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</sheets>
  <definedNames>
    <definedName name="_xlnm.Print_Ar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P10"/>
  <c r="Q10" s="1"/>
  <c r="P15"/>
  <c r="Q15" s="1"/>
  <c r="P8"/>
  <c r="Q8" s="1"/>
  <c r="Q13"/>
  <c r="P11"/>
  <c r="Q11" s="1"/>
  <c r="P12"/>
  <c r="Q12" s="1"/>
  <c r="P17"/>
  <c r="Q17" s="1"/>
  <c r="G18"/>
  <c r="F18"/>
  <c r="E18"/>
  <c r="G16"/>
  <c r="F16"/>
  <c r="E16"/>
  <c r="G14"/>
  <c r="E14"/>
  <c r="P16" l="1"/>
  <c r="Q16" s="1"/>
  <c r="P18"/>
  <c r="Q18" s="1"/>
  <c r="O19"/>
  <c r="N19"/>
  <c r="M19"/>
  <c r="L19"/>
  <c r="K19"/>
  <c r="J19"/>
  <c r="D19"/>
  <c r="C19"/>
  <c r="E19" l="1"/>
  <c r="F14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<sst xmlns="http://schemas.openxmlformats.org/spreadsheetml/2006/main" count="58" uniqueCount="41">
  <si>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</si>
  <si>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</si>
  <si>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</si>
  <si>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</si>
  <si>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</si>
  <si>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</si>
  <si>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</si>
  <si>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</si>
  <si>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</si>
  <si>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</si>
  <si>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</si>
  <si>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</si>
  <si>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</si>
  <si>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</si>
  <si>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</si>
  <si>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</si>
  <si>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</si>
  <si>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</si>
  <si>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</si>
  <si>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</si>
  <si>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</si>
  <si>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</si>
  <si>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</si>
  <si>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</si>
  <si>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</si>
  <si>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</si>
  <si>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</si>
  <si>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</si>
  <si>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</si>
  <si>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</si>
  <si>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</si>
  <si>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</si>
  <si>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</si>
  <si>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</si>
  <si>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2025թ.հուլիսի«31»-ի  դրությամբ</t>
  </si>
  <si>
    <t xml:space="preserve"> Նախորդ տարիների պարտքի  մնացորդը
 2025թ.  հուլիսի 31-ի   դրությամբ     4=2-3</t>
  </si>
  <si>
    <t>Ընդամենը
համայնքապետարանների, ՏԻՄ -երին ենթակա բյուջետային հիմնարկների, ՀՈԱԿ-ների աշխատողների աշխատավարձերը 
 2025թ.հուլիսի  31-ի     դրությամբ</t>
  </si>
  <si>
    <t xml:space="preserve"> Այդ թվում` համայնքապետարանների աշխատողների  աշխատավարձերը  
 2025թ.հուլիսի 31-ի     դրությամբ</t>
  </si>
  <si>
    <t>Այդ թվում` ՏԻՄ-երին ենթակա  բյուջետային հիմնարկների աշխատողների աշխատավարձերը 
   2025թ.հուլիսի  31-ի     դրությամբ</t>
  </si>
  <si>
    <t>2025թ. ընթացիկ տարվա աշխատավարձի պարտքը
  2025թ.հուլիսի 31-ի     դրությամբ(15=5-6)</t>
  </si>
  <si>
    <t>Ընդամենը աշխատավարձի պարտքը
 2025թ.հուլիսի31-ի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</si>
</sst>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6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sz val="9"/>
      <color theme="1"/>
      <name val="GHEA Grapalat"/>
      <family val="3"/>
    </font>
    <font>
      <b/>
      <sz val="9"/>
      <color indexed="8"/>
      <name val="GHEA Grapalat"/>
      <family val="3"/>
      <charset val="204"/>
    </font>
    <font>
      <b/>
      <sz val="9"/>
      <name val="GHEA Grapalat"/>
      <family val="3"/>
      <charset val="204"/>
    </font>
    <font>
      <b/>
      <sz val="9"/>
      <name val="Arial"/>
      <family val="2"/>
      <charset val="204"/>
    </font>
    <font>
      <b/>
      <sz val="9"/>
      <color indexed="8"/>
      <name val="GHEA Grapalat"/>
      <family val="3"/>
    </font>
    <font>
      <b/>
      <sz val="9"/>
      <name val="GHEA Grapalat"/>
      <family val="3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/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9" fillId="0" borderId="0" xfId="0" applyFont="1"/>
    <xf numFmtId="0" fontId="17" fillId="0" borderId="1" xfId="8" applyFont="1" applyBorder="1" applyAlignment="1" applyProtection="1"/>
    <xf numFmtId="164" fontId="4" fillId="0" borderId="0" xfId="0" applyNumberFormat="1" applyFont="1"/>
    <xf numFmtId="0" fontId="18" fillId="0" borderId="0" xfId="0" applyFont="1"/>
    <xf numFmtId="164" fontId="18" fillId="0" borderId="0" xfId="0" applyNumberFormat="1" applyFont="1"/>
    <xf numFmtId="165" fontId="4" fillId="3" borderId="1" xfId="0" applyNumberFormat="1" applyFont="1" applyFill="1" applyBorder="1"/>
    <xf numFmtId="165" fontId="4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left" vertical="center"/>
    </xf>
    <xf numFmtId="164" fontId="20" fillId="2" borderId="1" xfId="7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/>
    <xf numFmtId="165" fontId="20" fillId="0" borderId="1" xfId="7" applyNumberFormat="1" applyFont="1" applyBorder="1" applyAlignment="1">
      <alignment horizontal="center" vertical="center"/>
    </xf>
    <xf numFmtId="164" fontId="23" fillId="2" borderId="1" xfId="7" applyNumberFormat="1" applyFont="1" applyFill="1" applyBorder="1" applyAlignment="1">
      <alignment horizontal="center" vertical="center"/>
    </xf>
    <xf numFmtId="165" fontId="24" fillId="4" borderId="2" xfId="0" applyNumberFormat="1" applyFont="1" applyFill="1" applyBorder="1" applyAlignment="1">
      <alignment horizontal="center" vertical="center" wrapText="1"/>
    </xf>
    <xf numFmtId="165" fontId="24" fillId="5" borderId="2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/>
    <xf numFmtId="0" fontId="22" fillId="0" borderId="0" xfId="0" applyFont="1"/>
    <xf numFmtId="3" fontId="23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left" vertical="center"/>
    </xf>
    <xf numFmtId="165" fontId="25" fillId="3" borderId="1" xfId="0" applyNumberFormat="1" applyFont="1" applyFill="1" applyBorder="1"/>
    <xf numFmtId="165" fontId="25" fillId="0" borderId="0" xfId="0" applyNumberFormat="1" applyFont="1"/>
    <xf numFmtId="0" fontId="25" fillId="0" borderId="0" xfId="0" applyFont="1"/>
    <xf numFmtId="164" fontId="21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44" t="s">
        <v>6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s="1" customFormat="1" ht="13.5" customHeight="1">
      <c r="A2" s="2"/>
      <c r="B2" s="71" t="s">
        <v>34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9" s="1" customFormat="1" ht="13.5">
      <c r="A3" s="45"/>
      <c r="B3" s="46"/>
      <c r="C3" s="46"/>
      <c r="D3" s="46"/>
      <c r="E3" s="46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7" t="s">
        <v>0</v>
      </c>
      <c r="B4" s="47" t="s">
        <v>1</v>
      </c>
      <c r="C4" s="48" t="s">
        <v>32</v>
      </c>
      <c r="D4" s="48" t="s">
        <v>33</v>
      </c>
      <c r="E4" s="51" t="s">
        <v>35</v>
      </c>
      <c r="F4" s="54" t="s">
        <v>36</v>
      </c>
      <c r="G4" s="55"/>
      <c r="H4" s="58" t="s">
        <v>37</v>
      </c>
      <c r="I4" s="59"/>
      <c r="J4" s="58" t="s">
        <v>38</v>
      </c>
      <c r="K4" s="59"/>
      <c r="L4" s="62" t="s">
        <v>21</v>
      </c>
      <c r="M4" s="63"/>
      <c r="N4" s="63"/>
      <c r="O4" s="63"/>
      <c r="P4" s="64" t="s">
        <v>39</v>
      </c>
      <c r="Q4" s="67" t="s">
        <v>40</v>
      </c>
    </row>
    <row r="5" spans="1:19" s="1" customFormat="1" ht="110.25" customHeight="1">
      <c r="A5" s="47"/>
      <c r="B5" s="47"/>
      <c r="C5" s="49"/>
      <c r="D5" s="49"/>
      <c r="E5" s="52"/>
      <c r="F5" s="56"/>
      <c r="G5" s="57"/>
      <c r="H5" s="60"/>
      <c r="I5" s="61"/>
      <c r="J5" s="60"/>
      <c r="K5" s="61"/>
      <c r="L5" s="48" t="s">
        <v>3</v>
      </c>
      <c r="M5" s="48" t="s">
        <v>2</v>
      </c>
      <c r="N5" s="62" t="s">
        <v>7</v>
      </c>
      <c r="O5" s="70"/>
      <c r="P5" s="65"/>
      <c r="Q5" s="68"/>
    </row>
    <row r="6" spans="1:19" s="1" customFormat="1" ht="40.5" customHeight="1">
      <c r="A6" s="47"/>
      <c r="B6" s="47"/>
      <c r="C6" s="50"/>
      <c r="D6" s="50"/>
      <c r="E6" s="53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50"/>
      <c r="M6" s="50"/>
      <c r="N6" s="9" t="s">
        <v>3</v>
      </c>
      <c r="O6" s="9" t="s">
        <v>2</v>
      </c>
      <c r="P6" s="66"/>
      <c r="Q6" s="69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7" customFormat="1" ht="13.5">
      <c r="A8" s="28">
        <v>1</v>
      </c>
      <c r="B8" s="29" t="s">
        <v>10</v>
      </c>
      <c r="C8" s="30">
        <v>0</v>
      </c>
      <c r="D8" s="30">
        <v>0</v>
      </c>
      <c r="E8" s="31">
        <f t="shared" ref="E8:E13" si="0">C8-D8</f>
        <v>0</v>
      </c>
      <c r="F8" s="32">
        <f>H8+J8+L8</f>
        <v>1365434.8</v>
      </c>
      <c r="G8" s="32">
        <f>I8+K8+M8</f>
        <v>1365434.8</v>
      </c>
      <c r="H8" s="33">
        <v>282696.3</v>
      </c>
      <c r="I8" s="33">
        <v>282696.3</v>
      </c>
      <c r="J8" s="32">
        <v>28154.9</v>
      </c>
      <c r="K8" s="32">
        <v>28154.9</v>
      </c>
      <c r="L8" s="33">
        <v>1054583.6000000001</v>
      </c>
      <c r="M8" s="33">
        <v>1054583.6000000001</v>
      </c>
      <c r="N8" s="32">
        <v>312133.40000000002</v>
      </c>
      <c r="O8" s="32">
        <v>312133.40000000002</v>
      </c>
      <c r="P8" s="34">
        <f t="shared" ref="P8:P13" si="1">F8-G8</f>
        <v>0</v>
      </c>
      <c r="Q8" s="35">
        <f t="shared" ref="Q8:Q13" si="2">P8+E8</f>
        <v>0</v>
      </c>
      <c r="R8" s="36"/>
      <c r="S8" s="36"/>
    </row>
    <row r="9" spans="1:19" s="37" customFormat="1" ht="13.5">
      <c r="A9" s="28">
        <v>2</v>
      </c>
      <c r="B9" s="29" t="s">
        <v>11</v>
      </c>
      <c r="C9" s="30">
        <v>0</v>
      </c>
      <c r="D9" s="30">
        <v>0</v>
      </c>
      <c r="E9" s="31">
        <f t="shared" si="0"/>
        <v>0</v>
      </c>
      <c r="F9" s="32">
        <f t="shared" ref="F9:G13" si="3">H9+J9+L9</f>
        <v>19175.9202</v>
      </c>
      <c r="G9" s="32">
        <f t="shared" si="3"/>
        <v>19175.9202</v>
      </c>
      <c r="H9" s="30">
        <v>14203.117200000001</v>
      </c>
      <c r="I9" s="30">
        <v>14203.117200000001</v>
      </c>
      <c r="J9" s="32">
        <v>1544.8030000000001</v>
      </c>
      <c r="K9" s="32">
        <v>1544.8030000000001</v>
      </c>
      <c r="L9" s="33">
        <v>3428</v>
      </c>
      <c r="M9" s="30">
        <v>3428</v>
      </c>
      <c r="N9" s="32">
        <v>3428</v>
      </c>
      <c r="O9" s="32">
        <v>3428</v>
      </c>
      <c r="P9" s="34">
        <f t="shared" si="1"/>
        <v>0</v>
      </c>
      <c r="Q9" s="35">
        <f t="shared" si="2"/>
        <v>0</v>
      </c>
      <c r="R9" s="36"/>
      <c r="S9" s="36"/>
    </row>
    <row r="10" spans="1:19" s="37" customFormat="1" ht="13.5">
      <c r="A10" s="28">
        <v>3</v>
      </c>
      <c r="B10" s="29" t="s">
        <v>12</v>
      </c>
      <c r="C10" s="30">
        <v>0</v>
      </c>
      <c r="D10" s="30">
        <v>0</v>
      </c>
      <c r="E10" s="31">
        <f t="shared" si="0"/>
        <v>0</v>
      </c>
      <c r="F10" s="32">
        <f t="shared" si="3"/>
        <v>15895.482</v>
      </c>
      <c r="G10" s="32">
        <f t="shared" si="3"/>
        <v>15895.482</v>
      </c>
      <c r="H10" s="33">
        <v>15895.482</v>
      </c>
      <c r="I10" s="33">
        <v>15895.482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4">
        <f t="shared" si="1"/>
        <v>0</v>
      </c>
      <c r="Q10" s="35">
        <f t="shared" si="2"/>
        <v>0</v>
      </c>
      <c r="R10" s="36"/>
      <c r="S10" s="36"/>
    </row>
    <row r="11" spans="1:19" s="37" customFormat="1" ht="13.5">
      <c r="A11" s="28">
        <v>4</v>
      </c>
      <c r="B11" s="29" t="s">
        <v>13</v>
      </c>
      <c r="C11" s="30">
        <v>0</v>
      </c>
      <c r="D11" s="30">
        <v>0</v>
      </c>
      <c r="E11" s="31">
        <f t="shared" si="0"/>
        <v>0</v>
      </c>
      <c r="F11" s="32">
        <f t="shared" si="3"/>
        <v>212571.75599999999</v>
      </c>
      <c r="G11" s="32">
        <f t="shared" si="3"/>
        <v>212571.75599999999</v>
      </c>
      <c r="H11" s="33">
        <v>113122.95600000001</v>
      </c>
      <c r="I11" s="33">
        <v>113122.95600000001</v>
      </c>
      <c r="J11" s="33">
        <v>0</v>
      </c>
      <c r="K11" s="33">
        <v>0</v>
      </c>
      <c r="L11" s="33">
        <v>99448.8</v>
      </c>
      <c r="M11" s="33">
        <v>99448.8</v>
      </c>
      <c r="N11" s="32">
        <v>38834.9</v>
      </c>
      <c r="O11" s="32">
        <v>38834.9</v>
      </c>
      <c r="P11" s="34">
        <f t="shared" si="1"/>
        <v>0</v>
      </c>
      <c r="Q11" s="35">
        <f t="shared" si="2"/>
        <v>0</v>
      </c>
      <c r="R11" s="36"/>
      <c r="S11" s="36"/>
    </row>
    <row r="12" spans="1:19" s="37" customFormat="1" ht="13.5">
      <c r="A12" s="28">
        <v>5</v>
      </c>
      <c r="B12" s="29" t="s">
        <v>14</v>
      </c>
      <c r="C12" s="30">
        <v>0</v>
      </c>
      <c r="D12" s="30">
        <v>0</v>
      </c>
      <c r="E12" s="31">
        <f t="shared" si="0"/>
        <v>0</v>
      </c>
      <c r="F12" s="32">
        <f t="shared" si="3"/>
        <v>385962.28</v>
      </c>
      <c r="G12" s="32">
        <f t="shared" si="3"/>
        <v>385962.28</v>
      </c>
      <c r="H12" s="33">
        <v>192662.68</v>
      </c>
      <c r="I12" s="33">
        <v>192662.68</v>
      </c>
      <c r="J12" s="33">
        <v>0</v>
      </c>
      <c r="K12" s="33">
        <v>0</v>
      </c>
      <c r="L12" s="33">
        <v>193299.6</v>
      </c>
      <c r="M12" s="33">
        <v>193299.6</v>
      </c>
      <c r="N12" s="32">
        <v>68244.399999999994</v>
      </c>
      <c r="O12" s="32">
        <v>68244.399999999994</v>
      </c>
      <c r="P12" s="34">
        <f t="shared" si="1"/>
        <v>0</v>
      </c>
      <c r="Q12" s="35">
        <f t="shared" si="2"/>
        <v>0</v>
      </c>
      <c r="R12" s="36"/>
      <c r="S12" s="36"/>
    </row>
    <row r="13" spans="1:19" s="37" customFormat="1" ht="12.75" customHeight="1">
      <c r="A13" s="28">
        <v>6</v>
      </c>
      <c r="B13" s="29" t="s">
        <v>15</v>
      </c>
      <c r="C13" s="30">
        <v>0</v>
      </c>
      <c r="D13" s="30">
        <v>0</v>
      </c>
      <c r="E13" s="31">
        <f t="shared" si="0"/>
        <v>0</v>
      </c>
      <c r="F13" s="32">
        <f t="shared" si="3"/>
        <v>271925.68</v>
      </c>
      <c r="G13" s="32">
        <f t="shared" si="3"/>
        <v>271925.68</v>
      </c>
      <c r="H13" s="33">
        <v>122042.018</v>
      </c>
      <c r="I13" s="33">
        <v>122042.018</v>
      </c>
      <c r="J13" s="33">
        <v>1231.606</v>
      </c>
      <c r="K13" s="33">
        <v>1231.606</v>
      </c>
      <c r="L13" s="33">
        <v>148652.05600000001</v>
      </c>
      <c r="M13" s="33">
        <v>148652.05600000001</v>
      </c>
      <c r="N13" s="32">
        <v>45584.19</v>
      </c>
      <c r="O13" s="32">
        <v>45584.19</v>
      </c>
      <c r="P13" s="34">
        <f t="shared" si="1"/>
        <v>0</v>
      </c>
      <c r="Q13" s="35">
        <f t="shared" si="2"/>
        <v>0</v>
      </c>
      <c r="R13" s="36"/>
      <c r="S13" s="36"/>
    </row>
    <row r="14" spans="1:19" s="42" customFormat="1" ht="13.5">
      <c r="A14" s="38">
        <v>7</v>
      </c>
      <c r="B14" s="39" t="s">
        <v>16</v>
      </c>
      <c r="C14" s="30">
        <v>0</v>
      </c>
      <c r="D14" s="30">
        <v>0</v>
      </c>
      <c r="E14" s="40">
        <f t="shared" ref="E14:E18" si="4">C14-D14</f>
        <v>0</v>
      </c>
      <c r="F14" s="32">
        <f>H14+L14+N14</f>
        <v>899387.196</v>
      </c>
      <c r="G14" s="32">
        <f>I14+M14+O14</f>
        <v>899387.196</v>
      </c>
      <c r="H14" s="33">
        <v>193584.196</v>
      </c>
      <c r="I14" s="33">
        <v>193584.196</v>
      </c>
      <c r="J14" s="33">
        <v>0</v>
      </c>
      <c r="K14" s="33">
        <v>0</v>
      </c>
      <c r="L14" s="33">
        <v>515654.8</v>
      </c>
      <c r="M14" s="33">
        <v>515654.8</v>
      </c>
      <c r="N14" s="32">
        <v>190148.2</v>
      </c>
      <c r="O14" s="32">
        <v>190148.2</v>
      </c>
      <c r="P14" s="34">
        <f t="shared" ref="P14:P18" si="5">F14-G14</f>
        <v>0</v>
      </c>
      <c r="Q14" s="35">
        <f t="shared" ref="Q14:Q18" si="6">P14+E14</f>
        <v>0</v>
      </c>
      <c r="R14" s="41"/>
      <c r="S14" s="41"/>
    </row>
    <row r="15" spans="1:19" s="37" customFormat="1" ht="13.5">
      <c r="A15" s="28">
        <v>8</v>
      </c>
      <c r="B15" s="43" t="s">
        <v>17</v>
      </c>
      <c r="C15" s="30">
        <v>0</v>
      </c>
      <c r="D15" s="30">
        <v>0</v>
      </c>
      <c r="E15" s="31">
        <f t="shared" si="4"/>
        <v>0</v>
      </c>
      <c r="F15" s="32">
        <f t="shared" ref="F15:G18" si="7">H15+J15+L15</f>
        <v>87316.655999999988</v>
      </c>
      <c r="G15" s="32">
        <f t="shared" si="7"/>
        <v>87316.655999999988</v>
      </c>
      <c r="H15" s="33">
        <v>42992.455999999998</v>
      </c>
      <c r="I15" s="33">
        <v>42992.455999999998</v>
      </c>
      <c r="J15" s="33">
        <v>0</v>
      </c>
      <c r="K15" s="33">
        <v>0</v>
      </c>
      <c r="L15" s="33">
        <v>44324.2</v>
      </c>
      <c r="M15" s="30">
        <v>44324.2</v>
      </c>
      <c r="N15" s="32">
        <v>20396.5</v>
      </c>
      <c r="O15" s="32">
        <v>20396.5</v>
      </c>
      <c r="P15" s="34">
        <f t="shared" si="5"/>
        <v>0</v>
      </c>
      <c r="Q15" s="35">
        <f t="shared" si="6"/>
        <v>0</v>
      </c>
      <c r="R15" s="36"/>
      <c r="S15" s="36"/>
    </row>
    <row r="16" spans="1:19" s="42" customFormat="1" ht="13.5">
      <c r="A16" s="38">
        <v>9</v>
      </c>
      <c r="B16" s="39" t="s">
        <v>18</v>
      </c>
      <c r="C16" s="30">
        <v>0</v>
      </c>
      <c r="D16" s="30">
        <v>0</v>
      </c>
      <c r="E16" s="40">
        <f t="shared" si="4"/>
        <v>0</v>
      </c>
      <c r="F16" s="32">
        <f t="shared" si="7"/>
        <v>350502.29600000003</v>
      </c>
      <c r="G16" s="32">
        <f t="shared" si="7"/>
        <v>350502.34100000001</v>
      </c>
      <c r="H16" s="33">
        <v>100300.841</v>
      </c>
      <c r="I16" s="33">
        <v>100300.841</v>
      </c>
      <c r="J16" s="33">
        <v>0</v>
      </c>
      <c r="K16" s="33">
        <v>0</v>
      </c>
      <c r="L16" s="33">
        <v>250201.45500000002</v>
      </c>
      <c r="M16" s="33">
        <v>250201.5</v>
      </c>
      <c r="N16" s="32">
        <v>77558.882000000012</v>
      </c>
      <c r="O16" s="32">
        <v>77558.899999999994</v>
      </c>
      <c r="P16" s="34">
        <f t="shared" si="5"/>
        <v>-4.4999999983701855E-2</v>
      </c>
      <c r="Q16" s="35">
        <f t="shared" si="6"/>
        <v>-4.4999999983701855E-2</v>
      </c>
      <c r="R16" s="41"/>
      <c r="S16" s="41"/>
    </row>
    <row r="17" spans="1:19" s="37" customFormat="1" ht="13.5">
      <c r="A17" s="28">
        <v>10</v>
      </c>
      <c r="B17" s="29" t="s">
        <v>19</v>
      </c>
      <c r="C17" s="30">
        <v>0</v>
      </c>
      <c r="D17" s="30">
        <v>0</v>
      </c>
      <c r="E17" s="31">
        <f t="shared" si="4"/>
        <v>0</v>
      </c>
      <c r="F17" s="32">
        <f t="shared" si="7"/>
        <v>163184.003</v>
      </c>
      <c r="G17" s="32">
        <f t="shared" si="7"/>
        <v>163184.003</v>
      </c>
      <c r="H17" s="33">
        <v>64135.803</v>
      </c>
      <c r="I17" s="33">
        <v>64135.803</v>
      </c>
      <c r="J17" s="33">
        <v>0</v>
      </c>
      <c r="K17" s="33">
        <v>0</v>
      </c>
      <c r="L17" s="33">
        <v>99048.2</v>
      </c>
      <c r="M17" s="33">
        <v>99048.2</v>
      </c>
      <c r="N17" s="32">
        <v>61902.2</v>
      </c>
      <c r="O17" s="32">
        <v>61902.1</v>
      </c>
      <c r="P17" s="34">
        <f t="shared" si="5"/>
        <v>0</v>
      </c>
      <c r="Q17" s="35">
        <f t="shared" si="6"/>
        <v>0</v>
      </c>
      <c r="R17" s="36"/>
      <c r="S17" s="36"/>
    </row>
    <row r="18" spans="1:19" s="42" customFormat="1" ht="13.5">
      <c r="A18" s="38">
        <v>11</v>
      </c>
      <c r="B18" s="39" t="s">
        <v>20</v>
      </c>
      <c r="C18" s="33">
        <v>0</v>
      </c>
      <c r="D18" s="33">
        <v>0</v>
      </c>
      <c r="E18" s="40">
        <f t="shared" si="4"/>
        <v>0</v>
      </c>
      <c r="F18" s="32">
        <f t="shared" si="7"/>
        <v>60377.345999999998</v>
      </c>
      <c r="G18" s="32">
        <f t="shared" si="7"/>
        <v>60377.345999999998</v>
      </c>
      <c r="H18" s="33">
        <v>54966.237000000001</v>
      </c>
      <c r="I18" s="33">
        <v>54966.237000000001</v>
      </c>
      <c r="J18" s="33">
        <v>0</v>
      </c>
      <c r="K18" s="33">
        <v>0</v>
      </c>
      <c r="L18" s="33">
        <v>5411.1089999999995</v>
      </c>
      <c r="M18" s="30">
        <v>5411.1089999999995</v>
      </c>
      <c r="N18" s="32">
        <v>5411.1089999999995</v>
      </c>
      <c r="O18" s="32">
        <v>5411.1089999999995</v>
      </c>
      <c r="P18" s="34">
        <f t="shared" si="5"/>
        <v>0</v>
      </c>
      <c r="Q18" s="35">
        <f t="shared" si="6"/>
        <v>0</v>
      </c>
      <c r="R18" s="41"/>
      <c r="S18" s="41"/>
    </row>
    <row r="19" spans="1:19" ht="13.5">
      <c r="A19" s="25"/>
      <c r="B19" s="26" t="s">
        <v>5</v>
      </c>
      <c r="C19" s="27">
        <f t="shared" ref="C19:Q19" si="8">SUM(C8:C18)</f>
        <v>0</v>
      </c>
      <c r="D19" s="27">
        <f t="shared" si="8"/>
        <v>0</v>
      </c>
      <c r="E19" s="27">
        <f t="shared" si="8"/>
        <v>0</v>
      </c>
      <c r="F19" s="23">
        <f t="shared" si="8"/>
        <v>3831733.4152000002</v>
      </c>
      <c r="G19" s="23">
        <f t="shared" si="8"/>
        <v>3831733.4602000001</v>
      </c>
      <c r="H19" s="23">
        <f t="shared" si="8"/>
        <v>1196602.0862</v>
      </c>
      <c r="I19" s="23">
        <f t="shared" si="8"/>
        <v>1196602.0862</v>
      </c>
      <c r="J19" s="23">
        <f t="shared" si="8"/>
        <v>30931.309000000001</v>
      </c>
      <c r="K19" s="23">
        <f t="shared" si="8"/>
        <v>30931.309000000001</v>
      </c>
      <c r="L19" s="23">
        <f t="shared" si="8"/>
        <v>2414051.8200000008</v>
      </c>
      <c r="M19" s="23">
        <f t="shared" si="8"/>
        <v>2414051.8650000007</v>
      </c>
      <c r="N19" s="23">
        <f t="shared" si="8"/>
        <v>823641.78100000008</v>
      </c>
      <c r="O19" s="23">
        <f t="shared" si="8"/>
        <v>823641.69900000014</v>
      </c>
      <c r="P19" s="23">
        <f t="shared" si="8"/>
        <v>-4.4999999983701855E-2</v>
      </c>
      <c r="Q19" s="23">
        <f t="shared" si="8"/>
        <v>-4.4999999983701855E-2</v>
      </c>
      <c r="R19" s="24"/>
      <c r="S19" s="24"/>
    </row>
    <row r="23" spans="1:19"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9">
      <c r="K24" s="20"/>
      <c r="L24" s="20"/>
    </row>
    <row r="25" spans="1:19"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9" ht="15">
      <c r="B26" s="21"/>
      <c r="D26" s="13"/>
      <c r="F26" s="12"/>
      <c r="I26" s="22"/>
      <c r="J26" s="20"/>
      <c r="L26" s="20"/>
    </row>
    <row r="27" spans="1:19" ht="14.25">
      <c r="H27" s="20"/>
      <c r="I27" s="22"/>
      <c r="L27" s="20"/>
    </row>
    <row r="28" spans="1:19" ht="14.25">
      <c r="B28" s="21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9" ht="14.25">
      <c r="H29" s="20"/>
      <c r="I29" s="21"/>
      <c r="L29" s="20"/>
    </row>
    <row r="30" spans="1:19" ht="14.25">
      <c r="H30" s="20"/>
      <c r="I30" s="21"/>
      <c r="L30" s="20"/>
    </row>
    <row r="31" spans="1:19" ht="14.25">
      <c r="H31" s="20"/>
      <c r="I31" s="21"/>
      <c r="L31" s="20"/>
    </row>
    <row r="32" spans="1:19" ht="14.25">
      <c r="I32" s="21"/>
      <c r="L32" s="20"/>
    </row>
    <row r="33" spans="9:12" ht="14.25">
      <c r="I33" s="21"/>
      <c r="L33" s="20"/>
    </row>
    <row r="34" spans="9:12" ht="14.25">
      <c r="I34" s="21"/>
      <c r="L34" s="20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4" t="s">
        <v>10</v>
      </c>
      <c r="B4" s="19" t="s">
        <v>31</v>
      </c>
    </row>
    <row r="5" spans="1:13" ht="13.5">
      <c r="A5" s="14" t="s">
        <v>11</v>
      </c>
      <c r="B5" s="17"/>
      <c r="M5" s="18" t="s">
        <v>22</v>
      </c>
    </row>
    <row r="6" spans="1:13" ht="13.5">
      <c r="A6" s="14" t="s">
        <v>12</v>
      </c>
      <c r="B6" s="17"/>
    </row>
    <row r="7" spans="1:13" ht="13.5">
      <c r="A7" s="14" t="s">
        <v>13</v>
      </c>
      <c r="B7" s="19" t="s">
        <v>30</v>
      </c>
    </row>
    <row r="8" spans="1:13" ht="13.5">
      <c r="A8" s="14" t="s">
        <v>14</v>
      </c>
      <c r="B8" s="19" t="s">
        <v>25</v>
      </c>
    </row>
    <row r="9" spans="1:13" s="16" customFormat="1" ht="13.5">
      <c r="A9" s="11" t="s">
        <v>15</v>
      </c>
      <c r="B9" s="19" t="s">
        <v>23</v>
      </c>
    </row>
    <row r="10" spans="1:13" s="16" customFormat="1" ht="13.5">
      <c r="A10" s="11" t="s">
        <v>16</v>
      </c>
      <c r="B10" s="19" t="s">
        <v>26</v>
      </c>
    </row>
    <row r="11" spans="1:13" ht="13.5">
      <c r="A11" s="15" t="s">
        <v>17</v>
      </c>
      <c r="B11" s="19" t="s">
        <v>24</v>
      </c>
    </row>
    <row r="12" spans="1:13" ht="13.5">
      <c r="A12" s="11" t="s">
        <v>18</v>
      </c>
      <c r="B12" s="19" t="s">
        <v>28</v>
      </c>
    </row>
    <row r="13" spans="1:13" ht="13.5">
      <c r="A13" s="14" t="s">
        <v>19</v>
      </c>
      <c r="B13" s="19" t="s">
        <v>27</v>
      </c>
    </row>
    <row r="14" spans="1:13" ht="13.5">
      <c r="A14" s="11" t="s">
        <v>20</v>
      </c>
      <c r="B14" s="19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2026-06-01T08:29:30Z</dcterms:modified>
</cp:coreProperties>
</file>