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</sheets>
  <definedNames>
    <definedName name="_xlnm.Print_Ar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/>
  <c r="F17"/>
  <c r="E17"/>
  <c r="G13"/>
  <c r="F13"/>
  <c r="E13"/>
  <c r="G12"/>
  <c r="F12"/>
  <c r="E12"/>
  <c r="G15"/>
  <c r="F15"/>
  <c r="E15"/>
  <c r="G11"/>
  <c r="F11"/>
  <c r="E11"/>
  <c r="G10"/>
  <c r="F10"/>
  <c r="E10"/>
  <c r="G9"/>
  <c r="F9"/>
  <c r="E9"/>
  <c r="G8"/>
  <c r="F8"/>
  <c r="E8"/>
  <c r="P13" l="1"/>
  <c r="P10"/>
  <c r="Q10" s="1"/>
  <c r="P15"/>
  <c r="Q15" s="1"/>
  <c r="P8"/>
  <c r="Q8" s="1"/>
  <c r="Q13"/>
  <c r="P9"/>
  <c r="Q9" s="1"/>
  <c r="P11"/>
  <c r="Q11" s="1"/>
  <c r="P12"/>
  <c r="Q12" s="1"/>
  <c r="P17"/>
  <c r="Q17" s="1"/>
  <c r="G18"/>
  <c r="F18"/>
  <c r="E18"/>
  <c r="G16"/>
  <c r="F16"/>
  <c r="E16"/>
  <c r="G14"/>
  <c r="E14"/>
  <c r="P16" l="1"/>
  <c r="Q16" s="1"/>
  <c r="P18"/>
  <c r="Q18" s="1"/>
  <c r="O19"/>
  <c r="N19"/>
  <c r="M19"/>
  <c r="L19"/>
  <c r="K19"/>
  <c r="J19"/>
  <c r="I19"/>
  <c r="D19"/>
  <c r="C19"/>
  <c r="E19" l="1"/>
  <c r="G19"/>
  <c r="H19" l="1"/>
  <c r="F14"/>
  <c r="F19" s="1"/>
  <c r="P14" l="1"/>
  <c r="Q14" l="1"/>
  <c r="Q19" s="1"/>
  <c r="P19"/>
</calcChain>
</file>

<file path=xl/sharedStrings.xml><?xml version="1.0" encoding="utf-8"?>
<sst xmlns="http://schemas.openxmlformats.org/spreadsheetml/2006/main" count="58" uniqueCount="41">
  <si>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</si>
  <si>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</si>
  <si>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</si>
  <si>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</si>
  <si>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</si>
  <si>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</si>
  <si>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</si>
  <si>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</si>
  <si>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</si>
  <si>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</si>
  <si>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</si>
  <si>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</si>
  <si>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</si>
  <si>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</si>
  <si>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</si>
  <si>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</si>
  <si>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</si>
  <si>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</si>
  <si>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</si>
  <si>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</si>
  <si>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</si>
  <si>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</si>
  <si>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</si>
  <si>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</si>
  <si>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</si>
  <si>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</si>
  <si>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</si>
  <si>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</si>
  <si>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</si>
  <si>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</si>
  <si>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</si>
  <si>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</si>
  <si>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</si>
  <si>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</si>
  <si>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 xml:space="preserve"> Նախորդ տարիների պարտքի  մնացորդը
 2025թ.  հունիսի 30-ի   դրությամբ     4=2-3</t>
  </si>
  <si>
    <t>Ընդամենը
համայնքապետարանների, ՏԻՄ -երին ենթակա բյուջետային հիմնարկների, ՀՈԱԿ-ների աշխատողների աշխատավարձերը 
 2025թ.հունիսի  30-ի     դրությամբ</t>
  </si>
  <si>
    <t xml:space="preserve"> Այդ թվում` համայնքապետարանների աշխատողների  աշխատավարձերը  
 2025թ.հունիսի 30-ի     դրությամբ</t>
  </si>
  <si>
    <t>Այդ թվում` ՏԻՄ-երին ենթակա  բյուջետային հիմնարկների աշխատողների աշխատավարձերը 
   2025թ.հունիսի  30-ի     դրությամբ</t>
  </si>
  <si>
    <t>2025թ. ընթացիկ տարվա աշխատավարձի պարտքը
  2025թ.հունիսի 30-ի     դրությամբ(15=5-6)</t>
  </si>
  <si>
    <t>Ընդամենը աշխատավարձի պարտքը
 2025թ.հունիսի30-ի     դրությամբ      (16=4+15)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</si>
  <si>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2025թ.հունիսի«30»-ի  դրությամբ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</si>
</sst>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9"/>
      <color indexed="8"/>
      <name val="GHEA Grapalat"/>
      <family val="3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sz val="9"/>
      <color indexed="8"/>
      <name val="GHEA Grapalat"/>
      <family val="3"/>
    </font>
    <font>
      <sz val="9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5" fontId="12" fillId="0" borderId="1" xfId="7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/>
    <xf numFmtId="164" fontId="15" fillId="0" borderId="1" xfId="0" applyNumberFormat="1" applyFont="1" applyBorder="1" applyAlignment="1">
      <alignment horizontal="left" vertical="center"/>
    </xf>
    <xf numFmtId="164" fontId="12" fillId="2" borderId="1" xfId="7" applyNumberFormat="1" applyFont="1" applyFill="1" applyBorder="1" applyAlignment="1">
      <alignment horizontal="center" vertical="center"/>
    </xf>
    <xf numFmtId="165" fontId="16" fillId="3" borderId="1" xfId="0" applyNumberFormat="1" applyFont="1" applyFill="1" applyBorder="1"/>
    <xf numFmtId="164" fontId="15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0" fillId="0" borderId="1" xfId="0" applyBorder="1"/>
    <xf numFmtId="0" fontId="9" fillId="0" borderId="0" xfId="0" applyFont="1"/>
    <xf numFmtId="0" fontId="19" fillId="0" borderId="1" xfId="8" applyFont="1" applyBorder="1" applyAlignment="1" applyProtection="1"/>
    <xf numFmtId="164" fontId="4" fillId="0" borderId="0" xfId="0" applyNumberFormat="1" applyFont="1"/>
    <xf numFmtId="0" fontId="20" fillId="0" borderId="0" xfId="0" applyFont="1"/>
    <xf numFmtId="164" fontId="20" fillId="0" borderId="0" xfId="0" applyNumberFormat="1" applyFont="1"/>
    <xf numFmtId="164" fontId="21" fillId="2" borderId="1" xfId="7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0" borderId="0" xfId="0" applyNumberFormat="1" applyFont="1"/>
    <xf numFmtId="0" fontId="22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5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2" width="10.85546875" style="5" customWidth="1"/>
    <col min="13" max="13" width="10.140625" style="5" customWidth="1"/>
    <col min="14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38" t="s">
        <v>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s="1" customFormat="1" ht="13.5" customHeight="1">
      <c r="A2" s="2"/>
      <c r="B2" s="65" t="s">
        <v>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s="1" customFormat="1" ht="13.5">
      <c r="A3" s="39"/>
      <c r="B3" s="40"/>
      <c r="C3" s="40"/>
      <c r="D3" s="40"/>
      <c r="E3" s="40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1" t="s">
        <v>0</v>
      </c>
      <c r="B4" s="41" t="s">
        <v>1</v>
      </c>
      <c r="C4" s="42" t="s">
        <v>32</v>
      </c>
      <c r="D4" s="42" t="s">
        <v>33</v>
      </c>
      <c r="E4" s="45" t="s">
        <v>34</v>
      </c>
      <c r="F4" s="48" t="s">
        <v>35</v>
      </c>
      <c r="G4" s="49"/>
      <c r="H4" s="52" t="s">
        <v>36</v>
      </c>
      <c r="I4" s="53"/>
      <c r="J4" s="52" t="s">
        <v>37</v>
      </c>
      <c r="K4" s="53"/>
      <c r="L4" s="56" t="s">
        <v>21</v>
      </c>
      <c r="M4" s="57"/>
      <c r="N4" s="57"/>
      <c r="O4" s="57"/>
      <c r="P4" s="58" t="s">
        <v>38</v>
      </c>
      <c r="Q4" s="61" t="s">
        <v>39</v>
      </c>
    </row>
    <row r="5" spans="1:19" s="1" customFormat="1" ht="110.25" customHeight="1">
      <c r="A5" s="41"/>
      <c r="B5" s="41"/>
      <c r="C5" s="43"/>
      <c r="D5" s="43"/>
      <c r="E5" s="46"/>
      <c r="F5" s="50"/>
      <c r="G5" s="51"/>
      <c r="H5" s="54"/>
      <c r="I5" s="55"/>
      <c r="J5" s="54"/>
      <c r="K5" s="55"/>
      <c r="L5" s="42" t="s">
        <v>3</v>
      </c>
      <c r="M5" s="42" t="s">
        <v>2</v>
      </c>
      <c r="N5" s="56" t="s">
        <v>7</v>
      </c>
      <c r="O5" s="64"/>
      <c r="P5" s="59"/>
      <c r="Q5" s="62"/>
    </row>
    <row r="6" spans="1:19" s="1" customFormat="1" ht="40.5" customHeight="1">
      <c r="A6" s="41"/>
      <c r="B6" s="41"/>
      <c r="C6" s="44"/>
      <c r="D6" s="44"/>
      <c r="E6" s="47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44"/>
      <c r="M6" s="44"/>
      <c r="N6" s="9" t="s">
        <v>3</v>
      </c>
      <c r="O6" s="9" t="s">
        <v>2</v>
      </c>
      <c r="P6" s="60"/>
      <c r="Q6" s="63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7" customFormat="1" ht="13.5">
      <c r="A8" s="35">
        <v>1</v>
      </c>
      <c r="B8" s="15" t="s">
        <v>10</v>
      </c>
      <c r="C8" s="16">
        <v>0</v>
      </c>
      <c r="D8" s="16">
        <v>0</v>
      </c>
      <c r="E8" s="17">
        <f t="shared" ref="E8:E13" si="0">C8-D8</f>
        <v>0</v>
      </c>
      <c r="F8" s="11">
        <f>H8+J8+L8</f>
        <v>1172328.3999999999</v>
      </c>
      <c r="G8" s="11">
        <f>I8+K8+M8</f>
        <v>1172328.3999999999</v>
      </c>
      <c r="H8" s="26">
        <v>239527.2</v>
      </c>
      <c r="I8" s="26">
        <v>239527.2</v>
      </c>
      <c r="J8" s="11">
        <v>24103.3</v>
      </c>
      <c r="K8" s="11">
        <v>24103.3</v>
      </c>
      <c r="L8" s="26">
        <v>908697.9</v>
      </c>
      <c r="M8" s="26">
        <v>908697.9</v>
      </c>
      <c r="N8" s="11">
        <v>262415.3</v>
      </c>
      <c r="O8" s="11">
        <v>262415.3</v>
      </c>
      <c r="P8" s="32">
        <f t="shared" ref="P8:P13" si="1">F8-G8</f>
        <v>0</v>
      </c>
      <c r="Q8" s="33">
        <f t="shared" ref="Q8:Q13" si="2">P8+E8</f>
        <v>0</v>
      </c>
      <c r="R8" s="36"/>
      <c r="S8" s="36"/>
    </row>
    <row r="9" spans="1:19" s="37" customFormat="1" ht="13.5">
      <c r="A9" s="35">
        <v>2</v>
      </c>
      <c r="B9" s="15" t="s">
        <v>11</v>
      </c>
      <c r="C9" s="16">
        <v>0</v>
      </c>
      <c r="D9" s="16">
        <v>0</v>
      </c>
      <c r="E9" s="17">
        <f t="shared" si="0"/>
        <v>0</v>
      </c>
      <c r="F9" s="11">
        <f t="shared" ref="F9:G13" si="3">H9+J9+L9</f>
        <v>16120.900000000001</v>
      </c>
      <c r="G9" s="11">
        <f t="shared" si="3"/>
        <v>16120.900000000001</v>
      </c>
      <c r="H9" s="26">
        <v>11929.7</v>
      </c>
      <c r="I9" s="16">
        <v>11929.7</v>
      </c>
      <c r="J9" s="11">
        <v>1180.2</v>
      </c>
      <c r="K9" s="11">
        <v>1180.2</v>
      </c>
      <c r="L9" s="26">
        <v>3011</v>
      </c>
      <c r="M9" s="16">
        <v>3011</v>
      </c>
      <c r="N9" s="11">
        <v>3011</v>
      </c>
      <c r="O9" s="11">
        <v>3011</v>
      </c>
      <c r="P9" s="32">
        <f t="shared" si="1"/>
        <v>0</v>
      </c>
      <c r="Q9" s="33">
        <f t="shared" si="2"/>
        <v>0</v>
      </c>
      <c r="R9" s="36"/>
      <c r="S9" s="36"/>
    </row>
    <row r="10" spans="1:19" s="37" customFormat="1" ht="13.5">
      <c r="A10" s="35">
        <v>3</v>
      </c>
      <c r="B10" s="15" t="s">
        <v>12</v>
      </c>
      <c r="C10" s="16">
        <v>0</v>
      </c>
      <c r="D10" s="16">
        <v>0</v>
      </c>
      <c r="E10" s="17">
        <f t="shared" si="0"/>
        <v>0</v>
      </c>
      <c r="F10" s="11">
        <f t="shared" si="3"/>
        <v>13531.066000000001</v>
      </c>
      <c r="G10" s="11">
        <f t="shared" si="3"/>
        <v>13531.066000000001</v>
      </c>
      <c r="H10" s="26">
        <v>13531.066000000001</v>
      </c>
      <c r="I10" s="26">
        <v>13531.066000000001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32">
        <f t="shared" si="1"/>
        <v>0</v>
      </c>
      <c r="Q10" s="33">
        <f t="shared" si="2"/>
        <v>0</v>
      </c>
      <c r="R10" s="36"/>
      <c r="S10" s="36"/>
    </row>
    <row r="11" spans="1:19" s="37" customFormat="1" ht="13.5">
      <c r="A11" s="35">
        <v>4</v>
      </c>
      <c r="B11" s="15" t="s">
        <v>13</v>
      </c>
      <c r="C11" s="16">
        <v>0</v>
      </c>
      <c r="D11" s="16">
        <v>0</v>
      </c>
      <c r="E11" s="17">
        <f t="shared" si="0"/>
        <v>0</v>
      </c>
      <c r="F11" s="11">
        <f t="shared" si="3"/>
        <v>179727.247</v>
      </c>
      <c r="G11" s="11">
        <f t="shared" si="3"/>
        <v>179727.247</v>
      </c>
      <c r="H11" s="26">
        <v>95467.743000000002</v>
      </c>
      <c r="I11" s="26">
        <v>95467.743000000002</v>
      </c>
      <c r="J11" s="26">
        <v>0</v>
      </c>
      <c r="K11" s="26">
        <v>0</v>
      </c>
      <c r="L11" s="26">
        <v>84259.504000000001</v>
      </c>
      <c r="M11" s="26">
        <v>84259.504000000001</v>
      </c>
      <c r="N11" s="11">
        <v>32578.36</v>
      </c>
      <c r="O11" s="11">
        <v>32578.36</v>
      </c>
      <c r="P11" s="32">
        <f t="shared" si="1"/>
        <v>0</v>
      </c>
      <c r="Q11" s="33">
        <f t="shared" si="2"/>
        <v>0</v>
      </c>
      <c r="R11" s="36"/>
      <c r="S11" s="36"/>
    </row>
    <row r="12" spans="1:19" s="37" customFormat="1" ht="13.5">
      <c r="A12" s="35">
        <v>5</v>
      </c>
      <c r="B12" s="15" t="s">
        <v>14</v>
      </c>
      <c r="C12" s="16">
        <v>0</v>
      </c>
      <c r="D12" s="16">
        <v>0</v>
      </c>
      <c r="E12" s="17">
        <f t="shared" si="0"/>
        <v>0</v>
      </c>
      <c r="F12" s="11">
        <f t="shared" si="3"/>
        <v>320632.73800000001</v>
      </c>
      <c r="G12" s="11">
        <f t="shared" si="3"/>
        <v>320632.73800000001</v>
      </c>
      <c r="H12" s="26">
        <v>162730.83799999999</v>
      </c>
      <c r="I12" s="26">
        <v>162730.83799999999</v>
      </c>
      <c r="J12" s="26">
        <v>0</v>
      </c>
      <c r="K12" s="26">
        <v>0</v>
      </c>
      <c r="L12" s="26">
        <v>157901.9</v>
      </c>
      <c r="M12" s="26">
        <v>157901.9</v>
      </c>
      <c r="N12" s="11">
        <v>54074.400000000001</v>
      </c>
      <c r="O12" s="11">
        <v>54074.400000000001</v>
      </c>
      <c r="P12" s="32">
        <f t="shared" si="1"/>
        <v>0</v>
      </c>
      <c r="Q12" s="33">
        <f t="shared" si="2"/>
        <v>0</v>
      </c>
      <c r="R12" s="36"/>
      <c r="S12" s="36"/>
    </row>
    <row r="13" spans="1:19" s="37" customFormat="1" ht="12.75" customHeight="1">
      <c r="A13" s="35">
        <v>6</v>
      </c>
      <c r="B13" s="15" t="s">
        <v>15</v>
      </c>
      <c r="C13" s="16">
        <v>0</v>
      </c>
      <c r="D13" s="16">
        <v>0</v>
      </c>
      <c r="E13" s="17">
        <f t="shared" si="0"/>
        <v>0</v>
      </c>
      <c r="F13" s="11">
        <f t="shared" si="3"/>
        <v>235082.647</v>
      </c>
      <c r="G13" s="11">
        <f t="shared" si="3"/>
        <v>235082.647</v>
      </c>
      <c r="H13" s="26">
        <v>104011.145</v>
      </c>
      <c r="I13" s="26">
        <v>104011.145</v>
      </c>
      <c r="J13" s="26">
        <v>1049.454</v>
      </c>
      <c r="K13" s="26">
        <v>1049.454</v>
      </c>
      <c r="L13" s="26">
        <v>130022.048</v>
      </c>
      <c r="M13" s="26">
        <v>130022.048</v>
      </c>
      <c r="N13" s="11">
        <v>39318.47</v>
      </c>
      <c r="O13" s="11">
        <v>39318.47</v>
      </c>
      <c r="P13" s="32">
        <f t="shared" si="1"/>
        <v>0</v>
      </c>
      <c r="Q13" s="33">
        <f t="shared" si="2"/>
        <v>0</v>
      </c>
      <c r="R13" s="36"/>
      <c r="S13" s="36"/>
    </row>
    <row r="14" spans="1:19" ht="13.5">
      <c r="A14" s="34">
        <v>7</v>
      </c>
      <c r="B14" s="12" t="s">
        <v>16</v>
      </c>
      <c r="C14" s="16">
        <v>0</v>
      </c>
      <c r="D14" s="16">
        <v>0</v>
      </c>
      <c r="E14" s="27">
        <f t="shared" ref="E14:E18" si="4">C14-D14</f>
        <v>0</v>
      </c>
      <c r="F14" s="11">
        <f>H14+L14+N14</f>
        <v>782419.03799999994</v>
      </c>
      <c r="G14" s="11">
        <f>I14+M14+O14</f>
        <v>782419.03799999994</v>
      </c>
      <c r="H14" s="26">
        <v>163362.43799999999</v>
      </c>
      <c r="I14" s="26">
        <v>163362.43799999999</v>
      </c>
      <c r="J14" s="26">
        <v>0</v>
      </c>
      <c r="K14" s="26">
        <v>0</v>
      </c>
      <c r="L14" s="26">
        <v>448472.8</v>
      </c>
      <c r="M14" s="26">
        <v>448472.8</v>
      </c>
      <c r="N14" s="11">
        <v>170583.8</v>
      </c>
      <c r="O14" s="11">
        <v>170583.8</v>
      </c>
      <c r="P14" s="32">
        <f t="shared" ref="P14:P18" si="5">F14-G14</f>
        <v>0</v>
      </c>
      <c r="Q14" s="33">
        <f t="shared" ref="Q14:Q18" si="6">P14+E14</f>
        <v>0</v>
      </c>
      <c r="R14" s="28"/>
      <c r="S14" s="28"/>
    </row>
    <row r="15" spans="1:19" s="37" customFormat="1" ht="13.5">
      <c r="A15" s="35">
        <v>8</v>
      </c>
      <c r="B15" s="18" t="s">
        <v>17</v>
      </c>
      <c r="C15" s="16">
        <v>0</v>
      </c>
      <c r="D15" s="16">
        <v>0</v>
      </c>
      <c r="E15" s="17">
        <f t="shared" si="4"/>
        <v>0</v>
      </c>
      <c r="F15" s="11">
        <f t="shared" ref="F15:G18" si="7">H15+J15+L15</f>
        <v>74405.195000000007</v>
      </c>
      <c r="G15" s="11">
        <f t="shared" si="7"/>
        <v>74405.195000000007</v>
      </c>
      <c r="H15" s="26">
        <v>36546.794999999998</v>
      </c>
      <c r="I15" s="26">
        <v>36546.794999999998</v>
      </c>
      <c r="J15" s="26">
        <v>0</v>
      </c>
      <c r="K15" s="26">
        <v>0</v>
      </c>
      <c r="L15" s="26">
        <v>37858.400000000001</v>
      </c>
      <c r="M15" s="16">
        <v>37858.400000000001</v>
      </c>
      <c r="N15" s="11">
        <v>17270.3</v>
      </c>
      <c r="O15" s="11">
        <v>17270.3</v>
      </c>
      <c r="P15" s="32">
        <f t="shared" si="5"/>
        <v>0</v>
      </c>
      <c r="Q15" s="33">
        <f t="shared" si="6"/>
        <v>0</v>
      </c>
      <c r="R15" s="36"/>
      <c r="S15" s="36"/>
    </row>
    <row r="16" spans="1:19" ht="13.5">
      <c r="A16" s="34">
        <v>9</v>
      </c>
      <c r="B16" s="12" t="s">
        <v>18</v>
      </c>
      <c r="C16" s="16">
        <v>0</v>
      </c>
      <c r="D16" s="16">
        <v>0</v>
      </c>
      <c r="E16" s="27">
        <f t="shared" si="4"/>
        <v>0</v>
      </c>
      <c r="F16" s="11">
        <f t="shared" si="7"/>
        <v>297924.90400000004</v>
      </c>
      <c r="G16" s="11">
        <f t="shared" si="7"/>
        <v>297924.90000000002</v>
      </c>
      <c r="H16" s="26">
        <v>81811.22</v>
      </c>
      <c r="I16" s="26">
        <v>81811.22</v>
      </c>
      <c r="J16" s="26">
        <v>0</v>
      </c>
      <c r="K16" s="26">
        <v>0</v>
      </c>
      <c r="L16" s="26">
        <v>216113.68400000004</v>
      </c>
      <c r="M16" s="26">
        <v>216113.68</v>
      </c>
      <c r="N16" s="11">
        <v>65244.970000000008</v>
      </c>
      <c r="O16" s="11">
        <v>65244.97</v>
      </c>
      <c r="P16" s="32">
        <f t="shared" si="5"/>
        <v>4.0000000153668225E-3</v>
      </c>
      <c r="Q16" s="33">
        <f t="shared" si="6"/>
        <v>4.0000000153668225E-3</v>
      </c>
      <c r="R16" s="28"/>
      <c r="S16" s="28"/>
    </row>
    <row r="17" spans="1:19" s="37" customFormat="1" ht="13.5">
      <c r="A17" s="35">
        <v>10</v>
      </c>
      <c r="B17" s="15" t="s">
        <v>19</v>
      </c>
      <c r="C17" s="16">
        <v>0</v>
      </c>
      <c r="D17" s="16">
        <v>0</v>
      </c>
      <c r="E17" s="17">
        <f t="shared" si="4"/>
        <v>0</v>
      </c>
      <c r="F17" s="11">
        <f t="shared" si="7"/>
        <v>127414.315</v>
      </c>
      <c r="G17" s="11">
        <f t="shared" si="7"/>
        <v>127414.315</v>
      </c>
      <c r="H17" s="26">
        <v>54148.514999999999</v>
      </c>
      <c r="I17" s="26">
        <v>54148.514999999999</v>
      </c>
      <c r="J17" s="26">
        <v>0</v>
      </c>
      <c r="K17" s="26">
        <v>0</v>
      </c>
      <c r="L17" s="26">
        <v>73265.8</v>
      </c>
      <c r="M17" s="26">
        <v>73265.8</v>
      </c>
      <c r="N17" s="11">
        <v>43501.1</v>
      </c>
      <c r="O17" s="11">
        <v>43501.1</v>
      </c>
      <c r="P17" s="32">
        <f t="shared" si="5"/>
        <v>0</v>
      </c>
      <c r="Q17" s="33">
        <f t="shared" si="6"/>
        <v>0</v>
      </c>
      <c r="R17" s="36"/>
      <c r="S17" s="36"/>
    </row>
    <row r="18" spans="1:19" ht="13.5">
      <c r="A18" s="34">
        <v>11</v>
      </c>
      <c r="B18" s="12" t="s">
        <v>20</v>
      </c>
      <c r="C18" s="26">
        <v>0</v>
      </c>
      <c r="D18" s="26">
        <v>0</v>
      </c>
      <c r="E18" s="27">
        <f t="shared" si="4"/>
        <v>0</v>
      </c>
      <c r="F18" s="11">
        <f t="shared" si="7"/>
        <v>50523.601000000002</v>
      </c>
      <c r="G18" s="11">
        <f t="shared" si="7"/>
        <v>50523.601000000002</v>
      </c>
      <c r="H18" s="26">
        <v>46024.152000000002</v>
      </c>
      <c r="I18" s="26">
        <v>46024.152000000002</v>
      </c>
      <c r="J18" s="26">
        <v>0</v>
      </c>
      <c r="K18" s="26">
        <v>0</v>
      </c>
      <c r="L18" s="26">
        <v>4499.4489999999996</v>
      </c>
      <c r="M18" s="16">
        <v>4499.4489999999996</v>
      </c>
      <c r="N18" s="11">
        <v>4499.4489999999996</v>
      </c>
      <c r="O18" s="11">
        <v>4499.4489999999996</v>
      </c>
      <c r="P18" s="32">
        <f t="shared" si="5"/>
        <v>0</v>
      </c>
      <c r="Q18" s="33">
        <f t="shared" si="6"/>
        <v>0</v>
      </c>
      <c r="R18" s="28"/>
      <c r="S18" s="28"/>
    </row>
    <row r="19" spans="1:19" ht="13.5">
      <c r="A19" s="29"/>
      <c r="B19" s="30" t="s">
        <v>5</v>
      </c>
      <c r="C19" s="31">
        <f t="shared" ref="C19:Q19" si="8">SUM(C8:C18)</f>
        <v>0</v>
      </c>
      <c r="D19" s="31">
        <f t="shared" si="8"/>
        <v>0</v>
      </c>
      <c r="E19" s="31">
        <f t="shared" si="8"/>
        <v>0</v>
      </c>
      <c r="F19" s="27">
        <f t="shared" si="8"/>
        <v>3270110.050999999</v>
      </c>
      <c r="G19" s="27">
        <f t="shared" si="8"/>
        <v>3270110.0469999989</v>
      </c>
      <c r="H19" s="27">
        <f t="shared" si="8"/>
        <v>1009090.812</v>
      </c>
      <c r="I19" s="27">
        <f t="shared" si="8"/>
        <v>1009090.812</v>
      </c>
      <c r="J19" s="27">
        <f t="shared" si="8"/>
        <v>26332.954000000002</v>
      </c>
      <c r="K19" s="27">
        <f t="shared" si="8"/>
        <v>26332.954000000002</v>
      </c>
      <c r="L19" s="27">
        <f t="shared" si="8"/>
        <v>2064102.4850000001</v>
      </c>
      <c r="M19" s="27">
        <f t="shared" si="8"/>
        <v>2064102.4809999999</v>
      </c>
      <c r="N19" s="27">
        <f t="shared" si="8"/>
        <v>692497.14900000009</v>
      </c>
      <c r="O19" s="27">
        <f t="shared" si="8"/>
        <v>692497.14900000009</v>
      </c>
      <c r="P19" s="27">
        <f t="shared" si="8"/>
        <v>4.0000000153668225E-3</v>
      </c>
      <c r="Q19" s="27">
        <f t="shared" si="8"/>
        <v>4.0000000153668225E-3</v>
      </c>
      <c r="R19" s="28"/>
      <c r="S19" s="28"/>
    </row>
    <row r="23" spans="1:19">
      <c r="G23" s="23"/>
      <c r="J23" s="23"/>
    </row>
    <row r="24" spans="1:19">
      <c r="K24" s="23"/>
      <c r="L24" s="23"/>
    </row>
    <row r="26" spans="1:19" ht="15">
      <c r="B26" s="24"/>
      <c r="D26" s="14"/>
      <c r="F26" s="13"/>
      <c r="I26" s="24"/>
      <c r="J26" s="23"/>
      <c r="L26" s="23"/>
    </row>
    <row r="27" spans="1:19" ht="14.25">
      <c r="H27" s="23"/>
      <c r="I27" s="25"/>
      <c r="L27" s="23"/>
    </row>
    <row r="28" spans="1:19" ht="14.25">
      <c r="B28" s="24"/>
      <c r="I28" s="24"/>
      <c r="L28" s="23"/>
    </row>
    <row r="29" spans="1:19" ht="14.25">
      <c r="I29" s="24"/>
      <c r="L29" s="23"/>
    </row>
    <row r="30" spans="1:19" ht="14.25">
      <c r="I30" s="24"/>
      <c r="L30" s="23"/>
    </row>
    <row r="31" spans="1:19" ht="14.25">
      <c r="I31" s="24"/>
      <c r="L31" s="23"/>
    </row>
    <row r="32" spans="1:19" ht="14.25">
      <c r="I32" s="24"/>
      <c r="L32" s="23"/>
    </row>
    <row r="33" spans="9:12" ht="14.25">
      <c r="I33" s="24"/>
      <c r="L33" s="23"/>
    </row>
    <row r="34" spans="9:12" ht="14.25">
      <c r="I34" s="24"/>
      <c r="L34" s="23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5" t="s">
        <v>10</v>
      </c>
      <c r="B4" s="22" t="s">
        <v>31</v>
      </c>
    </row>
    <row r="5" spans="1:13" ht="13.5">
      <c r="A5" s="15" t="s">
        <v>11</v>
      </c>
      <c r="B5" s="20"/>
      <c r="M5" s="21" t="s">
        <v>22</v>
      </c>
    </row>
    <row r="6" spans="1:13" ht="13.5">
      <c r="A6" s="15" t="s">
        <v>12</v>
      </c>
      <c r="B6" s="20"/>
    </row>
    <row r="7" spans="1:13" ht="13.5">
      <c r="A7" s="15" t="s">
        <v>13</v>
      </c>
      <c r="B7" s="22" t="s">
        <v>30</v>
      </c>
    </row>
    <row r="8" spans="1:13" ht="13.5">
      <c r="A8" s="15" t="s">
        <v>14</v>
      </c>
      <c r="B8" s="22" t="s">
        <v>25</v>
      </c>
    </row>
    <row r="9" spans="1:13" s="19" customFormat="1" ht="13.5">
      <c r="A9" s="12" t="s">
        <v>15</v>
      </c>
      <c r="B9" s="22" t="s">
        <v>23</v>
      </c>
    </row>
    <row r="10" spans="1:13" s="19" customFormat="1" ht="13.5">
      <c r="A10" s="12" t="s">
        <v>16</v>
      </c>
      <c r="B10" s="22" t="s">
        <v>26</v>
      </c>
    </row>
    <row r="11" spans="1:13" ht="13.5">
      <c r="A11" s="18" t="s">
        <v>17</v>
      </c>
      <c r="B11" s="22" t="s">
        <v>24</v>
      </c>
    </row>
    <row r="12" spans="1:13" ht="13.5">
      <c r="A12" s="12" t="s">
        <v>18</v>
      </c>
      <c r="B12" s="22" t="s">
        <v>28</v>
      </c>
    </row>
    <row r="13" spans="1:13" ht="13.5">
      <c r="A13" s="15" t="s">
        <v>19</v>
      </c>
      <c r="B13" s="22" t="s">
        <v>27</v>
      </c>
    </row>
    <row r="14" spans="1:13" ht="13.5">
      <c r="A14" s="12" t="s">
        <v>20</v>
      </c>
      <c r="B14" s="22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2026-06-01T08:28:47Z</dcterms:modified>
</cp:coreProperties>
</file>