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-105" yWindow="-105" windowWidth="20730" windowHeight="11760"/>
  </bookViews>
  <sheets>
    <sheet name="Sheet1" sheetId="9" r:id="rId1"/>
    <sheet name="Sheet2" sheetId="10" r:id="rId2"/>
  </sheets>
  <definedNames>
    <definedName name="_xlnm.Print_Area">#REF!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7" i="9"/>
  <c r="F17"/>
  <c r="E17"/>
  <c r="G13"/>
  <c r="F13"/>
  <c r="P13" s="1"/>
  <c r="E13"/>
  <c r="G12"/>
  <c r="F12"/>
  <c r="E12"/>
  <c r="G15"/>
  <c r="F15"/>
  <c r="E15"/>
  <c r="G11"/>
  <c r="F11"/>
  <c r="E11"/>
  <c r="G10"/>
  <c r="F10"/>
  <c r="E10"/>
  <c r="G9"/>
  <c r="F9"/>
  <c r="E9"/>
  <c r="G8"/>
  <c r="F8"/>
  <c r="E8"/>
  <c r="P10" l="1"/>
  <c r="Q10" s="1"/>
  <c r="P15"/>
  <c r="Q15" s="1"/>
  <c r="P8"/>
  <c r="Q8" s="1"/>
  <c r="Q13"/>
  <c r="P9"/>
  <c r="Q9" s="1"/>
  <c r="P11"/>
  <c r="Q11" s="1"/>
  <c r="P12"/>
  <c r="Q12" s="1"/>
  <c r="P17"/>
  <c r="Q17" s="1"/>
  <c r="G18"/>
  <c r="F18"/>
  <c r="E18"/>
  <c r="G16"/>
  <c r="F16"/>
  <c r="E16"/>
  <c r="G14"/>
  <c r="E14"/>
  <c r="P16" l="1"/>
  <c r="Q16" s="1"/>
  <c r="P18"/>
  <c r="Q18" s="1"/>
  <c r="O19"/>
  <c r="N19"/>
  <c r="M19"/>
  <c r="L19"/>
  <c r="K19"/>
  <c r="J19"/>
  <c r="I19"/>
  <c r="D19"/>
  <c r="C19"/>
  <c r="E19" l="1"/>
  <c r="G19"/>
  <c r="H19" l="1"/>
  <c r="F14"/>
  <c r="F19" s="1"/>
  <c r="P14" l="1"/>
  <c r="Q14" l="1"/>
  <c r="Q19" s="1"/>
  <c r="P19"/>
</calcChain>
</file>

<file path=xl/sharedStrings.xml><?xml version="1.0" encoding="utf-8"?>
<sst xmlns="http://schemas.openxmlformats.org/spreadsheetml/2006/main" count="58" uniqueCount="41">
  <si>
    <t>N</t>
  </si>
  <si>
    <t xml:space="preserve">Համայնքի անվանումը </t>
  </si>
  <si>
    <t>փաստ</t>
  </si>
  <si>
    <t>հաշվարկ</t>
  </si>
  <si>
    <t>հազար դրամ</t>
  </si>
  <si>
    <t>Ընդամենը</t>
  </si>
  <si>
    <t>ՏԵՂԵԿԱՏՎՈՒԹՅՈՒՆ</t>
  </si>
  <si>
    <t>Այդ թվում` մանկապարտեզներ</t>
  </si>
  <si>
    <t>հաշվարկ
(5=7+9+11)</t>
  </si>
  <si>
    <t>փաստ
(6=8+10+12)</t>
  </si>
  <si>
    <t>Վանաձոր</t>
  </si>
  <si>
    <t>Լերմոնտովո</t>
  </si>
  <si>
    <t>Ֆիոլետովո</t>
  </si>
  <si>
    <t>Փամբակ</t>
  </si>
  <si>
    <t>Սպիտակ</t>
  </si>
  <si>
    <t>Տաշիր</t>
  </si>
  <si>
    <t>Ալավերդի</t>
  </si>
  <si>
    <t>Թումանյան</t>
  </si>
  <si>
    <t>Ստեփանավան</t>
  </si>
  <si>
    <t>Գյուլագարակ</t>
  </si>
  <si>
    <t>Լոռի Բերդ</t>
  </si>
  <si>
    <t>Այդ թվում` ՀՈԱԿ-ների աշխատողների աշխատավարձերը 2022թ.  հունվարի 31-ի                 դրությամբ</t>
  </si>
  <si>
    <t>16.n23112a</t>
  </si>
  <si>
    <t>tashirhamaynq@mail.ru</t>
  </si>
  <si>
    <t>tumanyan.city@mail.ru</t>
  </si>
  <si>
    <t>municipalityspitak@gmail.com</t>
  </si>
  <si>
    <t>alaverdimunicipality@gmail.com</t>
  </si>
  <si>
    <t>gyulagarakhamaynq@gmail.com</t>
  </si>
  <si>
    <t>stepanavan.hamaynqapetaran@mail.ru</t>
  </si>
  <si>
    <t>loriberdhamaynq2017@mail.ru</t>
  </si>
  <si>
    <t>pam-bak@mail.ru</t>
  </si>
  <si>
    <t>cityvanadzor@gmail.com</t>
  </si>
  <si>
    <t xml:space="preserve"> Նախորդ տարիների պարտքի  մնացորդը
 2024թ.  փետրվարի1-ի   դրությամբ     4=2-3</t>
  </si>
  <si>
    <t>ՀՀ  Լոռու  մարզի համայնքների համայնքապետարանների , ՏԻՄ-երին ենթակա բյուջետային հիմնարկների, ՀՈԱԿ-ների աշխատողների աշխատավարձերի վերաբերյալ  2025թ.հունվարի «31»-ի  դրությամբ</t>
  </si>
  <si>
    <t>Նախորդ տարիների
 պարտքը /31.12.2024թ. դրությամբ/</t>
  </si>
  <si>
    <t xml:space="preserve"> Նախորդ տարիների պարտքի  մարումը
2025թ.
   Ընթացքում</t>
  </si>
  <si>
    <t>Ընդամենը
համայնքապետարանների, ՏԻՄ -երին ենթակա բյուջետային հիմնարկների, ՀՈԱԿ-ների աշխատողների աշխատավարձերը 
 2025թ.հունվարի 31-ի     դրությամբ</t>
  </si>
  <si>
    <t xml:space="preserve"> Այդ թվում` համայնքապետարանների աշխատողների  աշխատավարձերը  
 2025թ.հունվարի 31-ի     դրությամբ</t>
  </si>
  <si>
    <t>Այդ թվում` ՏԻՄ-երին ենթակա  բյուջետային հիմնարկների աշխատողների աշխատավարձերը 
   2025թ.հունվարի 31-ի     դրությամբ</t>
  </si>
  <si>
    <t>2024թ. ընթացիկ տարվա աշխատավարձի պարտքը
  2025թ.հունվարի 31-ի     դրությամբ(15=5-6)</t>
  </si>
  <si>
    <t>Ընդամենը աշխատավարձի պարտքը
 2025թ.հունվարի 31-ի     դրությամբ      (16=4+15)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</si>
</sst>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0.0"/>
  </numFmts>
  <fonts count="24">
    <font>
      <sz val="10"/>
      <name val="Arial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1"/>
      <scheme val="minor"/>
    </font>
    <font>
      <sz val="9"/>
      <name val="GHEA Grapalat"/>
      <family val="3"/>
    </font>
    <font>
      <sz val="9"/>
      <name val="Arial"/>
      <family val="2"/>
    </font>
    <font>
      <sz val="11"/>
      <color theme="1"/>
      <name val="Calibri"/>
      <family val="2"/>
      <charset val="204"/>
      <scheme val="minor"/>
    </font>
    <font>
      <sz val="9"/>
      <color theme="1" tint="0.34998626667073579"/>
      <name val="GHEA Grapalat"/>
      <family val="3"/>
    </font>
    <font>
      <sz val="8"/>
      <name val="GHEA Grapalat"/>
      <family val="3"/>
    </font>
    <font>
      <sz val="12"/>
      <name val="Times Armenian"/>
      <family val="1"/>
    </font>
    <font>
      <sz val="10"/>
      <name val="Arial"/>
      <family val="2"/>
    </font>
    <font>
      <sz val="10"/>
      <name val="Arial LatArm"/>
      <family val="2"/>
    </font>
    <font>
      <sz val="10"/>
      <name val="Arial"/>
      <family val="2"/>
      <charset val="204"/>
    </font>
    <font>
      <sz val="9"/>
      <color indexed="8"/>
      <name val="GHEA Grapalat"/>
      <family val="3"/>
      <charset val="204"/>
    </font>
    <font>
      <sz val="9"/>
      <color indexed="8"/>
      <name val="GHEA Grapalat"/>
      <family val="3"/>
    </font>
    <font>
      <sz val="11"/>
      <color rgb="FF2C2D2E"/>
      <name val="Arial"/>
      <family val="2"/>
    </font>
    <font>
      <sz val="12"/>
      <name val="Arial"/>
      <family val="2"/>
    </font>
    <font>
      <sz val="9"/>
      <name val="GHEA Grapalat"/>
      <family val="3"/>
      <charset val="204"/>
    </font>
    <font>
      <sz val="9"/>
      <name val="Arial"/>
      <family val="2"/>
      <charset val="204"/>
    </font>
    <font>
      <b/>
      <sz val="10"/>
      <name val="Arial"/>
      <family val="2"/>
    </font>
    <font>
      <u/>
      <sz val="10"/>
      <color theme="10"/>
      <name val="Arial"/>
      <family val="2"/>
    </font>
    <font>
      <sz val="10"/>
      <color theme="10"/>
      <name val="Arial"/>
      <family val="2"/>
    </font>
    <font>
      <b/>
      <sz val="9"/>
      <color theme="1"/>
      <name val="GHEA Grapalat"/>
      <family val="3"/>
    </font>
    <font>
      <b/>
      <sz val="9"/>
      <name val="Arial"/>
      <family val="2"/>
    </font>
    <font>
      <sz val="11"/>
      <color theme="1"/>
      <name val="Arial Armenian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9">
    <xf numFmtId="0" fontId="0" fillId="0" borderId="0"/>
    <xf numFmtId="0" fontId="5" fillId="0" borderId="0"/>
    <xf numFmtId="0" fontId="2" fillId="0" borderId="0"/>
    <xf numFmtId="0" fontId="8" fillId="0" borderId="0"/>
    <xf numFmtId="0" fontId="9" fillId="0" borderId="0"/>
    <xf numFmtId="4" fontId="10" fillId="0" borderId="13" applyFill="0" applyProtection="0">
      <alignment horizontal="right" vertical="center"/>
    </xf>
    <xf numFmtId="0" fontId="11" fillId="0" borderId="0"/>
    <xf numFmtId="0" fontId="1" fillId="0" borderId="0"/>
    <xf numFmtId="0" fontId="19" fillId="0" borderId="0" applyNumberFormat="0" applyFill="0" applyBorder="0" applyAlignment="0" applyProtection="0">
      <alignment vertical="top"/>
      <protection locked="0"/>
    </xf>
  </cellStyleXfs>
  <cellXfs count="72">
    <xf numFmtId="0" fontId="0" fillId="0" borderId="0" xfId="0"/>
    <xf numFmtId="0" fontId="6" fillId="2" borderId="0" xfId="0" applyFont="1" applyFill="1"/>
    <xf numFmtId="0" fontId="3" fillId="2" borderId="0" xfId="0" applyFont="1" applyFill="1" applyAlignment="1">
      <alignment wrapText="1"/>
    </xf>
    <xf numFmtId="0" fontId="3" fillId="2" borderId="2" xfId="0" applyFont="1" applyFill="1" applyBorder="1" applyAlignment="1">
      <alignment horizontal="center"/>
    </xf>
    <xf numFmtId="164" fontId="3" fillId="2" borderId="0" xfId="0" applyNumberFormat="1" applyFont="1" applyFill="1" applyAlignment="1">
      <alignment wrapText="1"/>
    </xf>
    <xf numFmtId="0" fontId="4" fillId="0" borderId="0" xfId="0" applyFont="1"/>
    <xf numFmtId="165" fontId="4" fillId="0" borderId="0" xfId="0" applyNumberFormat="1" applyFont="1"/>
    <xf numFmtId="0" fontId="7" fillId="2" borderId="0" xfId="0" applyFont="1" applyFill="1" applyAlignment="1">
      <alignment horizont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165" fontId="12" fillId="0" borderId="1" xfId="7" applyNumberFormat="1" applyFont="1" applyBorder="1" applyAlignment="1">
      <alignment horizontal="center" vertical="center"/>
    </xf>
    <xf numFmtId="164" fontId="13" fillId="2" borderId="1" xfId="7" applyNumberFormat="1" applyFont="1" applyFill="1" applyBorder="1" applyAlignment="1">
      <alignment horizontal="center" vertical="center"/>
    </xf>
    <xf numFmtId="3" fontId="13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left" vertical="center"/>
    </xf>
    <xf numFmtId="165" fontId="4" fillId="3" borderId="1" xfId="0" applyNumberFormat="1" applyFont="1" applyFill="1" applyBorder="1"/>
    <xf numFmtId="0" fontId="14" fillId="0" borderId="0" xfId="0" applyFont="1"/>
    <xf numFmtId="0" fontId="14" fillId="0" borderId="0" xfId="0" applyFont="1" applyAlignment="1">
      <alignment wrapText="1"/>
    </xf>
    <xf numFmtId="4" fontId="13" fillId="4" borderId="1" xfId="7" applyNumberFormat="1" applyFont="1" applyFill="1" applyBorder="1" applyAlignment="1">
      <alignment horizontal="center" vertical="center"/>
    </xf>
    <xf numFmtId="4" fontId="13" fillId="5" borderId="1" xfId="7" applyNumberFormat="1" applyFont="1" applyFill="1" applyBorder="1" applyAlignment="1">
      <alignment horizontal="center" vertical="center"/>
    </xf>
    <xf numFmtId="0" fontId="15" fillId="0" borderId="0" xfId="0" applyFont="1"/>
    <xf numFmtId="3" fontId="12" fillId="0" borderId="1" xfId="0" applyNumberFormat="1" applyFont="1" applyBorder="1" applyAlignment="1">
      <alignment horizontal="center" vertical="center"/>
    </xf>
    <xf numFmtId="164" fontId="16" fillId="0" borderId="1" xfId="0" applyNumberFormat="1" applyFont="1" applyBorder="1" applyAlignment="1">
      <alignment horizontal="left" vertical="center"/>
    </xf>
    <xf numFmtId="164" fontId="12" fillId="2" borderId="1" xfId="7" applyNumberFormat="1" applyFont="1" applyFill="1" applyBorder="1" applyAlignment="1">
      <alignment horizontal="center" vertical="center"/>
    </xf>
    <xf numFmtId="165" fontId="17" fillId="3" borderId="1" xfId="0" applyNumberFormat="1" applyFont="1" applyFill="1" applyBorder="1"/>
    <xf numFmtId="4" fontId="12" fillId="4" borderId="1" xfId="7" applyNumberFormat="1" applyFont="1" applyFill="1" applyBorder="1" applyAlignment="1">
      <alignment horizontal="center" vertical="center"/>
    </xf>
    <xf numFmtId="4" fontId="12" fillId="5" borderId="1" xfId="7" applyNumberFormat="1" applyFont="1" applyFill="1" applyBorder="1" applyAlignment="1">
      <alignment horizontal="center" vertical="center"/>
    </xf>
    <xf numFmtId="165" fontId="17" fillId="0" borderId="0" xfId="0" applyNumberFormat="1" applyFont="1"/>
    <xf numFmtId="0" fontId="17" fillId="0" borderId="0" xfId="0" applyFont="1"/>
    <xf numFmtId="164" fontId="13" fillId="0" borderId="1" xfId="7" applyNumberFormat="1" applyFont="1" applyBorder="1" applyAlignment="1">
      <alignment horizontal="center" vertical="center"/>
    </xf>
    <xf numFmtId="164" fontId="16" fillId="2" borderId="1" xfId="0" applyNumberFormat="1" applyFont="1" applyFill="1" applyBorder="1" applyAlignment="1">
      <alignment horizontal="left" vertical="center"/>
    </xf>
    <xf numFmtId="0" fontId="18" fillId="0" borderId="0" xfId="0" applyFont="1"/>
    <xf numFmtId="0" fontId="0" fillId="0" borderId="1" xfId="0" applyBorder="1"/>
    <xf numFmtId="0" fontId="9" fillId="0" borderId="0" xfId="0" applyFont="1"/>
    <xf numFmtId="0" fontId="20" fillId="0" borderId="1" xfId="8" applyFont="1" applyBorder="1" applyAlignment="1" applyProtection="1"/>
    <xf numFmtId="0" fontId="21" fillId="2" borderId="1" xfId="0" applyFont="1" applyFill="1" applyBorder="1" applyAlignment="1">
      <alignment horizontal="center" vertical="center"/>
    </xf>
    <xf numFmtId="0" fontId="21" fillId="3" borderId="3" xfId="0" applyFont="1" applyFill="1" applyBorder="1" applyAlignment="1">
      <alignment horizontal="center" vertical="center"/>
    </xf>
    <xf numFmtId="164" fontId="21" fillId="3" borderId="1" xfId="0" applyNumberFormat="1" applyFont="1" applyFill="1" applyBorder="1" applyAlignment="1">
      <alignment horizontal="center" vertical="center"/>
    </xf>
    <xf numFmtId="165" fontId="22" fillId="0" borderId="0" xfId="0" applyNumberFormat="1" applyFont="1"/>
    <xf numFmtId="0" fontId="22" fillId="0" borderId="0" xfId="0" applyFont="1"/>
    <xf numFmtId="164" fontId="4" fillId="0" borderId="0" xfId="0" applyNumberFormat="1" applyFont="1"/>
    <xf numFmtId="0" fontId="23" fillId="0" borderId="0" xfId="0" applyFont="1"/>
    <xf numFmtId="164" fontId="23" fillId="0" borderId="0" xfId="0" applyNumberFormat="1" applyFont="1"/>
    <xf numFmtId="0" fontId="3" fillId="5" borderId="4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/>
    </xf>
    <xf numFmtId="0" fontId="3" fillId="2" borderId="11" xfId="0" applyFont="1" applyFill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</cellXfs>
  <cellStyles count="9">
    <cellStyle name="Hyperlink" xfId="8" builtinId="8"/>
    <cellStyle name="Normal" xfId="0" builtinId="0"/>
    <cellStyle name="Normal 2" xfId="1"/>
    <cellStyle name="Normal 2 2" xfId="7"/>
    <cellStyle name="Normal 3" xfId="3"/>
    <cellStyle name="Normal 4" xfId="2"/>
    <cellStyle name="Normal 5" xfId="4"/>
    <cellStyle name="Normal 6" xfId="6"/>
    <cellStyle name="rgt_arm14_Money_900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pam-bak@mail.ru" TargetMode="External"/><Relationship Id="rId3" Type="http://schemas.openxmlformats.org/officeDocument/2006/relationships/hyperlink" Target="mailto:tashirhamaynq@mail.ru" TargetMode="External"/><Relationship Id="rId7" Type="http://schemas.openxmlformats.org/officeDocument/2006/relationships/hyperlink" Target="mailto:loriberdhamaynq2017@mail.ru" TargetMode="External"/><Relationship Id="rId2" Type="http://schemas.openxmlformats.org/officeDocument/2006/relationships/hyperlink" Target="mailto:municipalityspitak@gmail.com" TargetMode="External"/><Relationship Id="rId1" Type="http://schemas.openxmlformats.org/officeDocument/2006/relationships/hyperlink" Target="mailto:alaverdimunicipality@gmail.com" TargetMode="External"/><Relationship Id="rId6" Type="http://schemas.openxmlformats.org/officeDocument/2006/relationships/hyperlink" Target="mailto:stepanavan.hamaynqapetaran@mail.ru" TargetMode="External"/><Relationship Id="rId5" Type="http://schemas.openxmlformats.org/officeDocument/2006/relationships/hyperlink" Target="mailto:gyulagarakhamaynq@gmail.com" TargetMode="External"/><Relationship Id="rId10" Type="http://schemas.openxmlformats.org/officeDocument/2006/relationships/printerSettings" Target="../printerSettings/printerSettings2.bin"/><Relationship Id="rId4" Type="http://schemas.openxmlformats.org/officeDocument/2006/relationships/hyperlink" Target="mailto:tumanyan.city@mail.ru" TargetMode="External"/><Relationship Id="rId9" Type="http://schemas.openxmlformats.org/officeDocument/2006/relationships/hyperlink" Target="mailto:cityvanadzor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34"/>
  <sheetViews>
    <sheetView tabSelected="1" workbookViewId="0">
      <selection activeCell="C1" sqref="A1:Q3"/>
    </sheetView>
  </sheetViews>
  <sheetFormatPr defaultColWidth="9.140625" defaultRowHeight="12"/>
  <cols>
    <col min="1" max="1" width="3.85546875" style="5" customWidth="1"/>
    <col min="2" max="2" width="15.42578125" style="5" customWidth="1"/>
    <col min="3" max="6" width="10.85546875" style="5" customWidth="1"/>
    <col min="7" max="7" width="11.28515625" style="5" customWidth="1"/>
    <col min="8" max="8" width="10.85546875" style="5" customWidth="1"/>
    <col min="9" max="9" width="14.85546875" style="5" customWidth="1"/>
    <col min="10" max="17" width="10.85546875" style="5" customWidth="1"/>
    <col min="18" max="18" width="10.42578125" style="5" bestFit="1" customWidth="1"/>
    <col min="19" max="16384" width="9.140625" style="5"/>
  </cols>
  <sheetData>
    <row r="1" spans="1:19" s="1" customFormat="1" ht="13.5">
      <c r="C1" s="52" t="s">
        <v>6</v>
      </c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</row>
    <row r="2" spans="1:19" s="1" customFormat="1" ht="13.5" customHeight="1">
      <c r="A2" s="2"/>
      <c r="B2" s="51" t="s">
        <v>33</v>
      </c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</row>
    <row r="3" spans="1:19" s="1" customFormat="1" ht="13.5">
      <c r="A3" s="53"/>
      <c r="B3" s="54"/>
      <c r="C3" s="54"/>
      <c r="D3" s="54"/>
      <c r="E3" s="54"/>
      <c r="F3" s="2"/>
      <c r="H3" s="4"/>
      <c r="I3" s="2"/>
      <c r="J3" s="2"/>
      <c r="K3" s="2"/>
      <c r="L3" s="2"/>
      <c r="M3" s="2"/>
      <c r="N3" s="2"/>
      <c r="O3" s="2"/>
      <c r="P3" s="7" t="s">
        <v>4</v>
      </c>
      <c r="Q3" s="2"/>
    </row>
    <row r="4" spans="1:19" s="1" customFormat="1" ht="13.5">
      <c r="A4" s="55" t="s">
        <v>0</v>
      </c>
      <c r="B4" s="55" t="s">
        <v>1</v>
      </c>
      <c r="C4" s="47" t="s">
        <v>34</v>
      </c>
      <c r="D4" s="47" t="s">
        <v>35</v>
      </c>
      <c r="E4" s="57" t="s">
        <v>32</v>
      </c>
      <c r="F4" s="60" t="s">
        <v>36</v>
      </c>
      <c r="G4" s="61"/>
      <c r="H4" s="64" t="s">
        <v>37</v>
      </c>
      <c r="I4" s="65"/>
      <c r="J4" s="64" t="s">
        <v>38</v>
      </c>
      <c r="K4" s="65"/>
      <c r="L4" s="49" t="s">
        <v>21</v>
      </c>
      <c r="M4" s="68"/>
      <c r="N4" s="68"/>
      <c r="O4" s="68"/>
      <c r="P4" s="69" t="s">
        <v>39</v>
      </c>
      <c r="Q4" s="44" t="s">
        <v>40</v>
      </c>
    </row>
    <row r="5" spans="1:19" s="1" customFormat="1" ht="110.25" customHeight="1">
      <c r="A5" s="55"/>
      <c r="B5" s="55"/>
      <c r="C5" s="56"/>
      <c r="D5" s="56"/>
      <c r="E5" s="58"/>
      <c r="F5" s="62"/>
      <c r="G5" s="63"/>
      <c r="H5" s="66"/>
      <c r="I5" s="67"/>
      <c r="J5" s="66"/>
      <c r="K5" s="67"/>
      <c r="L5" s="47" t="s">
        <v>3</v>
      </c>
      <c r="M5" s="47" t="s">
        <v>2</v>
      </c>
      <c r="N5" s="49" t="s">
        <v>7</v>
      </c>
      <c r="O5" s="50"/>
      <c r="P5" s="70"/>
      <c r="Q5" s="45"/>
    </row>
    <row r="6" spans="1:19" s="1" customFormat="1" ht="40.5" customHeight="1">
      <c r="A6" s="55"/>
      <c r="B6" s="55"/>
      <c r="C6" s="48"/>
      <c r="D6" s="48"/>
      <c r="E6" s="59"/>
      <c r="F6" s="10" t="s">
        <v>8</v>
      </c>
      <c r="G6" s="10" t="s">
        <v>9</v>
      </c>
      <c r="H6" s="10" t="s">
        <v>3</v>
      </c>
      <c r="I6" s="10" t="s">
        <v>2</v>
      </c>
      <c r="J6" s="10" t="s">
        <v>3</v>
      </c>
      <c r="K6" s="10" t="s">
        <v>2</v>
      </c>
      <c r="L6" s="48"/>
      <c r="M6" s="48"/>
      <c r="N6" s="10" t="s">
        <v>3</v>
      </c>
      <c r="O6" s="10" t="s">
        <v>2</v>
      </c>
      <c r="P6" s="71"/>
      <c r="Q6" s="46"/>
    </row>
    <row r="7" spans="1:19" s="1" customFormat="1" ht="13.5">
      <c r="A7" s="3"/>
      <c r="B7" s="9">
        <v>1</v>
      </c>
      <c r="C7" s="9">
        <v>2</v>
      </c>
      <c r="D7" s="9">
        <v>3</v>
      </c>
      <c r="E7" s="9">
        <v>4</v>
      </c>
      <c r="F7" s="9">
        <v>5</v>
      </c>
      <c r="G7" s="9">
        <v>6</v>
      </c>
      <c r="H7" s="9">
        <v>7</v>
      </c>
      <c r="I7" s="9">
        <v>8</v>
      </c>
      <c r="J7" s="9">
        <v>9</v>
      </c>
      <c r="K7" s="9">
        <v>9</v>
      </c>
      <c r="L7" s="9">
        <v>11</v>
      </c>
      <c r="M7" s="9">
        <v>12</v>
      </c>
      <c r="N7" s="9">
        <v>13</v>
      </c>
      <c r="O7" s="9">
        <v>14</v>
      </c>
      <c r="P7" s="11">
        <v>15</v>
      </c>
      <c r="Q7" s="8">
        <v>16</v>
      </c>
    </row>
    <row r="8" spans="1:19" s="29" customFormat="1" ht="13.5">
      <c r="A8" s="22">
        <v>1</v>
      </c>
      <c r="B8" s="23" t="s">
        <v>10</v>
      </c>
      <c r="C8" s="24">
        <v>0</v>
      </c>
      <c r="D8" s="24">
        <v>0</v>
      </c>
      <c r="E8" s="25">
        <f t="shared" ref="E8:E13" si="0">C8-D8</f>
        <v>0</v>
      </c>
      <c r="F8" s="12">
        <f>H8+J8+L8</f>
        <v>154332.70000000001</v>
      </c>
      <c r="G8" s="12">
        <f>I8+K8+M8</f>
        <v>154332.70000000001</v>
      </c>
      <c r="H8" s="24">
        <v>21460.400000000001</v>
      </c>
      <c r="I8" s="13">
        <v>21460.400000000001</v>
      </c>
      <c r="J8" s="24">
        <v>3662</v>
      </c>
      <c r="K8" s="24">
        <v>3662</v>
      </c>
      <c r="L8" s="24">
        <v>129210.3</v>
      </c>
      <c r="M8" s="24">
        <v>129210.3</v>
      </c>
      <c r="N8" s="24">
        <v>39406.699999999997</v>
      </c>
      <c r="O8" s="24">
        <v>39406.699999999997</v>
      </c>
      <c r="P8" s="26">
        <f t="shared" ref="P8:P13" si="1">F8-G8</f>
        <v>0</v>
      </c>
      <c r="Q8" s="27">
        <f t="shared" ref="Q8:Q13" si="2">P8+E8</f>
        <v>0</v>
      </c>
      <c r="R8" s="28"/>
      <c r="S8" s="28"/>
    </row>
    <row r="9" spans="1:19" s="29" customFormat="1" ht="13.5">
      <c r="A9" s="22">
        <v>2</v>
      </c>
      <c r="B9" s="23" t="s">
        <v>11</v>
      </c>
      <c r="C9" s="24">
        <v>0</v>
      </c>
      <c r="D9" s="24">
        <v>0</v>
      </c>
      <c r="E9" s="25">
        <f t="shared" si="0"/>
        <v>0</v>
      </c>
      <c r="F9" s="12">
        <f t="shared" ref="F9:G13" si="3">H9+J9+L9</f>
        <v>2797.5</v>
      </c>
      <c r="G9" s="12">
        <f t="shared" si="3"/>
        <v>2797.5</v>
      </c>
      <c r="H9" s="24">
        <v>1952.3</v>
      </c>
      <c r="I9" s="24">
        <v>1952.3</v>
      </c>
      <c r="J9" s="24">
        <v>259.3</v>
      </c>
      <c r="K9" s="24">
        <v>259.3</v>
      </c>
      <c r="L9" s="24">
        <v>585.9</v>
      </c>
      <c r="M9" s="24">
        <v>585.9</v>
      </c>
      <c r="N9" s="24">
        <v>585.9</v>
      </c>
      <c r="O9" s="24">
        <v>585.9</v>
      </c>
      <c r="P9" s="26">
        <f t="shared" si="1"/>
        <v>0</v>
      </c>
      <c r="Q9" s="27">
        <f t="shared" si="2"/>
        <v>0</v>
      </c>
      <c r="R9" s="28"/>
      <c r="S9" s="28"/>
    </row>
    <row r="10" spans="1:19" s="29" customFormat="1" ht="13.5">
      <c r="A10" s="22">
        <v>3</v>
      </c>
      <c r="B10" s="23" t="s">
        <v>12</v>
      </c>
      <c r="C10" s="24">
        <v>0</v>
      </c>
      <c r="D10" s="24">
        <v>0</v>
      </c>
      <c r="E10" s="25">
        <f t="shared" si="0"/>
        <v>0</v>
      </c>
      <c r="F10" s="12">
        <f t="shared" si="3"/>
        <v>2086.88</v>
      </c>
      <c r="G10" s="12">
        <f t="shared" si="3"/>
        <v>2086.88</v>
      </c>
      <c r="H10" s="13">
        <v>2086.88</v>
      </c>
      <c r="I10" s="13">
        <v>2086.88</v>
      </c>
      <c r="J10" s="24"/>
      <c r="K10" s="24"/>
      <c r="L10" s="24"/>
      <c r="M10" s="24"/>
      <c r="N10" s="24"/>
      <c r="O10" s="24"/>
      <c r="P10" s="26">
        <f t="shared" si="1"/>
        <v>0</v>
      </c>
      <c r="Q10" s="27">
        <f t="shared" si="2"/>
        <v>0</v>
      </c>
      <c r="R10" s="28"/>
      <c r="S10" s="28"/>
    </row>
    <row r="11" spans="1:19" s="29" customFormat="1" ht="13.5">
      <c r="A11" s="22">
        <v>4</v>
      </c>
      <c r="B11" s="23" t="s">
        <v>13</v>
      </c>
      <c r="C11" s="24">
        <v>0</v>
      </c>
      <c r="D11" s="24">
        <v>0</v>
      </c>
      <c r="E11" s="25">
        <f t="shared" si="0"/>
        <v>0</v>
      </c>
      <c r="F11" s="12">
        <f t="shared" si="3"/>
        <v>29691.094000000001</v>
      </c>
      <c r="G11" s="12">
        <f t="shared" si="3"/>
        <v>29691.094000000001</v>
      </c>
      <c r="H11" s="13">
        <v>16394.594000000001</v>
      </c>
      <c r="I11" s="13">
        <v>16394.594000000001</v>
      </c>
      <c r="J11" s="24"/>
      <c r="K11" s="24"/>
      <c r="L11" s="24">
        <v>13296.5</v>
      </c>
      <c r="M11" s="24">
        <v>13296.5</v>
      </c>
      <c r="N11" s="24">
        <v>4966.6000000000004</v>
      </c>
      <c r="O11" s="24">
        <v>4966.6000000000004</v>
      </c>
      <c r="P11" s="26">
        <f t="shared" si="1"/>
        <v>0</v>
      </c>
      <c r="Q11" s="27">
        <f t="shared" si="2"/>
        <v>0</v>
      </c>
      <c r="R11" s="28"/>
      <c r="S11" s="28"/>
    </row>
    <row r="12" spans="1:19" s="29" customFormat="1" ht="13.5">
      <c r="A12" s="22">
        <v>5</v>
      </c>
      <c r="B12" s="23" t="s">
        <v>14</v>
      </c>
      <c r="C12" s="24">
        <v>0</v>
      </c>
      <c r="D12" s="24">
        <v>0</v>
      </c>
      <c r="E12" s="25">
        <f t="shared" si="0"/>
        <v>0</v>
      </c>
      <c r="F12" s="12">
        <f t="shared" si="3"/>
        <v>46863.453000000001</v>
      </c>
      <c r="G12" s="12">
        <f t="shared" si="3"/>
        <v>46863.453000000001</v>
      </c>
      <c r="H12" s="13">
        <v>17588.753000000001</v>
      </c>
      <c r="I12" s="13">
        <v>17588.753000000001</v>
      </c>
      <c r="J12" s="24"/>
      <c r="K12" s="24"/>
      <c r="L12" s="24">
        <v>29274.7</v>
      </c>
      <c r="M12" s="24">
        <v>29274.7</v>
      </c>
      <c r="N12" s="24">
        <v>7866.2</v>
      </c>
      <c r="O12" s="24">
        <v>7866.2</v>
      </c>
      <c r="P12" s="26">
        <f t="shared" si="1"/>
        <v>0</v>
      </c>
      <c r="Q12" s="27">
        <f t="shared" si="2"/>
        <v>0</v>
      </c>
      <c r="R12" s="28"/>
      <c r="S12" s="28"/>
    </row>
    <row r="13" spans="1:19" s="29" customFormat="1" ht="12.75" customHeight="1">
      <c r="A13" s="22">
        <v>6</v>
      </c>
      <c r="B13" s="23" t="s">
        <v>15</v>
      </c>
      <c r="C13" s="24">
        <v>0</v>
      </c>
      <c r="D13" s="24">
        <v>0</v>
      </c>
      <c r="E13" s="25">
        <f t="shared" si="0"/>
        <v>0</v>
      </c>
      <c r="F13" s="12">
        <f t="shared" si="3"/>
        <v>32883.758999999998</v>
      </c>
      <c r="G13" s="12">
        <f t="shared" si="3"/>
        <v>32883.758999999998</v>
      </c>
      <c r="H13" s="13">
        <v>13200.425999999999</v>
      </c>
      <c r="I13" s="13">
        <v>13200.425999999999</v>
      </c>
      <c r="J13" s="24">
        <v>174.90899999999999</v>
      </c>
      <c r="K13" s="24">
        <v>174.90899999999999</v>
      </c>
      <c r="L13" s="24">
        <v>19508.423999999999</v>
      </c>
      <c r="M13" s="24">
        <v>19508.423999999999</v>
      </c>
      <c r="N13" s="24">
        <v>6141.4629999999997</v>
      </c>
      <c r="O13" s="24">
        <v>6141.4629999999997</v>
      </c>
      <c r="P13" s="26">
        <f t="shared" si="1"/>
        <v>0</v>
      </c>
      <c r="Q13" s="27">
        <f t="shared" si="2"/>
        <v>0</v>
      </c>
      <c r="R13" s="28"/>
      <c r="S13" s="28"/>
    </row>
    <row r="14" spans="1:19" ht="13.5">
      <c r="A14" s="14">
        <v>7</v>
      </c>
      <c r="B14" s="15" t="s">
        <v>16</v>
      </c>
      <c r="C14" s="24">
        <v>0</v>
      </c>
      <c r="D14" s="24">
        <v>0</v>
      </c>
      <c r="E14" s="16">
        <f t="shared" ref="E14:E18" si="4">C14-D14</f>
        <v>0</v>
      </c>
      <c r="F14" s="12">
        <f>H14+L14+N14</f>
        <v>123400.72899999999</v>
      </c>
      <c r="G14" s="12">
        <f>I14+M14+O14</f>
        <v>123400.72899999999</v>
      </c>
      <c r="H14" s="30">
        <v>30635.829000000002</v>
      </c>
      <c r="I14" s="30">
        <v>30635.829000000002</v>
      </c>
      <c r="J14" s="24"/>
      <c r="K14" s="24"/>
      <c r="L14" s="13">
        <v>67442.2</v>
      </c>
      <c r="M14" s="13">
        <v>67442.2</v>
      </c>
      <c r="N14" s="13">
        <v>25322.7</v>
      </c>
      <c r="O14" s="13">
        <v>25322.7</v>
      </c>
      <c r="P14" s="19">
        <f t="shared" ref="P14:P18" si="5">F14-G14</f>
        <v>0</v>
      </c>
      <c r="Q14" s="20">
        <f t="shared" ref="Q14:Q18" si="6">P14+E14</f>
        <v>0</v>
      </c>
      <c r="R14" s="6"/>
      <c r="S14" s="6"/>
    </row>
    <row r="15" spans="1:19" s="29" customFormat="1" ht="13.5">
      <c r="A15" s="22">
        <v>8</v>
      </c>
      <c r="B15" s="31" t="s">
        <v>17</v>
      </c>
      <c r="C15" s="24">
        <v>0</v>
      </c>
      <c r="D15" s="24">
        <v>0</v>
      </c>
      <c r="E15" s="25">
        <f t="shared" si="4"/>
        <v>0</v>
      </c>
      <c r="F15" s="12">
        <f t="shared" ref="F15:G18" si="7">H15+J15+L15</f>
        <v>10260.529999999999</v>
      </c>
      <c r="G15" s="12">
        <f t="shared" si="7"/>
        <v>10260.529999999999</v>
      </c>
      <c r="H15" s="30">
        <v>4647.33</v>
      </c>
      <c r="I15" s="30">
        <v>4647.33</v>
      </c>
      <c r="J15" s="24"/>
      <c r="K15" s="24"/>
      <c r="L15" s="24">
        <v>5613.2</v>
      </c>
      <c r="M15" s="24">
        <v>5613.2</v>
      </c>
      <c r="N15" s="24">
        <v>2170.9</v>
      </c>
      <c r="O15" s="24">
        <v>2170.9</v>
      </c>
      <c r="P15" s="26">
        <f t="shared" si="5"/>
        <v>0</v>
      </c>
      <c r="Q15" s="27">
        <f t="shared" si="6"/>
        <v>0</v>
      </c>
      <c r="R15" s="28"/>
      <c r="S15" s="28"/>
    </row>
    <row r="16" spans="1:19" ht="13.5">
      <c r="A16" s="14">
        <v>9</v>
      </c>
      <c r="B16" s="15" t="s">
        <v>18</v>
      </c>
      <c r="C16" s="24">
        <v>0</v>
      </c>
      <c r="D16" s="24">
        <v>0</v>
      </c>
      <c r="E16" s="16">
        <f t="shared" si="4"/>
        <v>0</v>
      </c>
      <c r="F16" s="12">
        <f t="shared" si="7"/>
        <v>45782.815000000002</v>
      </c>
      <c r="G16" s="12">
        <f t="shared" si="7"/>
        <v>45782.813999999998</v>
      </c>
      <c r="H16" s="13">
        <v>13232.353999999999</v>
      </c>
      <c r="I16" s="13">
        <v>13232.353999999999</v>
      </c>
      <c r="J16" s="24"/>
      <c r="K16" s="24"/>
      <c r="L16" s="13">
        <v>32550.461000000003</v>
      </c>
      <c r="M16" s="13">
        <v>32550.46</v>
      </c>
      <c r="N16" s="13">
        <v>9985.17</v>
      </c>
      <c r="O16" s="13">
        <v>9985.17</v>
      </c>
      <c r="P16" s="19">
        <f t="shared" si="5"/>
        <v>1.0000000038417056E-3</v>
      </c>
      <c r="Q16" s="20">
        <f t="shared" si="6"/>
        <v>1.0000000038417056E-3</v>
      </c>
      <c r="R16" s="6"/>
      <c r="S16" s="6"/>
    </row>
    <row r="17" spans="1:19" s="29" customFormat="1" ht="13.5">
      <c r="A17" s="22">
        <v>10</v>
      </c>
      <c r="B17" s="23" t="s">
        <v>19</v>
      </c>
      <c r="C17" s="24">
        <v>0</v>
      </c>
      <c r="D17" s="24">
        <v>0</v>
      </c>
      <c r="E17" s="25">
        <f t="shared" si="4"/>
        <v>0</v>
      </c>
      <c r="F17" s="12">
        <f t="shared" si="7"/>
        <v>13443.281999999999</v>
      </c>
      <c r="G17" s="12">
        <f t="shared" si="7"/>
        <v>13443.281999999999</v>
      </c>
      <c r="H17" s="13">
        <v>6945.2820000000002</v>
      </c>
      <c r="I17" s="13">
        <v>6945.2820000000002</v>
      </c>
      <c r="J17" s="24"/>
      <c r="K17" s="24"/>
      <c r="L17" s="24">
        <v>6498</v>
      </c>
      <c r="M17" s="24">
        <v>6498</v>
      </c>
      <c r="N17" s="24">
        <v>2691.9</v>
      </c>
      <c r="O17" s="24">
        <v>2691.9</v>
      </c>
      <c r="P17" s="26">
        <f t="shared" si="5"/>
        <v>0</v>
      </c>
      <c r="Q17" s="27">
        <f t="shared" si="6"/>
        <v>0</v>
      </c>
      <c r="R17" s="28"/>
      <c r="S17" s="28"/>
    </row>
    <row r="18" spans="1:19" ht="13.5">
      <c r="A18" s="14">
        <v>11</v>
      </c>
      <c r="B18" s="15" t="s">
        <v>20</v>
      </c>
      <c r="C18" s="13">
        <v>0</v>
      </c>
      <c r="D18" s="13">
        <v>0</v>
      </c>
      <c r="E18" s="16">
        <f t="shared" si="4"/>
        <v>0</v>
      </c>
      <c r="F18" s="12">
        <f t="shared" si="7"/>
        <v>10042.91</v>
      </c>
      <c r="G18" s="12">
        <f t="shared" si="7"/>
        <v>10042.91</v>
      </c>
      <c r="H18" s="13">
        <v>10042.91</v>
      </c>
      <c r="I18" s="13">
        <v>10042.91</v>
      </c>
      <c r="J18" s="24"/>
      <c r="K18" s="24"/>
      <c r="L18" s="13"/>
      <c r="M18" s="13"/>
      <c r="N18" s="13"/>
      <c r="O18" s="13"/>
      <c r="P18" s="19">
        <f t="shared" si="5"/>
        <v>0</v>
      </c>
      <c r="Q18" s="20">
        <f t="shared" si="6"/>
        <v>0</v>
      </c>
      <c r="R18" s="6"/>
      <c r="S18" s="6"/>
    </row>
    <row r="19" spans="1:19" s="40" customFormat="1" ht="13.5">
      <c r="A19" s="36"/>
      <c r="B19" s="37" t="s">
        <v>5</v>
      </c>
      <c r="C19" s="38">
        <f t="shared" ref="C19:Q19" si="8">SUM(C8:C18)</f>
        <v>0</v>
      </c>
      <c r="D19" s="38">
        <f t="shared" si="8"/>
        <v>0</v>
      </c>
      <c r="E19" s="38">
        <f t="shared" si="8"/>
        <v>0</v>
      </c>
      <c r="F19" s="38">
        <f t="shared" si="8"/>
        <v>471585.652</v>
      </c>
      <c r="G19" s="38">
        <f t="shared" si="8"/>
        <v>471585.65100000001</v>
      </c>
      <c r="H19" s="38">
        <f t="shared" si="8"/>
        <v>138187.05800000002</v>
      </c>
      <c r="I19" s="38">
        <f t="shared" si="8"/>
        <v>138187.05800000002</v>
      </c>
      <c r="J19" s="38">
        <f t="shared" si="8"/>
        <v>4096.2089999999998</v>
      </c>
      <c r="K19" s="38">
        <f t="shared" si="8"/>
        <v>4096.2089999999998</v>
      </c>
      <c r="L19" s="38">
        <f t="shared" si="8"/>
        <v>303979.68500000006</v>
      </c>
      <c r="M19" s="38">
        <f t="shared" si="8"/>
        <v>303979.68400000007</v>
      </c>
      <c r="N19" s="38">
        <f t="shared" si="8"/>
        <v>99137.532999999981</v>
      </c>
      <c r="O19" s="38">
        <f t="shared" si="8"/>
        <v>99137.532999999981</v>
      </c>
      <c r="P19" s="38">
        <f t="shared" si="8"/>
        <v>1.0000000038417056E-3</v>
      </c>
      <c r="Q19" s="38">
        <f t="shared" si="8"/>
        <v>1.0000000038417056E-3</v>
      </c>
      <c r="R19" s="39"/>
      <c r="S19" s="39"/>
    </row>
    <row r="23" spans="1:19">
      <c r="I23" s="41"/>
    </row>
    <row r="24" spans="1:19" ht="14.25">
      <c r="I24" s="42"/>
      <c r="L24" s="41"/>
    </row>
    <row r="25" spans="1:19" ht="14.25">
      <c r="F25" s="17"/>
      <c r="I25" s="43"/>
      <c r="L25" s="41"/>
    </row>
    <row r="26" spans="1:19" ht="15">
      <c r="B26" s="42"/>
      <c r="D26" s="21"/>
      <c r="F26" s="18"/>
      <c r="I26" s="42"/>
      <c r="L26" s="41"/>
    </row>
    <row r="27" spans="1:19" ht="14.25">
      <c r="I27" s="43"/>
      <c r="L27" s="41"/>
    </row>
    <row r="28" spans="1:19" ht="14.25">
      <c r="B28" s="42"/>
      <c r="I28" s="42"/>
      <c r="L28" s="41"/>
    </row>
    <row r="29" spans="1:19" ht="14.25">
      <c r="I29" s="42"/>
      <c r="L29" s="41"/>
    </row>
    <row r="30" spans="1:19" ht="14.25">
      <c r="I30" s="42"/>
      <c r="L30" s="41"/>
    </row>
    <row r="31" spans="1:19" ht="14.25">
      <c r="I31" s="42"/>
      <c r="L31" s="41"/>
    </row>
    <row r="32" spans="1:19" ht="14.25">
      <c r="I32" s="42"/>
      <c r="L32" s="41"/>
    </row>
    <row r="33" spans="9:12" ht="14.25">
      <c r="I33" s="42"/>
      <c r="L33" s="41"/>
    </row>
    <row r="34" spans="9:12" ht="14.25">
      <c r="I34" s="42"/>
      <c r="L34" s="41"/>
    </row>
  </sheetData>
  <mergeCells count="17">
    <mergeCell ref="C1:P1"/>
    <mergeCell ref="A3:E3"/>
    <mergeCell ref="A4:A6"/>
    <mergeCell ref="B4:B6"/>
    <mergeCell ref="C4:C6"/>
    <mergeCell ref="D4:D6"/>
    <mergeCell ref="E4:E6"/>
    <mergeCell ref="F4:G5"/>
    <mergeCell ref="H4:I5"/>
    <mergeCell ref="J4:K5"/>
    <mergeCell ref="L4:O4"/>
    <mergeCell ref="P4:P6"/>
    <mergeCell ref="Q4:Q6"/>
    <mergeCell ref="L5:L6"/>
    <mergeCell ref="M5:M6"/>
    <mergeCell ref="N5:O5"/>
    <mergeCell ref="B2:Q2"/>
  </mergeCells>
  <pageMargins left="0.7" right="0.7" top="0.75" bottom="0.75" header="0.3" footer="0.3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4:M14"/>
  <sheetViews>
    <sheetView workbookViewId="0">
      <selection activeCell="A4" sqref="A4:B14"/>
    </sheetView>
  </sheetViews>
  <sheetFormatPr defaultRowHeight="12.75"/>
  <cols>
    <col min="1" max="1" width="16.85546875" customWidth="1"/>
    <col min="2" max="2" width="33.42578125" customWidth="1"/>
  </cols>
  <sheetData>
    <row r="4" spans="1:13" ht="13.5">
      <c r="A4" s="23" t="s">
        <v>10</v>
      </c>
      <c r="B4" s="35" t="s">
        <v>31</v>
      </c>
    </row>
    <row r="5" spans="1:13" ht="13.5">
      <c r="A5" s="23" t="s">
        <v>11</v>
      </c>
      <c r="B5" s="33"/>
      <c r="M5" s="34" t="s">
        <v>22</v>
      </c>
    </row>
    <row r="6" spans="1:13" ht="13.5">
      <c r="A6" s="23" t="s">
        <v>12</v>
      </c>
      <c r="B6" s="33"/>
    </row>
    <row r="7" spans="1:13" ht="13.5">
      <c r="A7" s="23" t="s">
        <v>13</v>
      </c>
      <c r="B7" s="35" t="s">
        <v>30</v>
      </c>
    </row>
    <row r="8" spans="1:13" ht="13.5">
      <c r="A8" s="23" t="s">
        <v>14</v>
      </c>
      <c r="B8" s="35" t="s">
        <v>25</v>
      </c>
    </row>
    <row r="9" spans="1:13" s="32" customFormat="1" ht="13.5">
      <c r="A9" s="15" t="s">
        <v>15</v>
      </c>
      <c r="B9" s="35" t="s">
        <v>23</v>
      </c>
    </row>
    <row r="10" spans="1:13" s="32" customFormat="1" ht="13.5">
      <c r="A10" s="15" t="s">
        <v>16</v>
      </c>
      <c r="B10" s="35" t="s">
        <v>26</v>
      </c>
    </row>
    <row r="11" spans="1:13" ht="13.5">
      <c r="A11" s="31" t="s">
        <v>17</v>
      </c>
      <c r="B11" s="35" t="s">
        <v>24</v>
      </c>
    </row>
    <row r="12" spans="1:13" ht="13.5">
      <c r="A12" s="15" t="s">
        <v>18</v>
      </c>
      <c r="B12" s="35" t="s">
        <v>28</v>
      </c>
    </row>
    <row r="13" spans="1:13" ht="13.5">
      <c r="A13" s="23" t="s">
        <v>19</v>
      </c>
      <c r="B13" s="35" t="s">
        <v>27</v>
      </c>
    </row>
    <row r="14" spans="1:13" ht="13.5">
      <c r="A14" s="15" t="s">
        <v>20</v>
      </c>
      <c r="B14" s="35" t="s">
        <v>29</v>
      </c>
    </row>
  </sheetData>
  <hyperlinks>
    <hyperlink ref="B10" r:id="rId1"/>
    <hyperlink ref="B8" r:id="rId2"/>
    <hyperlink ref="B9" r:id="rId3"/>
    <hyperlink ref="B11" r:id="rId4"/>
    <hyperlink ref="B13" r:id="rId5"/>
    <hyperlink ref="B12" r:id="rId6"/>
    <hyperlink ref="B14" r:id="rId7"/>
    <hyperlink ref="B7" r:id="rId8"/>
    <hyperlink ref="B4" r:id="rId9"/>
  </hyperlinks>
  <pageMargins left="0.7" right="0.7" top="0.75" bottom="0.75" header="0.3" footer="0.3"/>
  <pageSetup orientation="portrait" r:id="rId1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2010-06-04T13:27:29Z</cp:lastPrinted>
  <dcterms:created xsi:type="dcterms:W3CDTF">2006-09-28T05:33:49Z</dcterms:created>
  <dcterms:modified xsi:type="dcterms:W3CDTF">2025-04-07T11:14:57Z</dcterms:modified>
</cp:coreProperties>
</file>