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740"/>
  </bookViews>
  <sheets>
    <sheet name="havelvac  3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7" i="48"/>
  <c r="C166"/>
  <c r="C164" s="1"/>
  <c r="C157"/>
  <c r="C155" s="1"/>
  <c r="C117"/>
  <c r="C180" s="1"/>
  <c r="C116"/>
  <c r="C179" s="1"/>
  <c r="C115"/>
  <c r="C178" s="1"/>
  <c r="C114"/>
  <c r="C112" s="1"/>
  <c r="C110" s="1"/>
  <c r="C113"/>
  <c r="C176" s="1"/>
  <c r="C175" s="1"/>
  <c r="C146"/>
  <c r="C148"/>
  <c r="C139"/>
  <c r="C137" s="1"/>
  <c r="C128"/>
  <c r="C130"/>
  <c r="C121"/>
  <c r="C119" s="1"/>
  <c r="C101"/>
  <c r="C103"/>
  <c r="C72"/>
  <c r="C71"/>
  <c r="C70"/>
  <c r="C69"/>
  <c r="C68"/>
  <c r="C67" s="1"/>
  <c r="C94"/>
  <c r="C92" s="1"/>
  <c r="C85"/>
  <c r="C83" s="1"/>
  <c r="C76"/>
  <c r="C74" s="1"/>
  <c r="C56"/>
  <c r="C58"/>
  <c r="C49"/>
  <c r="C47" s="1"/>
  <c r="C40"/>
  <c r="C38" s="1"/>
  <c r="C5"/>
  <c r="C7"/>
  <c r="C173" l="1"/>
  <c r="C65"/>
</calcChain>
</file>

<file path=xl/sharedStrings.xml><?xml version="1.0" encoding="utf-8"?>
<sst xmlns="http://schemas.openxmlformats.org/spreadsheetml/2006/main" count="191" uniqueCount="44">
  <si>
    <t>ՓՄՁ աջակցման ծրագրեր</t>
  </si>
  <si>
    <t>Ոլորտը /ֆինանսավորման աղբյուրը/</t>
  </si>
  <si>
    <t>ՀՀ պետական բյուջե, այդ թվում՝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</si>
  <si>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</si>
  <si>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</si>
  <si>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</si>
  <si>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</si>
  <si>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</si>
  <si>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</si>
  <si>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</si>
  <si>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>Կրթություն</t>
  </si>
  <si>
    <t>Առողջապահություն</t>
  </si>
  <si>
    <t>Սոցիալական պաշտպանություն</t>
  </si>
  <si>
    <t>Ճանապարհաշինություն</t>
  </si>
  <si>
    <t>Ջրամատակարարում և ջրահեռացում</t>
  </si>
  <si>
    <t>Էներգետիկա</t>
  </si>
  <si>
    <t>Մշակող արդյունաբերություն</t>
  </si>
  <si>
    <t>Հավելված 3</t>
  </si>
  <si>
    <t>Հ/Հ</t>
  </si>
  <si>
    <t>Ծանոթություն</t>
  </si>
  <si>
    <t>II</t>
  </si>
  <si>
    <t>III</t>
  </si>
  <si>
    <t>ԱՐԴՅՈՒՆԱԲԵՐՈՒԹՅՈՒՆ, ՓՄՁ ԵՎ ՄԱՍՆԱՎՈՐ ՀԱՏՎԱԾ</t>
  </si>
  <si>
    <t>ԶԲՈՍԱՇՐՋՈՒԹՅՈՒՆ</t>
  </si>
  <si>
    <t>IV</t>
  </si>
  <si>
    <t>ԳՅՈՒՂԱՏՆՏԵՍՈՒԹՅՈՒՆ</t>
  </si>
  <si>
    <t>V</t>
  </si>
  <si>
    <t>ԲՆԱՊԱՀՊԱՆՈՒԹՅՈՒՆ</t>
  </si>
  <si>
    <t>VI</t>
  </si>
  <si>
    <t>ՍՈՑԻԱԼԱԿԱՆ ՈԼՈՐՏ</t>
  </si>
  <si>
    <t>VII</t>
  </si>
  <si>
    <t>ԵՆԹԱԿԱՌՈՒՑՎԱԾՔՆԵՐ</t>
  </si>
  <si>
    <t xml:space="preserve">Գազամատակարարում </t>
  </si>
  <si>
    <t>VIII</t>
  </si>
  <si>
    <t xml:space="preserve"> ՔԱՂԱՔԱՇԻՆՈՒԹՅՈՒՆ</t>
  </si>
  <si>
    <t>IX</t>
  </si>
  <si>
    <t xml:space="preserve"> ՏԱՐԱԾՔԱՅԻՆ ԿԱՌԱՎԱՐՈՒՄ, ՏԵՂԱԿԱՆ ԻՆՔՆԱԿԱՌԱՎԱՐՈՒՄ, ՔԱՂԱՔԱՑԻԱԿԱՆ                                                    ՀԱՍԱՐԱԿՈՒԹՅՈՒՆ ԵՎ ԱՐՏԱԿԱՐԳ ԻՐԱՎԻՃԱԿՆԵՐ  </t>
  </si>
  <si>
    <t>որից՝</t>
  </si>
  <si>
    <t>սեփական միջոցներ</t>
  </si>
  <si>
    <t>վարկային միջոցներ</t>
  </si>
  <si>
    <t>Մշակույթ, սպորտ և երիտասարդության հարցեր</t>
  </si>
  <si>
    <t xml:space="preserve">ԸՆԴԱՄԵՆԸ՝ 2022Թ. </t>
  </si>
  <si>
    <t>2022թ․ նախատեսված գումարը            /հազար դրամ/</t>
  </si>
  <si>
    <t>ՀԱՅԱՍՏԱՆԻ ՀԱՆՐԱՊԵՏՈՒԹՅԱՆ ԼՈՌՈՒ ՄԱՐԶԻ 2017-2025 ԹՎԱԿԱՆՆԵՐԻ ԶԱՐԳԱՑՄԱՆ ՌԱԶՄԱՎԱՐՈՒԹՅԱՆ ԻՐԱԿԱՆԱՑՄԱՆ 2022 ԹՎԱԿԱՆԻ ԳՈՐԾՈՒՆԵՈՒԹՅԱՆ ԾՐԱԳՐՈՎ  ՆԱԽԱՏԵՍՎԱԾ  ԲՈԼՈՐ ՈԼՈՐՏՆԵՐԻ ԱՄՓՈՓ ՖԻՆԱՆՍԱՎՈՐՈՒՄԸ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</si>
</sst>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,##0.0"/>
    <numFmt numFmtId="167" formatCode="_(* #,##0.0_);_(* \(#,##0.0\);_(* &quot;-&quot;?_);_(@_)"/>
    <numFmt numFmtId="168" formatCode="#,##0.000"/>
  </numFmts>
  <fonts count="38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9" fillId="23" borderId="9" applyNumberFormat="0" applyFont="0" applyAlignment="0" applyProtection="0"/>
    <xf numFmtId="0" fontId="3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10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10" applyNumberFormat="0" applyAlignment="0" applyProtection="0"/>
    <xf numFmtId="0" fontId="7" fillId="0" borderId="0"/>
    <xf numFmtId="0" fontId="5" fillId="23" borderId="9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1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1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3" borderId="9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3" fillId="0" borderId="0" applyFont="0" applyFill="0" applyBorder="0" applyAlignment="0" applyProtection="0"/>
  </cellStyleXfs>
  <cellXfs count="107"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 wrapText="1"/>
    </xf>
    <xf numFmtId="166" fontId="36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6" fontId="36" fillId="0" borderId="7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166" fontId="34" fillId="0" borderId="7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/>
    <xf numFmtId="166" fontId="36" fillId="0" borderId="0" xfId="0" applyNumberFormat="1" applyFont="1" applyFill="1" applyAlignment="1">
      <alignment vertical="center"/>
    </xf>
    <xf numFmtId="166" fontId="34" fillId="0" borderId="0" xfId="0" applyNumberFormat="1" applyFont="1" applyFill="1" applyAlignment="1">
      <alignment vertical="center"/>
    </xf>
    <xf numFmtId="4" fontId="34" fillId="0" borderId="0" xfId="0" applyNumberFormat="1" applyFont="1" applyFill="1" applyBorder="1"/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4" fontId="34" fillId="0" borderId="7" xfId="0" applyNumberFormat="1" applyFont="1" applyFill="1" applyBorder="1" applyAlignment="1">
      <alignment vertical="center"/>
    </xf>
    <xf numFmtId="4" fontId="36" fillId="0" borderId="7" xfId="0" applyNumberFormat="1" applyFont="1" applyFill="1" applyBorder="1" applyAlignment="1">
      <alignment vertical="center"/>
    </xf>
    <xf numFmtId="4" fontId="37" fillId="0" borderId="7" xfId="0" applyNumberFormat="1" applyFont="1" applyFill="1" applyBorder="1"/>
    <xf numFmtId="167" fontId="34" fillId="0" borderId="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166" fontId="2" fillId="0" borderId="7" xfId="8531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166" fontId="2" fillId="0" borderId="21" xfId="0" applyNumberFormat="1" applyFont="1" applyFill="1" applyBorder="1" applyAlignment="1">
      <alignment horizontal="right" vertical="center"/>
    </xf>
    <xf numFmtId="166" fontId="35" fillId="0" borderId="21" xfId="0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3" fontId="34" fillId="0" borderId="7" xfId="8033" applyNumberFormat="1" applyFont="1" applyFill="1" applyBorder="1" applyAlignment="1">
      <alignment horizontal="center" vertical="center"/>
    </xf>
    <xf numFmtId="4" fontId="34" fillId="0" borderId="7" xfId="8033" applyNumberFormat="1" applyFont="1" applyFill="1" applyBorder="1" applyAlignment="1">
      <alignment horizontal="left" vertical="center"/>
    </xf>
    <xf numFmtId="0" fontId="34" fillId="24" borderId="19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 wrapText="1"/>
    </xf>
    <xf numFmtId="0" fontId="34" fillId="24" borderId="7" xfId="0" applyFont="1" applyFill="1" applyBorder="1" applyAlignment="1">
      <alignment horizontal="center" vertical="center" wrapText="1"/>
    </xf>
    <xf numFmtId="166" fontId="34" fillId="24" borderId="7" xfId="0" applyNumberFormat="1" applyFont="1" applyFill="1" applyBorder="1" applyAlignment="1">
      <alignment vertical="center"/>
    </xf>
    <xf numFmtId="166" fontId="34" fillId="25" borderId="7" xfId="0" applyNumberFormat="1" applyFont="1" applyFill="1" applyBorder="1" applyAlignment="1">
      <alignment vertical="center"/>
    </xf>
    <xf numFmtId="166" fontId="34" fillId="25" borderId="0" xfId="0" applyNumberFormat="1" applyFont="1" applyFill="1" applyAlignment="1">
      <alignment vertical="center"/>
    </xf>
    <xf numFmtId="0" fontId="34" fillId="25" borderId="0" xfId="0" applyFont="1" applyFill="1" applyBorder="1" applyAlignment="1">
      <alignment vertical="center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 applyAlignment="1">
      <alignment vertical="center"/>
    </xf>
    <xf numFmtId="0" fontId="2" fillId="25" borderId="20" xfId="0" applyFont="1" applyFill="1" applyBorder="1" applyAlignment="1">
      <alignment horizontal="left" vertical="center" wrapText="1"/>
    </xf>
    <xf numFmtId="0" fontId="34" fillId="25" borderId="7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4" borderId="15" xfId="0" applyFont="1" applyFill="1" applyBorder="1" applyAlignment="1">
      <alignment horizontal="right" vertical="center" wrapText="1"/>
    </xf>
    <xf numFmtId="166" fontId="2" fillId="0" borderId="7" xfId="30847" applyNumberFormat="1" applyFont="1" applyFill="1" applyBorder="1" applyAlignment="1">
      <alignment horizontal="right"/>
    </xf>
    <xf numFmtId="166" fontId="35" fillId="0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166" fontId="35" fillId="0" borderId="21" xfId="0" applyNumberFormat="1" applyFont="1" applyFill="1" applyBorder="1" applyAlignment="1">
      <alignment horizontal="right" vertical="center" wrapText="1"/>
    </xf>
    <xf numFmtId="166" fontId="2" fillId="0" borderId="21" xfId="0" applyNumberFormat="1" applyFont="1" applyFill="1" applyBorder="1" applyAlignment="1">
      <alignment horizontal="right" vertical="center" wrapText="1"/>
    </xf>
    <xf numFmtId="166" fontId="2" fillId="0" borderId="7" xfId="0" applyNumberFormat="1" applyFont="1" applyFill="1" applyBorder="1" applyAlignment="1">
      <alignment horizontal="right" vertical="center" wrapText="1"/>
    </xf>
    <xf numFmtId="166" fontId="2" fillId="0" borderId="7" xfId="8033" applyNumberFormat="1" applyFont="1" applyFill="1" applyBorder="1" applyAlignment="1">
      <alignment horizontal="right" vertical="center"/>
    </xf>
    <xf numFmtId="166" fontId="2" fillId="24" borderId="7" xfId="0" applyNumberFormat="1" applyFont="1" applyFill="1" applyBorder="1" applyAlignment="1">
      <alignment horizontal="right" vertical="center" wrapText="1"/>
    </xf>
    <xf numFmtId="166" fontId="2" fillId="25" borderId="7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/>
    </xf>
    <xf numFmtId="4" fontId="2" fillId="25" borderId="7" xfId="0" applyNumberFormat="1" applyFont="1" applyFill="1" applyBorder="1" applyAlignment="1">
      <alignment horizontal="right" vertical="center"/>
    </xf>
    <xf numFmtId="166" fontId="34" fillId="0" borderId="21" xfId="0" applyNumberFormat="1" applyFont="1" applyFill="1" applyBorder="1" applyAlignment="1">
      <alignment horizontal="right" vertical="center"/>
    </xf>
    <xf numFmtId="166" fontId="34" fillId="0" borderId="21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right"/>
    </xf>
    <xf numFmtId="166" fontId="34" fillId="0" borderId="7" xfId="0" applyNumberFormat="1" applyFont="1" applyFill="1" applyBorder="1" applyAlignment="1">
      <alignment horizontal="right" vertical="center" wrapText="1"/>
    </xf>
    <xf numFmtId="166" fontId="34" fillId="0" borderId="7" xfId="8033" applyNumberFormat="1" applyFont="1" applyFill="1" applyBorder="1" applyAlignment="1">
      <alignment horizontal="right" vertical="center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right"/>
    </xf>
    <xf numFmtId="0" fontId="34" fillId="24" borderId="22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tabSelected="1" workbookViewId="0">
      <selection activeCell="C1" sqref="A1:D2"/>
    </sheetView>
  </sheetViews>
  <sheetFormatPr defaultRowHeight="32.25" customHeight="1"/>
  <cols>
    <col min="1" max="1" width="5.28515625" style="5" customWidth="1"/>
    <col min="2" max="2" width="39.85546875" style="21" customWidth="1"/>
    <col min="3" max="3" width="35.42578125" style="86" customWidth="1"/>
    <col min="4" max="4" width="21.5703125" style="5" customWidth="1"/>
    <col min="5" max="5" width="14.42578125" style="5" bestFit="1" customWidth="1"/>
    <col min="6" max="6" width="18.7109375" style="5" customWidth="1"/>
    <col min="7" max="7" width="40.85546875" style="5" customWidth="1"/>
    <col min="8" max="8" width="15.28515625" style="5" customWidth="1"/>
    <col min="9" max="9" width="10.140625" style="5" bestFit="1" customWidth="1"/>
    <col min="10" max="16384" width="9.140625" style="5"/>
  </cols>
  <sheetData>
    <row r="1" spans="1:10" ht="17.25" customHeight="1">
      <c r="A1" s="22"/>
      <c r="B1" s="23"/>
      <c r="C1" s="104" t="s">
        <v>17</v>
      </c>
      <c r="D1" s="104"/>
      <c r="E1" s="22"/>
      <c r="F1" s="22"/>
      <c r="G1" s="22"/>
      <c r="H1" s="4"/>
      <c r="I1" s="4"/>
      <c r="J1" s="4"/>
    </row>
    <row r="2" spans="1:10" ht="57" customHeight="1">
      <c r="A2" s="102" t="s">
        <v>43</v>
      </c>
      <c r="B2" s="103"/>
      <c r="C2" s="103"/>
      <c r="D2" s="103"/>
      <c r="E2" s="22"/>
      <c r="F2" s="22"/>
      <c r="G2" s="22"/>
      <c r="H2" s="4"/>
      <c r="I2" s="4"/>
      <c r="J2" s="4"/>
    </row>
    <row r="3" spans="1:10" ht="41.25" customHeight="1">
      <c r="A3" s="45" t="s">
        <v>18</v>
      </c>
      <c r="B3" s="25" t="s">
        <v>1</v>
      </c>
      <c r="C3" s="25" t="s">
        <v>42</v>
      </c>
      <c r="D3" s="24" t="s">
        <v>19</v>
      </c>
      <c r="E3" s="22"/>
      <c r="F3" s="22"/>
      <c r="G3" s="22"/>
      <c r="H3" s="4"/>
      <c r="I3" s="4"/>
      <c r="J3" s="4"/>
    </row>
    <row r="4" spans="1:10" ht="18" customHeight="1">
      <c r="A4" s="69">
        <v>1</v>
      </c>
      <c r="B4" s="70">
        <v>2</v>
      </c>
      <c r="C4" s="83">
        <v>3</v>
      </c>
      <c r="D4" s="71">
        <v>4</v>
      </c>
      <c r="E4" s="22"/>
      <c r="F4" s="22"/>
      <c r="G4" s="22"/>
      <c r="H4" s="4"/>
      <c r="I4" s="4"/>
      <c r="J4" s="4"/>
    </row>
    <row r="5" spans="1:10" s="9" customFormat="1" ht="28.5">
      <c r="A5" s="26" t="s">
        <v>20</v>
      </c>
      <c r="B5" s="27" t="s">
        <v>22</v>
      </c>
      <c r="C5" s="30">
        <f>C7+C10+C11+C12+C13</f>
        <v>2181578</v>
      </c>
      <c r="D5" s="46"/>
      <c r="E5" s="10"/>
      <c r="F5" s="10"/>
      <c r="G5" s="10"/>
      <c r="H5" s="8"/>
      <c r="I5" s="8"/>
      <c r="J5" s="8"/>
    </row>
    <row r="6" spans="1:10" s="9" customFormat="1" ht="14.25">
      <c r="A6" s="26"/>
      <c r="B6" s="82" t="s">
        <v>37</v>
      </c>
      <c r="C6" s="54"/>
      <c r="D6" s="46"/>
      <c r="E6" s="10"/>
      <c r="F6" s="10"/>
      <c r="G6" s="10"/>
      <c r="H6" s="8"/>
      <c r="I6" s="8"/>
      <c r="J6" s="8"/>
    </row>
    <row r="7" spans="1:10" s="11" customFormat="1" ht="14.25">
      <c r="A7" s="1"/>
      <c r="B7" s="51" t="s">
        <v>2</v>
      </c>
      <c r="C7" s="84">
        <f>C8+C9</f>
        <v>0</v>
      </c>
      <c r="D7" s="46"/>
      <c r="E7" s="10"/>
      <c r="F7" s="10"/>
      <c r="G7" s="10"/>
      <c r="H7" s="10"/>
      <c r="I7" s="10"/>
      <c r="J7" s="10"/>
    </row>
    <row r="8" spans="1:10" s="9" customFormat="1" ht="14.25">
      <c r="A8" s="1"/>
      <c r="B8" s="52" t="s">
        <v>38</v>
      </c>
      <c r="C8" s="85">
        <v>0</v>
      </c>
      <c r="D8" s="46"/>
      <c r="E8" s="10"/>
      <c r="F8" s="10"/>
      <c r="G8" s="10"/>
      <c r="H8" s="8"/>
      <c r="I8" s="8"/>
      <c r="J8" s="8"/>
    </row>
    <row r="9" spans="1:10" s="9" customFormat="1" ht="14.25">
      <c r="A9" s="1"/>
      <c r="B9" s="52" t="s">
        <v>39</v>
      </c>
      <c r="C9" s="53">
        <v>0</v>
      </c>
      <c r="D9" s="46"/>
      <c r="E9" s="10"/>
      <c r="F9" s="10"/>
      <c r="G9" s="10"/>
      <c r="H9" s="8"/>
      <c r="I9" s="8"/>
      <c r="J9" s="8"/>
    </row>
    <row r="10" spans="1:10" s="11" customFormat="1" ht="27">
      <c r="A10" s="62"/>
      <c r="B10" s="63" t="s">
        <v>3</v>
      </c>
      <c r="C10" s="96">
        <v>14578</v>
      </c>
      <c r="D10" s="46"/>
      <c r="E10" s="10"/>
      <c r="F10" s="10"/>
      <c r="G10" s="10"/>
      <c r="H10" s="10"/>
      <c r="I10" s="10"/>
      <c r="J10" s="10"/>
    </row>
    <row r="11" spans="1:10" s="11" customFormat="1" ht="14.25">
      <c r="A11" s="64"/>
      <c r="B11" s="63" t="s">
        <v>4</v>
      </c>
      <c r="C11" s="96">
        <v>0</v>
      </c>
      <c r="D11" s="46"/>
      <c r="E11" s="10"/>
      <c r="F11" s="10"/>
      <c r="G11" s="10"/>
      <c r="H11" s="10"/>
      <c r="I11" s="10"/>
      <c r="J11" s="10"/>
    </row>
    <row r="12" spans="1:10" s="11" customFormat="1" ht="14.25">
      <c r="A12" s="62"/>
      <c r="B12" s="63" t="s">
        <v>5</v>
      </c>
      <c r="C12" s="86">
        <v>2167000</v>
      </c>
      <c r="D12" s="46"/>
      <c r="E12" s="10"/>
      <c r="F12" s="10"/>
      <c r="G12" s="10"/>
      <c r="H12" s="10"/>
      <c r="I12" s="10"/>
      <c r="J12" s="10"/>
    </row>
    <row r="13" spans="1:10" s="11" customFormat="1" ht="14.25">
      <c r="A13" s="62"/>
      <c r="B13" s="63" t="s">
        <v>6</v>
      </c>
      <c r="C13" s="54">
        <v>0</v>
      </c>
      <c r="D13" s="46"/>
      <c r="E13" s="10"/>
      <c r="F13" s="10"/>
      <c r="G13" s="10"/>
      <c r="H13" s="10"/>
      <c r="I13" s="10"/>
      <c r="J13" s="10"/>
    </row>
    <row r="14" spans="1:10" s="14" customFormat="1" ht="14.25" hidden="1">
      <c r="A14" s="60">
        <v>1.1000000000000001</v>
      </c>
      <c r="B14" s="44" t="s">
        <v>7</v>
      </c>
      <c r="C14" s="54"/>
      <c r="D14" s="45"/>
      <c r="E14" s="33"/>
      <c r="F14" s="13"/>
      <c r="G14" s="13"/>
      <c r="H14" s="13"/>
      <c r="I14" s="13"/>
      <c r="J14" s="13"/>
    </row>
    <row r="15" spans="1:10" s="14" customFormat="1" ht="14.25" hidden="1">
      <c r="A15" s="60">
        <v>1</v>
      </c>
      <c r="B15" s="44" t="s">
        <v>2</v>
      </c>
      <c r="C15" s="54"/>
      <c r="D15" s="45"/>
      <c r="E15" s="13"/>
      <c r="F15" s="13"/>
      <c r="G15" s="13"/>
      <c r="H15" s="13"/>
      <c r="I15" s="13"/>
      <c r="J15" s="13"/>
    </row>
    <row r="16" spans="1:10" s="14" customFormat="1" ht="14.25" hidden="1">
      <c r="A16" s="60"/>
      <c r="B16" s="61" t="s">
        <v>8</v>
      </c>
      <c r="C16" s="53"/>
      <c r="D16" s="45"/>
      <c r="E16" s="33"/>
      <c r="F16" s="13"/>
      <c r="G16" s="13"/>
      <c r="H16" s="13"/>
      <c r="I16" s="13"/>
      <c r="J16" s="13"/>
    </row>
    <row r="17" spans="1:10" s="14" customFormat="1" ht="14.25" hidden="1">
      <c r="A17" s="60"/>
      <c r="B17" s="61" t="s">
        <v>9</v>
      </c>
      <c r="C17" s="53"/>
      <c r="D17" s="45"/>
      <c r="E17" s="13"/>
      <c r="F17" s="13"/>
      <c r="G17" s="13"/>
      <c r="H17" s="13"/>
      <c r="I17" s="13"/>
      <c r="J17" s="13"/>
    </row>
    <row r="18" spans="1:10" s="14" customFormat="1" ht="30" hidden="1" customHeight="1">
      <c r="A18" s="60">
        <v>2</v>
      </c>
      <c r="B18" s="44" t="s">
        <v>3</v>
      </c>
      <c r="C18" s="54"/>
      <c r="D18" s="45"/>
      <c r="E18" s="13"/>
      <c r="F18" s="13"/>
      <c r="G18" s="13"/>
      <c r="H18" s="13"/>
      <c r="I18" s="13"/>
      <c r="J18" s="13"/>
    </row>
    <row r="19" spans="1:10" s="14" customFormat="1" ht="14.25" hidden="1">
      <c r="A19" s="60">
        <v>3</v>
      </c>
      <c r="B19" s="44" t="s">
        <v>4</v>
      </c>
      <c r="C19" s="54"/>
      <c r="D19" s="45"/>
      <c r="E19" s="13"/>
      <c r="F19" s="13"/>
      <c r="G19" s="13"/>
      <c r="H19" s="13"/>
      <c r="I19" s="13"/>
      <c r="J19" s="13"/>
    </row>
    <row r="20" spans="1:10" s="14" customFormat="1" ht="14.25" hidden="1">
      <c r="A20" s="60">
        <v>4</v>
      </c>
      <c r="B20" s="44" t="s">
        <v>5</v>
      </c>
      <c r="C20" s="53"/>
      <c r="D20" s="45"/>
      <c r="E20" s="13"/>
      <c r="F20" s="13"/>
      <c r="G20" s="13"/>
      <c r="H20" s="13"/>
      <c r="I20" s="13"/>
      <c r="J20" s="13"/>
    </row>
    <row r="21" spans="1:10" s="14" customFormat="1" ht="14.25" hidden="1">
      <c r="A21" s="60">
        <v>5</v>
      </c>
      <c r="B21" s="44" t="s">
        <v>6</v>
      </c>
      <c r="C21" s="86"/>
      <c r="D21" s="45"/>
      <c r="E21" s="13"/>
      <c r="F21" s="13"/>
      <c r="G21" s="13"/>
      <c r="H21" s="13"/>
      <c r="I21" s="13"/>
      <c r="J21" s="13"/>
    </row>
    <row r="22" spans="1:10" s="14" customFormat="1" ht="14.25" hidden="1">
      <c r="A22" s="60">
        <v>1.2</v>
      </c>
      <c r="B22" s="44" t="s">
        <v>16</v>
      </c>
      <c r="C22" s="54"/>
      <c r="D22" s="45"/>
      <c r="E22" s="33"/>
      <c r="F22" s="13"/>
      <c r="G22" s="13"/>
      <c r="H22" s="13"/>
      <c r="I22" s="13"/>
      <c r="J22" s="13"/>
    </row>
    <row r="23" spans="1:10" s="14" customFormat="1" ht="14.25" hidden="1">
      <c r="A23" s="60">
        <v>1</v>
      </c>
      <c r="B23" s="44" t="s">
        <v>2</v>
      </c>
      <c r="C23" s="54"/>
      <c r="D23" s="45"/>
      <c r="E23" s="13"/>
      <c r="F23" s="13"/>
      <c r="G23" s="13"/>
      <c r="H23" s="13"/>
      <c r="I23" s="13"/>
      <c r="J23" s="13"/>
    </row>
    <row r="24" spans="1:10" s="14" customFormat="1" ht="14.25" hidden="1">
      <c r="A24" s="60"/>
      <c r="B24" s="61" t="s">
        <v>8</v>
      </c>
      <c r="C24" s="53"/>
      <c r="D24" s="45"/>
      <c r="E24" s="33"/>
      <c r="F24" s="13"/>
      <c r="G24" s="13"/>
      <c r="H24" s="13"/>
      <c r="I24" s="13"/>
      <c r="J24" s="13"/>
    </row>
    <row r="25" spans="1:10" s="14" customFormat="1" ht="14.25" hidden="1">
      <c r="A25" s="60"/>
      <c r="B25" s="61" t="s">
        <v>9</v>
      </c>
      <c r="C25" s="53"/>
      <c r="D25" s="45"/>
      <c r="E25" s="13"/>
      <c r="F25" s="13"/>
      <c r="G25" s="13"/>
      <c r="H25" s="13"/>
      <c r="I25" s="13"/>
      <c r="J25" s="13"/>
    </row>
    <row r="26" spans="1:10" s="14" customFormat="1" ht="18" hidden="1" customHeight="1">
      <c r="A26" s="60">
        <v>2</v>
      </c>
      <c r="B26" s="44" t="s">
        <v>3</v>
      </c>
      <c r="C26" s="54"/>
      <c r="D26" s="45"/>
      <c r="E26" s="13"/>
      <c r="F26" s="13"/>
      <c r="G26" s="13"/>
      <c r="H26" s="13"/>
      <c r="I26" s="13"/>
      <c r="J26" s="13"/>
    </row>
    <row r="27" spans="1:10" s="14" customFormat="1" ht="14.25" hidden="1">
      <c r="A27" s="60">
        <v>3</v>
      </c>
      <c r="B27" s="44" t="s">
        <v>4</v>
      </c>
      <c r="C27" s="53"/>
      <c r="D27" s="45"/>
      <c r="E27" s="13"/>
      <c r="F27" s="13"/>
      <c r="G27" s="13"/>
      <c r="H27" s="13"/>
      <c r="I27" s="13"/>
      <c r="J27" s="13"/>
    </row>
    <row r="28" spans="1:10" s="14" customFormat="1" ht="14.25" hidden="1">
      <c r="A28" s="60">
        <v>4</v>
      </c>
      <c r="B28" s="44" t="s">
        <v>5</v>
      </c>
      <c r="C28" s="53"/>
      <c r="D28" s="47"/>
      <c r="E28" s="13"/>
      <c r="F28" s="13"/>
      <c r="G28" s="13"/>
      <c r="H28" s="13"/>
      <c r="I28" s="13"/>
      <c r="J28" s="13"/>
    </row>
    <row r="29" spans="1:10" s="14" customFormat="1" ht="14.25" hidden="1">
      <c r="A29" s="60">
        <v>5</v>
      </c>
      <c r="B29" s="44" t="s">
        <v>6</v>
      </c>
      <c r="C29" s="86"/>
      <c r="D29" s="45"/>
      <c r="E29" s="13"/>
      <c r="F29" s="13"/>
      <c r="G29" s="13"/>
      <c r="H29" s="13"/>
      <c r="I29" s="13"/>
      <c r="J29" s="13"/>
    </row>
    <row r="30" spans="1:10" s="14" customFormat="1" ht="14.25" hidden="1">
      <c r="A30" s="60">
        <v>1.3</v>
      </c>
      <c r="B30" s="44" t="s">
        <v>0</v>
      </c>
      <c r="C30" s="54"/>
      <c r="D30" s="45"/>
      <c r="E30" s="33"/>
      <c r="F30" s="13"/>
      <c r="G30" s="13"/>
      <c r="H30" s="13"/>
      <c r="I30" s="13"/>
      <c r="J30" s="13"/>
    </row>
    <row r="31" spans="1:10" s="14" customFormat="1" ht="14.25" hidden="1">
      <c r="A31" s="60">
        <v>1</v>
      </c>
      <c r="B31" s="44" t="s">
        <v>2</v>
      </c>
      <c r="C31" s="54"/>
      <c r="D31" s="45"/>
      <c r="E31" s="13"/>
      <c r="F31" s="13"/>
      <c r="G31" s="13"/>
      <c r="H31" s="13"/>
      <c r="I31" s="13"/>
      <c r="J31" s="13"/>
    </row>
    <row r="32" spans="1:10" s="14" customFormat="1" ht="14.25" hidden="1">
      <c r="A32" s="60"/>
      <c r="B32" s="61" t="s">
        <v>8</v>
      </c>
      <c r="C32" s="54"/>
      <c r="D32" s="45"/>
      <c r="E32" s="33"/>
      <c r="F32" s="13"/>
      <c r="G32" s="13"/>
      <c r="H32" s="13"/>
      <c r="I32" s="13"/>
      <c r="J32" s="13"/>
    </row>
    <row r="33" spans="1:10" s="14" customFormat="1" ht="14.25" hidden="1">
      <c r="A33" s="60"/>
      <c r="B33" s="61" t="s">
        <v>9</v>
      </c>
      <c r="C33" s="53"/>
      <c r="D33" s="45"/>
      <c r="E33" s="13"/>
      <c r="F33" s="13"/>
      <c r="G33" s="13"/>
      <c r="H33" s="13"/>
      <c r="I33" s="13"/>
      <c r="J33" s="13"/>
    </row>
    <row r="34" spans="1:10" s="14" customFormat="1" ht="17.25" hidden="1" customHeight="1">
      <c r="A34" s="60">
        <v>2</v>
      </c>
      <c r="B34" s="44" t="s">
        <v>3</v>
      </c>
      <c r="C34" s="54"/>
      <c r="D34" s="36"/>
      <c r="E34" s="13"/>
      <c r="F34" s="13"/>
      <c r="G34" s="13"/>
      <c r="H34" s="13"/>
      <c r="I34" s="13"/>
      <c r="J34" s="13"/>
    </row>
    <row r="35" spans="1:10" s="14" customFormat="1" ht="14.25" hidden="1">
      <c r="A35" s="60">
        <v>3</v>
      </c>
      <c r="B35" s="44" t="s">
        <v>4</v>
      </c>
      <c r="C35" s="54"/>
      <c r="D35" s="45"/>
      <c r="E35" s="13"/>
      <c r="F35" s="13"/>
      <c r="G35" s="13"/>
      <c r="H35" s="13"/>
      <c r="I35" s="13"/>
      <c r="J35" s="13"/>
    </row>
    <row r="36" spans="1:10" s="14" customFormat="1" ht="14.25" hidden="1">
      <c r="A36" s="60">
        <v>4</v>
      </c>
      <c r="B36" s="44" t="s">
        <v>5</v>
      </c>
      <c r="C36" s="54"/>
      <c r="D36" s="45"/>
      <c r="E36" s="13"/>
      <c r="F36" s="13"/>
      <c r="G36" s="13"/>
      <c r="H36" s="13"/>
      <c r="I36" s="13"/>
      <c r="J36" s="13"/>
    </row>
    <row r="37" spans="1:10" s="14" customFormat="1" ht="14.25" hidden="1">
      <c r="A37" s="60">
        <v>5</v>
      </c>
      <c r="B37" s="44" t="s">
        <v>6</v>
      </c>
      <c r="C37" s="86"/>
      <c r="D37" s="45"/>
      <c r="E37" s="13"/>
      <c r="F37" s="13"/>
      <c r="G37" s="13"/>
      <c r="H37" s="13"/>
      <c r="I37" s="13"/>
      <c r="J37" s="13"/>
    </row>
    <row r="38" spans="1:10" s="14" customFormat="1" ht="14.25">
      <c r="A38" s="60" t="s">
        <v>21</v>
      </c>
      <c r="B38" s="65" t="s">
        <v>23</v>
      </c>
      <c r="C38" s="30">
        <f>C40+C43+C44+C45+C46</f>
        <v>372000</v>
      </c>
      <c r="D38" s="47"/>
      <c r="E38" s="33"/>
      <c r="F38" s="13"/>
      <c r="G38" s="13"/>
      <c r="H38" s="13"/>
      <c r="I38" s="13"/>
      <c r="J38" s="13"/>
    </row>
    <row r="39" spans="1:10" s="14" customFormat="1" ht="14.25">
      <c r="A39" s="60"/>
      <c r="B39" s="63" t="s">
        <v>37</v>
      </c>
      <c r="C39" s="54"/>
      <c r="D39" s="47"/>
      <c r="E39" s="33"/>
      <c r="F39" s="13"/>
      <c r="G39" s="13"/>
      <c r="H39" s="13"/>
      <c r="I39" s="13"/>
      <c r="J39" s="13"/>
    </row>
    <row r="40" spans="1:10" s="14" customFormat="1" ht="14.25">
      <c r="A40" s="60"/>
      <c r="B40" s="63" t="s">
        <v>2</v>
      </c>
      <c r="C40" s="54">
        <f>C41+C42</f>
        <v>0</v>
      </c>
      <c r="D40" s="45"/>
      <c r="E40" s="13"/>
      <c r="F40" s="13"/>
      <c r="G40" s="13"/>
      <c r="H40" s="13"/>
      <c r="I40" s="13"/>
      <c r="J40" s="13"/>
    </row>
    <row r="41" spans="1:10" s="11" customFormat="1" ht="14.25">
      <c r="A41" s="66"/>
      <c r="B41" s="52" t="s">
        <v>38</v>
      </c>
      <c r="C41" s="53">
        <v>0</v>
      </c>
      <c r="D41" s="46"/>
      <c r="E41" s="16"/>
      <c r="F41" s="10"/>
      <c r="G41" s="10"/>
      <c r="H41" s="10"/>
      <c r="I41" s="10"/>
      <c r="J41" s="10"/>
    </row>
    <row r="42" spans="1:10" s="11" customFormat="1" ht="14.25">
      <c r="A42" s="66"/>
      <c r="B42" s="52" t="s">
        <v>39</v>
      </c>
      <c r="C42" s="53">
        <v>0</v>
      </c>
      <c r="D42" s="46"/>
      <c r="E42" s="10"/>
      <c r="F42" s="10"/>
      <c r="G42" s="10"/>
      <c r="H42" s="10"/>
      <c r="I42" s="10"/>
      <c r="J42" s="10"/>
    </row>
    <row r="43" spans="1:10" s="14" customFormat="1" ht="42.75" customHeight="1">
      <c r="A43" s="28"/>
      <c r="B43" s="51" t="s">
        <v>3</v>
      </c>
      <c r="C43" s="56">
        <v>194000</v>
      </c>
      <c r="D43" s="45"/>
      <c r="E43" s="13"/>
      <c r="F43" s="13"/>
      <c r="G43" s="13"/>
      <c r="H43" s="13"/>
      <c r="I43" s="13"/>
      <c r="J43" s="13"/>
    </row>
    <row r="44" spans="1:10" s="14" customFormat="1" ht="14.25">
      <c r="A44" s="28"/>
      <c r="B44" s="51" t="s">
        <v>4</v>
      </c>
      <c r="C44" s="54">
        <v>0</v>
      </c>
      <c r="D44" s="45"/>
      <c r="E44" s="13"/>
      <c r="F44" s="13"/>
      <c r="G44" s="13"/>
      <c r="H44" s="13"/>
      <c r="I44" s="13"/>
      <c r="J44" s="13"/>
    </row>
    <row r="45" spans="1:10" s="14" customFormat="1" ht="14.25">
      <c r="A45" s="28"/>
      <c r="B45" s="51" t="s">
        <v>5</v>
      </c>
      <c r="C45" s="54">
        <v>178000</v>
      </c>
      <c r="D45" s="45"/>
      <c r="E45" s="13"/>
      <c r="F45" s="13"/>
      <c r="G45" s="13"/>
      <c r="H45" s="13"/>
      <c r="I45" s="13"/>
      <c r="J45" s="13"/>
    </row>
    <row r="46" spans="1:10" s="14" customFormat="1" ht="14.25">
      <c r="A46" s="35"/>
      <c r="B46" s="57" t="s">
        <v>6</v>
      </c>
      <c r="C46" s="86">
        <v>0</v>
      </c>
      <c r="D46" s="45"/>
      <c r="E46" s="13"/>
      <c r="F46" s="13"/>
      <c r="G46" s="13"/>
      <c r="H46" s="13"/>
      <c r="I46" s="13"/>
      <c r="J46" s="13"/>
    </row>
    <row r="47" spans="1:10" s="14" customFormat="1" ht="14.25">
      <c r="A47" s="60" t="s">
        <v>24</v>
      </c>
      <c r="B47" s="61" t="s">
        <v>25</v>
      </c>
      <c r="C47" s="97">
        <f>C49+C52+C53+C54+C55</f>
        <v>3052715.7</v>
      </c>
      <c r="D47" s="45"/>
      <c r="E47" s="13"/>
      <c r="F47" s="13"/>
      <c r="G47" s="13"/>
      <c r="H47" s="13"/>
      <c r="I47" s="13"/>
      <c r="J47" s="13"/>
    </row>
    <row r="48" spans="1:10" s="14" customFormat="1" ht="14.25">
      <c r="A48" s="60"/>
      <c r="B48" s="63" t="s">
        <v>37</v>
      </c>
      <c r="C48" s="58"/>
      <c r="D48" s="45"/>
      <c r="E48" s="13"/>
      <c r="F48" s="13"/>
      <c r="G48" s="13"/>
      <c r="H48" s="13"/>
      <c r="I48" s="13"/>
      <c r="J48" s="13"/>
    </row>
    <row r="49" spans="1:10" s="7" customFormat="1" ht="17.45" customHeight="1">
      <c r="A49" s="62"/>
      <c r="B49" s="63" t="s">
        <v>2</v>
      </c>
      <c r="C49" s="58">
        <f>C50+C51</f>
        <v>848015.7</v>
      </c>
      <c r="D49" s="36"/>
      <c r="E49" s="13"/>
      <c r="F49" s="13"/>
      <c r="G49" s="13"/>
      <c r="H49" s="6"/>
      <c r="I49" s="6"/>
      <c r="J49" s="6"/>
    </row>
    <row r="50" spans="1:10" s="7" customFormat="1" ht="15.6" customHeight="1">
      <c r="A50" s="62"/>
      <c r="B50" s="52" t="s">
        <v>38</v>
      </c>
      <c r="C50" s="59">
        <v>494402.2</v>
      </c>
      <c r="D50" s="45"/>
      <c r="E50" s="33"/>
      <c r="F50" s="13"/>
      <c r="G50" s="13"/>
      <c r="H50" s="6"/>
      <c r="I50" s="6"/>
      <c r="J50" s="6"/>
    </row>
    <row r="51" spans="1:10" s="7" customFormat="1" ht="15.6" customHeight="1">
      <c r="A51" s="62"/>
      <c r="B51" s="52" t="s">
        <v>39</v>
      </c>
      <c r="C51" s="87">
        <v>353613.5</v>
      </c>
      <c r="D51" s="45"/>
      <c r="E51" s="13"/>
      <c r="F51" s="13"/>
      <c r="G51" s="13"/>
      <c r="H51" s="6"/>
      <c r="I51" s="6"/>
      <c r="J51" s="6"/>
    </row>
    <row r="52" spans="1:10" s="7" customFormat="1" ht="30" customHeight="1">
      <c r="A52" s="62"/>
      <c r="B52" s="63" t="s">
        <v>3</v>
      </c>
      <c r="C52" s="58">
        <v>233525</v>
      </c>
      <c r="D52" s="45"/>
      <c r="E52" s="13"/>
      <c r="F52" s="13"/>
      <c r="G52" s="13"/>
      <c r="H52" s="6"/>
      <c r="I52" s="6"/>
      <c r="J52" s="6"/>
    </row>
    <row r="53" spans="1:10" s="7" customFormat="1" ht="15.6" customHeight="1">
      <c r="A53" s="64"/>
      <c r="B53" s="63" t="s">
        <v>4</v>
      </c>
      <c r="C53" s="58">
        <v>81175</v>
      </c>
      <c r="D53" s="45"/>
      <c r="E53" s="13"/>
      <c r="F53" s="13"/>
      <c r="G53" s="13"/>
      <c r="H53" s="6"/>
      <c r="I53" s="6"/>
      <c r="J53" s="6"/>
    </row>
    <row r="54" spans="1:10" s="7" customFormat="1" ht="15.6" customHeight="1">
      <c r="A54" s="62"/>
      <c r="B54" s="63" t="s">
        <v>5</v>
      </c>
      <c r="C54" s="58">
        <v>1890000</v>
      </c>
      <c r="D54" s="45"/>
      <c r="E54" s="13"/>
      <c r="F54" s="13"/>
      <c r="G54" s="13"/>
      <c r="H54" s="6"/>
      <c r="I54" s="6"/>
      <c r="J54" s="6"/>
    </row>
    <row r="55" spans="1:10" s="7" customFormat="1" ht="15.6" customHeight="1">
      <c r="A55" s="62"/>
      <c r="B55" s="63" t="s">
        <v>6</v>
      </c>
      <c r="C55" s="58">
        <v>0</v>
      </c>
      <c r="D55" s="45"/>
      <c r="E55" s="13"/>
      <c r="F55" s="13"/>
      <c r="G55" s="13"/>
      <c r="H55" s="6"/>
      <c r="I55" s="6"/>
      <c r="J55" s="6"/>
    </row>
    <row r="56" spans="1:10" s="7" customFormat="1" ht="14.25">
      <c r="A56" s="60" t="s">
        <v>26</v>
      </c>
      <c r="B56" s="44" t="s">
        <v>27</v>
      </c>
      <c r="C56" s="98">
        <f>C58+C61+C62+C63+C64</f>
        <v>505755.4</v>
      </c>
      <c r="D56" s="45"/>
      <c r="E56" s="13"/>
      <c r="F56" s="6"/>
      <c r="G56" s="6"/>
      <c r="H56" s="6"/>
    </row>
    <row r="57" spans="1:10" s="7" customFormat="1" ht="14.25">
      <c r="A57" s="60"/>
      <c r="B57" s="63" t="s">
        <v>37</v>
      </c>
      <c r="C57" s="88"/>
      <c r="D57" s="45"/>
      <c r="E57" s="13"/>
      <c r="F57" s="6"/>
      <c r="G57" s="6"/>
      <c r="H57" s="6"/>
    </row>
    <row r="58" spans="1:10" s="14" customFormat="1" ht="17.45" customHeight="1">
      <c r="A58" s="60"/>
      <c r="B58" s="63" t="s">
        <v>2</v>
      </c>
      <c r="C58" s="58">
        <f>C59+C60</f>
        <v>135092.20000000001</v>
      </c>
      <c r="D58" s="45"/>
      <c r="E58" s="13"/>
      <c r="F58" s="13"/>
      <c r="G58" s="13"/>
      <c r="H58" s="13"/>
    </row>
    <row r="59" spans="1:10" s="7" customFormat="1" ht="15.6" customHeight="1">
      <c r="A59" s="26"/>
      <c r="B59" s="52" t="s">
        <v>38</v>
      </c>
      <c r="C59" s="85">
        <v>135092.20000000001</v>
      </c>
      <c r="D59" s="45"/>
      <c r="E59" s="13"/>
      <c r="F59" s="6"/>
      <c r="G59" s="6"/>
      <c r="H59" s="6"/>
    </row>
    <row r="60" spans="1:10" s="7" customFormat="1" ht="15.6" customHeight="1">
      <c r="A60" s="28"/>
      <c r="B60" s="52" t="s">
        <v>39</v>
      </c>
      <c r="C60" s="53">
        <v>0</v>
      </c>
      <c r="D60" s="45"/>
      <c r="E60" s="13"/>
      <c r="F60" s="6"/>
      <c r="G60" s="6"/>
      <c r="H60" s="6"/>
    </row>
    <row r="61" spans="1:10" s="14" customFormat="1" ht="30" customHeight="1">
      <c r="A61" s="28"/>
      <c r="B61" s="51" t="s">
        <v>3</v>
      </c>
      <c r="C61" s="89">
        <v>210088.2</v>
      </c>
      <c r="D61" s="45"/>
      <c r="E61" s="13"/>
      <c r="F61" s="13"/>
      <c r="G61" s="13"/>
      <c r="H61" s="13"/>
    </row>
    <row r="62" spans="1:10" s="14" customFormat="1" ht="15.6" customHeight="1">
      <c r="A62" s="28"/>
      <c r="B62" s="51" t="s">
        <v>4</v>
      </c>
      <c r="C62" s="54">
        <v>92125</v>
      </c>
      <c r="D62" s="45"/>
      <c r="E62" s="13"/>
      <c r="F62" s="13"/>
      <c r="G62" s="13"/>
      <c r="H62" s="13"/>
    </row>
    <row r="63" spans="1:10" s="14" customFormat="1" ht="15.6" customHeight="1">
      <c r="A63" s="28"/>
      <c r="B63" s="51" t="s">
        <v>5</v>
      </c>
      <c r="C63" s="54">
        <v>68450</v>
      </c>
      <c r="D63" s="45"/>
      <c r="E63" s="13"/>
      <c r="F63" s="13"/>
      <c r="G63" s="13"/>
      <c r="H63" s="13"/>
    </row>
    <row r="64" spans="1:10" s="14" customFormat="1" ht="15.6" customHeight="1">
      <c r="A64" s="35"/>
      <c r="B64" s="57" t="s">
        <v>6</v>
      </c>
      <c r="C64" s="53">
        <v>0</v>
      </c>
      <c r="D64" s="45"/>
      <c r="E64" s="13"/>
      <c r="F64" s="13"/>
      <c r="G64" s="13"/>
      <c r="H64" s="13"/>
    </row>
    <row r="65" spans="1:10" s="14" customFormat="1" ht="14.25">
      <c r="A65" s="44" t="s">
        <v>28</v>
      </c>
      <c r="B65" s="44" t="s">
        <v>29</v>
      </c>
      <c r="C65" s="100">
        <f>C67+C70+C71+C72+C73</f>
        <v>15755181.387119999</v>
      </c>
      <c r="D65" s="45"/>
      <c r="E65" s="13"/>
      <c r="F65" s="13"/>
      <c r="G65" s="13"/>
      <c r="H65" s="13"/>
    </row>
    <row r="66" spans="1:10" s="14" customFormat="1" ht="14.25">
      <c r="A66" s="81"/>
      <c r="B66" s="63" t="s">
        <v>37</v>
      </c>
      <c r="C66" s="89"/>
      <c r="D66" s="45"/>
      <c r="E66" s="33"/>
      <c r="F66" s="13"/>
      <c r="G66" s="13"/>
      <c r="H66" s="13"/>
    </row>
    <row r="67" spans="1:10" s="14" customFormat="1" ht="15" customHeight="1">
      <c r="A67" s="28"/>
      <c r="B67" s="51" t="s">
        <v>2</v>
      </c>
      <c r="C67" s="86">
        <f>C68+C69</f>
        <v>14332397.387119999</v>
      </c>
      <c r="D67" s="36"/>
      <c r="E67" s="13"/>
      <c r="F67" s="13"/>
      <c r="G67" s="13"/>
      <c r="H67" s="13"/>
    </row>
    <row r="68" spans="1:10" s="7" customFormat="1" ht="15" customHeight="1">
      <c r="A68" s="28"/>
      <c r="B68" s="52" t="s">
        <v>38</v>
      </c>
      <c r="C68" s="85">
        <f>C77+C86+C95+C104</f>
        <v>13354133</v>
      </c>
      <c r="D68" s="36"/>
      <c r="E68" s="13"/>
      <c r="F68" s="6"/>
      <c r="G68" s="6"/>
      <c r="H68" s="6"/>
    </row>
    <row r="69" spans="1:10" s="7" customFormat="1" ht="15" customHeight="1">
      <c r="A69" s="28"/>
      <c r="B69" s="52" t="s">
        <v>39</v>
      </c>
      <c r="C69" s="53">
        <f>C78+C87+C96+C105</f>
        <v>978264.38711999997</v>
      </c>
      <c r="D69" s="47"/>
      <c r="E69" s="13"/>
      <c r="F69" s="13"/>
      <c r="G69" s="13"/>
      <c r="H69" s="6"/>
      <c r="I69" s="6"/>
      <c r="J69" s="6"/>
    </row>
    <row r="70" spans="1:10" s="14" customFormat="1" ht="30" customHeight="1">
      <c r="A70" s="28"/>
      <c r="B70" s="51" t="s">
        <v>3</v>
      </c>
      <c r="C70" s="89">
        <f>C79+C88+C97+C106</f>
        <v>216584</v>
      </c>
      <c r="D70" s="45"/>
      <c r="E70" s="13"/>
      <c r="F70" s="13"/>
      <c r="G70" s="13"/>
      <c r="H70" s="13"/>
      <c r="I70" s="13"/>
      <c r="J70" s="13"/>
    </row>
    <row r="71" spans="1:10" s="14" customFormat="1" ht="15" customHeight="1">
      <c r="A71" s="28"/>
      <c r="B71" s="51" t="s">
        <v>4</v>
      </c>
      <c r="C71" s="54">
        <f>C80+C89+C98+C107</f>
        <v>0</v>
      </c>
      <c r="D71" s="45"/>
      <c r="E71" s="13"/>
      <c r="F71" s="13"/>
      <c r="G71" s="13"/>
      <c r="H71" s="13"/>
      <c r="I71" s="13"/>
      <c r="J71" s="13"/>
    </row>
    <row r="72" spans="1:10" s="14" customFormat="1" ht="15" customHeight="1">
      <c r="A72" s="28"/>
      <c r="B72" s="51" t="s">
        <v>5</v>
      </c>
      <c r="C72" s="54">
        <f>C82+C90+C99+C108</f>
        <v>1206200</v>
      </c>
      <c r="D72" s="45"/>
      <c r="E72" s="13"/>
      <c r="F72" s="34"/>
      <c r="G72" s="13"/>
      <c r="H72" s="13"/>
      <c r="I72" s="13"/>
      <c r="J72" s="13"/>
    </row>
    <row r="73" spans="1:10" s="14" customFormat="1" ht="14.25">
      <c r="A73" s="28"/>
      <c r="B73" s="51" t="s">
        <v>6</v>
      </c>
      <c r="C73" s="54">
        <v>0</v>
      </c>
      <c r="D73" s="45"/>
      <c r="E73" s="13"/>
      <c r="F73" s="13"/>
      <c r="G73" s="13"/>
      <c r="H73" s="13"/>
      <c r="I73" s="13"/>
      <c r="J73" s="13"/>
    </row>
    <row r="74" spans="1:10" s="14" customFormat="1" ht="15" customHeight="1">
      <c r="A74" s="26">
        <v>6.1</v>
      </c>
      <c r="B74" s="27" t="s">
        <v>10</v>
      </c>
      <c r="C74" s="30">
        <f>C76+C79+C80+C81+C82</f>
        <v>8803209.0999999996</v>
      </c>
      <c r="D74" s="45"/>
      <c r="E74" s="13"/>
      <c r="F74" s="13"/>
      <c r="G74" s="13"/>
      <c r="H74" s="13"/>
      <c r="I74" s="13"/>
      <c r="J74" s="13"/>
    </row>
    <row r="75" spans="1:10" s="14" customFormat="1" ht="15" customHeight="1">
      <c r="A75" s="26"/>
      <c r="B75" s="63" t="s">
        <v>37</v>
      </c>
      <c r="C75" s="54">
        <v>0</v>
      </c>
      <c r="D75" s="45"/>
      <c r="E75" s="13"/>
      <c r="F75" s="13"/>
      <c r="G75" s="13"/>
      <c r="H75" s="13"/>
      <c r="I75" s="13"/>
      <c r="J75" s="13"/>
    </row>
    <row r="76" spans="1:10" s="7" customFormat="1" ht="15" customHeight="1">
      <c r="A76" s="28"/>
      <c r="B76" s="51" t="s">
        <v>2</v>
      </c>
      <c r="C76" s="86">
        <f>C77+C78</f>
        <v>8803209.0999999996</v>
      </c>
      <c r="D76" s="45"/>
      <c r="E76" s="13"/>
      <c r="F76" s="13"/>
      <c r="G76" s="13"/>
      <c r="H76" s="6"/>
      <c r="I76" s="6"/>
      <c r="J76" s="6"/>
    </row>
    <row r="77" spans="1:10" s="9" customFormat="1" ht="15" customHeight="1">
      <c r="A77" s="31"/>
      <c r="B77" s="52" t="s">
        <v>38</v>
      </c>
      <c r="C77" s="85">
        <v>8803209.0999999996</v>
      </c>
      <c r="D77" s="46"/>
      <c r="E77" s="10"/>
      <c r="F77" s="10"/>
      <c r="G77" s="10"/>
      <c r="H77" s="8"/>
      <c r="I77" s="8"/>
      <c r="J77" s="8"/>
    </row>
    <row r="78" spans="1:10" s="9" customFormat="1" ht="15" customHeight="1">
      <c r="A78" s="31"/>
      <c r="B78" s="52" t="s">
        <v>39</v>
      </c>
      <c r="C78" s="53">
        <v>0</v>
      </c>
      <c r="D78" s="46"/>
      <c r="E78" s="10"/>
      <c r="F78" s="10"/>
      <c r="G78" s="10"/>
      <c r="H78" s="8"/>
      <c r="I78" s="8"/>
      <c r="J78" s="8"/>
    </row>
    <row r="79" spans="1:10" s="7" customFormat="1" ht="39" customHeight="1">
      <c r="A79" s="28"/>
      <c r="B79" s="51" t="s">
        <v>3</v>
      </c>
      <c r="C79" s="89">
        <v>0</v>
      </c>
      <c r="D79" s="45"/>
      <c r="E79" s="13"/>
      <c r="F79" s="13"/>
      <c r="G79" s="13"/>
      <c r="H79" s="6"/>
      <c r="I79" s="6"/>
      <c r="J79" s="6"/>
    </row>
    <row r="80" spans="1:10" s="7" customFormat="1" ht="15" customHeight="1">
      <c r="A80" s="28"/>
      <c r="B80" s="51" t="s">
        <v>4</v>
      </c>
      <c r="C80" s="54">
        <v>0</v>
      </c>
      <c r="D80" s="45"/>
      <c r="E80" s="13"/>
      <c r="F80" s="13"/>
      <c r="G80" s="13"/>
      <c r="H80" s="6"/>
      <c r="I80" s="6"/>
      <c r="J80" s="6"/>
    </row>
    <row r="81" spans="1:10" s="7" customFormat="1" ht="15" customHeight="1">
      <c r="A81" s="28"/>
      <c r="B81" s="51" t="s">
        <v>5</v>
      </c>
      <c r="C81" s="54">
        <v>0</v>
      </c>
      <c r="D81" s="45"/>
      <c r="E81" s="13"/>
      <c r="F81" s="34"/>
      <c r="G81" s="13"/>
      <c r="H81" s="6"/>
      <c r="I81" s="6"/>
      <c r="J81" s="6"/>
    </row>
    <row r="82" spans="1:10" s="7" customFormat="1" ht="14.25">
      <c r="A82" s="28"/>
      <c r="B82" s="51" t="s">
        <v>6</v>
      </c>
      <c r="C82" s="54">
        <v>0</v>
      </c>
      <c r="D82" s="45"/>
      <c r="E82" s="13"/>
      <c r="F82" s="13"/>
      <c r="G82" s="13"/>
      <c r="H82" s="6"/>
      <c r="I82" s="6"/>
      <c r="J82" s="6"/>
    </row>
    <row r="83" spans="1:10" s="7" customFormat="1" ht="28.5">
      <c r="A83" s="28">
        <v>6.2</v>
      </c>
      <c r="B83" s="29" t="s">
        <v>40</v>
      </c>
      <c r="C83" s="30">
        <f>C85+C88+C89+C90+C91</f>
        <v>58006.400000000001</v>
      </c>
      <c r="D83" s="45"/>
      <c r="E83" s="13"/>
      <c r="F83" s="13"/>
      <c r="G83" s="13"/>
      <c r="H83" s="6"/>
      <c r="I83" s="6"/>
      <c r="J83" s="6"/>
    </row>
    <row r="84" spans="1:10" s="7" customFormat="1" ht="14.25">
      <c r="A84" s="28"/>
      <c r="B84" s="63" t="s">
        <v>37</v>
      </c>
      <c r="C84" s="54">
        <v>0</v>
      </c>
      <c r="D84" s="45"/>
      <c r="E84" s="13"/>
      <c r="F84" s="13"/>
      <c r="G84" s="13"/>
      <c r="H84" s="6"/>
      <c r="I84" s="6"/>
      <c r="J84" s="6"/>
    </row>
    <row r="85" spans="1:10" s="7" customFormat="1" ht="17.45" customHeight="1">
      <c r="A85" s="28"/>
      <c r="B85" s="51" t="s">
        <v>2</v>
      </c>
      <c r="C85" s="54">
        <f>C86+C87</f>
        <v>56506.400000000001</v>
      </c>
      <c r="D85" s="45"/>
      <c r="E85" s="13"/>
      <c r="F85" s="13"/>
      <c r="G85" s="13"/>
      <c r="H85" s="6"/>
      <c r="I85" s="6"/>
      <c r="J85" s="6"/>
    </row>
    <row r="86" spans="1:10" s="9" customFormat="1" ht="15.6" customHeight="1">
      <c r="A86" s="31"/>
      <c r="B86" s="52" t="s">
        <v>38</v>
      </c>
      <c r="C86" s="85">
        <v>55732.4</v>
      </c>
      <c r="D86" s="46"/>
      <c r="E86" s="10"/>
      <c r="F86" s="10"/>
      <c r="G86" s="10"/>
      <c r="H86" s="8"/>
      <c r="I86" s="8"/>
      <c r="J86" s="8"/>
    </row>
    <row r="87" spans="1:10" s="9" customFormat="1" ht="15.6" customHeight="1">
      <c r="A87" s="31"/>
      <c r="B87" s="52" t="s">
        <v>39</v>
      </c>
      <c r="C87" s="53">
        <v>774</v>
      </c>
      <c r="D87" s="46"/>
      <c r="E87" s="10"/>
      <c r="F87" s="10"/>
      <c r="G87" s="10"/>
      <c r="H87" s="8"/>
      <c r="I87" s="8"/>
      <c r="J87" s="8"/>
    </row>
    <row r="88" spans="1:10" s="7" customFormat="1" ht="27" customHeight="1">
      <c r="A88" s="28"/>
      <c r="B88" s="51" t="s">
        <v>3</v>
      </c>
      <c r="C88" s="89">
        <v>1500</v>
      </c>
      <c r="D88" s="45"/>
      <c r="E88" s="13"/>
      <c r="F88" s="13"/>
      <c r="G88" s="13"/>
      <c r="H88" s="6"/>
      <c r="I88" s="6"/>
      <c r="J88" s="6"/>
    </row>
    <row r="89" spans="1:10" s="7" customFormat="1" ht="17.45" customHeight="1">
      <c r="A89" s="28"/>
      <c r="B89" s="51" t="s">
        <v>4</v>
      </c>
      <c r="C89" s="54">
        <v>0</v>
      </c>
      <c r="D89" s="45"/>
      <c r="E89" s="13"/>
      <c r="F89" s="13"/>
      <c r="G89" s="13"/>
      <c r="H89" s="6"/>
      <c r="I89" s="6"/>
      <c r="J89" s="6"/>
    </row>
    <row r="90" spans="1:10" s="7" customFormat="1" ht="17.45" customHeight="1">
      <c r="A90" s="28"/>
      <c r="B90" s="51" t="s">
        <v>5</v>
      </c>
      <c r="C90" s="54">
        <v>0</v>
      </c>
      <c r="D90" s="45"/>
      <c r="E90" s="13"/>
      <c r="F90" s="13"/>
      <c r="G90" s="13"/>
      <c r="H90" s="6"/>
      <c r="I90" s="6"/>
      <c r="J90" s="6"/>
    </row>
    <row r="91" spans="1:10" s="7" customFormat="1" ht="28.5" customHeight="1">
      <c r="A91" s="28"/>
      <c r="B91" s="51" t="s">
        <v>6</v>
      </c>
      <c r="C91" s="89">
        <v>0</v>
      </c>
      <c r="D91" s="45"/>
      <c r="E91" s="13"/>
      <c r="F91" s="13"/>
      <c r="G91" s="13"/>
      <c r="H91" s="6"/>
      <c r="I91" s="6"/>
      <c r="J91" s="6"/>
    </row>
    <row r="92" spans="1:10" s="11" customFormat="1" ht="17.45" customHeight="1">
      <c r="A92" s="28">
        <v>6.3</v>
      </c>
      <c r="B92" s="2" t="s">
        <v>11</v>
      </c>
      <c r="C92" s="30">
        <f>C94+C97+C98+C99+C100</f>
        <v>1634487</v>
      </c>
      <c r="D92" s="46"/>
      <c r="E92" s="10"/>
      <c r="F92" s="10"/>
      <c r="G92" s="10"/>
      <c r="H92" s="10"/>
      <c r="I92" s="10"/>
      <c r="J92" s="10"/>
    </row>
    <row r="93" spans="1:10" s="11" customFormat="1" ht="17.45" customHeight="1">
      <c r="A93" s="28"/>
      <c r="B93" s="63" t="s">
        <v>37</v>
      </c>
      <c r="C93" s="54"/>
      <c r="D93" s="46"/>
      <c r="E93" s="10"/>
      <c r="F93" s="10"/>
      <c r="G93" s="10"/>
      <c r="H93" s="10"/>
      <c r="I93" s="10"/>
      <c r="J93" s="10"/>
    </row>
    <row r="94" spans="1:10" s="9" customFormat="1" ht="17.45" customHeight="1">
      <c r="A94" s="28"/>
      <c r="B94" s="51" t="s">
        <v>2</v>
      </c>
      <c r="C94" s="54">
        <f>C95+C96</f>
        <v>390384</v>
      </c>
      <c r="D94" s="46"/>
      <c r="E94" s="10"/>
      <c r="F94" s="10"/>
      <c r="G94" s="10"/>
      <c r="H94" s="8"/>
      <c r="I94" s="8"/>
      <c r="J94" s="8"/>
    </row>
    <row r="95" spans="1:10" s="9" customFormat="1" ht="15.6" customHeight="1">
      <c r="A95" s="28"/>
      <c r="B95" s="52" t="s">
        <v>38</v>
      </c>
      <c r="C95" s="85">
        <v>133666</v>
      </c>
      <c r="D95" s="46"/>
      <c r="E95" s="10"/>
      <c r="F95" s="10"/>
      <c r="G95" s="10"/>
      <c r="H95" s="8"/>
      <c r="I95" s="8"/>
      <c r="J95" s="8"/>
    </row>
    <row r="96" spans="1:10" s="9" customFormat="1" ht="15.6" customHeight="1">
      <c r="A96" s="28"/>
      <c r="B96" s="52" t="s">
        <v>39</v>
      </c>
      <c r="C96" s="85">
        <v>256718</v>
      </c>
      <c r="D96" s="46"/>
      <c r="E96" s="10"/>
      <c r="F96" s="10"/>
      <c r="G96" s="10"/>
      <c r="H96" s="8"/>
      <c r="I96" s="8"/>
      <c r="J96" s="8"/>
    </row>
    <row r="97" spans="1:10" s="9" customFormat="1" ht="25.5" customHeight="1">
      <c r="A97" s="28"/>
      <c r="B97" s="51" t="s">
        <v>3</v>
      </c>
      <c r="C97" s="54">
        <v>37903</v>
      </c>
      <c r="D97" s="46"/>
      <c r="E97" s="10"/>
      <c r="F97" s="10"/>
      <c r="G97" s="10"/>
      <c r="H97" s="8"/>
      <c r="I97" s="8"/>
      <c r="J97" s="8"/>
    </row>
    <row r="98" spans="1:10" s="9" customFormat="1" ht="15.6" customHeight="1">
      <c r="A98" s="28"/>
      <c r="B98" s="51" t="s">
        <v>4</v>
      </c>
      <c r="C98" s="54"/>
      <c r="D98" s="46"/>
      <c r="E98" s="10"/>
      <c r="F98" s="10"/>
      <c r="G98" s="10"/>
      <c r="H98" s="8"/>
      <c r="I98" s="8"/>
      <c r="J98" s="8"/>
    </row>
    <row r="99" spans="1:10" s="9" customFormat="1" ht="15.6" customHeight="1">
      <c r="A99" s="28"/>
      <c r="B99" s="51" t="s">
        <v>5</v>
      </c>
      <c r="C99" s="54">
        <v>1206200</v>
      </c>
      <c r="D99" s="46"/>
      <c r="E99" s="10"/>
      <c r="F99" s="10"/>
      <c r="G99" s="10"/>
      <c r="H99" s="8"/>
      <c r="I99" s="8"/>
      <c r="J99" s="8"/>
    </row>
    <row r="100" spans="1:10" s="9" customFormat="1" ht="15.6" customHeight="1">
      <c r="A100" s="28"/>
      <c r="B100" s="51" t="s">
        <v>6</v>
      </c>
      <c r="C100" s="54"/>
      <c r="D100" s="46"/>
      <c r="E100" s="10"/>
      <c r="F100" s="10"/>
      <c r="G100" s="10"/>
      <c r="H100" s="8"/>
      <c r="I100" s="8"/>
      <c r="J100" s="8"/>
    </row>
    <row r="101" spans="1:10" s="9" customFormat="1" ht="14.25">
      <c r="A101" s="28">
        <v>6.4</v>
      </c>
      <c r="B101" s="29" t="s">
        <v>12</v>
      </c>
      <c r="C101" s="99">
        <f>C103+C106+C107+C108+C109</f>
        <v>5259478.8871200001</v>
      </c>
      <c r="D101" s="46"/>
      <c r="E101" s="10"/>
      <c r="F101" s="10"/>
      <c r="G101" s="10"/>
      <c r="H101" s="8"/>
      <c r="I101" s="8"/>
      <c r="J101" s="8"/>
    </row>
    <row r="102" spans="1:10" s="9" customFormat="1" ht="14.25">
      <c r="A102" s="28"/>
      <c r="B102" s="63" t="s">
        <v>37</v>
      </c>
      <c r="C102" s="86"/>
      <c r="D102" s="46"/>
      <c r="E102" s="10"/>
      <c r="F102" s="10"/>
      <c r="G102" s="10"/>
      <c r="H102" s="8"/>
      <c r="I102" s="8"/>
      <c r="J102" s="8"/>
    </row>
    <row r="103" spans="1:10" s="9" customFormat="1" ht="14.25">
      <c r="A103" s="28"/>
      <c r="B103" s="51" t="s">
        <v>2</v>
      </c>
      <c r="C103" s="54">
        <f>C104+C105</f>
        <v>5082297.8871200001</v>
      </c>
      <c r="D103" s="46"/>
      <c r="E103" s="10"/>
      <c r="F103" s="10"/>
      <c r="G103" s="10"/>
      <c r="H103" s="8"/>
      <c r="I103" s="8"/>
      <c r="J103" s="8"/>
    </row>
    <row r="104" spans="1:10" s="9" customFormat="1" ht="14.25">
      <c r="A104" s="28"/>
      <c r="B104" s="52" t="s">
        <v>38</v>
      </c>
      <c r="C104" s="54">
        <v>4361525.5</v>
      </c>
      <c r="D104" s="46"/>
      <c r="E104" s="10"/>
      <c r="F104" s="10"/>
      <c r="G104" s="10"/>
      <c r="H104" s="8"/>
      <c r="I104" s="8"/>
      <c r="J104" s="8"/>
    </row>
    <row r="105" spans="1:10" s="9" customFormat="1" ht="14.25">
      <c r="A105" s="28"/>
      <c r="B105" s="52" t="s">
        <v>39</v>
      </c>
      <c r="C105" s="54">
        <v>720772.38711999997</v>
      </c>
      <c r="D105" s="46"/>
      <c r="E105" s="10"/>
      <c r="F105" s="10"/>
      <c r="G105" s="10"/>
      <c r="H105" s="8"/>
      <c r="I105" s="8"/>
      <c r="J105" s="8"/>
    </row>
    <row r="106" spans="1:10" s="9" customFormat="1" ht="32.25" customHeight="1">
      <c r="A106" s="28"/>
      <c r="B106" s="51" t="s">
        <v>3</v>
      </c>
      <c r="C106" s="54">
        <v>177181</v>
      </c>
      <c r="D106" s="46"/>
      <c r="E106" s="10"/>
      <c r="F106" s="10"/>
      <c r="G106" s="10"/>
      <c r="H106" s="8"/>
      <c r="I106" s="8"/>
      <c r="J106" s="8"/>
    </row>
    <row r="107" spans="1:10" s="9" customFormat="1" ht="14.25">
      <c r="A107" s="28"/>
      <c r="B107" s="51" t="s">
        <v>4</v>
      </c>
      <c r="C107" s="54"/>
      <c r="D107" s="46"/>
      <c r="E107" s="10"/>
      <c r="F107" s="10"/>
      <c r="G107" s="10"/>
      <c r="H107" s="8"/>
      <c r="I107" s="8"/>
      <c r="J107" s="8"/>
    </row>
    <row r="108" spans="1:10" s="9" customFormat="1" ht="14.25">
      <c r="A108" s="28"/>
      <c r="B108" s="51" t="s">
        <v>5</v>
      </c>
      <c r="C108" s="54"/>
      <c r="D108" s="46"/>
      <c r="E108" s="10"/>
      <c r="F108" s="10"/>
      <c r="G108" s="10"/>
      <c r="H108" s="8"/>
      <c r="I108" s="8"/>
      <c r="J108" s="8"/>
    </row>
    <row r="109" spans="1:10" s="9" customFormat="1" ht="14.25">
      <c r="A109" s="60"/>
      <c r="B109" s="63" t="s">
        <v>6</v>
      </c>
      <c r="C109" s="54"/>
      <c r="D109" s="46"/>
      <c r="E109" s="10"/>
      <c r="F109" s="10"/>
      <c r="G109" s="10"/>
      <c r="H109" s="8"/>
      <c r="I109" s="8"/>
      <c r="J109" s="8"/>
    </row>
    <row r="110" spans="1:10" s="11" customFormat="1" ht="14.25">
      <c r="A110" s="67" t="s">
        <v>30</v>
      </c>
      <c r="B110" s="68" t="s">
        <v>31</v>
      </c>
      <c r="C110" s="101">
        <f>C112+C116+C117+C115+C118</f>
        <v>37666152.189926527</v>
      </c>
      <c r="D110" s="12"/>
      <c r="E110" s="16"/>
      <c r="F110" s="16"/>
      <c r="G110" s="10"/>
      <c r="H110" s="10"/>
      <c r="I110" s="10"/>
      <c r="J110" s="10"/>
    </row>
    <row r="111" spans="1:10" s="11" customFormat="1" ht="14.25">
      <c r="A111" s="67"/>
      <c r="B111" s="63" t="s">
        <v>37</v>
      </c>
      <c r="C111" s="90"/>
      <c r="D111" s="12"/>
      <c r="E111" s="16"/>
      <c r="F111" s="16"/>
      <c r="G111" s="10"/>
      <c r="H111" s="10"/>
      <c r="I111" s="10"/>
      <c r="J111" s="10"/>
    </row>
    <row r="112" spans="1:10" s="11" customFormat="1" ht="17.45" customHeight="1">
      <c r="A112" s="60"/>
      <c r="B112" s="63" t="s">
        <v>2</v>
      </c>
      <c r="C112" s="54">
        <f>C114+C113</f>
        <v>34220708.000353001</v>
      </c>
      <c r="D112" s="48"/>
      <c r="E112" s="16"/>
      <c r="F112" s="10"/>
      <c r="G112" s="10"/>
      <c r="H112" s="10"/>
      <c r="I112" s="10"/>
      <c r="J112" s="10"/>
    </row>
    <row r="113" spans="1:10" s="9" customFormat="1" ht="15.6" customHeight="1">
      <c r="A113" s="28"/>
      <c r="B113" s="52" t="s">
        <v>38</v>
      </c>
      <c r="C113" s="85">
        <f>C122+C131+C140+C149</f>
        <v>4169525.7769999998</v>
      </c>
      <c r="D113" s="48"/>
      <c r="E113" s="10"/>
      <c r="F113" s="10"/>
      <c r="G113" s="10"/>
      <c r="H113" s="8"/>
      <c r="I113" s="8"/>
      <c r="J113" s="8"/>
    </row>
    <row r="114" spans="1:10" s="9" customFormat="1" ht="15.6" customHeight="1">
      <c r="A114" s="28"/>
      <c r="B114" s="52" t="s">
        <v>39</v>
      </c>
      <c r="C114" s="53">
        <f>C123+C132+C141+C150</f>
        <v>30051182.223352998</v>
      </c>
      <c r="D114" s="48"/>
      <c r="E114" s="16"/>
      <c r="F114" s="10"/>
      <c r="G114" s="10"/>
      <c r="H114" s="8"/>
      <c r="I114" s="15"/>
      <c r="J114" s="8"/>
    </row>
    <row r="115" spans="1:10" s="11" customFormat="1" ht="30" customHeight="1">
      <c r="A115" s="28"/>
      <c r="B115" s="51" t="s">
        <v>3</v>
      </c>
      <c r="C115" s="54">
        <f>C124+C133+C142+C151</f>
        <v>0</v>
      </c>
      <c r="D115" s="46"/>
      <c r="E115" s="10"/>
      <c r="F115" s="16"/>
      <c r="G115" s="10"/>
      <c r="H115" s="10"/>
      <c r="I115" s="10"/>
      <c r="J115" s="10"/>
    </row>
    <row r="116" spans="1:10" s="11" customFormat="1" ht="15.6" customHeight="1">
      <c r="A116" s="28"/>
      <c r="B116" s="51" t="s">
        <v>4</v>
      </c>
      <c r="C116" s="54">
        <f>C125+C134+C143+C152</f>
        <v>2740798.2083999999</v>
      </c>
      <c r="D116" s="46"/>
      <c r="E116" s="10"/>
      <c r="F116" s="10"/>
      <c r="G116" s="10"/>
      <c r="H116" s="10"/>
      <c r="I116" s="10"/>
      <c r="J116" s="10"/>
    </row>
    <row r="117" spans="1:10" s="11" customFormat="1" ht="15.6" customHeight="1">
      <c r="A117" s="28"/>
      <c r="B117" s="51" t="s">
        <v>5</v>
      </c>
      <c r="C117" s="54">
        <f>C126+C135+C144+C153</f>
        <v>704645.98117352568</v>
      </c>
      <c r="D117" s="46"/>
      <c r="E117" s="10"/>
      <c r="F117" s="10"/>
      <c r="G117" s="10"/>
      <c r="H117" s="10"/>
      <c r="I117" s="10"/>
      <c r="J117" s="10"/>
    </row>
    <row r="118" spans="1:10" s="11" customFormat="1" ht="15.6" customHeight="1" thickBot="1">
      <c r="A118" s="32"/>
      <c r="B118" s="55" t="s">
        <v>6</v>
      </c>
      <c r="C118" s="89">
        <v>0</v>
      </c>
      <c r="D118" s="46"/>
      <c r="E118" s="10"/>
      <c r="F118" s="10"/>
      <c r="G118" s="10"/>
      <c r="H118" s="10"/>
      <c r="I118" s="10"/>
      <c r="J118" s="10"/>
    </row>
    <row r="119" spans="1:10" s="11" customFormat="1" ht="14.25">
      <c r="A119" s="26">
        <v>7.1</v>
      </c>
      <c r="B119" s="27" t="s">
        <v>13</v>
      </c>
      <c r="C119" s="100">
        <f>C121+C124+C125+C126+C127</f>
        <v>18831338.116202999</v>
      </c>
      <c r="D119" s="46"/>
      <c r="E119" s="10"/>
      <c r="F119" s="10"/>
      <c r="G119" s="10"/>
      <c r="H119" s="10"/>
      <c r="I119" s="10"/>
      <c r="J119" s="10"/>
    </row>
    <row r="120" spans="1:10" s="11" customFormat="1" ht="14.25">
      <c r="A120" s="26"/>
      <c r="B120" s="63" t="s">
        <v>37</v>
      </c>
      <c r="C120" s="89"/>
      <c r="D120" s="46"/>
      <c r="E120" s="10"/>
      <c r="F120" s="10"/>
      <c r="G120" s="10"/>
      <c r="H120" s="10"/>
      <c r="I120" s="10"/>
      <c r="J120" s="10"/>
    </row>
    <row r="121" spans="1:10" s="9" customFormat="1" ht="17.45" customHeight="1">
      <c r="A121" s="28"/>
      <c r="B121" s="51" t="s">
        <v>2</v>
      </c>
      <c r="C121" s="54">
        <f>C122+C123</f>
        <v>16459728.116202999</v>
      </c>
      <c r="D121" s="48"/>
      <c r="E121" s="10"/>
      <c r="F121" s="10"/>
      <c r="G121" s="10"/>
      <c r="H121" s="8"/>
      <c r="I121" s="8"/>
      <c r="J121" s="8"/>
    </row>
    <row r="122" spans="1:10" s="9" customFormat="1" ht="15.6" customHeight="1">
      <c r="A122" s="28"/>
      <c r="B122" s="52" t="s">
        <v>38</v>
      </c>
      <c r="C122" s="54">
        <v>3165285.7769999998</v>
      </c>
      <c r="D122" s="30"/>
      <c r="E122" s="38"/>
      <c r="F122" s="10"/>
      <c r="G122" s="10"/>
      <c r="H122" s="8"/>
      <c r="I122" s="8"/>
      <c r="J122" s="8"/>
    </row>
    <row r="123" spans="1:10" s="9" customFormat="1" ht="15.6" customHeight="1">
      <c r="A123" s="28"/>
      <c r="B123" s="52" t="s">
        <v>39</v>
      </c>
      <c r="C123" s="54">
        <v>13294442.339202998</v>
      </c>
      <c r="D123" s="46"/>
      <c r="E123" s="10"/>
      <c r="F123" s="10"/>
      <c r="G123" s="10"/>
      <c r="H123" s="8"/>
      <c r="I123" s="8"/>
      <c r="J123" s="8"/>
    </row>
    <row r="124" spans="1:10" s="9" customFormat="1" ht="30" customHeight="1">
      <c r="A124" s="28"/>
      <c r="B124" s="51" t="s">
        <v>3</v>
      </c>
      <c r="C124" s="54">
        <v>0</v>
      </c>
      <c r="D124" s="46"/>
      <c r="E124" s="10"/>
      <c r="F124" s="10"/>
      <c r="G124" s="10"/>
      <c r="H124" s="8"/>
      <c r="I124" s="8"/>
      <c r="J124" s="8"/>
    </row>
    <row r="125" spans="1:10" s="9" customFormat="1" ht="15.6" customHeight="1">
      <c r="A125" s="28"/>
      <c r="B125" s="51" t="s">
        <v>4</v>
      </c>
      <c r="C125" s="54">
        <v>2162860</v>
      </c>
      <c r="D125" s="30"/>
      <c r="E125" s="10"/>
      <c r="F125" s="10"/>
      <c r="G125" s="10"/>
      <c r="H125" s="8"/>
      <c r="I125" s="8"/>
      <c r="J125" s="8"/>
    </row>
    <row r="126" spans="1:10" s="9" customFormat="1" ht="15.6" customHeight="1">
      <c r="A126" s="28"/>
      <c r="B126" s="51" t="s">
        <v>5</v>
      </c>
      <c r="C126" s="54">
        <v>208750</v>
      </c>
      <c r="D126" s="46"/>
      <c r="E126" s="10"/>
      <c r="F126" s="10"/>
      <c r="G126" s="10"/>
      <c r="H126" s="8"/>
      <c r="I126" s="8"/>
      <c r="J126" s="8"/>
    </row>
    <row r="127" spans="1:10" s="9" customFormat="1" ht="15.6" customHeight="1">
      <c r="A127" s="28"/>
      <c r="B127" s="51" t="s">
        <v>6</v>
      </c>
      <c r="C127" s="54">
        <v>0</v>
      </c>
      <c r="D127" s="46"/>
      <c r="E127" s="10"/>
      <c r="F127" s="10"/>
      <c r="G127" s="10"/>
      <c r="H127" s="8"/>
      <c r="I127" s="8"/>
      <c r="J127" s="8"/>
    </row>
    <row r="128" spans="1:10" s="11" customFormat="1" ht="14.25">
      <c r="A128" s="28">
        <v>7.2</v>
      </c>
      <c r="B128" s="29" t="s">
        <v>14</v>
      </c>
      <c r="C128" s="30">
        <f>C130+C133+C134+C135+C136</f>
        <v>1401429.7</v>
      </c>
      <c r="D128" s="12"/>
      <c r="E128" s="16"/>
      <c r="F128" s="10"/>
      <c r="G128" s="10"/>
      <c r="H128" s="16"/>
      <c r="I128" s="10"/>
      <c r="J128" s="10"/>
    </row>
    <row r="129" spans="1:10" s="11" customFormat="1" ht="14.25">
      <c r="A129" s="28"/>
      <c r="B129" s="63" t="s">
        <v>37</v>
      </c>
      <c r="C129" s="54"/>
      <c r="D129" s="12"/>
      <c r="E129" s="16"/>
      <c r="F129" s="10"/>
      <c r="G129" s="10"/>
      <c r="H129" s="16"/>
      <c r="I129" s="10"/>
      <c r="J129" s="10"/>
    </row>
    <row r="130" spans="1:10" s="9" customFormat="1" ht="17.45" customHeight="1">
      <c r="A130" s="28"/>
      <c r="B130" s="51" t="s">
        <v>2</v>
      </c>
      <c r="C130" s="54">
        <f>C131+C132</f>
        <v>1061527.7</v>
      </c>
      <c r="D130" s="48"/>
      <c r="E130" s="10"/>
      <c r="F130" s="10"/>
      <c r="G130" s="10"/>
      <c r="H130" s="8"/>
      <c r="I130" s="8"/>
      <c r="J130" s="8"/>
    </row>
    <row r="131" spans="1:10" s="9" customFormat="1" ht="15.6" customHeight="1">
      <c r="A131" s="28"/>
      <c r="B131" s="52" t="s">
        <v>38</v>
      </c>
      <c r="C131" s="53">
        <v>623930</v>
      </c>
      <c r="D131" s="3"/>
      <c r="E131" s="39"/>
      <c r="F131" s="16"/>
      <c r="G131" s="10"/>
      <c r="H131" s="8"/>
      <c r="I131" s="8"/>
      <c r="J131" s="8"/>
    </row>
    <row r="132" spans="1:10" s="9" customFormat="1" ht="15.6" customHeight="1">
      <c r="A132" s="28"/>
      <c r="B132" s="52" t="s">
        <v>39</v>
      </c>
      <c r="C132" s="53">
        <v>437597.7</v>
      </c>
      <c r="D132" s="46"/>
      <c r="E132" s="10"/>
      <c r="F132" s="10"/>
      <c r="G132" s="10"/>
      <c r="H132" s="8"/>
      <c r="I132" s="8"/>
      <c r="J132" s="8"/>
    </row>
    <row r="133" spans="1:10" s="9" customFormat="1" ht="30" customHeight="1">
      <c r="A133" s="28"/>
      <c r="B133" s="51" t="s">
        <v>3</v>
      </c>
      <c r="C133" s="54">
        <v>0</v>
      </c>
      <c r="D133" s="46"/>
      <c r="E133" s="10"/>
      <c r="F133" s="15"/>
      <c r="G133" s="10"/>
      <c r="H133" s="8"/>
      <c r="I133" s="8"/>
      <c r="J133" s="8"/>
    </row>
    <row r="134" spans="1:10" s="9" customFormat="1" ht="15.6" customHeight="1">
      <c r="A134" s="28"/>
      <c r="B134" s="51" t="s">
        <v>4</v>
      </c>
      <c r="C134" s="86">
        <v>272910</v>
      </c>
      <c r="D134" s="3"/>
      <c r="E134" s="37"/>
      <c r="F134" s="37"/>
      <c r="G134" s="10"/>
      <c r="H134" s="8"/>
      <c r="I134" s="8"/>
      <c r="J134" s="8"/>
    </row>
    <row r="135" spans="1:10" s="9" customFormat="1" ht="15.6" customHeight="1">
      <c r="A135" s="28"/>
      <c r="B135" s="51" t="s">
        <v>5</v>
      </c>
      <c r="C135" s="54">
        <v>66992</v>
      </c>
      <c r="D135" s="46"/>
      <c r="E135" s="10"/>
      <c r="F135" s="10"/>
      <c r="G135" s="10"/>
      <c r="H135" s="8"/>
      <c r="I135" s="8"/>
      <c r="J135" s="8"/>
    </row>
    <row r="136" spans="1:10" s="9" customFormat="1" ht="15.6" customHeight="1">
      <c r="A136" s="28"/>
      <c r="B136" s="51" t="s">
        <v>6</v>
      </c>
      <c r="C136" s="54">
        <v>0</v>
      </c>
      <c r="D136" s="46"/>
      <c r="E136" s="10"/>
      <c r="F136" s="10"/>
      <c r="G136" s="10"/>
      <c r="H136" s="8"/>
      <c r="I136" s="8"/>
      <c r="J136" s="8"/>
    </row>
    <row r="137" spans="1:10" s="11" customFormat="1" ht="21" customHeight="1">
      <c r="A137" s="28">
        <v>7.3</v>
      </c>
      <c r="B137" s="2" t="s">
        <v>32</v>
      </c>
      <c r="C137" s="30">
        <f>C139+C142+C143+C144+C145</f>
        <v>538232.3811735257</v>
      </c>
      <c r="D137" s="12"/>
      <c r="E137" s="40"/>
      <c r="F137" s="37"/>
      <c r="G137" s="10"/>
      <c r="H137" s="10"/>
      <c r="I137" s="10"/>
      <c r="J137" s="10"/>
    </row>
    <row r="138" spans="1:10" s="11" customFormat="1" ht="21" customHeight="1">
      <c r="A138" s="28"/>
      <c r="B138" s="63" t="s">
        <v>37</v>
      </c>
      <c r="C138" s="54"/>
      <c r="D138" s="12"/>
      <c r="E138" s="40"/>
      <c r="F138" s="37"/>
      <c r="G138" s="10"/>
      <c r="H138" s="10"/>
      <c r="I138" s="10"/>
      <c r="J138" s="10"/>
    </row>
    <row r="139" spans="1:10" s="9" customFormat="1" ht="17.45" customHeight="1">
      <c r="A139" s="28"/>
      <c r="B139" s="51" t="s">
        <v>2</v>
      </c>
      <c r="C139" s="54">
        <f>C140+C141</f>
        <v>75470</v>
      </c>
      <c r="D139" s="12"/>
      <c r="E139" s="10"/>
      <c r="F139" s="10"/>
      <c r="G139" s="10"/>
      <c r="H139" s="8"/>
      <c r="I139" s="8"/>
      <c r="J139" s="8"/>
    </row>
    <row r="140" spans="1:10" s="9" customFormat="1" ht="15.6" customHeight="1">
      <c r="A140" s="28"/>
      <c r="B140" s="52" t="s">
        <v>38</v>
      </c>
      <c r="C140" s="53">
        <v>75470</v>
      </c>
      <c r="D140" s="3"/>
      <c r="E140" s="16"/>
      <c r="F140" s="16"/>
      <c r="G140" s="16"/>
      <c r="H140" s="8"/>
      <c r="I140" s="8"/>
      <c r="J140" s="8"/>
    </row>
    <row r="141" spans="1:10" s="9" customFormat="1" ht="15.6" customHeight="1">
      <c r="A141" s="28"/>
      <c r="B141" s="52" t="s">
        <v>39</v>
      </c>
      <c r="C141" s="53">
        <v>0</v>
      </c>
      <c r="D141" s="3"/>
      <c r="E141" s="10"/>
      <c r="F141" s="10"/>
      <c r="G141" s="10"/>
      <c r="H141" s="8"/>
      <c r="I141" s="17"/>
      <c r="J141" s="8"/>
    </row>
    <row r="142" spans="1:10" s="9" customFormat="1" ht="30" customHeight="1">
      <c r="A142" s="28"/>
      <c r="B142" s="51" t="s">
        <v>3</v>
      </c>
      <c r="C142" s="54">
        <v>0</v>
      </c>
      <c r="D142" s="3"/>
      <c r="E142" s="10"/>
      <c r="F142" s="10"/>
      <c r="G142" s="10"/>
      <c r="H142" s="8"/>
      <c r="I142" s="8"/>
      <c r="J142" s="8"/>
    </row>
    <row r="143" spans="1:10" s="9" customFormat="1" ht="17.45" customHeight="1">
      <c r="A143" s="28"/>
      <c r="B143" s="51" t="s">
        <v>4</v>
      </c>
      <c r="C143" s="54">
        <v>51520</v>
      </c>
      <c r="D143" s="12"/>
      <c r="E143" s="10"/>
      <c r="F143" s="10"/>
      <c r="G143" s="10"/>
      <c r="H143" s="8"/>
      <c r="I143" s="8"/>
      <c r="J143" s="8"/>
    </row>
    <row r="144" spans="1:10" s="9" customFormat="1" ht="17.45" customHeight="1">
      <c r="A144" s="28"/>
      <c r="B144" s="51" t="s">
        <v>5</v>
      </c>
      <c r="C144" s="54">
        <v>411242.3811735257</v>
      </c>
      <c r="D144" s="46"/>
      <c r="E144" s="10"/>
      <c r="F144" s="10"/>
      <c r="G144" s="10"/>
      <c r="H144" s="8"/>
      <c r="I144" s="8"/>
      <c r="J144" s="8"/>
    </row>
    <row r="145" spans="1:10" s="9" customFormat="1" ht="17.45" customHeight="1">
      <c r="A145" s="60"/>
      <c r="B145" s="63" t="s">
        <v>6</v>
      </c>
      <c r="C145" s="54">
        <v>0</v>
      </c>
      <c r="D145" s="46"/>
      <c r="E145" s="10"/>
      <c r="F145" s="10"/>
      <c r="G145" s="10"/>
      <c r="H145" s="8"/>
      <c r="I145" s="8"/>
      <c r="J145" s="8"/>
    </row>
    <row r="146" spans="1:10" s="9" customFormat="1" ht="17.45" customHeight="1">
      <c r="A146" s="60">
        <v>7.4</v>
      </c>
      <c r="B146" s="61" t="s">
        <v>15</v>
      </c>
      <c r="C146" s="30">
        <f>C148+C151+C152+C153+C154</f>
        <v>16895151.992550004</v>
      </c>
      <c r="D146" s="12"/>
      <c r="E146" s="10"/>
      <c r="F146" s="10"/>
      <c r="G146" s="10"/>
      <c r="H146" s="8"/>
      <c r="I146" s="8"/>
      <c r="J146" s="8"/>
    </row>
    <row r="147" spans="1:10" s="9" customFormat="1" ht="17.45" customHeight="1">
      <c r="A147" s="60"/>
      <c r="B147" s="63" t="s">
        <v>37</v>
      </c>
      <c r="C147" s="54"/>
      <c r="D147" s="12"/>
      <c r="E147" s="10"/>
      <c r="F147" s="10"/>
      <c r="G147" s="10"/>
      <c r="H147" s="8"/>
      <c r="I147" s="8"/>
      <c r="J147" s="8"/>
    </row>
    <row r="148" spans="1:10" s="9" customFormat="1" ht="17.45" customHeight="1">
      <c r="A148" s="62"/>
      <c r="B148" s="63" t="s">
        <v>2</v>
      </c>
      <c r="C148" s="54">
        <f>C149+C150</f>
        <v>16623982.184150003</v>
      </c>
      <c r="D148" s="12"/>
      <c r="E148" s="10"/>
      <c r="F148" s="10"/>
      <c r="G148" s="10"/>
      <c r="H148" s="8"/>
      <c r="I148" s="8"/>
      <c r="J148" s="8"/>
    </row>
    <row r="149" spans="1:10" s="9" customFormat="1" ht="17.45" customHeight="1">
      <c r="A149" s="62"/>
      <c r="B149" s="52" t="s">
        <v>38</v>
      </c>
      <c r="C149" s="53">
        <v>304840</v>
      </c>
      <c r="D149" s="3"/>
      <c r="E149" s="16"/>
      <c r="F149" s="10"/>
      <c r="G149" s="10"/>
      <c r="H149" s="8"/>
      <c r="I149" s="8"/>
      <c r="J149" s="8"/>
    </row>
    <row r="150" spans="1:10" s="9" customFormat="1" ht="17.45" customHeight="1">
      <c r="A150" s="62"/>
      <c r="B150" s="52" t="s">
        <v>39</v>
      </c>
      <c r="C150" s="53">
        <v>16319142.184150003</v>
      </c>
      <c r="D150" s="3"/>
      <c r="E150" s="10"/>
      <c r="F150" s="10"/>
      <c r="G150" s="10"/>
      <c r="H150" s="8"/>
      <c r="I150" s="8"/>
      <c r="J150" s="8"/>
    </row>
    <row r="151" spans="1:10" s="9" customFormat="1" ht="27">
      <c r="A151" s="62"/>
      <c r="B151" s="63" t="s">
        <v>3</v>
      </c>
      <c r="C151" s="54">
        <v>0</v>
      </c>
      <c r="D151" s="3"/>
      <c r="E151" s="16"/>
      <c r="F151" s="10"/>
      <c r="G151" s="10"/>
      <c r="H151" s="8"/>
      <c r="I151" s="8"/>
      <c r="J151" s="8"/>
    </row>
    <row r="152" spans="1:10" s="9" customFormat="1" ht="17.45" customHeight="1">
      <c r="A152" s="62"/>
      <c r="B152" s="63" t="s">
        <v>4</v>
      </c>
      <c r="C152" s="54">
        <v>253508.2084</v>
      </c>
      <c r="D152" s="46"/>
      <c r="E152" s="10"/>
      <c r="F152" s="10"/>
      <c r="G152" s="10"/>
      <c r="H152" s="8"/>
      <c r="I152" s="8"/>
      <c r="J152" s="8"/>
    </row>
    <row r="153" spans="1:10" s="9" customFormat="1" ht="17.45" customHeight="1">
      <c r="A153" s="62"/>
      <c r="B153" s="63" t="s">
        <v>5</v>
      </c>
      <c r="C153" s="86">
        <v>17661.599999999999</v>
      </c>
      <c r="D153" s="12"/>
      <c r="E153" s="10"/>
      <c r="F153" s="10"/>
      <c r="G153" s="10"/>
      <c r="H153" s="8"/>
      <c r="I153" s="8"/>
      <c r="J153" s="8"/>
    </row>
    <row r="154" spans="1:10" s="9" customFormat="1" ht="17.45" customHeight="1">
      <c r="A154" s="62"/>
      <c r="B154" s="63" t="s">
        <v>6</v>
      </c>
      <c r="C154" s="54"/>
      <c r="D154" s="46"/>
      <c r="E154" s="10"/>
      <c r="F154" s="10"/>
      <c r="G154" s="10"/>
      <c r="H154" s="8"/>
      <c r="I154" s="8"/>
      <c r="J154" s="8"/>
    </row>
    <row r="155" spans="1:10" s="7" customFormat="1" ht="14.25">
      <c r="A155" s="60" t="s">
        <v>33</v>
      </c>
      <c r="B155" s="44" t="s">
        <v>34</v>
      </c>
      <c r="C155" s="100">
        <f>C157+C160+C161+C162+C163</f>
        <v>5540882.5999999996</v>
      </c>
      <c r="D155" s="36"/>
      <c r="E155" s="34"/>
      <c r="F155" s="34"/>
      <c r="G155" s="13"/>
      <c r="H155" s="6"/>
      <c r="I155" s="6"/>
      <c r="J155" s="6"/>
    </row>
    <row r="156" spans="1:10" s="7" customFormat="1" ht="14.25">
      <c r="A156" s="60"/>
      <c r="B156" s="63" t="s">
        <v>37</v>
      </c>
      <c r="C156" s="89"/>
      <c r="D156" s="36"/>
      <c r="E156" s="34"/>
      <c r="F156" s="34"/>
      <c r="G156" s="13"/>
      <c r="H156" s="6"/>
      <c r="I156" s="6"/>
      <c r="J156" s="6"/>
    </row>
    <row r="157" spans="1:10" s="14" customFormat="1" ht="17.45" customHeight="1">
      <c r="A157" s="62"/>
      <c r="B157" s="63" t="s">
        <v>2</v>
      </c>
      <c r="C157" s="53">
        <f>C158+C159</f>
        <v>3499720.6</v>
      </c>
      <c r="D157" s="45"/>
      <c r="E157" s="13"/>
      <c r="F157" s="13"/>
      <c r="G157" s="13"/>
      <c r="H157" s="13"/>
      <c r="I157" s="13"/>
      <c r="J157" s="13"/>
    </row>
    <row r="158" spans="1:10" s="7" customFormat="1" ht="15.6" customHeight="1">
      <c r="A158" s="62"/>
      <c r="B158" s="52" t="s">
        <v>38</v>
      </c>
      <c r="C158" s="53">
        <v>2187156</v>
      </c>
      <c r="D158" s="49"/>
      <c r="E158" s="34"/>
      <c r="F158" s="13"/>
      <c r="G158" s="13"/>
      <c r="H158" s="6"/>
      <c r="I158" s="6"/>
      <c r="J158" s="6"/>
    </row>
    <row r="159" spans="1:10" s="14" customFormat="1" ht="15.6" customHeight="1">
      <c r="A159" s="62"/>
      <c r="B159" s="52" t="s">
        <v>39</v>
      </c>
      <c r="C159" s="85">
        <v>1312564.6000000001</v>
      </c>
      <c r="D159" s="36"/>
      <c r="E159" s="13"/>
      <c r="F159" s="13"/>
      <c r="G159" s="13"/>
      <c r="H159" s="13"/>
      <c r="I159" s="13"/>
      <c r="J159" s="13"/>
    </row>
    <row r="160" spans="1:10" s="11" customFormat="1" ht="30" customHeight="1">
      <c r="A160" s="62"/>
      <c r="B160" s="63" t="s">
        <v>3</v>
      </c>
      <c r="C160" s="54">
        <v>293010</v>
      </c>
      <c r="D160" s="12"/>
      <c r="E160" s="10"/>
      <c r="F160" s="10"/>
      <c r="G160" s="10"/>
      <c r="H160" s="10"/>
      <c r="I160" s="10"/>
    </row>
    <row r="161" spans="1:10" s="11" customFormat="1" ht="15.6" customHeight="1">
      <c r="A161" s="62"/>
      <c r="B161" s="63" t="s">
        <v>4</v>
      </c>
      <c r="C161" s="86">
        <v>1701078</v>
      </c>
      <c r="D161" s="46"/>
      <c r="E161" s="10"/>
      <c r="F161" s="10"/>
      <c r="G161" s="10"/>
      <c r="H161" s="10"/>
      <c r="I161" s="10"/>
    </row>
    <row r="162" spans="1:10" s="11" customFormat="1" ht="15.6" customHeight="1">
      <c r="A162" s="62"/>
      <c r="B162" s="63" t="s">
        <v>5</v>
      </c>
      <c r="C162" s="86">
        <v>47074</v>
      </c>
      <c r="D162" s="46"/>
      <c r="E162" s="10"/>
      <c r="F162" s="10"/>
      <c r="G162" s="10"/>
      <c r="H162" s="10"/>
      <c r="I162" s="10"/>
    </row>
    <row r="163" spans="1:10" s="11" customFormat="1" ht="15.6" customHeight="1">
      <c r="A163" s="62"/>
      <c r="B163" s="63" t="s">
        <v>6</v>
      </c>
      <c r="C163" s="86">
        <v>0</v>
      </c>
      <c r="D163" s="48"/>
      <c r="E163" s="10"/>
      <c r="F163" s="10"/>
      <c r="G163" s="10"/>
      <c r="H163" s="10"/>
      <c r="I163" s="10"/>
    </row>
    <row r="164" spans="1:10" s="7" customFormat="1" ht="59.25" customHeight="1">
      <c r="A164" s="60" t="s">
        <v>35</v>
      </c>
      <c r="B164" s="44" t="s">
        <v>36</v>
      </c>
      <c r="C164" s="100">
        <f>C166+C169+C170+C171+C172</f>
        <v>1623248.1</v>
      </c>
      <c r="D164" s="45"/>
      <c r="E164" s="13"/>
      <c r="F164" s="13"/>
      <c r="G164" s="6"/>
      <c r="H164" s="6"/>
      <c r="I164" s="6"/>
    </row>
    <row r="165" spans="1:10" s="7" customFormat="1" ht="14.25">
      <c r="A165" s="80"/>
      <c r="B165" s="51" t="s">
        <v>37</v>
      </c>
      <c r="C165" s="89"/>
      <c r="D165" s="45"/>
      <c r="E165" s="13"/>
      <c r="F165" s="13"/>
      <c r="G165" s="6"/>
      <c r="H165" s="6"/>
      <c r="I165" s="6"/>
    </row>
    <row r="166" spans="1:10" s="14" customFormat="1" ht="17.45" customHeight="1">
      <c r="A166" s="28"/>
      <c r="B166" s="51" t="s">
        <v>2</v>
      </c>
      <c r="C166" s="54">
        <f>C167+C168</f>
        <v>587371.1</v>
      </c>
      <c r="D166" s="45"/>
      <c r="E166" s="13"/>
      <c r="F166" s="13"/>
      <c r="G166" s="13"/>
      <c r="H166" s="13"/>
      <c r="I166" s="13"/>
      <c r="J166" s="13"/>
    </row>
    <row r="167" spans="1:10" s="7" customFormat="1" ht="15.6" customHeight="1">
      <c r="A167" s="28"/>
      <c r="B167" s="52" t="s">
        <v>38</v>
      </c>
      <c r="C167" s="86">
        <v>587371.1</v>
      </c>
      <c r="D167" s="45"/>
      <c r="E167" s="13"/>
      <c r="F167" s="13"/>
      <c r="G167" s="13"/>
      <c r="H167" s="6"/>
      <c r="I167" s="6"/>
      <c r="J167" s="6"/>
    </row>
    <row r="168" spans="1:10" s="14" customFormat="1" ht="15.6" customHeight="1">
      <c r="A168" s="28"/>
      <c r="B168" s="52" t="s">
        <v>39</v>
      </c>
      <c r="C168" s="85">
        <v>0</v>
      </c>
      <c r="D168" s="45"/>
      <c r="E168" s="13"/>
      <c r="F168" s="13"/>
      <c r="G168" s="13"/>
      <c r="H168" s="13"/>
      <c r="I168" s="13"/>
      <c r="J168" s="13"/>
    </row>
    <row r="169" spans="1:10" s="11" customFormat="1" ht="30" customHeight="1">
      <c r="A169" s="28"/>
      <c r="B169" s="51" t="s">
        <v>3</v>
      </c>
      <c r="C169" s="54">
        <v>1035877</v>
      </c>
      <c r="D169" s="46"/>
      <c r="E169" s="41"/>
    </row>
    <row r="170" spans="1:10" s="11" customFormat="1" ht="15.6" customHeight="1">
      <c r="A170" s="28"/>
      <c r="B170" s="51" t="s">
        <v>4</v>
      </c>
      <c r="C170" s="54">
        <v>0</v>
      </c>
      <c r="D170" s="46"/>
      <c r="H170" s="10"/>
      <c r="I170" s="10"/>
      <c r="J170" s="10"/>
    </row>
    <row r="171" spans="1:10" s="11" customFormat="1" ht="15.6" customHeight="1">
      <c r="A171" s="28"/>
      <c r="B171" s="51" t="s">
        <v>5</v>
      </c>
      <c r="C171" s="54">
        <v>0</v>
      </c>
      <c r="D171" s="46"/>
      <c r="H171" s="10"/>
      <c r="I171" s="10"/>
      <c r="J171" s="10"/>
    </row>
    <row r="172" spans="1:10" s="11" customFormat="1" ht="15.6" customHeight="1" thickBot="1">
      <c r="A172" s="32"/>
      <c r="B172" s="55" t="s">
        <v>6</v>
      </c>
      <c r="C172" s="54">
        <v>0</v>
      </c>
      <c r="D172" s="46"/>
      <c r="H172" s="10"/>
      <c r="I172" s="10"/>
      <c r="J172" s="10"/>
    </row>
    <row r="173" spans="1:10" s="7" customFormat="1" ht="17.45" customHeight="1">
      <c r="A173" s="105" t="s">
        <v>41</v>
      </c>
      <c r="B173" s="106"/>
      <c r="C173" s="91">
        <f>C175+C178+C179+C180+C181</f>
        <v>66697513.377046518</v>
      </c>
      <c r="D173" s="72"/>
      <c r="E173" s="42"/>
      <c r="F173" s="13"/>
      <c r="G173" s="13"/>
      <c r="H173" s="6"/>
      <c r="I173" s="6"/>
    </row>
    <row r="174" spans="1:10" s="77" customFormat="1" ht="17.45" customHeight="1">
      <c r="A174" s="79"/>
      <c r="B174" s="78" t="s">
        <v>37</v>
      </c>
      <c r="C174" s="92"/>
      <c r="D174" s="73"/>
      <c r="E174" s="74"/>
      <c r="F174" s="75"/>
      <c r="G174" s="75"/>
      <c r="H174" s="76"/>
      <c r="I174" s="76"/>
    </row>
    <row r="175" spans="1:10" s="7" customFormat="1" ht="14.25">
      <c r="A175" s="28"/>
      <c r="B175" s="29" t="s">
        <v>2</v>
      </c>
      <c r="C175" s="54">
        <f>C176+C177</f>
        <v>53623304.987472996</v>
      </c>
      <c r="D175" s="36"/>
      <c r="E175" s="42"/>
      <c r="F175" s="13"/>
      <c r="G175" s="13"/>
      <c r="H175" s="6"/>
      <c r="I175" s="6"/>
    </row>
    <row r="176" spans="1:10" s="7" customFormat="1" ht="14.25">
      <c r="A176" s="28"/>
      <c r="B176" s="52" t="s">
        <v>38</v>
      </c>
      <c r="C176" s="53">
        <f>C167+C158+C113+C68+C59+C50+C41+C8</f>
        <v>20927680.276999999</v>
      </c>
      <c r="D176" s="36"/>
      <c r="E176" s="14"/>
      <c r="F176" s="13"/>
      <c r="G176" s="13"/>
      <c r="H176" s="6"/>
      <c r="I176" s="6"/>
    </row>
    <row r="177" spans="1:9" s="7" customFormat="1" ht="14.25">
      <c r="A177" s="28"/>
      <c r="B177" s="52" t="s">
        <v>39</v>
      </c>
      <c r="C177" s="53">
        <f>C168+C159+C114+C69+C60+C51+C42+C9</f>
        <v>32695624.710473001</v>
      </c>
      <c r="D177" s="47"/>
      <c r="E177" s="42"/>
      <c r="F177" s="43"/>
      <c r="G177" s="13"/>
      <c r="H177" s="6"/>
      <c r="I177" s="6"/>
    </row>
    <row r="178" spans="1:9" s="7" customFormat="1" ht="28.5">
      <c r="A178" s="28"/>
      <c r="B178" s="29" t="s">
        <v>3</v>
      </c>
      <c r="C178" s="54">
        <f>C169+C160+C115+C70+C61+C52+C43+C10</f>
        <v>2197662.2000000002</v>
      </c>
      <c r="D178" s="36"/>
      <c r="E178" s="42"/>
      <c r="F178" s="13"/>
      <c r="G178" s="33"/>
      <c r="H178" s="6"/>
      <c r="I178" s="6"/>
    </row>
    <row r="179" spans="1:9" s="7" customFormat="1" ht="14.25">
      <c r="A179" s="28"/>
      <c r="B179" s="29" t="s">
        <v>4</v>
      </c>
      <c r="C179" s="54">
        <f>C170+C161+C116+C71+C62+C53+C44+C11</f>
        <v>4615176.2083999999</v>
      </c>
      <c r="D179" s="50"/>
      <c r="E179" s="14"/>
      <c r="F179" s="13"/>
      <c r="G179" s="13"/>
      <c r="H179" s="6"/>
      <c r="I179" s="6"/>
    </row>
    <row r="180" spans="1:9" s="7" customFormat="1" ht="14.25">
      <c r="A180" s="28"/>
      <c r="B180" s="44" t="s">
        <v>5</v>
      </c>
      <c r="C180" s="54">
        <f>C171+C162+C117+C72+C63+C54+C45++C12</f>
        <v>6261369.9811735256</v>
      </c>
      <c r="D180" s="47"/>
      <c r="E180" s="14"/>
      <c r="F180" s="13"/>
      <c r="G180" s="13"/>
      <c r="H180" s="6"/>
      <c r="I180" s="6"/>
    </row>
    <row r="181" spans="1:9" s="7" customFormat="1" ht="15" thickBot="1">
      <c r="A181" s="32"/>
      <c r="B181" s="44" t="s">
        <v>6</v>
      </c>
      <c r="C181" s="54">
        <v>0</v>
      </c>
      <c r="D181" s="36"/>
      <c r="E181" s="14"/>
      <c r="F181" s="13"/>
      <c r="G181" s="13"/>
      <c r="H181" s="6"/>
      <c r="I181" s="6"/>
    </row>
    <row r="182" spans="1:9" s="7" customFormat="1" ht="32.25" customHeight="1">
      <c r="B182" s="18"/>
      <c r="C182" s="93"/>
      <c r="F182" s="6"/>
      <c r="G182" s="6"/>
      <c r="H182" s="6"/>
      <c r="I182" s="6"/>
    </row>
    <row r="183" spans="1:9" ht="32.25" customHeight="1">
      <c r="A183" s="7"/>
      <c r="B183" s="19"/>
      <c r="C183" s="93"/>
      <c r="F183" s="4"/>
      <c r="G183" s="4"/>
      <c r="H183" s="4"/>
      <c r="I183" s="4"/>
    </row>
    <row r="184" spans="1:9" ht="32.25" customHeight="1">
      <c r="A184" s="7"/>
      <c r="B184" s="6"/>
      <c r="C184" s="94"/>
    </row>
    <row r="185" spans="1:9" ht="32.25" customHeight="1">
      <c r="A185" s="7"/>
      <c r="B185" s="6"/>
      <c r="C185" s="93"/>
    </row>
    <row r="186" spans="1:9" ht="32.25" customHeight="1">
      <c r="A186" s="7"/>
      <c r="B186" s="18"/>
      <c r="C186" s="93"/>
    </row>
    <row r="187" spans="1:9" ht="32.25" customHeight="1">
      <c r="A187" s="7"/>
      <c r="B187" s="18"/>
      <c r="C187" s="93"/>
    </row>
    <row r="188" spans="1:9" ht="32.25" customHeight="1">
      <c r="A188" s="7"/>
      <c r="B188" s="18"/>
      <c r="C188" s="93"/>
    </row>
    <row r="189" spans="1:9" ht="32.25" customHeight="1">
      <c r="A189" s="7"/>
      <c r="B189" s="18"/>
      <c r="C189" s="93"/>
    </row>
    <row r="190" spans="1:9" ht="32.25" customHeight="1">
      <c r="A190" s="7"/>
      <c r="B190" s="18"/>
      <c r="C190" s="95"/>
    </row>
    <row r="191" spans="1:9" ht="32.25" customHeight="1">
      <c r="B191" s="20"/>
      <c r="C191" s="95"/>
    </row>
    <row r="192" spans="1:9" ht="32.25" customHeight="1">
      <c r="B192" s="20"/>
      <c r="C192" s="95"/>
    </row>
    <row r="193" spans="2:3" ht="32.25" customHeight="1">
      <c r="B193" s="20"/>
      <c r="C193" s="95"/>
    </row>
    <row r="194" spans="2:3" ht="32.25" customHeight="1">
      <c r="B194" s="20"/>
      <c r="C194" s="95"/>
    </row>
    <row r="195" spans="2:3" ht="32.25" customHeight="1">
      <c r="B195" s="20"/>
      <c r="C195" s="95"/>
    </row>
    <row r="196" spans="2:3" ht="32.25" customHeight="1">
      <c r="B196" s="20"/>
      <c r="C196" s="95"/>
    </row>
    <row r="197" spans="2:3" ht="32.25" customHeight="1">
      <c r="B197" s="20"/>
      <c r="C197" s="95"/>
    </row>
    <row r="198" spans="2:3" ht="32.25" customHeight="1">
      <c r="B198" s="20"/>
      <c r="C198" s="95"/>
    </row>
    <row r="199" spans="2:3" ht="32.25" customHeight="1">
      <c r="B199" s="20"/>
      <c r="C199" s="95"/>
    </row>
    <row r="200" spans="2:3" ht="32.25" customHeight="1">
      <c r="B200" s="20"/>
      <c r="C200" s="95"/>
    </row>
    <row r="201" spans="2:3" ht="32.25" customHeight="1">
      <c r="B201" s="20"/>
      <c r="C201" s="95"/>
    </row>
    <row r="202" spans="2:3" ht="32.25" customHeight="1">
      <c r="B202" s="20"/>
      <c r="C202" s="95"/>
    </row>
    <row r="203" spans="2:3" ht="32.25" customHeight="1">
      <c r="B203" s="20"/>
      <c r="C203" s="95"/>
    </row>
    <row r="204" spans="2:3" ht="32.25" customHeight="1">
      <c r="B204" s="20"/>
      <c r="C204" s="95"/>
    </row>
    <row r="205" spans="2:3" ht="32.25" customHeight="1">
      <c r="B205" s="20"/>
      <c r="C205" s="95"/>
    </row>
    <row r="206" spans="2:3" ht="32.25" customHeight="1">
      <c r="B206" s="20"/>
      <c r="C206" s="95"/>
    </row>
    <row r="207" spans="2:3" ht="32.25" customHeight="1">
      <c r="B207" s="20"/>
      <c r="C207" s="95"/>
    </row>
    <row r="208" spans="2:3" ht="32.25" customHeight="1">
      <c r="B208" s="20"/>
      <c r="C208" s="95"/>
    </row>
    <row r="209" spans="2:3" ht="32.25" customHeight="1">
      <c r="B209" s="20"/>
      <c r="C209" s="95"/>
    </row>
    <row r="210" spans="2:3" ht="32.25" customHeight="1">
      <c r="B210" s="20"/>
      <c r="C210" s="95"/>
    </row>
    <row r="211" spans="2:3" ht="32.25" customHeight="1">
      <c r="B211" s="20"/>
      <c r="C211" s="95"/>
    </row>
    <row r="212" spans="2:3" ht="32.25" customHeight="1">
      <c r="B212" s="20"/>
      <c r="C212" s="95"/>
    </row>
    <row r="213" spans="2:3" ht="32.25" customHeight="1">
      <c r="B213" s="20"/>
      <c r="C213" s="95"/>
    </row>
    <row r="214" spans="2:3" ht="32.25" customHeight="1">
      <c r="B214" s="20"/>
      <c r="C214" s="95"/>
    </row>
    <row r="215" spans="2:3" ht="32.25" customHeight="1">
      <c r="B215" s="20"/>
      <c r="C215" s="95"/>
    </row>
    <row r="216" spans="2:3" ht="32.25" customHeight="1">
      <c r="B216" s="20"/>
      <c r="C216" s="95"/>
    </row>
    <row r="217" spans="2:3" ht="32.25" customHeight="1">
      <c r="B217" s="20"/>
      <c r="C217" s="95"/>
    </row>
    <row r="218" spans="2:3" ht="32.25" customHeight="1">
      <c r="B218" s="20"/>
      <c r="C218" s="95"/>
    </row>
    <row r="219" spans="2:3" ht="32.25" customHeight="1">
      <c r="B219" s="20"/>
      <c r="C219" s="95"/>
    </row>
    <row r="220" spans="2:3" ht="32.25" customHeight="1">
      <c r="B220" s="20"/>
      <c r="C220" s="95"/>
    </row>
    <row r="221" spans="2:3" ht="32.25" customHeight="1">
      <c r="B221" s="20"/>
      <c r="C221" s="95"/>
    </row>
    <row r="222" spans="2:3" ht="32.25" customHeight="1">
      <c r="B222" s="20"/>
      <c r="C222" s="95"/>
    </row>
    <row r="223" spans="2:3" ht="32.25" customHeight="1">
      <c r="B223" s="20"/>
      <c r="C223" s="95"/>
    </row>
    <row r="224" spans="2:3" ht="32.25" customHeight="1">
      <c r="B224" s="20"/>
      <c r="C224" s="95"/>
    </row>
    <row r="225" spans="2:3" ht="32.25" customHeight="1">
      <c r="B225" s="20"/>
      <c r="C225" s="95"/>
    </row>
    <row r="226" spans="2:3" ht="32.25" customHeight="1">
      <c r="B226" s="20"/>
      <c r="C226" s="95"/>
    </row>
    <row r="227" spans="2:3" ht="32.25" customHeight="1">
      <c r="B227" s="20"/>
      <c r="C227" s="95"/>
    </row>
    <row r="228" spans="2:3" ht="32.25" customHeight="1">
      <c r="B228" s="20"/>
      <c r="C228" s="95"/>
    </row>
    <row r="229" spans="2:3" ht="32.25" customHeight="1">
      <c r="B229" s="20"/>
      <c r="C229" s="95"/>
    </row>
    <row r="230" spans="2:3" ht="32.25" customHeight="1">
      <c r="B230" s="20"/>
      <c r="C230" s="95"/>
    </row>
    <row r="231" spans="2:3" ht="32.25" customHeight="1">
      <c r="B231" s="20"/>
      <c r="C231" s="95"/>
    </row>
    <row r="232" spans="2:3" ht="32.25" customHeight="1">
      <c r="B232" s="20"/>
      <c r="C232" s="95"/>
    </row>
    <row r="233" spans="2:3" ht="32.25" customHeight="1">
      <c r="B233" s="20"/>
      <c r="C233" s="95"/>
    </row>
    <row r="234" spans="2:3" ht="32.25" customHeight="1">
      <c r="B234" s="20"/>
      <c r="C234" s="95"/>
    </row>
    <row r="235" spans="2:3" ht="32.25" customHeight="1">
      <c r="B235" s="20"/>
      <c r="C235" s="95"/>
    </row>
    <row r="236" spans="2:3" ht="32.25" customHeight="1">
      <c r="B236" s="20"/>
      <c r="C236" s="95"/>
    </row>
    <row r="237" spans="2:3" ht="32.25" customHeight="1">
      <c r="B237" s="20"/>
      <c r="C237" s="95"/>
    </row>
    <row r="238" spans="2:3" ht="32.25" customHeight="1">
      <c r="B238" s="20"/>
      <c r="C238" s="95"/>
    </row>
    <row r="239" spans="2:3" ht="32.25" customHeight="1">
      <c r="B239" s="20"/>
      <c r="C239" s="95"/>
    </row>
    <row r="240" spans="2:3" ht="32.25" customHeight="1">
      <c r="B240" s="20"/>
      <c r="C240" s="95"/>
    </row>
    <row r="241" spans="2:3" ht="32.25" customHeight="1">
      <c r="B241" s="20"/>
      <c r="C241" s="95"/>
    </row>
    <row r="242" spans="2:3" ht="32.25" customHeight="1">
      <c r="B242" s="20"/>
      <c r="C242" s="95"/>
    </row>
    <row r="243" spans="2:3" ht="32.25" customHeight="1">
      <c r="B243" s="20"/>
      <c r="C243" s="95"/>
    </row>
    <row r="244" spans="2:3" ht="32.25" customHeight="1">
      <c r="B244" s="20"/>
      <c r="C244" s="95"/>
    </row>
    <row r="245" spans="2:3" ht="32.25" customHeight="1">
      <c r="B245" s="20"/>
      <c r="C245" s="95"/>
    </row>
    <row r="246" spans="2:3" ht="32.25" customHeight="1">
      <c r="B246" s="20"/>
      <c r="C246" s="95"/>
    </row>
    <row r="247" spans="2:3" ht="32.25" customHeight="1">
      <c r="B247" s="20"/>
      <c r="C247" s="95"/>
    </row>
    <row r="248" spans="2:3" ht="32.25" customHeight="1">
      <c r="B248" s="20"/>
      <c r="C248" s="95"/>
    </row>
    <row r="249" spans="2:3" ht="32.25" customHeight="1">
      <c r="B249" s="20"/>
      <c r="C249" s="95"/>
    </row>
    <row r="250" spans="2:3" ht="32.25" customHeight="1">
      <c r="B250" s="20"/>
      <c r="C250" s="95"/>
    </row>
    <row r="251" spans="2:3" ht="32.25" customHeight="1">
      <c r="B251" s="20"/>
      <c r="C251" s="95"/>
    </row>
    <row r="252" spans="2:3" ht="32.25" customHeight="1">
      <c r="B252" s="20"/>
      <c r="C252" s="95"/>
    </row>
    <row r="253" spans="2:3" ht="32.25" customHeight="1">
      <c r="B253" s="20"/>
      <c r="C253" s="95"/>
    </row>
    <row r="254" spans="2:3" ht="32.25" customHeight="1">
      <c r="B254" s="20"/>
      <c r="C254" s="95"/>
    </row>
    <row r="255" spans="2:3" ht="32.25" customHeight="1">
      <c r="B255" s="20"/>
      <c r="C255" s="95"/>
    </row>
    <row r="256" spans="2:3" ht="32.25" customHeight="1">
      <c r="B256" s="20"/>
      <c r="C256" s="95"/>
    </row>
    <row r="257" spans="2:3" ht="32.25" customHeight="1">
      <c r="B257" s="20"/>
      <c r="C257" s="95"/>
    </row>
    <row r="258" spans="2:3" ht="32.25" customHeight="1">
      <c r="B258" s="20"/>
      <c r="C258" s="95"/>
    </row>
    <row r="259" spans="2:3" ht="32.25" customHeight="1">
      <c r="B259" s="20"/>
      <c r="C259" s="95"/>
    </row>
    <row r="260" spans="2:3" ht="32.25" customHeight="1">
      <c r="B260" s="20"/>
      <c r="C260" s="95"/>
    </row>
    <row r="261" spans="2:3" ht="32.25" customHeight="1">
      <c r="B261" s="20"/>
      <c r="C261" s="95"/>
    </row>
    <row r="262" spans="2:3" ht="32.25" customHeight="1">
      <c r="B262" s="20"/>
      <c r="C262" s="95"/>
    </row>
    <row r="263" spans="2:3" ht="32.25" customHeight="1">
      <c r="B263" s="20"/>
      <c r="C263" s="95"/>
    </row>
    <row r="264" spans="2:3" ht="32.25" customHeight="1">
      <c r="B264" s="20"/>
      <c r="C264" s="95"/>
    </row>
    <row r="265" spans="2:3" ht="32.25" customHeight="1">
      <c r="B265" s="20"/>
      <c r="C265" s="95"/>
    </row>
    <row r="266" spans="2:3" ht="32.25" customHeight="1">
      <c r="B266" s="20"/>
      <c r="C266" s="95"/>
    </row>
    <row r="267" spans="2:3" ht="32.25" customHeight="1">
      <c r="B267" s="20"/>
      <c r="C267" s="95"/>
    </row>
    <row r="268" spans="2:3" ht="32.25" customHeight="1">
      <c r="B268" s="20"/>
      <c r="C268" s="95"/>
    </row>
    <row r="269" spans="2:3" ht="32.25" customHeight="1">
      <c r="B269" s="20"/>
      <c r="C269" s="95"/>
    </row>
    <row r="270" spans="2:3" ht="32.25" customHeight="1">
      <c r="B270" s="20"/>
      <c r="C270" s="95"/>
    </row>
    <row r="271" spans="2:3" ht="32.25" customHeight="1">
      <c r="B271" s="20"/>
      <c r="C271" s="95"/>
    </row>
    <row r="272" spans="2:3" ht="32.25" customHeight="1">
      <c r="B272" s="20"/>
      <c r="C272" s="95"/>
    </row>
    <row r="273" spans="2:3" ht="32.25" customHeight="1">
      <c r="B273" s="20"/>
      <c r="C273" s="95"/>
    </row>
    <row r="274" spans="2:3" ht="32.25" customHeight="1">
      <c r="B274" s="20"/>
      <c r="C274" s="95"/>
    </row>
    <row r="275" spans="2:3" ht="32.25" customHeight="1">
      <c r="B275" s="20"/>
      <c r="C275" s="95"/>
    </row>
    <row r="276" spans="2:3" ht="32.25" customHeight="1">
      <c r="B276" s="20"/>
      <c r="C276" s="95"/>
    </row>
    <row r="277" spans="2:3" ht="32.25" customHeight="1">
      <c r="B277" s="20"/>
      <c r="C277" s="95"/>
    </row>
    <row r="278" spans="2:3" ht="32.25" customHeight="1">
      <c r="B278" s="20"/>
      <c r="C278" s="95"/>
    </row>
    <row r="279" spans="2:3" ht="32.25" customHeight="1">
      <c r="B279" s="20"/>
      <c r="C279" s="95"/>
    </row>
    <row r="280" spans="2:3" ht="32.25" customHeight="1">
      <c r="B280" s="20"/>
      <c r="C280" s="95"/>
    </row>
    <row r="281" spans="2:3" ht="32.25" customHeight="1">
      <c r="B281" s="20"/>
      <c r="C281" s="95"/>
    </row>
    <row r="282" spans="2:3" ht="32.25" customHeight="1">
      <c r="B282" s="20"/>
      <c r="C282" s="95"/>
    </row>
    <row r="283" spans="2:3" ht="32.25" customHeight="1">
      <c r="B283" s="20"/>
      <c r="C283" s="95"/>
    </row>
    <row r="284" spans="2:3" ht="32.25" customHeight="1">
      <c r="B284" s="20"/>
      <c r="C284" s="95"/>
    </row>
    <row r="285" spans="2:3" ht="32.25" customHeight="1">
      <c r="B285" s="20"/>
      <c r="C285" s="95"/>
    </row>
    <row r="286" spans="2:3" ht="32.25" customHeight="1">
      <c r="B286" s="20"/>
      <c r="C286" s="95"/>
    </row>
    <row r="287" spans="2:3" ht="32.25" customHeight="1">
      <c r="B287" s="20"/>
      <c r="C287" s="95"/>
    </row>
    <row r="288" spans="2:3" ht="32.25" customHeight="1">
      <c r="B288" s="20"/>
      <c r="C288" s="95"/>
    </row>
    <row r="289" spans="2:3" ht="32.25" customHeight="1">
      <c r="B289" s="20"/>
      <c r="C289" s="95"/>
    </row>
    <row r="290" spans="2:3" ht="32.25" customHeight="1">
      <c r="B290" s="20"/>
      <c r="C290" s="95"/>
    </row>
    <row r="291" spans="2:3" ht="32.25" customHeight="1">
      <c r="B291" s="20"/>
      <c r="C291" s="95"/>
    </row>
    <row r="292" spans="2:3" ht="32.25" customHeight="1">
      <c r="B292" s="20"/>
      <c r="C292" s="95"/>
    </row>
    <row r="293" spans="2:3" ht="32.25" customHeight="1">
      <c r="B293" s="20"/>
      <c r="C293" s="95"/>
    </row>
    <row r="294" spans="2:3" ht="32.25" customHeight="1">
      <c r="B294" s="20"/>
      <c r="C294" s="95"/>
    </row>
    <row r="295" spans="2:3" ht="32.25" customHeight="1">
      <c r="B295" s="20"/>
      <c r="C295" s="95"/>
    </row>
    <row r="296" spans="2:3" ht="32.25" customHeight="1">
      <c r="B296" s="20"/>
      <c r="C296" s="95"/>
    </row>
    <row r="297" spans="2:3" ht="32.25" customHeight="1">
      <c r="B297" s="20"/>
      <c r="C297" s="95"/>
    </row>
    <row r="298" spans="2:3" ht="32.25" customHeight="1">
      <c r="B298" s="20"/>
      <c r="C298" s="95"/>
    </row>
    <row r="299" spans="2:3" ht="32.25" customHeight="1">
      <c r="B299" s="20"/>
      <c r="C299" s="95"/>
    </row>
    <row r="300" spans="2:3" ht="32.25" customHeight="1">
      <c r="B300" s="20"/>
      <c r="C300" s="95"/>
    </row>
    <row r="301" spans="2:3" ht="32.25" customHeight="1">
      <c r="B301" s="20"/>
      <c r="C301" s="95"/>
    </row>
    <row r="302" spans="2:3" ht="32.25" customHeight="1">
      <c r="B302" s="20"/>
      <c r="C302" s="95"/>
    </row>
    <row r="303" spans="2:3" ht="32.25" customHeight="1">
      <c r="B303" s="20"/>
      <c r="C303" s="95"/>
    </row>
    <row r="304" spans="2:3" ht="32.25" customHeight="1">
      <c r="B304" s="20"/>
      <c r="C304" s="95"/>
    </row>
    <row r="305" spans="2:3" ht="32.25" customHeight="1">
      <c r="B305" s="20"/>
      <c r="C305" s="95"/>
    </row>
    <row r="306" spans="2:3" ht="32.25" customHeight="1">
      <c r="B306" s="20"/>
      <c r="C306" s="95"/>
    </row>
    <row r="307" spans="2:3" ht="32.25" customHeight="1">
      <c r="B307" s="20"/>
      <c r="C307" s="95"/>
    </row>
    <row r="308" spans="2:3" ht="32.25" customHeight="1">
      <c r="B308" s="20"/>
      <c r="C308" s="95"/>
    </row>
    <row r="309" spans="2:3" ht="32.25" customHeight="1">
      <c r="B309" s="20"/>
      <c r="C309" s="95"/>
    </row>
    <row r="310" spans="2:3" ht="32.25" customHeight="1">
      <c r="B310" s="20"/>
      <c r="C310" s="95"/>
    </row>
    <row r="311" spans="2:3" ht="32.25" customHeight="1">
      <c r="B311" s="20"/>
      <c r="C311" s="95"/>
    </row>
    <row r="312" spans="2:3" ht="32.25" customHeight="1">
      <c r="B312" s="20"/>
      <c r="C312" s="95"/>
    </row>
    <row r="313" spans="2:3" ht="32.25" customHeight="1">
      <c r="B313" s="20"/>
      <c r="C313" s="95"/>
    </row>
    <row r="314" spans="2:3" ht="32.25" customHeight="1">
      <c r="B314" s="20"/>
      <c r="C314" s="95"/>
    </row>
    <row r="315" spans="2:3" ht="32.25" customHeight="1">
      <c r="B315" s="20"/>
      <c r="C315" s="95"/>
    </row>
    <row r="316" spans="2:3" ht="32.25" customHeight="1">
      <c r="B316" s="20"/>
      <c r="C316" s="95"/>
    </row>
    <row r="317" spans="2:3" ht="32.25" customHeight="1">
      <c r="B317" s="20"/>
      <c r="C317" s="95"/>
    </row>
    <row r="318" spans="2:3" ht="32.25" customHeight="1">
      <c r="B318" s="20"/>
      <c r="C318" s="95"/>
    </row>
    <row r="319" spans="2:3" ht="32.25" customHeight="1">
      <c r="B319" s="20"/>
      <c r="C319" s="95"/>
    </row>
    <row r="320" spans="2:3" ht="32.25" customHeight="1">
      <c r="B320" s="20"/>
      <c r="C320" s="95"/>
    </row>
    <row r="321" spans="2:3" ht="32.25" customHeight="1">
      <c r="B321" s="20"/>
      <c r="C321" s="95"/>
    </row>
    <row r="322" spans="2:3" ht="32.25" customHeight="1">
      <c r="B322" s="20"/>
      <c r="C322" s="95"/>
    </row>
    <row r="323" spans="2:3" ht="32.25" customHeight="1">
      <c r="B323" s="20"/>
      <c r="C323" s="95"/>
    </row>
    <row r="324" spans="2:3" ht="32.25" customHeight="1">
      <c r="B324" s="20"/>
      <c r="C324" s="95"/>
    </row>
    <row r="325" spans="2:3" ht="32.25" customHeight="1">
      <c r="B325" s="20"/>
      <c r="C325" s="95"/>
    </row>
    <row r="326" spans="2:3" ht="32.25" customHeight="1">
      <c r="B326" s="20"/>
      <c r="C326" s="95"/>
    </row>
    <row r="327" spans="2:3" ht="32.25" customHeight="1">
      <c r="B327" s="20"/>
      <c r="C327" s="95"/>
    </row>
    <row r="328" spans="2:3" ht="32.25" customHeight="1">
      <c r="B328" s="20"/>
      <c r="C328" s="95"/>
    </row>
    <row r="329" spans="2:3" ht="32.25" customHeight="1">
      <c r="B329" s="20"/>
      <c r="C329" s="95"/>
    </row>
    <row r="330" spans="2:3" ht="32.25" customHeight="1">
      <c r="B330" s="20"/>
      <c r="C330" s="95"/>
    </row>
    <row r="331" spans="2:3" ht="32.25" customHeight="1">
      <c r="B331" s="20"/>
      <c r="C331" s="95"/>
    </row>
    <row r="332" spans="2:3" ht="32.25" customHeight="1">
      <c r="B332" s="20"/>
      <c r="C332" s="95"/>
    </row>
    <row r="333" spans="2:3" ht="32.25" customHeight="1">
      <c r="B333" s="20"/>
      <c r="C333" s="95"/>
    </row>
    <row r="334" spans="2:3" ht="32.25" customHeight="1">
      <c r="B334" s="20"/>
      <c r="C334" s="95"/>
    </row>
    <row r="335" spans="2:3" ht="32.25" customHeight="1">
      <c r="B335" s="20"/>
      <c r="C335" s="95"/>
    </row>
    <row r="336" spans="2:3" ht="32.25" customHeight="1">
      <c r="B336" s="20"/>
      <c r="C336" s="95"/>
    </row>
    <row r="337" spans="2:3" ht="32.25" customHeight="1">
      <c r="B337" s="20"/>
      <c r="C337" s="95"/>
    </row>
    <row r="338" spans="2:3" ht="32.25" customHeight="1">
      <c r="B338" s="20"/>
      <c r="C338" s="95"/>
    </row>
    <row r="339" spans="2:3" ht="32.25" customHeight="1">
      <c r="B339" s="20"/>
      <c r="C339" s="95"/>
    </row>
    <row r="340" spans="2:3" ht="32.25" customHeight="1">
      <c r="B340" s="20"/>
      <c r="C340" s="95"/>
    </row>
    <row r="341" spans="2:3" ht="32.25" customHeight="1">
      <c r="B341" s="20"/>
      <c r="C341" s="95"/>
    </row>
    <row r="342" spans="2:3" ht="32.25" customHeight="1">
      <c r="B342" s="20"/>
      <c r="C342" s="95"/>
    </row>
    <row r="343" spans="2:3" ht="32.25" customHeight="1">
      <c r="B343" s="20"/>
      <c r="C343" s="95"/>
    </row>
    <row r="344" spans="2:3" ht="32.25" customHeight="1">
      <c r="B344" s="20"/>
      <c r="C344" s="95"/>
    </row>
    <row r="345" spans="2:3" ht="32.25" customHeight="1">
      <c r="B345" s="20"/>
      <c r="C345" s="95"/>
    </row>
    <row r="346" spans="2:3" ht="32.25" customHeight="1">
      <c r="B346" s="20"/>
      <c r="C346" s="95"/>
    </row>
    <row r="347" spans="2:3" ht="32.25" customHeight="1">
      <c r="B347" s="20"/>
      <c r="C347" s="95"/>
    </row>
    <row r="348" spans="2:3" ht="32.25" customHeight="1">
      <c r="B348" s="20"/>
      <c r="C348" s="95"/>
    </row>
    <row r="349" spans="2:3" ht="32.25" customHeight="1">
      <c r="B349" s="20"/>
      <c r="C349" s="95"/>
    </row>
    <row r="350" spans="2:3" ht="32.25" customHeight="1">
      <c r="B350" s="20"/>
      <c r="C350" s="95"/>
    </row>
    <row r="351" spans="2:3" ht="32.25" customHeight="1">
      <c r="B351" s="20"/>
      <c r="C351" s="95"/>
    </row>
    <row r="352" spans="2:3" ht="32.25" customHeight="1">
      <c r="B352" s="20"/>
      <c r="C352" s="95"/>
    </row>
    <row r="353" spans="2:3" ht="32.25" customHeight="1">
      <c r="B353" s="20"/>
      <c r="C353" s="95"/>
    </row>
    <row r="354" spans="2:3" ht="32.25" customHeight="1">
      <c r="B354" s="20"/>
      <c r="C354" s="95"/>
    </row>
    <row r="355" spans="2:3" ht="32.25" customHeight="1">
      <c r="B355" s="20"/>
      <c r="C355" s="95"/>
    </row>
    <row r="356" spans="2:3" ht="32.25" customHeight="1">
      <c r="B356" s="20"/>
      <c r="C356" s="95"/>
    </row>
    <row r="357" spans="2:3" ht="32.25" customHeight="1">
      <c r="B357" s="20"/>
      <c r="C357" s="95"/>
    </row>
    <row r="358" spans="2:3" ht="32.25" customHeight="1">
      <c r="B358" s="20"/>
      <c r="C358" s="95"/>
    </row>
    <row r="359" spans="2:3" ht="32.25" customHeight="1">
      <c r="B359" s="20"/>
      <c r="C359" s="95"/>
    </row>
    <row r="360" spans="2:3" ht="32.25" customHeight="1">
      <c r="B360" s="20"/>
      <c r="C360" s="95"/>
    </row>
    <row r="361" spans="2:3" ht="32.25" customHeight="1">
      <c r="B361" s="20"/>
      <c r="C361" s="95"/>
    </row>
    <row r="362" spans="2:3" ht="32.25" customHeight="1">
      <c r="B362" s="20"/>
      <c r="C362" s="95"/>
    </row>
    <row r="363" spans="2:3" ht="32.25" customHeight="1">
      <c r="B363" s="20"/>
      <c r="C363" s="95"/>
    </row>
    <row r="364" spans="2:3" ht="32.25" customHeight="1">
      <c r="B364" s="20"/>
      <c r="C364" s="95"/>
    </row>
    <row r="365" spans="2:3" ht="32.25" customHeight="1">
      <c r="B365" s="20"/>
      <c r="C365" s="95"/>
    </row>
    <row r="366" spans="2:3" ht="32.25" customHeight="1">
      <c r="B366" s="20"/>
      <c r="C366" s="95"/>
    </row>
    <row r="367" spans="2:3" ht="32.25" customHeight="1">
      <c r="B367" s="20"/>
      <c r="C367" s="95"/>
    </row>
    <row r="368" spans="2:3" ht="32.25" customHeight="1">
      <c r="B368" s="20"/>
      <c r="C368" s="95"/>
    </row>
    <row r="369" spans="2:3" ht="32.25" customHeight="1">
      <c r="B369" s="20"/>
      <c r="C369" s="95"/>
    </row>
    <row r="370" spans="2:3" ht="32.25" customHeight="1">
      <c r="B370" s="20"/>
      <c r="C370" s="95"/>
    </row>
    <row r="371" spans="2:3" ht="32.25" customHeight="1">
      <c r="B371" s="20"/>
      <c r="C371" s="95"/>
    </row>
    <row r="372" spans="2:3" ht="32.25" customHeight="1">
      <c r="B372" s="20"/>
      <c r="C372" s="95"/>
    </row>
    <row r="373" spans="2:3" ht="32.25" customHeight="1">
      <c r="B373" s="20"/>
      <c r="C373" s="95"/>
    </row>
    <row r="374" spans="2:3" ht="32.25" customHeight="1">
      <c r="B374" s="20"/>
      <c r="C374" s="95"/>
    </row>
    <row r="375" spans="2:3" ht="32.25" customHeight="1">
      <c r="B375" s="20"/>
      <c r="C375" s="95"/>
    </row>
    <row r="376" spans="2:3" ht="32.25" customHeight="1">
      <c r="B376" s="20"/>
      <c r="C376" s="95"/>
    </row>
    <row r="377" spans="2:3" ht="32.25" customHeight="1">
      <c r="B377" s="20"/>
      <c r="C377" s="95"/>
    </row>
    <row r="378" spans="2:3" ht="32.25" customHeight="1">
      <c r="B378" s="20"/>
      <c r="C378" s="95"/>
    </row>
    <row r="379" spans="2:3" ht="32.25" customHeight="1">
      <c r="B379" s="20"/>
      <c r="C379" s="95"/>
    </row>
    <row r="380" spans="2:3" ht="32.25" customHeight="1">
      <c r="B380" s="20"/>
      <c r="C380" s="95"/>
    </row>
    <row r="381" spans="2:3" ht="32.25" customHeight="1">
      <c r="B381" s="20"/>
      <c r="C381" s="95"/>
    </row>
    <row r="382" spans="2:3" ht="32.25" customHeight="1">
      <c r="B382" s="20"/>
      <c r="C382" s="95"/>
    </row>
    <row r="383" spans="2:3" ht="32.25" customHeight="1">
      <c r="B383" s="20"/>
      <c r="C383" s="95"/>
    </row>
    <row r="384" spans="2:3" ht="32.25" customHeight="1">
      <c r="B384" s="20"/>
      <c r="C384" s="95"/>
    </row>
    <row r="385" spans="2:3" ht="32.25" customHeight="1">
      <c r="B385" s="20"/>
      <c r="C385" s="95"/>
    </row>
    <row r="386" spans="2:3" ht="32.25" customHeight="1">
      <c r="B386" s="20"/>
      <c r="C386" s="95"/>
    </row>
    <row r="387" spans="2:3" ht="32.25" customHeight="1">
      <c r="B387" s="20"/>
      <c r="C387" s="95"/>
    </row>
    <row r="388" spans="2:3" ht="32.25" customHeight="1">
      <c r="B388" s="20"/>
      <c r="C388" s="95"/>
    </row>
    <row r="389" spans="2:3" ht="32.25" customHeight="1">
      <c r="B389" s="20"/>
      <c r="C389" s="95"/>
    </row>
    <row r="390" spans="2:3" ht="32.25" customHeight="1">
      <c r="B390" s="20"/>
      <c r="C390" s="95"/>
    </row>
    <row r="391" spans="2:3" ht="32.25" customHeight="1">
      <c r="B391" s="20"/>
      <c r="C391" s="95"/>
    </row>
  </sheetData>
  <mergeCells count="3">
    <mergeCell ref="A2:D2"/>
    <mergeCell ref="C1:D1"/>
    <mergeCell ref="A173:B173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keywords>https:/mul2-mta.gov.am/tasks/1061808/oneclick/d659152fd6140b6978225a7241fac80dde7368f4600369fd5ea0bc83fc83ad55.xlsx?token=db5cbdf44cc74891bf78d772d147e7a3</cp:keywords>
  <cp:lastModifiedBy>user</cp:lastModifiedBy>
  <cp:lastPrinted>2021-05-04T13:39:32Z</cp:lastPrinted>
  <dcterms:created xsi:type="dcterms:W3CDTF">2012-07-02T11:03:35Z</dcterms:created>
  <dcterms:modified xsi:type="dcterms:W3CDTF">2024-03-29T08:42:54Z</dcterms:modified>
</cp:coreProperties>
</file>