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20325" windowHeight="9735"/>
  </bookViews>
  <sheets>
    <sheet name="Sheet1" sheetId="1" r:id="rId1"/>
    <sheet name="Sheet2" sheetId="2" r:id="rId2"/>
    <sheet name="Sheet3" sheetId="3" r:id="rId3"/>
  </sheets>
  <definedNames>
    <definedName name="_xlnm._FilterDatabase" localSheetId="0" hidden="1">Sheet1!$B$1:$B$278</definedName>
  </definedNames>
  <calcPr calcId="125725"/>
</workbook>
</file>

<file path=xl/calcChain.xml><?xml version="1.0" encoding="utf-8"?>
<calcChain xmlns="http://schemas.openxmlformats.org/spreadsheetml/2006/main">
  <c r="E216" i="1"/>
  <c r="E164" l="1"/>
  <c r="E178" l="1"/>
  <c r="E139"/>
  <c r="X271" l="1"/>
  <c r="E261"/>
  <c r="E271"/>
  <c r="E95"/>
  <c r="E87"/>
  <c r="E64"/>
  <c r="E27"/>
  <c r="E15"/>
  <c r="Y27" l="1"/>
  <c r="N27"/>
  <c r="X15"/>
  <c r="S15"/>
  <c r="R15"/>
  <c r="I15"/>
  <c r="H15"/>
  <c r="E195" l="1"/>
  <c r="H139" l="1"/>
  <c r="E18" l="1"/>
  <c r="Y79" l="1"/>
  <c r="I273" l="1"/>
  <c r="H273"/>
  <c r="Y261"/>
  <c r="X261"/>
  <c r="X139"/>
  <c r="X164"/>
  <c r="X178"/>
  <c r="X195"/>
  <c r="Y216"/>
  <c r="X216"/>
  <c r="O271" l="1"/>
  <c r="E113"/>
  <c r="E79"/>
  <c r="Q64"/>
  <c r="P64"/>
  <c r="E273" l="1"/>
  <c r="X113"/>
  <c r="Q79" l="1"/>
  <c r="Q273" s="1"/>
  <c r="P79"/>
  <c r="P273" s="1"/>
  <c r="C216" l="1"/>
  <c r="C178"/>
  <c r="C18"/>
  <c r="N271" l="1"/>
  <c r="O261" l="1"/>
  <c r="N261"/>
  <c r="C261"/>
  <c r="C271" l="1"/>
  <c r="O216"/>
  <c r="Y195"/>
  <c r="O195"/>
  <c r="C195"/>
  <c r="Y178"/>
  <c r="O178"/>
  <c r="Y164"/>
  <c r="O164"/>
  <c r="N164"/>
  <c r="C164"/>
  <c r="Y139"/>
  <c r="O139"/>
  <c r="N139"/>
  <c r="C139"/>
  <c r="O113"/>
  <c r="N113"/>
  <c r="C113"/>
  <c r="C95"/>
  <c r="C87"/>
  <c r="O79"/>
  <c r="N79"/>
  <c r="C79"/>
  <c r="G64"/>
  <c r="G273" s="1"/>
  <c r="F64"/>
  <c r="F273" s="1"/>
  <c r="C64"/>
  <c r="C27"/>
  <c r="S273"/>
  <c r="R273"/>
  <c r="C15"/>
  <c r="N273" l="1"/>
  <c r="O273"/>
  <c r="Y273"/>
  <c r="C273"/>
  <c r="X273"/>
  <c r="N184"/>
</calcChain>
</file>

<file path=xl/sharedStrings.xml><?xml version="1.0" encoding="utf-8"?>
<sst xmlns="http://schemas.openxmlformats.org/spreadsheetml/2006/main" count="734" uniqueCount="401">
  <si>
    <t xml:space="preserve"> N </t>
  </si>
  <si>
    <t>Ծրագրի անվանումը</t>
  </si>
  <si>
    <t>Հաշվետու ժամանակահատվածում պլանավորված ֆինանսավորման գումարը
(հազ.դրամ)</t>
  </si>
  <si>
    <t>Ֆինանսավորման աղբյուր</t>
  </si>
  <si>
    <t xml:space="preserve">Հաշվետու ժամանակահատվածում ֆինանսավորված գումարը
(հազ դրամ)
</t>
  </si>
  <si>
    <t>Նախատեսված աշխատատեղերի թիվը, որից՝</t>
  </si>
  <si>
    <t xml:space="preserve">Փաստացի ստեղծված աշխատատեղերի թիվը, որից </t>
  </si>
  <si>
    <t>Ծրագրի չիրականացման պատճառը</t>
  </si>
  <si>
    <t>Ծանոթություն</t>
  </si>
  <si>
    <t>գյուղատնտեսական</t>
  </si>
  <si>
    <t>արդյունաբերական</t>
  </si>
  <si>
    <t>բարձր տեխնոլոգիական</t>
  </si>
  <si>
    <t>ՓՄՁ</t>
  </si>
  <si>
    <t>այլ</t>
  </si>
  <si>
    <t>հիմնական</t>
  </si>
  <si>
    <t>ժամանակավոր</t>
  </si>
  <si>
    <t xml:space="preserve"> ՈԼՈՐՏ</t>
  </si>
  <si>
    <t>II</t>
  </si>
  <si>
    <t xml:space="preserve"> ԱՐԴՅՈՒՆԱԲԵՐՈՒԹՅՈՒՆ, ՓՄՁ ԵՎ ՄԱՍՆԱՎՈՐ ՀԱՏՎԱԾ</t>
  </si>
  <si>
    <t>«Սագամար» ՓԲԸ
Տեխնիկական վերազինման և լրացուցիչ սարքավորումներով համալրման ծրագիր</t>
  </si>
  <si>
    <t>Մասնավոր</t>
  </si>
  <si>
    <t>Վրաստանի Հանրապետություն 
&lt;&lt;RMG Copper&gt;&gt;</t>
  </si>
  <si>
    <t xml:space="preserve">&lt;&lt;Նյու Իդա&gt;&gt;Ստեփանավան համայնքի Կաթնաղբյուր բնակավայրի վարչական տարածքում հանքային ջրերի շշալցման գործարանի հիմնում: </t>
  </si>
  <si>
    <t>Չինական համագործակցություն</t>
  </si>
  <si>
    <t>Աջակցություն դերձակներին և կարուձևի ծառայություններին</t>
  </si>
  <si>
    <t xml:space="preserve">Միջազգային և դոնոր 
կազմակերպություններ               
</t>
  </si>
  <si>
    <t xml:space="preserve">ԵՄ
</t>
  </si>
  <si>
    <t>Հայաստանի երիտասարդ ձեռներեցներ</t>
  </si>
  <si>
    <t>&lt;&lt;Ջինիշյան&gt;&gt; 
հիշատակի հիմնադրամ</t>
  </si>
  <si>
    <t>Կարի մեքենաներ և հումք 
( կանանց համար)</t>
  </si>
  <si>
    <t>Աստղիկ ԲՀ</t>
  </si>
  <si>
    <t xml:space="preserve">Զբաղվածության մարզային գրասենյակների միջոցով իրականացվող գործատուներին աջակցման ծրագրեր </t>
  </si>
  <si>
    <t>Պետական բյուջե</t>
  </si>
  <si>
    <t>ՀՀ աշխատանքի և սոցիալական 
հարցերի նախարարությունը լրացուցիչ կիրականացնի զբաղվածության խթանման ծրագրեր /նախորդ տարվա չիրականացված միջոցառումները վերանայվելու են, վերջիններիս վերաբերյալ տեղեկատվությունը կտրամադրվի վերանայելուց և նոր միջոցառումների հաստատվելուց հետո/</t>
  </si>
  <si>
    <t>Կորոնավիրուսի տնտեսական հետևանքների չեզոքացման 1-ին միջոցառում</t>
  </si>
  <si>
    <t>«Ներդրումների աջակցման կենտրոն  
ՀՀ ԷՆ</t>
  </si>
  <si>
    <t>Կորոնավիրուսի տնտեսական հետևանքների չեզոքացման 19-րդ միջոցառում</t>
  </si>
  <si>
    <t>Ընդամենը</t>
  </si>
  <si>
    <t>III</t>
  </si>
  <si>
    <t>ԶԲՈՍԱՇՐՋՈՒԹՅՈՒՆ</t>
  </si>
  <si>
    <t>Դեբետի կիրճի տուրիզմի զարգացման ծրագիր</t>
  </si>
  <si>
    <t xml:space="preserve">&lt;&lt; Սան հոմ &gt;&gt;  հյուրատուն </t>
  </si>
  <si>
    <t>&lt;&lt;Մենձ Էր&gt;&gt; քարաձավային տուրիզմ</t>
  </si>
  <si>
    <t>Հյուրանոցային տնտեսությունների կառուցում</t>
  </si>
  <si>
    <t>&lt;&lt;Ռաֆտինգ Արմենիա&gt;&gt;</t>
  </si>
  <si>
    <t>Բլոկարտ Արմենիա 
Blokart Armenia</t>
  </si>
  <si>
    <t>Զիպլայնի հիմնում 
Հաղպատ- Ալավերդի</t>
  </si>
  <si>
    <t>IV</t>
  </si>
  <si>
    <t>ԳՅՈՒՂԱՏՆՏԵՍՈՒԹՅՈՒՆ</t>
  </si>
  <si>
    <t>«ՀՀ-ում խաղողի, ժամանակակից 
տեխնոլոգիաներով մշակվող ինտենսիվ 
պտղատու այգիների և հատապտղանոցների 
հիմնման համար պետական աջակցության» ծրագիր</t>
  </si>
  <si>
    <t>«ՀՀ գյուղատնտեսության ոլորտում կարկտապաշտպան ցանցերի ներդրման համար տրամադրվող վարկերի տոկոսադրույքների սուբսիդավորման» ծրագիր</t>
  </si>
  <si>
    <t>«ՀՀ-ում տավարաբուծության 2019-2024թթ. 
զարգացման» ծրագիր</t>
  </si>
  <si>
    <t>«ՀՀ-ում ինտենսիվ այգեգործության զարգացման, արդիական տեխնոլոգիաների ներդրման և ոչ ավանդական բարձրարժեք մշակաբույսերի արտադրության խթանման պետական աջակցության 2021-2023 թվականների ծրագիր» (սուբսիդավորում և ծախսերի փոխհատուցում)</t>
  </si>
  <si>
    <t>Գյուղատնտեսական հումքի մթերումների (գնումների) նպատակով տրամադրվող վարկերի տոկոսադրույքների սուբսիդավորում</t>
  </si>
  <si>
    <t>ՀՀ ագրոպարենային ոլորտի սարքավորումների ֆինանսական վարձակալության` լիզինգի պետական աջակցության ծրագիր</t>
  </si>
  <si>
    <t>Պետական աջակցություն ՀՀ գյուղատնտեսական ծրագրերի իրականացում</t>
  </si>
  <si>
    <t>Գյուղատնտեսական կենդանիների պատվաստում</t>
  </si>
  <si>
    <t>Խոշոր եղջերավոր կենդանիների համարակալում և հաշվառում</t>
  </si>
  <si>
    <t>«Փոքր և միջին «Խելացի»  անասնաշենքերի կառուցման կամ վերակառուցման և դրանց տեխնոլոգիական ապահովման պետական աջակցության»  ծրագիր</t>
  </si>
  <si>
    <t>«Փոքր և միջին ջերմատնային տնտեսությունների ներդրման պետական աջակցության»  ծրագիր</t>
  </si>
  <si>
    <t>«ՀՀ-ում 2019-2023 թվականների ոչխարաբուծության և այծաբուծության զարգացման պետական աջակցության»  ծրագիր</t>
  </si>
  <si>
    <t>Ոռոգման արդիական համակարգերի ներդրման համաֆինանսավորում</t>
  </si>
  <si>
    <t>(նախորդ տարիներին վերցված վարկերի տոկոսադրույքների սուբսիդավորում)</t>
  </si>
  <si>
    <t xml:space="preserve">&lt;&lt; ԵՄ Կանաչ գյուղատնտեսության նախաձեռնություն Հայաստանում 
(EU-GAIA&gt;&gt; ծրագրի շրջանակներում համայնքներում կիրականցվի գյուղատնտեսական նշանակության մեքենաների, սարքավորումների, հետ բերքահավաքի, վերամշակման սարքավորումների և ենթակառուցվածքների ներդրումներ
</t>
  </si>
  <si>
    <t>Քանի որ ծրագիրն իրականացվում է մասնավորապես Հայաստանի 3 հյուսիսային մարզերում (Լոռի, Տավուշ, Շիրակ), հիմնական աջակցության գումարները համախմբված են վերոնշյալ մարզերի ընդհանուր օժանդակության ծառայությունների փաթեթի մեջ, որտեղ ըստ մարզերի տարանջատում կատարելը հնարավոր չէ։  Ուստի, ներկայացվում են միայն այն հաշվարկները, որոնք հնարավոր է տարանջատել;</t>
  </si>
  <si>
    <t xml:space="preserve">ԵՄ կողմից ֆինանսավորվող «Տեղական դերակատարների զորեղացում հանուն զարգացման» (LEAD) ծրագրի շրջանակներում Գյուլագարակ համայնքի՝ Գյուլագարակ, Վարդաբլուր և Պուշկինո բնակավայրերի 67 ընտանիքներին ՝ կենսապայմանների և սնուցման բարելավման նպատակով հղի երինջների, անասնակերի, ածան հավերի, թռչնի կերի և ազնվամորու թփերի տրամադրում </t>
  </si>
  <si>
    <t xml:space="preserve">Ծրագիրը իրականացվում է «Կովկասի և Կենտրոնական Ասիայի և ընտրված երկրներում պարենային ապահովության ու սնուցմանն ուղղված կարողությունների հզորացում» շրջանակներում </t>
  </si>
  <si>
    <t>Սպիտակի թռչնաբուծական տնտեսությունում  թռչունների պահվածքի  նոր արտադրամասի հիմնում</t>
  </si>
  <si>
    <t xml:space="preserve"> Գյուլագարակ բնակավայրում կշարունակվի սպանդանոցի կառուցման աշխատանքները</t>
  </si>
  <si>
    <t xml:space="preserve">Մասնավոր </t>
  </si>
  <si>
    <t>Գյուլագարակ համայնքիԳարգառ բնակավայրում հիմնված 14 հա հապալասի այգում կաթիլային ոռոգման և այլ աշխատանքների իրականացում</t>
  </si>
  <si>
    <t xml:space="preserve"> «Աբսալյուտ օրգանիկ» ՍՊԸ-ի կողմից  կաթի վերամշակման և սպանդի արտադրամասերով համալրված  անասնաբուծական համալիրի կառուցման շարունակություն </t>
  </si>
  <si>
    <t xml:space="preserve">Մասնավոր  </t>
  </si>
  <si>
    <t xml:space="preserve">Ջրային պետական կոմիտեի միջոցով ոռոգման համակարգի վերանորոգման և գարնան նախապատրաստական աշխատանքների  իրականացում
</t>
  </si>
  <si>
    <t>«Լոռի» ՋՕԸ</t>
  </si>
  <si>
    <t xml:space="preserve">Կաթի արժեշղթայի զարգացման 
“CheeseUp” ծրագիր </t>
  </si>
  <si>
    <t>Ջերմատներ անապահով ընտանիքների համար</t>
  </si>
  <si>
    <t>200 քմ հիդրոպոնիկ ջերմատուն և 1 հա հակակարկտային ցանց Հարթագյուղի  ագրոկենտրոնի համար</t>
  </si>
  <si>
    <t>Մեղվաբուծական ծրագրեր հաշմանդամ երիտասարդներին</t>
  </si>
  <si>
    <t>Սուբվենցիոն այլ ծրագրեր մարզի Սպիտակ խոշորացված համայնքում ոռոգման  համակարգի կառուցում</t>
  </si>
  <si>
    <t>Համայնքային բյուջե</t>
  </si>
  <si>
    <t>Սուբվենցիոն այլ ծրագրեր մարզի Լոռի բերդ, Տաշիր  համայնքներում ( 2 ծրագիր)
Մեքենասարքավորումներ, գյուղտեխնիկա, հակակարկտային կայաններ:</t>
  </si>
  <si>
    <t>Սուբվենցիոն այլ ծրագրեր մարզի  Նոր Խաչակապ  բնակավայրում
 ոռոգման  համակարգի կառուցում</t>
  </si>
  <si>
    <t>2021թ. Սուբվենցիա</t>
  </si>
  <si>
    <t xml:space="preserve">Սուբվենցիոն այլ ծրագրեր մարզի Լոռի բերդ,   համայնքում գյուղտեխնիկա </t>
  </si>
  <si>
    <t>V</t>
  </si>
  <si>
    <t xml:space="preserve"> ԲՆԱՊԱՀՊԱՆՈՒԹՅՈՒՆ</t>
  </si>
  <si>
    <t>ՀՀ պետ բյուջեից ազդակիր համայնքներին բնապահպանական սուբվենցիաների հատկացումներ՝</t>
  </si>
  <si>
    <t xml:space="preserve">«Ընկերությունների կողմից վճարվող բնապահպանական հարկի նպատակային օգտագործման մասին» օրենքի համաձայն </t>
  </si>
  <si>
    <t>Շնող համայնքում արևային էներգիայով ինքնալիցքավորվող լուսատուների տեղադրում</t>
  </si>
  <si>
    <t xml:space="preserve">«ՀՀ բնության հատուկ պահպանվող տարածքների հարակից էկոհամակարգերի կայուն կառավարում և համայնքային կարողությունների զարգացում» ծրագիր: </t>
  </si>
  <si>
    <t>Մարգահովիտ և Ֆիոլետովո համայնքներում՝ Չտաքացվող ջերմատների և արևային չորանոցների կառուցում: Բանջարային  և տերևաբանջարային նոր սորտերի և հիբրիդների ներդրում: Վարելահողերի, արոտավայրերի և խոտհարքների բարելավման, կերի կայուն բազայի ստեղծման աշխատանքների իրականացումև այլն</t>
  </si>
  <si>
    <t xml:space="preserve">Թեղուտի անտառվերականգնման ծրագիր </t>
  </si>
  <si>
    <t xml:space="preserve">Շնող համայնքում պտղատու այգիների հիմնում. </t>
  </si>
  <si>
    <t>Շնող համայնքում 2021թ․ աշնանը տնկված այգիների խնամք և լրացում</t>
  </si>
  <si>
    <t>Մարզում անտառվերականգնման աշխատանքների իրականացում</t>
  </si>
  <si>
    <t xml:space="preserve">«Հայանտառ» ՊՈԱԿ-ի Լոռու մարզի «անտառտնտեսություն» մասնաճյուղերում  անտառապատման անտառվերականգնման  աշխատանքներ </t>
  </si>
  <si>
    <t xml:space="preserve">«Էյ-Թի-Փի» բարեգործական հիմնադրամի կողմից Լոռու մարզում անտառտնկման և անտառվերականգնման աշխատանքներ </t>
  </si>
  <si>
    <t xml:space="preserve">«Մայ ֆորեսթ Արմենիա» հասարակական բնապահպանական կազմակերպության կողմից  Լոռու մարզում անտառտնկման և անտառվերականգնման աշխատանքներ </t>
  </si>
  <si>
    <t xml:space="preserve">Սուբվենցիոն այլ ծրագրեր մարզի Վանաձոր      համայնքում աղբատարի ձեռքբերում
</t>
  </si>
  <si>
    <t>VI</t>
  </si>
  <si>
    <t>ՍՈՑԻԱԼԱԿԱՆ ՈԼՈՐՏ</t>
  </si>
  <si>
    <t xml:space="preserve"> Կրթություն</t>
  </si>
  <si>
    <t>Հանրակրթական դպրոցների մանկավարժներին և դպրոցահասակ երեխաներին տրնասպորտային ծախսերի փոխհատուցում</t>
  </si>
  <si>
    <t>Լոռու տարածաշրջանային պետական քոլեջում փորձարարական կարգով  ներդրված «Մեխատրոնիկա» մասնագիտության դուալ կրթական մոդելով ուսուցման իրականացում:</t>
  </si>
  <si>
    <t>Գերմանական միջազգային համագործակցության ընկերութուն  (GIZ)</t>
  </si>
  <si>
    <t>«Մասնագիտական կրթություն և ուսուցում Սյունիքի մարզում» ծրագրի շրջանակում Ստեփանավանի պրոֆ. Ա. Քալանթարի անվան պետական գյուղատնտեսական քոլեջում «Անասնաբուժություն» մասնագիտության «Կրտսեր անասնաբույժ» որակավորմամբ, «Կաթի և կաթնամթերքի տեխնոլոգիա» մասնագիտության «Տեխնոլոգ՝ կաթի և կաթնամթերքի արտադրության» որակավորմամբ փորձարարական աշխատանքի վրա հիմնված  ուսուցման (ԱՀՈՒ) համակարգի ներդրում</t>
  </si>
  <si>
    <t>«Ռազմավարական զարգացման գործակալություն» ՀԿ</t>
  </si>
  <si>
    <t xml:space="preserve"> «Արարելով ապագան» խորագրով նախնական (արհեստագործական) և միջին մասնագիտական կրթության ոլորտի զարգացմանն ուղղված ծրագրի իրականացում:</t>
  </si>
  <si>
    <t>Բրիտանական խորհուրդ</t>
  </si>
  <si>
    <t>Պետական ոչ առևտրային կազմակերպություններին հատկացված փաստացի գումար</t>
  </si>
  <si>
    <t xml:space="preserve"> Մշակույթ, սպորտ և երիտասարդություն</t>
  </si>
  <si>
    <t>«Երկունք» թերթի հրատարակություն,  </t>
  </si>
  <si>
    <t>«Ընտանեկան գրադարանավար» ծրագիր /Շիրակի, Լոռու մարզեր/</t>
  </si>
  <si>
    <t>Ազգային,փողային և լարային նվագարանների գծով ուսուցում</t>
  </si>
  <si>
    <t xml:space="preserve">Շահառուների քանակ՝ 74 աշակերտ </t>
  </si>
  <si>
    <t xml:space="preserve">Էկոճամբարի ստեղծում </t>
  </si>
  <si>
    <t>Լոռի-Փամբակի երկրագիտական թանգարան/ պահպանման ծախսերը</t>
  </si>
  <si>
    <t>Առողջապահություն</t>
  </si>
  <si>
    <t>Կանանց 30-59 տարիքային խմբում արգանդի պարանոցի քաղցկեղի` ՊԱՊ-քսուքի հետազոտությունների իրականացում</t>
  </si>
  <si>
    <t xml:space="preserve">Կրծքագեղձի քաղցկեղի կանխարգելման և վաղ հայտնաբերման սքրինինգային հետազոտությունների իրականացում
</t>
  </si>
  <si>
    <t xml:space="preserve"> </t>
  </si>
  <si>
    <t>Վանաձորի ԲԿ ինֆեկցիոն ծառայության համար նոր մասնաշենքի կառուցում</t>
  </si>
  <si>
    <t>Տաշիր համայնքում նոր ԲԿ-ի   կառուցում</t>
  </si>
  <si>
    <t>Քաղցկեղի վաղ հայտնաբերման հետազոտություններ</t>
  </si>
  <si>
    <t>ՔՈԱՖ</t>
  </si>
  <si>
    <t>Առողջապահական ծրագրեր</t>
  </si>
  <si>
    <t>ԱՄՔՈՐ Հայաստան Հիմնադրամ/Պարենային աջակցություն  անապահով երեխաներին և տարեցներին, Համայնքային վերարտադրողական առողջության բարելավում, Առողջ ատամներ, առողջ սերունդ/</t>
  </si>
  <si>
    <t>«Լոռու մարզային հոգենյարդաբանական դիսպանսեր» ՊՓԲԸ` գույք, սարքավորում, վերանորոգում</t>
  </si>
  <si>
    <t>շենքի մասնակի նորոգում և հակահրդեհային ազդանշման համակարգի տեղադրման աշխատանքներ, Գույքի ձեռք բերում (աթոռներ, ԷԿԳ- ապարատ,ավտոկլավ)</t>
  </si>
  <si>
    <t xml:space="preserve">«Վանաձորի բժշկական կենտրոն» ՓԲԸ՝ գույք, սարքավորում, վերանորոգում 
</t>
  </si>
  <si>
    <t xml:space="preserve">Վերականգնողական բաժանմունքի գույքի, սարքավորումների,պահեստամասերի ձեռքբերում, </t>
  </si>
  <si>
    <t xml:space="preserve">«Ալավերդու բժշկական կենտրոն» ՓԲԸ՝ գույք, սարքավորում, վերանորոգում </t>
  </si>
  <si>
    <t>Նախորդ տարիներին ձեռք բերված բուժ. սարքավորումների լիզինգի մարում, Հոսանքի ռեզերվային աղբյուրի ավտոմատ գործարկման համակարգի ստեղծում, բժշկական սարքավորումների և գույքի ձեռք բերում, վերանորոգում</t>
  </si>
  <si>
    <t>«Սպիտակի բժշկական կենտրոն» ՓԲԸ՝ սարքավորումների ձեռքբերում</t>
  </si>
  <si>
    <t>«Ստեփանավանի  բժշկական կենտրոն» ՓԲԸ՝ սարքավորումների ձեռքբերում</t>
  </si>
  <si>
    <t>Թվային ռենտգեն սարքի և սոնոգրաֆիայի սարքերի ձեռքբերում
Հեմոդիալիզի սարքավորումներ՝ գումարը նախատեսվում է վճարել փուլերով՝ 6 տարվա ընթացքում</t>
  </si>
  <si>
    <t xml:space="preserve">«Տաշիրի  բժշկական կենտրոն» ՓԲԸ՝ գույք, սարքավորում, վերանորոգում      </t>
  </si>
  <si>
    <t>«Վանաձորի թիվ 1 պոլիկլինիկա» ՊՓԲԸ՝ վերանորոգում և գույքի ձեռքբերում</t>
  </si>
  <si>
    <t>Ռենգեն կաբինետի ընթացիկ վերանորոգում, գույքի ձեռքբերում</t>
  </si>
  <si>
    <t>«Գուգարք» կենտրոնական պոլիկլինիկա» ՊՓԲԸ՝ բժշկական սարքավորումների և գույքի ձեռքբերում, վերանորոգում</t>
  </si>
  <si>
    <t>«Վանաձորի թիվ 3 պոլիկլինիկա» ՊՓԲԸ՝ վերանորոգում</t>
  </si>
  <si>
    <t>«Վանաձորի թիվ 5 պոլիկլինիկա» ՊՓԲԸ՝ վերանորոգման աշխատանքներ</t>
  </si>
  <si>
    <t xml:space="preserve"> Սոցիալական պաշտպանություն</t>
  </si>
  <si>
    <t>ՀՀ մարզերում միայնակ տարեցներին, հաշմանդամներին տնային  պայմաններում և տարեցների ցերեկային խնամքի կենտրոններում  սոցիալական սպասարկում՝ 360 շահառուներ /Առաքելություն Հայաստան ԲՀԿ/</t>
  </si>
  <si>
    <t>Շահառուների թիվը՝ 100</t>
  </si>
  <si>
    <t>«Ընտանիքում բռնության ենթարկված անձանց աջակցության կենտրոնների ծառայություններ» «Ընտանիք առանց բռնության» ՀԿ</t>
  </si>
  <si>
    <t xml:space="preserve">«Երեխաների խնամքի ցերեկային ծառայու-թյունների տրամադրում» 
</t>
  </si>
  <si>
    <t>Միջազգային և դոնոր  կազմակերպություններ</t>
  </si>
  <si>
    <t>Տարեցների և հաշմանդամություն ունեցող 18 տարին լրացած անձանց շուրջօրյա խնամքի ծառայություններ Լոռու մարզում /Վանաձորի տարեցների տուն/</t>
  </si>
  <si>
    <t xml:space="preserve">Տարեցների և հաշմանդամություն ունեցող անձանց տնային պայմաններում խնամքի ծառայություններ </t>
  </si>
  <si>
    <t>Տարեցների և հաշմանդամություն ունեցող անձանց ցերեկային խնամքի ծառայություններ /մրցութային դրամաշնորհ. մրցույթը դեռ չի կայացել. ծրագրված թիվը նախնական է/</t>
  </si>
  <si>
    <t>Հաշմանդամություն ունեցող անձանց սոցիալ-հոգեբանական աջակցություն ցերեկային կենտրոնում / «Լիարժեք կյանք» ՀԿ/</t>
  </si>
  <si>
    <t xml:space="preserve">«Խնամք» ՀԿ՝ Սպիտակում ամսական 16 շահառու </t>
  </si>
  <si>
    <t>Հաշմանդամություն ունեցող անձանց շուրջօրյա խնամքի ծառայություններ համայնքահեն փոքր տներում /«Խնամք» ՀԿ/</t>
  </si>
  <si>
    <t>Ընտանիքի կենսամակարդակի բարձրացմանն ուղղված նպաստներ</t>
  </si>
  <si>
    <t>Հայաստանի Հանրապետության և Միջազգային զարգացման ընկերակցության միջև 2014թ. մայիսի 23-ին ստորագրված  վարկային համաձայնագրի հիման վրա տրամադրված 5398-ԱՄ վարկի միջոցներ,
ՀՀ պետական բյուջե</t>
  </si>
  <si>
    <t>Սոցիալական պաշտպանության վարչարարության երկրորդ ծրագիր /ՄՍԾ-ի Սպիտակի ՏԿ/</t>
  </si>
  <si>
    <t xml:space="preserve">«Աջակցություն սոցիալապես անապահով երեխաներին և տարեցներին» 2022թ. մարտ-դեկտեմբեր «ԱՄՔՈՐ Հայաստան» 
բարեգործական հիմնադրամ   </t>
  </si>
  <si>
    <t>«Լոռու մարզի երեխայի և ընտանիքի աջակցության կենտրոն» (նախկինում՝ «Վանաձորի երեխաների խնամքի և պաշտպանության թիվ 1 գիշերօթիկ հաստատություն» ՊՈԱԿ) /100 երեխա/ 508 արտակենտրոն ծառայություն</t>
  </si>
  <si>
    <t>Խնամատար ընտանիքում երեխայի խնամքի և դաստիարակության աջակցության տրամադրում /22 ընտանիք, 32 երեխա/</t>
  </si>
  <si>
    <t xml:space="preserve">«Յունիսեֆ Հայաստան», ՀՀ ԿԳՄՍՆ և  ՀՀ ԱՍՀՆ համատեղ՝ Սպիտակի տարածքային մանկավարժա-հոգեբանական աջակցության կենտրոն՝ հաշմանդամություն ունեցող երեխաների և երիտասարդների սոցիալ-հոգեբանական աջակցություն /127 երեխա/  </t>
  </si>
  <si>
    <t>Սաբինե ՓԽՏ</t>
  </si>
  <si>
    <t>&lt;&lt;Տաք ձմեռ 2022թ.&gt;&gt;</t>
  </si>
  <si>
    <t xml:space="preserve"> &lt;&lt; Բազմակի աջակցություն Արցախի պատերազմի արդյունքում տուժած բնակչությանը&gt;&gt;  </t>
  </si>
  <si>
    <t xml:space="preserve">Սոցիալական պաշտպանությունը երեխաներին, երիտասարդներին եւ նրանց ընտանիքներին «Փոքրիկ Իշխան» / Վանաձոր, Գավառ /
Փոքրիկ իշխան ցերեկային խնամքի կենտրոն
</t>
  </si>
  <si>
    <t xml:space="preserve">Կարիտաս
Ծրագրի արժեքն է 50.0հազար Եվրո
երեք թագավորների շարժում </t>
  </si>
  <si>
    <t>Անվտանգ վարքագիծ և սոցիալ-հոգեբանական վերականգնում արվեստաթերապիայի միջոցով</t>
  </si>
  <si>
    <t>&lt;&lt;Ուժեղանալ՝ օգնելով ուրիշներին․ գործընկեր խորհրդատուն որպես հետպատերազմյան տրավմայի հաղթահարման հիմնական դերակատար»  ծրագիրն իրականացվելու է «Հավերժ» սոցիալ-բարեգործական ՀԿ-ի կողմից&gt;&gt;</t>
  </si>
  <si>
    <t xml:space="preserve">Աստղիկ ԲՀ
</t>
  </si>
  <si>
    <t>Սոցիալական աջակցություն անապահով ընտանիքներին
Հագուստ, վառելիք, սննդի քարտեր, գրենական պիտույքներ</t>
  </si>
  <si>
    <t>VII</t>
  </si>
  <si>
    <t>Ենթակառուցվածքներ</t>
  </si>
  <si>
    <t>Ճանապրհաշինություն</t>
  </si>
  <si>
    <t xml:space="preserve">Մ6՝ Վանաձոր- Ալավերդի-Վրաստանի սահման միջպետական նշանակության ավտոճանապարհի կմ38+450 - կմ90+191 հատվածի վերականգնման և բարելավման աշխատանքներ </t>
  </si>
  <si>
    <t>Մ- 3, Թուրքիայի սահման-Մարգարա-Վանաձոր-Տաշիր-Վրաստանի սահման միջպետական նշանակության ավտոճանապարհի կմ97+020-կմ104+700 հատվածի հիմնանորոգում</t>
  </si>
  <si>
    <t xml:space="preserve">Մ- 3, Թուրքիայի սահման-Մարգարա-Վանաձոր-Տաշիր-Վրաստանի սահման միջպետական նշանակության ավտոճանապարհի կմ154+000-կմ176+900 հատվածի հիմնանորոգում հատվածի հիմնանորոգում </t>
  </si>
  <si>
    <t xml:space="preserve">Հ-33, /Մ-3 /Ստեփանավան-Ագարակ-Յաղդան-/Հ-35/ հանրապետական նշանակության ավտոճանապարհի  կմ0+000-կմ8+100 հատվածի հիմնանորոգում </t>
  </si>
  <si>
    <t>Հ-70, Մ-6 – Աթան հանրապետական նշանակության ավտոճանապարհի կմ0+000 - կմ27+500 հատվածի հիմնանորոգում</t>
  </si>
  <si>
    <t>Տ-5-69, /Հ-70/ - Ահնիձոր մարզային նշանակության ավտոճանապարհի կմ0+000 - կմ4+000 հատվածի հիմնանորոգում</t>
  </si>
  <si>
    <t>/Հ-70/ – Քարինջ մարզային նշանակության ավտոճանապարհի կմ0+000 - կմ3+500 հատվածի հիմնանորոգում</t>
  </si>
  <si>
    <t>Տ-5-82, /Հ-70/ – Լորուտ մարզային նշանակության ավտոճանապարհի կմ0+000 - կմ1+600 հատվածի հիմնանորոգում</t>
  </si>
  <si>
    <t>Տ-5-93, /Հ-70/ - Մարց մարզային նշանակության ավտոճանապարհի կմ0+000 - կմ0+800 հատվածի հիմնանորոգում</t>
  </si>
  <si>
    <t>Տ-5-24,/Մ-3/ (Ստեփանավան) – Արմանիս – Ուրասար – Կաթնաղբյուր տեղական նշանակության ավտոճանապարհի կմ 6+600-կմ 15+200 հատվածի և Կաթնաղբյուր համայնքի 8-րդ և 9-րդ փողոցների հիմնանորոգում</t>
  </si>
  <si>
    <t>Տ-5-46, /Մ-6/(Ալավերդի) - Սանահին թաղամաս - Ակներ ավտոճանապարհի կմ0+000 - կմ9+300  և Տ-5-46-ից դեպի Սանահին վանական համալիր տանող հատվածների հիմնանորոգում</t>
  </si>
  <si>
    <t>Մ- 3, Թուրքիայի սահման-Մարգարա-Վանաձոր-Տաշիր-Վրաստանի սահման կմ144+020-ում գտնվող կամրջի հիմնանորոգում</t>
  </si>
  <si>
    <t>Հ-22, /Մ-6/-Դսեղ-/Հ-70/ հանրապետական նշանակության ավտոճանապարհի առաջին կիլոմետրում գտնվող կամրջի հիմնանորոգում</t>
  </si>
  <si>
    <t>Հ-60, Մ-3 - Մեծավան - Ձյունաշող հանրապետական նշանակության ավտոճանապարհի կմ5+000 հատվածի կամրջի հիմնանորոգում</t>
  </si>
  <si>
    <t>Մ6-Եղեգնուտ-Դեբեդ մարզային նշանակության ճանապարհի հիմնանորոգում</t>
  </si>
  <si>
    <t>Տ-5-32-Կաթնաջուր մարզային նշանակության ճանապարհի հիմնանորոգում</t>
  </si>
  <si>
    <t>Մարզային նշանակության ավտոճանապարհների ձմեռային պահպանում, ընթացիկ պահպանում և շահագործում</t>
  </si>
  <si>
    <t>Սուբվենցիոն այլ ծրագրեր մարզի 14 համայնքում 38 ծրագիր
Ասֆալտապատում, սալարկում:</t>
  </si>
  <si>
    <t>Սուբվենցիոն այլ ծրագրեր մարզի 10 համայնքում 15 ծրագիր</t>
  </si>
  <si>
    <t xml:space="preserve"> Ջրամատակարարում և ջրահեռացում </t>
  </si>
  <si>
    <t>Համայնքային ենթակառուցվածքների II ծրագիր, փուլ 3-Հայաստանի ջրամատակարարման և ջրահեռացման ենթակառուցվածք ծրագիր Ջրամատակարարման և ջրահեռացման բաշխիչ ցանցերի վերանորոգում և անհատական ջրաչափերի տեղադրում*</t>
  </si>
  <si>
    <t xml:space="preserve">2021-2023թթ. ՀՏԶՀ
ՎՎԲ, ԵՆԲ վարկային և
ՀՀ կառավարության միջոցներ
Ծրագրային ընդհանուր արժեքը կազմում է 4,030.0մլն դրամ
</t>
  </si>
  <si>
    <t>Համայնքային ենթակառուցվածքների II ծրագիր, փուլ 3-Հայաստանի ջրամատակարարման և ջրահեռացման ենթակառուցվածք ծրագիր                                Ուռուտ և Ագարակ համայնքների ջրամատակարարման և ջրահեռացման համակարգերի բարելավման աշխատանքների իրականացում</t>
  </si>
  <si>
    <t xml:space="preserve">ՀՏԶՀ
ՎՎԲ, ԵՆԲ վարկային և
ՀՀ կառավարության միջոցներ
Ծրագրային արժեքն է 1,724,370.0 հազար դրամ
2021-2023թթ.
</t>
  </si>
  <si>
    <t>Ախթալայի համայնքապետարանի ենթակայության ներքո գտնվող հիմնարկների, համայնքային պատկանելության խմելու ջրի պոմպոկայանների և ալրաղացի տարածքներում ֆոտովոլտային կայանների տեղադրում</t>
  </si>
  <si>
    <t xml:space="preserve">ՀՏԶՀ
Համաշխարհային բանկ (Սոցիալական ներդրումների և տեղական զարգացման) ծրագրի Բաղադրիչ 2
</t>
  </si>
  <si>
    <t>Մեծավանի ջրամբարի վերականգնման աշխատանքներ</t>
  </si>
  <si>
    <t>ՀՀ պետական բյուջե              
   Ջրային կոմիտե</t>
  </si>
  <si>
    <t>Տանձուտ և Փամբակ գետերի ափապաշտպան հենապատերի վերականգնման աշխատանքներ</t>
  </si>
  <si>
    <t>Կոլեկտորադրենաժային ցանցերի պահպանում և շահագործում/մաքրված դրենաժների երկարությունը՝11.4 կմ/, գրունտային ջրերի մակարդակների և որակի որոշման աշխատանքներ</t>
  </si>
  <si>
    <t>Սուբվենցիոն այլ ծրագրեր
 մարզի 6 համայնքներում ( 6 ծրագիր)
Խմելու ջրամատակարարման ջրահեռացման ցանցերի կառուցում</t>
  </si>
  <si>
    <t>Սուբվենցիոն այլ ծրագրեր
 մարզի 3համայնքներում ( 3 ծրագիր)
Խմելու ջրամատակարարման ջրահեռացման ցանցերի կառուցում</t>
  </si>
  <si>
    <t>2021թ. Սուբվենցիա
Տաշիր ԲՀ</t>
  </si>
  <si>
    <t xml:space="preserve">Գազամատակարարում </t>
  </si>
  <si>
    <t>Ալավերդու ԳԲԿ-ի կապիտալ նորոգում</t>
  </si>
  <si>
    <t>«Գազպրոմ Արմենիա» ՓԲԸ
սեփական միջոցներ</t>
  </si>
  <si>
    <t>Լոռու մարզի Շնող գյուղի ցածր ճնշման ստորգետնյա գազատարի վթարային հատվածների վերատեղադրում</t>
  </si>
  <si>
    <t>Լոռու մարզի գ. Մեդովկա-Կրուգլայա Շիշկա ց/ճ ստորգետնյա գազատարի մեկուսիչ շերտի վնասված հատվածների վերանորոգում</t>
  </si>
  <si>
    <t>Լոռու մարզի Մեդովկա գյուղի մ/ճ ստորգետնյա գազատարի մեկուսիչ շերտի վնասված հատվածի վերանորոգում</t>
  </si>
  <si>
    <t>Լոռու մարզի Կրուգլայա Շիշկա գյուղի մ/ճ ստորգետնյա գազատարի մեկուսիչ շերտի վնասված հատվածի վերանորոգում</t>
  </si>
  <si>
    <t>Լոռու մարզի Պրիվոլնոյե գյուղի  ց/ճ ստորգետնյա գազատարի վթարային հատվածների վերատեղադրում և մեկուսիչ շերտի նորոգում</t>
  </si>
  <si>
    <t>Լոռու մարզի Դեբետ գյուղը սնող մ/ճ ստորգետնյա գազատարի մեկուսիչ շերտի նորոգում</t>
  </si>
  <si>
    <t xml:space="preserve">Լոռու մարզի  Լորուտ գյուղի ցածր ճնշման սստորգետնյա  գազատարների վթարային  հատվածների վերատեղադրում </t>
  </si>
  <si>
    <t>Լոռու մարզի Գուգարք գյուղի Գուգարքի ԳԲԿ-ից մինչև 1-ին փողոց մ/ճ ստորգետնյա գազատարի մեկուսիչ շերտի նորոգում</t>
  </si>
  <si>
    <t>Բնական գազի կենցաղային հաշվիչների և պաշտպանիչ արկղերի ձեռքբերում և տեղադրում</t>
  </si>
  <si>
    <t>Ազդանշանային սարքերի և ինքնաշխատ վթարային անջատիչ կափույրների ձեռքբերում և տեղադրում</t>
  </si>
  <si>
    <t>Լոռու մարզի Գուգարքի ԳԲԿ-ից մինչև գ.Գուգարք 1-ին փող. միջին ճնշման ստորգետնյա գազատարի մեկուսիչ շերտի կապիտալ նորոգում</t>
  </si>
  <si>
    <t xml:space="preserve">Աշխատանքները 2021 թվականից տեղափոխվել են 2022 թվական: </t>
  </si>
  <si>
    <t>Փամբակ համայնքի Ազնվաձոր բնակավայրի գազիֆիկացում</t>
  </si>
  <si>
    <t>Համայնքի բյուջե</t>
  </si>
  <si>
    <t>Սուբվենցիոն այլ ծրագրեր
Գազաֆիկացում
մարզի 2  համայնքրում ( 2ծրագիր)</t>
  </si>
  <si>
    <t>Էներգետիկա</t>
  </si>
  <si>
    <t xml:space="preserve"> «Կովկասյան  էլեկտրահաղորդման ցանց (Հայաստան-Վրաստան հաղորդիչ գիծ/ենթակայաններ)» դրամաշնորհային ծրագիր </t>
  </si>
  <si>
    <t>KfW և ՀՀ պետական բյուջե</t>
  </si>
  <si>
    <t xml:space="preserve"> «Էլեկտրամատակարարման հուսալիության ծրագրի լրացուցիչ ֆինանսավորում» ծրագրի շրջանակներում 110/10/6 կՎ «Վանաձոր-1» ենթակայանի վերակառուցում</t>
  </si>
  <si>
    <t>ՎԶՄԲ և ՀՀ պետական բյուջե</t>
  </si>
  <si>
    <t>Էլեկտրական սարքավորումների և օդային գծերի շահագործման ու նորոգման աշխատանքներ</t>
  </si>
  <si>
    <t>«Բարձրավոլտ էլեկտրացանցեր» ՓԲ ընկերության սեփական միջոցներ</t>
  </si>
  <si>
    <t>220կՎ «Վանաձոր-2» ենթակայանի  ԱՏ-2 հիմնական նորոգում</t>
  </si>
  <si>
    <t>«Հյուսիսային» տեղամասի 220 կՎ «Վանաձոր-2» ենթակայանի ԱՏ-1 նոր յուղահավաքի կառուցում</t>
  </si>
  <si>
    <t>Օդային և մալուխային գծերի  վերակառուցման և «ՀԷՑ» ՓԲԸ-ի կողմից նախատեսված այլ աշխատանքներ</t>
  </si>
  <si>
    <t xml:space="preserve"> «ՀԷՑ» ՓԲԸ-ի կողմից նախատեսված աշխատանքները և դրանց համար պահանջվող գումարի չափը դեռևս հաստատված չէ, այն կներկայացվի 2022թ-ի կիսամյակային մոնիտորինգի ժամանակ</t>
  </si>
  <si>
    <t>ՀՏԶՀ
Համաշխարհային բանկ (Սոցիալական ներդրումների և տեղական զարգացման) ծրագրի Բաղադրիչ 2</t>
  </si>
  <si>
    <t>Ստեփանավան խոշորացված համայնքի  տարածքում արևային ֆոտովոլտային կայանների տեղադրում</t>
  </si>
  <si>
    <t>Օձուն համայնքի  տարածքում արևային ֆոտովոլտային կայանների տեղադրում</t>
  </si>
  <si>
    <t>Մեծավան համայնքի  տարածքում արևային ֆոտովոլտային կայանների տեղադրում</t>
  </si>
  <si>
    <t>Սարչապետ համայնքի տարածքում արևային ֆոտովոլտային կայանների տեղադրում</t>
  </si>
  <si>
    <t>Տաշիր խոշորացված համայնքի ֆոտովոլտային կայանների տեղադրում</t>
  </si>
  <si>
    <t>Լոռի Բերդ խոշորացված համայնքի 9 բնակավայրերի արևային ֆոտովոլտային կայանների տեղադրում</t>
  </si>
  <si>
    <t>Լերմոնտովո համայնքի/Անտառաշեն բնակավայր/ փողոցային լուսավորության ցանցի կառուցում</t>
  </si>
  <si>
    <t>Ֆիոլետովո համայնքի փողոցային լուսավորության ցանցի կառուցում</t>
  </si>
  <si>
    <t>Սուբվենցիոն այլ ծրագրեր
Լուսավորության համակարգի կառուցում, ֆոտովոլտային կայանների տեղադրում մարզի  9 համայնքներում ( 10 ծրագիր )</t>
  </si>
  <si>
    <t>Սուբվենցիոն այլ ծրագրեր
Լուսավորության համակարգի կառուցում, մարզի Տաշիր համայնքում</t>
  </si>
  <si>
    <t>VIII</t>
  </si>
  <si>
    <t xml:space="preserve"> ՔԱՂԱՔԱՇԻՆՈՒԹՅՈՒՆ</t>
  </si>
  <si>
    <t xml:space="preserve">&lt;&lt;Երկրաշարժի հետևանքով անօթևան մնացած ընտանիքների բնակարանային ապահովում&gt;&gt; ծրագիր </t>
  </si>
  <si>
    <t>Վանաձորի թիվ 11 մանկապարտեզի 2-րդ մասնաշենքի վերակառուցում</t>
  </si>
  <si>
    <t>Լոռու մարզի Լոռի Բերդ համայնքային կենտրոնի վերակառուցում, երկրորդ հարկի կառուցմամբ</t>
  </si>
  <si>
    <t>Ստեփանավանի թիվ 3 հիմնական դպրոցի կառուցում</t>
  </si>
  <si>
    <t>Ալավերդու թիվ 2 դպրոցի կառուցում</t>
  </si>
  <si>
    <t>Վանաձորի թիվ 19 դպրոցի կառուցում</t>
  </si>
  <si>
    <t>Սպիտակ համայնքում «Մոդուլային» տիպի 144 տեղ հզորությամբ մսուր-մանկապարտեզի կառուցում</t>
  </si>
  <si>
    <t>Գոգարան համայնքում  «Մոդուլային» տիպի 144 տեղ հզորությամբ մսուր-մանկապարտեզի կառուցման աշխատանքների նախագծի տեղակապում և փորձաքննություն</t>
  </si>
  <si>
    <t>Լեռնավան  «Մոդուլային» տիպի 144 տեղ հզորությամբ մսուր-մանկապարտեզի կառուցման աշխատանքների նախագծի տեղակապում և փորձաքննություն</t>
  </si>
  <si>
    <t>Լուսաղբյուր համայնքում   «Մոդուլային» տիպի 144 տեղ հզորությամբ մսուր-մանկապարտեզի կառուցման աշխատանքների նախագծի տեղակապում և փորձաքննություն</t>
  </si>
  <si>
    <t>ք. Վանաձորի գյուղատնտեսական պետական քոլեջի վերակառուցում</t>
  </si>
  <si>
    <t xml:space="preserve">ք. Վանաձորի Միքայել Թավրիզյանի անվան արվեստի պետական քոլեջի վերակառուցում </t>
  </si>
  <si>
    <t>«ՀՀ Լոռու մարզի Սպիտակի Անանիա Շիրակացու անվան N 8 միջնակարգ դպրոց» ՊՈԱԿ  /ԳՉԾ/</t>
  </si>
  <si>
    <t>Հագվու հիմնական դպրոցի «Մոդուլային» տիպի շենքի կառուցում</t>
  </si>
  <si>
    <t>Մեդովկայի միջնակարգ դպրոցի «Մոդուլային» տիպի շենքի կառուցում</t>
  </si>
  <si>
    <t>Թվով 14 դպրոցի և 1 տարածքային մանկավարժահոգեբանական աջակցության կենտրոնի վերանորոգման (ներառյալ թեքահարթակներ, հասանելի սանհանգույցներ, յուրաքանչյուր դպրոցում մեկ ռեսուրս սենյակի վերանորոգում) աշխատանքների նախագծում</t>
  </si>
  <si>
    <t>Վանաձորի Րաֆֆու անվան թիվ 19 հիմնական դպրոցի մեկ մասնաշենքի վերակառուցում մանկարտեզի</t>
  </si>
  <si>
    <t>Լոռու մարզի Լոռի Բերդ համայնքապետարանի շենքում ՔՍԳ կառուցում</t>
  </si>
  <si>
    <t xml:space="preserve"> «Միկրոռեգիոնալ մակարդակի համակցված տարածական պլանավորման փաստաթղթերի մշակում» միջոցառում </t>
  </si>
  <si>
    <t xml:space="preserve">Գյուլագարակ համայնքի մշակույթի պալատի  վերանորոգում </t>
  </si>
  <si>
    <t>Վանաձորի մարզադաշտի վերակառուցում</t>
  </si>
  <si>
    <t xml:space="preserve">Սուբվենցիոն այլ ծրագրեր մարզի 8 համայնքում 13 ծրագիր
Մանկապարտեզների կառուցում, նորոգում, կահավորում
</t>
  </si>
  <si>
    <t xml:space="preserve">Սուբվենցիոն այլ ծրագրեր մարզի 3 համայնքում 3 ծրագիր
բազմաբնակարան շենքերի նորգում:
</t>
  </si>
  <si>
    <t xml:space="preserve">Սուբվենցիոն այլ ծրագրեր մարզի 8 համայնքում 10 ծրագիր
Այգիների, պուրակների, հրապարակների բարեկարգում,կառուցում:
</t>
  </si>
  <si>
    <t xml:space="preserve">Սուբվենցիոն այլ ծրագրեր մարզի 4 համայնքում 4 ծրագիր
Մանկապարտեզների կառուցում, նորոգում, կահավորում
</t>
  </si>
  <si>
    <t>IX</t>
  </si>
  <si>
    <t xml:space="preserve"> ՏԱՐԱԾՔԱՅԻՆ ԿԱՌԱՎԱՐՈՒՄ, ՏԵՂԱԿԱՆ ԻՆՔՆԱԿԱՌԱՎԱՐՈՒՄ, ՔԱՂԱՔԱՑԻԱԿԱՆ  ՀԱՍԱՐԱԿՈՒԹՅՈՒՆ ԵՎ ԱՐՏԱԿԱՐԳ ԻՐԱՎԻՃԱԿՆԵՐ  </t>
  </si>
  <si>
    <t>ԸՆԴԱՄԵՆԸ 2022 Թ\ՎԱԿԱՆ</t>
  </si>
  <si>
    <t xml:space="preserve">Սուբվենցիոն այլ ծրագրեր մարզի 4 համայնքում 4 ծրագիր
Հանդիսությունների սրահ, մարզառողջարան, կայանատեղի
</t>
  </si>
  <si>
    <t xml:space="preserve">Սուբվենցիոն այլ ծրագրեր մարզի 2  համայնքում 2 ծրագիր
բազմաբնակարան շենքերի նորգում:
</t>
  </si>
  <si>
    <t xml:space="preserve">Սուբվենցիոն այլ ծրագրեր մարզի 2  համայնքում  2 ծրագիր
Այգիների, բարեկարգում:
</t>
  </si>
  <si>
    <t>ՀՏԶՀ
Համաշխարհային բանկ (Սոցիալական ներդրումների և տեղական զարգացման ծրագիր)</t>
  </si>
  <si>
    <t>ՀՏԶՀ 
Ասիական զարգացման բանկ (Սեյսմիկ անվտանգության բարելավման ծրագիր)</t>
  </si>
  <si>
    <t>Համաշխարհային բանկ (Սոցիալական ներդրումների և տեղական զարգացման ծրագիր) Բաղադրիչ 1 լրացուցիչ ֆինանսավորում
Գումարի 4 %-ը համայնքը փոխանցել է. .փաստաթղթերի համաձայնեցման փուլում է</t>
  </si>
  <si>
    <t>Բարերար</t>
  </si>
  <si>
    <t>ՄԱԶԾ, Անհատ բարերար</t>
  </si>
  <si>
    <t>ԱԽթալայի ԼՀԿ
բարերարներ</t>
  </si>
  <si>
    <t>2021թ Սուբվենցիա
UNICEF</t>
  </si>
  <si>
    <t>2021թ Սուբվենցիա</t>
  </si>
  <si>
    <t>2021թ Սուբվենցիա
ՄԱԶԾ</t>
  </si>
  <si>
    <t>Հայաստանի մարզերում երիտասարդների ՏՏ կարողությունների, հմտությունների զարգացման ծրագրեր</t>
  </si>
  <si>
    <t>Տեղական դերակատարների զորեղացում հանուն զարգացման Լոռու և Տավուշի մարզերում բաղադրիչ</t>
  </si>
  <si>
    <t>ՔՈԱՖ ՍՄԱՐԹ նախաձեռնություն</t>
  </si>
  <si>
    <t>ՍՄԱՐԹ Դեբետ նախաձեռնություն</t>
  </si>
  <si>
    <t>«ԱՐԱՄԱԶԴ ՍՄԱՐԹ»  ծրագիր</t>
  </si>
  <si>
    <t xml:space="preserve">Կենսապայմանների բարելավում թիրախ համայնքներում՝ Ուրասար և Կաթնաղբյուր </t>
  </si>
  <si>
    <t>Համայնքային վերարտադրողական առողջության բարելավում</t>
  </si>
  <si>
    <t>ՀՀ Լոռու մարզպետարանի աշխատակազմի պահպանում</t>
  </si>
  <si>
    <t>ՏԵՂԵԿԱՏՎԱԿԱՆ ՏԵԽՆՈԼՈԳԻԱՆԵՐ</t>
  </si>
  <si>
    <t>&lt;&lt;Ինստիգեյթ մոբայլ&gt;&gt;</t>
  </si>
  <si>
    <t xml:space="preserve">կրկնվում է </t>
  </si>
  <si>
    <t xml:space="preserve">Կրկնություն է, փաստացի այս տեղեկատվությունը ներառված է 5-րդ տողում /տես՝ նշված տողի Ծանոթության բ/, գ/ դ/ մասերում:
</t>
  </si>
  <si>
    <t>Հայկական Կարիտաս
Առաքելություն Հայաստան</t>
  </si>
  <si>
    <t>ՀՀ ԱՍՀՆ-ն հաստատել է 2152704.0 հազ դրամ, իսկ կատարողական ներկայացրել է 1965914.5 հազ դրամ</t>
  </si>
  <si>
    <t xml:space="preserve">ԱմՔՈՐ Հայաստան Հիմնադրամ
</t>
  </si>
  <si>
    <t>ԵՄ
ԼԻԴ
2 մարզային ՏԱԽ-երի  (ՏԱԽ-1՝ Տաշիր, Մեծավան, Սարչապետ, Լոռի Բերդ համայնքներ, ՏԱԽ-2՝ Փամբակ, Թումանյան, Գյուլագարակ համայնքներ) և մեկ միջմարզային ՏԱԽ-ի  (Ալավերդի, Ախթալա, Շնող համայնքներ՝ Նոյեմբերյան համայնքի հետ համատեղ) 5 տարվա ռազմավարական պլանի և 2 տարվա գործողությունների պլանի մշակում</t>
  </si>
  <si>
    <t xml:space="preserve">ՔՈԱՖ
Նախատեսվում է շուրջ 497,550.00 և
 941,663.50 ԱՄՆ դոլարի ներդրում
</t>
  </si>
  <si>
    <t>ՔՈԱՖ
520.000.0 ԱՄՆ դոլար</t>
  </si>
  <si>
    <t>Կարիտաս
Ծրագրի արժեքն է 13.603 հազար Եվրո
2021-2024թթ</t>
  </si>
  <si>
    <t xml:space="preserve">ԱՄՔՈՐ Հայաստան Հիմնադրամ
</t>
  </si>
  <si>
    <t>ԱՆ                                                          Կայունացման և զարգացման եվրասիական հիմնադրամ
Լոռու մարզին հատկացվել է 14.5 մլն դրամ, որից մարզ ի մասնաբաժինը կազմում է 2.5 մլն դրամ իսկ մնացածը Ֆանարջանի անվան ուռ. կենտրոն</t>
  </si>
  <si>
    <t>Ավարտվել է</t>
  </si>
  <si>
    <t xml:space="preserve">Ընթացքի մեջ են:
Լոռի Բերդ համայնքի 5 ծրագիր միավորվել է դարձել 1 :
</t>
  </si>
  <si>
    <t>Տաշիր և Շնող համայնքներում 
ծրագրերը ավարտվել են, Ալավերդի համայնքում գտնվում է ընթացքի մեջ:</t>
  </si>
  <si>
    <t>Ավարտված է:</t>
  </si>
  <si>
    <t>Ընթացքի մեջ են:</t>
  </si>
  <si>
    <t>«Լիարժեք կյանք» ներառական հասարակության խթանման ՀԿ  /հաստատվել է 7.092 մլն դրամ՝ պետբյուջեից, իսկ ՀՀ ԱՍՀՆ-ի տվյալը՝ 5694.1 հազ. դրամ/: 
Ծրագիր իրականացնողի կողմից՝ Նախատեսված է 7.129.830 դրամ, որից՝ պետական բյուջեից՝ 5.694.070 դրամ, այլ աղբյուրներից՝ 1.135.760 դրամ:                                               Շահառուների թիվը՝ 70 /55 ծրագրային և 15 ներքին հնարավորությամբ/:                          Ծրագիր իրականացնողի կողմից՝ Ֆինանսավորումը՝ 2.985.877 դրամ, որից՝ պետական բյուջեից՝ 2.910.979 դրամ: ՀՀ ԱՍՀՆ-ի տվյալը՝ 2417.7 հազ. դրամ:</t>
  </si>
  <si>
    <t>Ավարտված է</t>
  </si>
  <si>
    <t>ՀՀ Լոռու մարզի 2017-2025 թվականների  զարգացման ռազմավարության իրականացման  2022թ. գործունեության ծրագրով  նախատեսված  միջոցառումների ամփոփ ֆինանսավորումը  ( 2022թ. տարեկան)</t>
  </si>
  <si>
    <t xml:space="preserve">Մրցույթի արդյունքում տնտեսվել է 34.1 հազ. դրամ: </t>
  </si>
  <si>
    <t>Տնտեսված միջոցներն ուղղվել են ծրագրի շահառու մյուս համայքններին՝ ծրագրով նախատեսված  այլ աշխատանքներ իրականացնելու համար:</t>
  </si>
  <si>
    <t>Ծրագրով նախատեսված գումարի մնացած մասը կիրացվի 2023թ.՝ կիրականացվեն 2022թ. աշնանը տնկած այգիների խնամքի և լրացման աշխատանքները:</t>
  </si>
  <si>
    <t>Տարեկան 
 տվյալներ չկան</t>
  </si>
  <si>
    <t xml:space="preserve">«Ներդրումների աջակցման կենտրոն 
ՀՀ ԷՆ
Միջոցառման շրջանակներում արտոնյալ պայմաններով վարկ է ստացել 6 տնտեսավարող
</t>
  </si>
  <si>
    <t xml:space="preserve">Ծրագիրը նախատեսված է 
Լոռու և Շիրակի </t>
  </si>
  <si>
    <t xml:space="preserve">Հայաստանի Մանուկներ Հիմնադրամ, Ջի Այ Զեթ
Ֆինանսական աջակցություն է ցուցաբերվում COAF-ին
Ընդհանուր բյուջեն՝ 300,000 եվրո
</t>
  </si>
  <si>
    <t>1․Տրամադրված վարկերի գումարը՝ 42.0 մլն ՀՀ դրամ
2․Շահառուների թիվը՝ 1
3․Այգիների մակերեսը՝ 3 հա Վարկային բաղադրիչով՝ 8 մլն 579 հազ. 700 դրամ, Փոխհատուցման բաղադրիչով՝ 19 մլն 800 հազ. դրամ</t>
  </si>
  <si>
    <t>Նոյեմբերի 30-ի դրությամբ</t>
  </si>
  <si>
    <t>1․Տրամադրված վարկերի գումարը՝ 429 մլն ՀՀ դրամ
2․Շահառուների թիվը՝ 4
3․Ձեռք բերված տոհմային խոշոր եղջերավոր կենդանիների քանակը՝ 481 գլուխ</t>
  </si>
  <si>
    <t>Ֆինանասական միջոցների բացակայության պատճառով ծրագիրը չի իրականացվում</t>
  </si>
  <si>
    <t>աշակերտների թիվ- 185
մանկավարժների թիվ-689</t>
  </si>
  <si>
    <t>Երաժշտական և արվեստի դպրոցներում ուոմնամեթոդական աշխատանքներ</t>
  </si>
  <si>
    <t>596 աշակերտ,                      100  դասատու,                        22 արտադպրոցական ուսումնական հաստատություն</t>
  </si>
  <si>
    <t>2554 հետազոտություն</t>
  </si>
  <si>
    <t>Մշակվել են նախագծանախահաշվային փաստաթղթերը։ Շինարարության մեկնարկը նախատեսվում է 2023թ․։ Կայունացման եվ զարգացման եվրասիական հիմնադրամի կողմից ֆինանսավորվող «Հայաստանի Հանրապետությունում COVID-19 համաճարակային պատրաստվածության մակարդակի բարձրացում. կորոնավիրուսի կողմից ստեղծվող սպառնալիքի հայտնաբերում և արձագանքում» դրամաշնորհային ծրագրիր/ԱՆ/</t>
  </si>
  <si>
    <t>Մասնավորը հրաժարվել է, 2022թ․ մեկնարկել և ընթանում են «Տաշիր բժշկական կենտրոն» ՓԲԸ-ի նոր շենքի կառուցման շինարարական աշխատանքները: Պետ. բյուջեով</t>
  </si>
  <si>
    <t xml:space="preserve">Համակարգչային տոմոգրաֆի ձեռքբերում  լիզինգով, սեփ միջոցների հաշվին </t>
  </si>
  <si>
    <t>Ծրագրված էր շահառուների թիվը՝ 100 
փաստացի՝ 130</t>
  </si>
  <si>
    <t>Հողատարածքի ձեռքբերում</t>
  </si>
  <si>
    <t>Վանաձորի տարեցների տուն» հիմնադրամին՝ 55 շահառուի ծառայություն տրամադրելու համար</t>
  </si>
  <si>
    <t>Վանաձորի տարեցների տուն» հիմնադրամի հիմնադիր ԱՄՆ «Հայ օգնության ֆոնդ»-ի ֆինանսավորում՝ 55 շահառուների համար</t>
  </si>
  <si>
    <t>Դրամաշնորհը տրամադրվել է «Հայկական Կարիտաս» ԲՀԿ-ին՝ Լոռու մարզի Վանաձոր քաղաքում 90 և Հայկական Կարմիր Խաչի ընկերությանը Լոռու մարզի Ալավերդի քաղաքում 45 շահառուի ծառայություն տրամադրելու համար</t>
  </si>
  <si>
    <t>Դրամաշնորհի պայմանագրի հիման վրա ծառայություն է մատուցում «Լիարժեք կյանք» ՀԿ՝ Ստեփանավանում 25 անձ</t>
  </si>
  <si>
    <t>Ծրագրում ընդգրկված է 22 ընտանիք՝ 33 երեխա</t>
  </si>
  <si>
    <t>Շահառուների թիվը՝ 124</t>
  </si>
  <si>
    <t xml:space="preserve">Հայկական Կարիտաս
</t>
  </si>
  <si>
    <t>Հայկական Կարիտաս</t>
  </si>
  <si>
    <t>Հայկական Կարիտաս
25 հազար Եվրո</t>
  </si>
  <si>
    <t>Շնող համայնքի վարչական տարածքի Դուզ և Գադա Տափ կոչվող հանդամասերի անջրդի հողատարածքների և Շնող և Թեղուտ բնակավայրերի տնամերձ հողամասերի ոռոգման ցանցի կառուցում</t>
  </si>
  <si>
    <t>Որոշ աշխատանքների մասով կատարվել են նախագծային փոփոխություններ և կիրականացվեն 2023թ-ին:</t>
  </si>
  <si>
    <t>Եղանակային պայմաններից ելենելով՝ որոշ աշխատանքներ կիրականացվեն 2023թ-ի ն:</t>
  </si>
  <si>
    <t>Ճանապարհային ծածկույթն ամբողջովին պատրաստ է: Կողնակների և արգելապատնեշների հարդարման որոշ աշխատանքներ եղանակային պայմաններից ելնելով կիրականացվեն 2023թ-ի տարեսկզբին:</t>
  </si>
  <si>
    <t>Ծրագրով նախատեսված է աշխատանքներն իրականացնել  2022-2023թթ:</t>
  </si>
  <si>
    <t>2022թ-ին կրկին հայտարարված շին. մրցույթը կայացել է, կնքվել է պայմանագիր առանց ֆինանսական միջոցներ</t>
  </si>
  <si>
    <t>Աշխատանքներն ընթացքի մեջ են:</t>
  </si>
  <si>
    <t>Աշխատանքներն ավարտված են</t>
  </si>
  <si>
    <t>2022թ-ին հայտարարված շին. մրցույթը կայացել էր, կնքվել էր պայմանագիր, սակայն պայմանագիրը լուծվել է և կկազմակերպվի նոր մրցույթային գործընթաց</t>
  </si>
  <si>
    <t>2022թ-ին հայտարարված շին մրցույթը չի կայացել</t>
  </si>
  <si>
    <t>Թերի կատարված աշխատանքների համար կիրառվել է ֆինանսական տույժ:</t>
  </si>
  <si>
    <t>Լերմոնտովո խոշորացված համայնքի  ֆոտովոլտային կայանի տեղադրում</t>
  </si>
  <si>
    <t>ՀՏԶՀ
Համաշխարհային բանկ (Սոցիալական ներդրումների և տեղական զարգացման) ծրագրի Բաղադրիչ 2
70,00.0 պլանավոման թիվը ներառել է նաև գյուղ. տեխնիկան</t>
  </si>
  <si>
    <t xml:space="preserve">2022թ. ավարտվել է «Ֆուլեր տնաշինական կենտրոն» բարեգործական հասարարական կազմակերպության կողմից իրականացվող  153 շահառու ընտանիքների  բնակելի տների շինարարական աշխատանքները: 
2022թ. աղետի գոտու բնակավայրերում երկրաշարժի հետևանքով անօթևան մնացած ընտանիքների բնակարանային խնդիրների լուծման նպատակով պետական աջակցությամբ իրականացվող բնակարանային ապահովման ծրագրի շրջանակներում բնակապահովման իրավունքը դատական կարգով վերականգնվել է  Լոռու մարզի գյուղական բնակավայրերում շահառու ճանաչված 28 ընտանիքի կողմից, որոնց ԲԳՎ-ի տրամադրման գործընթացը կիրականացվի 2023թ. : </t>
  </si>
  <si>
    <t xml:space="preserve">ԲԳԿ՝ ՀՀ կրթության, գիտության, մշակությի և սպորտի նախարարություն
ԲՍԿ՝ ՀՀ քաղաքաշինության կոմիտե
</t>
  </si>
  <si>
    <t>Առաջարկվող հողատարածքում ի հայտ է եկել անշարջ գույք, որը ունի այլ սեփականատեր։
Համայնքի կողմից նշված խնդիրը լուծել չի հաջողվել։ Ուստի հողատարածքի ոչ բավարար չափսերով պայմանավորված որոշում է կայացվել տեղակապել այլ՝ 2-3 հարկանի երկաթբետոնե կոնստրուկցիաներով տիպային նախագիծը:
Նախագծման աշխատանքները մեկնարկել են</t>
  </si>
  <si>
    <t>Նախագծման գումարը տեխնիկական պատճառներով հնարավոր չի եղել փոխանցել</t>
  </si>
  <si>
    <t>Ավարտական ակտի գումարը վճարվելու  է 2023թ.-ին</t>
  </si>
  <si>
    <t>ԲԳԿ՝ ՀՀ կրթության, գիտության, մշակությի և սպորտի նախարարություն
ԲՍԿ՝ ՀՀ քաղաքաշինության կոմիտե
Քոլեջի վերակառուցման աշխատանքները մեկնարկել են 2017թ., աշխատանքներն ավարտվել են:</t>
  </si>
  <si>
    <t>Կատարողական ակտ չի ներկայացվել</t>
  </si>
  <si>
    <t>Մնացորդի մասով կատարողական ակտեր չեն ներկայացվել, թվով 9 դպրոցի գծով աշխատանքները չեն ավարտվել</t>
  </si>
  <si>
    <t>Աշխատանքները
 ավարտված են</t>
  </si>
  <si>
    <t>փաստաթղթերի համաձայնեցման փուլում է</t>
  </si>
  <si>
    <t>կազմվել  է ՀՀ Լոռու մարզի 128 բնակավայրերի տարածքներն ընդգրկող թվով 9 միկրոռեգիոնալ մակարդակի համակցված տարածական պլանավորման փաստաթղթերի նախագծման առաջադրանքները և ներկայացվել է հաստատման</t>
  </si>
  <si>
    <t>Աշխատանքներ չեն իրականացվել</t>
  </si>
  <si>
    <t>Տարեկան տվյալներ
 չկան</t>
  </si>
  <si>
    <t>Տողը կրկնվում է
պետ. աջակցության ծրագրերը բացվածքով արդեն ներկայացված են</t>
  </si>
  <si>
    <t>Ընթացքի մեջ</t>
  </si>
  <si>
    <t>Շեն
 ԲԿ, ՄԱԿ</t>
  </si>
  <si>
    <t>Լոռի Բերդ համայքի ծրագիրը մերժվել է, Տաշիր համայնքի ծրագիրը ավարտված է</t>
  </si>
  <si>
    <t>Ընթացքի մեջ է</t>
  </si>
  <si>
    <t>Ծրագիրը տեղափոխվել է 2023թ.</t>
  </si>
  <si>
    <t>19 ծրագիր ավարտված է, 
15 ծրագիր ընթացքի մեջ են</t>
  </si>
  <si>
    <t>12 ծրագիր ավարտվել է
մնացածը ընթացքի մեջ են</t>
  </si>
  <si>
    <t>Գյուլագարակ համայնքում ծրագիրը ավարտված է, Սարչապետ համայնքում գտնվում է ընթացքի մեջ</t>
  </si>
  <si>
    <t>6ծրագիր ավարտված է
4ծրագիր ընթացքի մեջ են</t>
  </si>
  <si>
    <t xml:space="preserve">3 ծրագիր ավարտված է
3 ծրագիր ընթացքի մեջ են:
</t>
  </si>
  <si>
    <t>650,36.0</t>
  </si>
  <si>
    <t>Հաստատվել է 7 համայք,
 9 ծրագիր, որից 3 ծրագիր ավարտված են, 3-ը ընթցքի մեջ</t>
  </si>
  <si>
    <t xml:space="preserve">Սուբվենցիոն այլ ծրագրեր մարզի 8 համայնքում 9 ծրագիր
Համայնքային կենտրոններ, մշակույթի տներ, Վանաձորի տիկնիկային թատրոն, Գյուլագարակի արվեստի դպրոց, մարզադպրոցներ, մարզաառողջարան, կայանատեղի
</t>
  </si>
  <si>
    <t>Մեկ ծրագիր ավարտված է
1 ծրագիր ընթացքի մեջ են:</t>
  </si>
  <si>
    <t>2 ծրագիր ավարտված է 
8 ծրագիր ընթացքի մեջ են:</t>
  </si>
  <si>
    <t xml:space="preserve">Ախթալա համայնքում ծրագիրը
 ավարտվել է, Վանաձորում ավագանումը առկա է:
</t>
  </si>
  <si>
    <t xml:space="preserve">Աստղիկ ԲՀ
/ԵՄ Գայա/ 
</t>
  </si>
  <si>
    <t>Թիվը ամփոփված է 15-րդ տողում
&lt;&lt; ԵՄ Կանաչ գյուղատնտեսության նախաձեռնություն Հայաստանում 
(EU-GAIA&gt;&gt; ծրագրի շրջանակներու</t>
  </si>
  <si>
    <t>Տարբեր անհատների կողմից հողատարածքի, շենք-շինության ձեռք բերում հյուանոցային տնտեսություններ կառուցելու համար
«ՎԱՀԵՏ» ՍՊԸ 220,0 մլն ՀՀ դրամ, «Ռելաքս Հաուս» 
1,050.0 մլրդ ՀՀ դրամ
«Գայլասար Ռեզորթ» 328,0 մլն ՀՀ դրամ, «Բու» հեծանավային պարկ 125, հազ. ԱՄՆ դոլար</t>
  </si>
  <si>
    <t xml:space="preserve">Ռենտգեն կաբինետի վերանորոգում </t>
  </si>
  <si>
    <t xml:space="preserve"> ներքին հարդարման աշխատանքներ, ընթացիկ վերանորոգումներ
</t>
  </si>
  <si>
    <t xml:space="preserve">ԲԳԿ և ԲՍԿ՝ ՀՀ կրթության, գիտության, մշակությի և սպորտի նախարարություն
Ցանկում ներառվել են հետևյալ դպրոցները և ՏՄԱԿ-ը.
1. ք. Վանաձորի Ա.Պուշկինի անվ. թիվ 4 հմ/դ
2. ք. Վանաձորի Խ.Աբովյանի անվ. թիվ 9 հմ/դ
3. ք. Ստեփանավանի Սուրբ Գրիգոր Լուսավորիչի անվ. թիվ 2 հմ/դ
4. ք. Վանաձորի Վ.Համբարձումյանի  անվ. թիվ 25 հմ/դ
5. ք. Վանաձորի Ղ.Ալիշանի անվ. թիվ 27 հմ/դ
6. ք. Ստեփանավանի  Ստ.Շահումյանի անվ. թիվ 1 հմ/դ
7. ք. Վանաձորի  Պ.Սևակի  անվ. թիվ 30 հմ/դ
8. գ. Լեռնապատի Ե.Դալլաքյանի անվ. մ/դ
9. գ. Սարատովկայի մ/դ
10. ք. Սպիտակի թիվ 3 հմ/դ
11. ք. Ալավերդու Ս.Սպանդարյանի անվ. թիվ 1 հմ/դ
12. ք. Շամլուղի մ/դ
13. ք. Ալավերդու թիվ 12 հմ/դ
14. ք. Սպիտակի Դ. Տեր-Սիմոնյանի անվ.  թիվ 2 հմ/դ
15. Վանաձորի ՏՄԱԿ
</t>
  </si>
  <si>
    <t>Բուսասանիտարիայի ծառայությունների մատուցում</t>
  </si>
  <si>
    <r>
      <rPr>
        <b/>
        <sz val="11"/>
        <color theme="1"/>
        <rFont val="GHEA Grapalat"/>
        <family val="3"/>
      </rPr>
      <t xml:space="preserve"> </t>
    </r>
    <r>
      <rPr>
        <sz val="11"/>
        <color theme="1"/>
        <rFont val="GHEA Grapalat"/>
        <family val="3"/>
      </rPr>
      <t xml:space="preserve">Կառուցվել են չտաքացվող ջերմատներ, մրգերի չորացման արևային չորանոցներ, ստեղծվել են բանջարային մշակաբույսերի ցանքատարածքներ: Հզորացվել են Ֆիոլետովո  համայնքի ևՓամբակ համայնքի Մարգահովիտ բնակավայրի և ձևավորված էկոակումբների կարողությունները:         </t>
    </r>
  </si>
  <si>
    <t>,</t>
  </si>
  <si>
    <t xml:space="preserve">Աշխատանքները գտնվում են ավարտական փուուլում:
</t>
  </si>
  <si>
    <t>Աշխատանքները գտնվում են ավարտական փուոլում:
Նախարարության տվլյալներով 2022թ. կատարաողականը 2,619,346.00, բայց քանի որ 2021թ.-ին ֆինանասական միջոցներ չեն հատկացվել մեզ մոտ ամփոփված է 2021-2022թ. փաստացի ֆինանսավորումը:</t>
  </si>
</sst>
</file>

<file path=xl/styles.xml><?xml version="1.0" encoding="utf-8"?>
<styleSheet xmlns="http://schemas.openxmlformats.org/spreadsheetml/2006/main">
  <numFmts count="9">
    <numFmt numFmtId="43" formatCode="_(* #,##0.00_);_(* \(#,##0.00\);_(* &quot;-&quot;??_);_(@_)"/>
    <numFmt numFmtId="164" formatCode="#,##0.0"/>
    <numFmt numFmtId="165" formatCode="#,##0.000"/>
    <numFmt numFmtId="166" formatCode="_-* #,##0.00_р_._-;\-* #,##0.00_р_._-;_-* &quot;-&quot;??_р_._-;_-@_-"/>
    <numFmt numFmtId="167" formatCode="_-* #,##0.00_-;\-* #,##0.00_-;_-* &quot;-&quot;??_-;_-@_-"/>
    <numFmt numFmtId="168" formatCode="_-* #,##0.00\ _₽_-;\-* #,##0.00\ _₽_-;_-* &quot;-&quot;??\ _₽_-;_-@_-"/>
    <numFmt numFmtId="169" formatCode="_-* #,##0.00\ _դ_ր_._-;\-* #,##0.00\ _դ_ր_._-;_-* &quot;-&quot;??\ _դ_ր_._-;_-@_-"/>
    <numFmt numFmtId="170" formatCode="_-* #,##0.00\ _֏_-;\-* #,##0.00\ _֏_-;_-* &quot;-&quot;??\ _֏_-;_-@_-"/>
    <numFmt numFmtId="171" formatCode="#,##0.0000000000"/>
  </numFmts>
  <fonts count="54">
    <font>
      <sz val="11"/>
      <color theme="1"/>
      <name val="Calibri"/>
      <family val="2"/>
      <scheme val="minor"/>
    </font>
    <font>
      <sz val="11"/>
      <color theme="1"/>
      <name val="Calibri"/>
      <family val="2"/>
      <scheme val="minor"/>
    </font>
    <font>
      <sz val="10"/>
      <name val="Arial"/>
      <family val="2"/>
    </font>
    <font>
      <sz val="11"/>
      <color theme="1"/>
      <name val="Calibri"/>
      <family val="2"/>
      <charset val="1"/>
      <scheme val="minor"/>
    </font>
    <font>
      <sz val="10"/>
      <name val="Arial"/>
      <family val="2"/>
    </font>
    <font>
      <sz val="11"/>
      <name val="GHEA Mariam"/>
      <family val="3"/>
    </font>
    <font>
      <sz val="11"/>
      <color indexed="8"/>
      <name val="Calibri"/>
      <family val="2"/>
    </font>
    <font>
      <b/>
      <sz val="9"/>
      <name val="Arial Armenian"/>
      <family val="2"/>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b/>
      <sz val="11"/>
      <color indexed="8"/>
      <name val="Calibri"/>
      <family val="2"/>
    </font>
    <font>
      <sz val="11"/>
      <color indexed="8"/>
      <name val="Times Armenian"/>
      <family val="2"/>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sz val="12"/>
      <name val="Times Armenian"/>
      <family val="1"/>
    </font>
    <font>
      <sz val="11"/>
      <color theme="1"/>
      <name val="Calibri"/>
      <family val="2"/>
      <charset val="204"/>
      <scheme val="minor"/>
    </font>
    <font>
      <b/>
      <sz val="18"/>
      <color indexed="56"/>
      <name val="Cambria"/>
      <family val="2"/>
      <charset val="204"/>
    </font>
    <font>
      <b/>
      <sz val="11"/>
      <color indexed="8"/>
      <name val="Calibri"/>
      <family val="2"/>
      <charset val="204"/>
    </font>
    <font>
      <sz val="11"/>
      <color indexed="10"/>
      <name val="Calibri"/>
      <family val="2"/>
      <charset val="204"/>
    </font>
    <font>
      <b/>
      <i/>
      <sz val="10"/>
      <color indexed="14"/>
      <name val="Arial"/>
      <family val="2"/>
    </font>
    <font>
      <sz val="10"/>
      <name val="Arial Armenian"/>
      <family val="2"/>
    </font>
    <font>
      <b/>
      <sz val="24"/>
      <color indexed="8"/>
      <name val="Calibri"/>
      <family val="2"/>
      <charset val="204"/>
    </font>
    <font>
      <sz val="18"/>
      <color indexed="8"/>
      <name val="Calibri"/>
      <family val="2"/>
      <charset val="204"/>
    </font>
    <font>
      <sz val="12"/>
      <color indexed="8"/>
      <name val="Calibri"/>
      <family val="2"/>
      <charset val="204"/>
    </font>
    <font>
      <sz val="10"/>
      <color indexed="63"/>
      <name val="Calibri"/>
      <family val="2"/>
      <charset val="204"/>
    </font>
    <font>
      <i/>
      <sz val="10"/>
      <color indexed="23"/>
      <name val="Calibri"/>
      <family val="2"/>
      <charset val="204"/>
    </font>
    <font>
      <sz val="10"/>
      <color indexed="17"/>
      <name val="Calibri"/>
      <family val="2"/>
      <charset val="204"/>
    </font>
    <font>
      <sz val="10"/>
      <color indexed="19"/>
      <name val="Calibri"/>
      <family val="2"/>
      <charset val="204"/>
    </font>
    <font>
      <sz val="10"/>
      <color indexed="10"/>
      <name val="Calibri"/>
      <family val="2"/>
      <charset val="204"/>
    </font>
    <font>
      <b/>
      <sz val="10"/>
      <color indexed="9"/>
      <name val="Calibri"/>
      <family val="2"/>
      <charset val="204"/>
    </font>
    <font>
      <b/>
      <sz val="10"/>
      <color indexed="8"/>
      <name val="Calibri"/>
      <family val="2"/>
      <charset val="204"/>
    </font>
    <font>
      <sz val="10"/>
      <color indexed="9"/>
      <name val="Calibri"/>
      <family val="2"/>
      <charset val="204"/>
    </font>
    <font>
      <b/>
      <sz val="11"/>
      <color theme="1"/>
      <name val="GHEA Grapalat"/>
      <family val="3"/>
    </font>
    <font>
      <b/>
      <sz val="11"/>
      <color theme="1"/>
      <name val="Calibri"/>
      <family val="2"/>
      <scheme val="minor"/>
    </font>
    <font>
      <sz val="10"/>
      <color theme="1"/>
      <name val="GHEA Grapalat"/>
      <family val="3"/>
    </font>
    <font>
      <sz val="11"/>
      <color theme="1"/>
      <name val="GHEA Grapalat"/>
      <family val="3"/>
    </font>
    <font>
      <b/>
      <sz val="10"/>
      <color theme="1"/>
      <name val="GHEA Grapalat"/>
      <family val="3"/>
    </font>
    <font>
      <b/>
      <sz val="12"/>
      <color theme="1"/>
      <name val="GHEA Grapalat"/>
      <family val="3"/>
    </font>
    <font>
      <b/>
      <sz val="12"/>
      <color theme="1"/>
      <name val="Calibri"/>
      <family val="2"/>
      <scheme val="minor"/>
    </font>
    <font>
      <sz val="12"/>
      <color theme="1"/>
      <name val="GHEA Grapalat"/>
      <family val="3"/>
    </font>
    <font>
      <sz val="12"/>
      <color theme="1"/>
      <name val="Calibri"/>
      <family val="2"/>
      <scheme val="minor"/>
    </font>
    <font>
      <b/>
      <i/>
      <sz val="12"/>
      <color theme="1"/>
      <name val="GHEA Grapalat"/>
      <family val="3"/>
    </font>
    <font>
      <b/>
      <i/>
      <sz val="10"/>
      <color theme="1"/>
      <name val="GHEA Grapalat"/>
      <family val="3"/>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8"/>
        <bgColor indexed="58"/>
      </patternFill>
    </fill>
    <fill>
      <patternFill patternType="solid">
        <fgColor indexed="23"/>
        <bgColor indexed="55"/>
      </patternFill>
    </fill>
    <fill>
      <patternFill patternType="solid">
        <fgColor indexed="22"/>
        <bgColor indexed="31"/>
      </patternFill>
    </fill>
    <fill>
      <patternFill patternType="solid">
        <fgColor indexed="47"/>
        <bgColor indexed="22"/>
      </patternFill>
    </fill>
    <fill>
      <patternFill patternType="solid">
        <fgColor indexed="10"/>
        <bgColor indexed="16"/>
      </patternFill>
    </fill>
    <fill>
      <patternFill patternType="solid">
        <fgColor indexed="42"/>
        <bgColor indexed="27"/>
      </patternFill>
    </fill>
    <fill>
      <patternFill patternType="solid">
        <fgColor indexed="26"/>
        <bgColor indexed="9"/>
      </patternFill>
    </fill>
  </fills>
  <borders count="24">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31026">
    <xf numFmtId="0" fontId="0" fillId="0" borderId="0"/>
    <xf numFmtId="0" fontId="1" fillId="0" borderId="0"/>
    <xf numFmtId="0" fontId="2" fillId="0" borderId="0"/>
    <xf numFmtId="0" fontId="2" fillId="0" borderId="0"/>
    <xf numFmtId="0" fontId="2" fillId="0" borderId="0" applyNumberFormat="0" applyFill="0" applyBorder="0" applyAlignment="0" applyProtection="0"/>
    <xf numFmtId="0" fontId="2" fillId="0" borderId="0"/>
    <xf numFmtId="0" fontId="2" fillId="0" borderId="0"/>
    <xf numFmtId="0" fontId="1" fillId="0" borderId="0"/>
    <xf numFmtId="0" fontId="1" fillId="0" borderId="0"/>
    <xf numFmtId="0" fontId="3" fillId="0" borderId="0"/>
    <xf numFmtId="0" fontId="4" fillId="0" borderId="0"/>
    <xf numFmtId="0" fontId="8"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8" fillId="7" borderId="0" applyNumberFormat="0" applyBorder="0" applyAlignment="0" applyProtection="0"/>
    <xf numFmtId="0" fontId="10" fillId="2" borderId="0" applyNumberFormat="0" applyBorder="0" applyAlignment="0" applyProtection="0"/>
    <xf numFmtId="0" fontId="8"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8" fillId="2" borderId="0" applyNumberFormat="0" applyBorder="0" applyAlignment="0" applyProtection="0"/>
    <xf numFmtId="0" fontId="10" fillId="3" borderId="0" applyNumberFormat="0" applyBorder="0" applyAlignment="0" applyProtection="0"/>
    <xf numFmtId="0" fontId="8"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8" fillId="3" borderId="0" applyNumberFormat="0" applyBorder="0" applyAlignment="0" applyProtection="0"/>
    <xf numFmtId="0" fontId="10" fillId="4" borderId="0" applyNumberFormat="0" applyBorder="0" applyAlignment="0" applyProtection="0"/>
    <xf numFmtId="0" fontId="8"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8" fillId="4" borderId="0" applyNumberFormat="0" applyBorder="0" applyAlignment="0" applyProtection="0"/>
    <xf numFmtId="0" fontId="10" fillId="5" borderId="0" applyNumberFormat="0" applyBorder="0" applyAlignment="0" applyProtection="0"/>
    <xf numFmtId="0" fontId="8"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8" fillId="5" borderId="0" applyNumberFormat="0" applyBorder="0" applyAlignment="0" applyProtection="0"/>
    <xf numFmtId="0" fontId="10" fillId="6" borderId="0" applyNumberFormat="0" applyBorder="0" applyAlignment="0" applyProtection="0"/>
    <xf numFmtId="0" fontId="8"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8" fillId="6" borderId="0" applyNumberFormat="0" applyBorder="0" applyAlignment="0" applyProtection="0"/>
    <xf numFmtId="0" fontId="10" fillId="7" borderId="0" applyNumberFormat="0" applyBorder="0" applyAlignment="0" applyProtection="0"/>
    <xf numFmtId="0" fontId="8"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8" fillId="11" borderId="0" applyNumberFormat="0" applyBorder="0" applyAlignment="0" applyProtection="0"/>
    <xf numFmtId="0" fontId="10" fillId="8" borderId="0" applyNumberFormat="0" applyBorder="0" applyAlignment="0" applyProtection="0"/>
    <xf numFmtId="0" fontId="8"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8" fillId="8" borderId="0" applyNumberFormat="0" applyBorder="0" applyAlignment="0" applyProtection="0"/>
    <xf numFmtId="0" fontId="10" fillId="9" borderId="0" applyNumberFormat="0" applyBorder="0" applyAlignment="0" applyProtection="0"/>
    <xf numFmtId="0" fontId="8"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8" fillId="9" borderId="0" applyNumberFormat="0" applyBorder="0" applyAlignment="0" applyProtection="0"/>
    <xf numFmtId="0" fontId="10" fillId="10" borderId="0" applyNumberFormat="0" applyBorder="0" applyAlignment="0" applyProtection="0"/>
    <xf numFmtId="0" fontId="8"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8" fillId="10" borderId="0" applyNumberFormat="0" applyBorder="0" applyAlignment="0" applyProtection="0"/>
    <xf numFmtId="0" fontId="10" fillId="5" borderId="0" applyNumberFormat="0" applyBorder="0" applyAlignment="0" applyProtection="0"/>
    <xf numFmtId="0" fontId="8"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8" fillId="5" borderId="0" applyNumberFormat="0" applyBorder="0" applyAlignment="0" applyProtection="0"/>
    <xf numFmtId="0" fontId="10" fillId="8" borderId="0" applyNumberFormat="0" applyBorder="0" applyAlignment="0" applyProtection="0"/>
    <xf numFmtId="0" fontId="8"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8" fillId="8" borderId="0" applyNumberFormat="0" applyBorder="0" applyAlignment="0" applyProtection="0"/>
    <xf numFmtId="0" fontId="10" fillId="11" borderId="0" applyNumberFormat="0" applyBorder="0" applyAlignment="0" applyProtection="0"/>
    <xf numFmtId="0" fontId="8"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9" fillId="15" borderId="0" applyNumberFormat="0" applyBorder="0" applyAlignment="0" applyProtection="0"/>
    <xf numFmtId="0" fontId="11" fillId="12" borderId="0" applyNumberFormat="0" applyBorder="0" applyAlignment="0" applyProtection="0"/>
    <xf numFmtId="0" fontId="9"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9" fillId="12" borderId="0" applyNumberFormat="0" applyBorder="0" applyAlignment="0" applyProtection="0"/>
    <xf numFmtId="0" fontId="11" fillId="9" borderId="0" applyNumberFormat="0" applyBorder="0" applyAlignment="0" applyProtection="0"/>
    <xf numFmtId="0" fontId="9"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9" fillId="9" borderId="0" applyNumberFormat="0" applyBorder="0" applyAlignment="0" applyProtection="0"/>
    <xf numFmtId="0" fontId="11" fillId="10" borderId="0" applyNumberFormat="0" applyBorder="0" applyAlignment="0" applyProtection="0"/>
    <xf numFmtId="0" fontId="9"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9" fillId="10" borderId="0" applyNumberFormat="0" applyBorder="0" applyAlignment="0" applyProtection="0"/>
    <xf numFmtId="0" fontId="11" fillId="13" borderId="0" applyNumberFormat="0" applyBorder="0" applyAlignment="0" applyProtection="0"/>
    <xf numFmtId="0" fontId="9"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9" fillId="13" borderId="0" applyNumberFormat="0" applyBorder="0" applyAlignment="0" applyProtection="0"/>
    <xf numFmtId="0" fontId="11" fillId="14" borderId="0" applyNumberFormat="0" applyBorder="0" applyAlignment="0" applyProtection="0"/>
    <xf numFmtId="0" fontId="9"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9" fillId="14" borderId="0" applyNumberFormat="0" applyBorder="0" applyAlignment="0" applyProtection="0"/>
    <xf numFmtId="0" fontId="11" fillId="15" borderId="0" applyNumberFormat="0" applyBorder="0" applyAlignment="0" applyProtection="0"/>
    <xf numFmtId="0" fontId="9"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0" fillId="3" borderId="0" applyNumberFormat="0" applyBorder="0" applyAlignment="0" applyProtection="0"/>
    <xf numFmtId="0" fontId="11" fillId="20" borderId="15" applyNumberFormat="0" applyAlignment="0" applyProtection="0"/>
    <xf numFmtId="0" fontId="13" fillId="20" borderId="15" applyNumberFormat="0" applyAlignment="0" applyProtection="0"/>
    <xf numFmtId="0" fontId="13" fillId="20" borderId="15" applyNumberFormat="0" applyAlignment="0" applyProtection="0"/>
    <xf numFmtId="0" fontId="13" fillId="20" borderId="15" applyNumberFormat="0" applyAlignment="0" applyProtection="0"/>
    <xf numFmtId="0" fontId="11" fillId="20" borderId="15" applyNumberFormat="0" applyAlignment="0" applyProtection="0"/>
    <xf numFmtId="0" fontId="12" fillId="21" borderId="16" applyNumberFormat="0" applyAlignment="0" applyProtection="0"/>
    <xf numFmtId="0" fontId="14" fillId="21" borderId="16" applyNumberFormat="0" applyAlignment="0" applyProtection="0"/>
    <xf numFmtId="0" fontId="14" fillId="21" borderId="16" applyNumberFormat="0" applyAlignment="0" applyProtection="0"/>
    <xf numFmtId="0" fontId="14" fillId="21" borderId="16" applyNumberFormat="0" applyAlignment="0" applyProtection="0"/>
    <xf numFmtId="0" fontId="12" fillId="21" borderId="16" applyNumberFormat="0" applyAlignment="0" applyProtection="0"/>
    <xf numFmtId="43" fontId="16" fillId="0" borderId="0" applyFont="0" applyFill="0" applyBorder="0" applyAlignment="0" applyProtection="0"/>
    <xf numFmtId="43" fontId="1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4" fillId="0" borderId="0" applyFont="0" applyFill="0" applyBorder="0" applyAlignment="0" applyProtection="0"/>
    <xf numFmtId="166" fontId="2" fillId="0" borderId="0" applyFont="0" applyFill="0" applyBorder="0" applyAlignment="0" applyProtection="0"/>
    <xf numFmtId="166" fontId="6"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6" fillId="0" borderId="0" applyFont="0" applyFill="0" applyBorder="0" applyAlignment="0" applyProtection="0"/>
    <xf numFmtId="0" fontId="15"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6" fillId="4" borderId="0" applyNumberFormat="0" applyBorder="0" applyAlignment="0" applyProtection="0"/>
    <xf numFmtId="0" fontId="17"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7" fillId="0" borderId="17" applyNumberFormat="0" applyFill="0" applyAlignment="0" applyProtection="0"/>
    <xf numFmtId="0" fontId="18" fillId="0" borderId="18"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18" fillId="0" borderId="18" applyNumberFormat="0" applyFill="0" applyAlignment="0" applyProtection="0"/>
    <xf numFmtId="0" fontId="19"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19" fillId="0" borderId="19" applyNumberFormat="0" applyFill="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0" fillId="7" borderId="15" applyNumberFormat="0" applyAlignment="0" applyProtection="0"/>
    <xf numFmtId="0" fontId="22" fillId="7" borderId="15" applyNumberFormat="0" applyAlignment="0" applyProtection="0"/>
    <xf numFmtId="0" fontId="22" fillId="7" borderId="15" applyNumberFormat="0" applyAlignment="0" applyProtection="0"/>
    <xf numFmtId="0" fontId="22" fillId="7" borderId="15" applyNumberFormat="0" applyAlignment="0" applyProtection="0"/>
    <xf numFmtId="0" fontId="20" fillId="7" borderId="15" applyNumberFormat="0" applyAlignment="0" applyProtection="0"/>
    <xf numFmtId="0" fontId="21"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1" fillId="0" borderId="20" applyNumberFormat="0" applyFill="0" applyAlignment="0" applyProtection="0"/>
    <xf numFmtId="0" fontId="22"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2" fillId="22" borderId="0" applyNumberFormat="0" applyBorder="0" applyAlignment="0" applyProtection="0"/>
    <xf numFmtId="0" fontId="25"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25"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6" fillId="0" borderId="0"/>
    <xf numFmtId="0" fontId="26" fillId="0" borderId="0"/>
    <xf numFmtId="0" fontId="26" fillId="0" borderId="0"/>
    <xf numFmtId="0" fontId="26" fillId="0" borderId="0"/>
    <xf numFmtId="0" fontId="6" fillId="0" borderId="0"/>
    <xf numFmtId="0" fontId="2" fillId="0" borderId="0"/>
    <xf numFmtId="0" fontId="2" fillId="0" borderId="0"/>
    <xf numFmtId="0" fontId="7"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7"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6" fillId="0" borderId="0"/>
    <xf numFmtId="0" fontId="26" fillId="0" borderId="0"/>
    <xf numFmtId="0" fontId="26" fillId="0" borderId="0"/>
    <xf numFmtId="0" fontId="26" fillId="0" borderId="0"/>
    <xf numFmtId="0" fontId="2" fillId="0" borderId="0"/>
    <xf numFmtId="0" fontId="3" fillId="0" borderId="0"/>
    <xf numFmtId="0" fontId="2" fillId="0" borderId="0"/>
    <xf numFmtId="0" fontId="2" fillId="0" borderId="0"/>
    <xf numFmtId="0" fontId="3"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6" fillId="0" borderId="0"/>
    <xf numFmtId="0" fontId="6"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6" fillId="4" borderId="0" applyNumberFormat="0" applyBorder="0" applyAlignment="0" applyProtection="0"/>
    <xf numFmtId="0" fontId="18" fillId="4" borderId="0" applyNumberFormat="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1"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1" fillId="0" borderId="20" applyNumberFormat="0" applyFill="0" applyAlignment="0" applyProtection="0"/>
    <xf numFmtId="0" fontId="23" fillId="0" borderId="20" applyNumberFormat="0" applyFill="0" applyAlignment="0" applyProtection="0"/>
    <xf numFmtId="0" fontId="8" fillId="23" borderId="21" applyNumberFormat="0" applyFont="0" applyAlignment="0" applyProtection="0"/>
    <xf numFmtId="0" fontId="10" fillId="23" borderId="21" applyNumberFormat="0" applyFont="0" applyAlignment="0" applyProtection="0"/>
    <xf numFmtId="0" fontId="10" fillId="23" borderId="21" applyNumberFormat="0" applyFont="0" applyAlignment="0" applyProtection="0"/>
    <xf numFmtId="0" fontId="10" fillId="23" borderId="21" applyNumberFormat="0" applyFont="0" applyAlignment="0" applyProtection="0"/>
    <xf numFmtId="0" fontId="8" fillId="23" borderId="21" applyNumberFormat="0" applyFont="0" applyAlignment="0" applyProtection="0"/>
    <xf numFmtId="0" fontId="10" fillId="23" borderId="21" applyNumberFormat="0" applyFont="0" applyAlignment="0" applyProtection="0"/>
    <xf numFmtId="0" fontId="15"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5" fillId="0" borderId="0" applyNumberFormat="0" applyFill="0" applyBorder="0" applyAlignment="0" applyProtection="0"/>
    <xf numFmtId="0" fontId="17" fillId="0" borderId="0" applyNumberFormat="0" applyFill="0" applyBorder="0" applyAlignment="0" applyProtection="0"/>
    <xf numFmtId="0" fontId="10"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0" fillId="3" borderId="0" applyNumberFormat="0" applyBorder="0" applyAlignment="0" applyProtection="0"/>
    <xf numFmtId="0" fontId="12" fillId="3" borderId="0" applyNumberFormat="0" applyBorder="0" applyAlignment="0" applyProtection="0"/>
    <xf numFmtId="0" fontId="22"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2" fillId="22" borderId="0" applyNumberFormat="0" applyBorder="0" applyAlignment="0" applyProtection="0"/>
    <xf numFmtId="0" fontId="24" fillId="22" borderId="0" applyNumberFormat="0" applyBorder="0" applyAlignment="0" applyProtection="0"/>
    <xf numFmtId="0" fontId="2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7" fillId="0" borderId="0" applyNumberFormat="0" applyFill="0" applyBorder="0" applyAlignment="0" applyProtection="0"/>
    <xf numFmtId="0" fontId="29" fillId="0" borderId="0" applyNumberFormat="0" applyFill="0" applyBorder="0" applyAlignment="0" applyProtection="0"/>
    <xf numFmtId="0" fontId="12" fillId="21" borderId="16" applyNumberFormat="0" applyAlignment="0" applyProtection="0"/>
    <xf numFmtId="0" fontId="14" fillId="21" borderId="16" applyNumberFormat="0" applyAlignment="0" applyProtection="0"/>
    <xf numFmtId="0" fontId="14" fillId="21" borderId="16" applyNumberFormat="0" applyAlignment="0" applyProtection="0"/>
    <xf numFmtId="0" fontId="14" fillId="21" borderId="16" applyNumberFormat="0" applyAlignment="0" applyProtection="0"/>
    <xf numFmtId="0" fontId="12" fillId="21" borderId="16" applyNumberFormat="0" applyAlignment="0" applyProtection="0"/>
    <xf numFmtId="0" fontId="14" fillId="21" borderId="16" applyNumberFormat="0" applyAlignment="0" applyProtection="0"/>
    <xf numFmtId="0" fontId="28" fillId="0" borderId="23" applyNumberFormat="0" applyFill="0" applyAlignment="0" applyProtection="0"/>
    <xf numFmtId="0" fontId="30" fillId="0" borderId="23" applyNumberFormat="0" applyFill="0" applyAlignment="0" applyProtection="0"/>
    <xf numFmtId="0" fontId="30" fillId="0" borderId="23" applyNumberFormat="0" applyFill="0" applyAlignment="0" applyProtection="0"/>
    <xf numFmtId="0" fontId="30" fillId="0" borderId="23" applyNumberFormat="0" applyFill="0" applyAlignment="0" applyProtection="0"/>
    <xf numFmtId="0" fontId="28" fillId="0" borderId="23" applyNumberFormat="0" applyFill="0" applyAlignment="0" applyProtection="0"/>
    <xf numFmtId="0" fontId="30" fillId="0" borderId="23" applyNumberFormat="0" applyFill="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9"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19" fillId="0" borderId="19" applyNumberFormat="0" applyFill="0" applyAlignment="0" applyProtection="0"/>
    <xf numFmtId="0" fontId="21" fillId="0" borderId="19" applyNumberFormat="0" applyFill="0" applyAlignment="0" applyProtection="0"/>
    <xf numFmtId="0" fontId="18" fillId="0" borderId="18"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18" fillId="0" borderId="18" applyNumberFormat="0" applyFill="0" applyAlignment="0" applyProtection="0"/>
    <xf numFmtId="0" fontId="20" fillId="0" borderId="18" applyNumberFormat="0" applyFill="0" applyAlignment="0" applyProtection="0"/>
    <xf numFmtId="0" fontId="17"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7" fillId="0" borderId="17" applyNumberFormat="0" applyFill="0" applyAlignment="0" applyProtection="0"/>
    <xf numFmtId="0" fontId="19" fillId="0" borderId="17" applyNumberFormat="0" applyFill="0" applyAlignment="0" applyProtection="0"/>
    <xf numFmtId="0" fontId="11" fillId="20" borderId="15" applyNumberFormat="0" applyAlignment="0" applyProtection="0"/>
    <xf numFmtId="0" fontId="13" fillId="20" borderId="15" applyNumberFormat="0" applyAlignment="0" applyProtection="0"/>
    <xf numFmtId="0" fontId="13" fillId="20" borderId="15" applyNumberFormat="0" applyAlignment="0" applyProtection="0"/>
    <xf numFmtId="0" fontId="13" fillId="20" borderId="15" applyNumberFormat="0" applyAlignment="0" applyProtection="0"/>
    <xf numFmtId="0" fontId="11" fillId="20" borderId="15" applyNumberFormat="0" applyAlignment="0" applyProtection="0"/>
    <xf numFmtId="0" fontId="13" fillId="20" borderId="15" applyNumberFormat="0" applyAlignment="0" applyProtection="0"/>
    <xf numFmtId="0" fontId="24" fillId="20" borderId="22" applyNumberFormat="0" applyAlignment="0" applyProtection="0"/>
    <xf numFmtId="0" fontId="28" fillId="20" borderId="22" applyNumberFormat="0" applyAlignment="0" applyProtection="0"/>
    <xf numFmtId="0" fontId="28" fillId="20" borderId="22" applyNumberFormat="0" applyAlignment="0" applyProtection="0"/>
    <xf numFmtId="0" fontId="28" fillId="20" borderId="22" applyNumberFormat="0" applyAlignment="0" applyProtection="0"/>
    <xf numFmtId="0" fontId="24" fillId="20" borderId="22" applyNumberFormat="0" applyAlignment="0" applyProtection="0"/>
    <xf numFmtId="0" fontId="28" fillId="20" borderId="22" applyNumberFormat="0" applyAlignment="0" applyProtection="0"/>
    <xf numFmtId="0" fontId="20" fillId="7" borderId="15" applyNumberFormat="0" applyAlignment="0" applyProtection="0"/>
    <xf numFmtId="0" fontId="22" fillId="7" borderId="15" applyNumberFormat="0" applyAlignment="0" applyProtection="0"/>
    <xf numFmtId="0" fontId="22" fillId="7" borderId="15" applyNumberFormat="0" applyAlignment="0" applyProtection="0"/>
    <xf numFmtId="0" fontId="22" fillId="7" borderId="15" applyNumberFormat="0" applyAlignment="0" applyProtection="0"/>
    <xf numFmtId="0" fontId="20" fillId="7" borderId="15" applyNumberFormat="0" applyAlignment="0" applyProtection="0"/>
    <xf numFmtId="0" fontId="22" fillId="7" borderId="15" applyNumberFormat="0" applyAlignment="0" applyProtection="0"/>
    <xf numFmtId="0" fontId="9"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9" fillId="19" borderId="0" applyNumberFormat="0" applyBorder="0" applyAlignment="0" applyProtection="0"/>
    <xf numFmtId="0" fontId="11" fillId="19" borderId="0" applyNumberFormat="0" applyBorder="0" applyAlignment="0" applyProtection="0"/>
    <xf numFmtId="0" fontId="9"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9" fillId="14" borderId="0" applyNumberFormat="0" applyBorder="0" applyAlignment="0" applyProtection="0"/>
    <xf numFmtId="0" fontId="11" fillId="14" borderId="0" applyNumberFormat="0" applyBorder="0" applyAlignment="0" applyProtection="0"/>
    <xf numFmtId="0" fontId="9"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9" fillId="13" borderId="0" applyNumberFormat="0" applyBorder="0" applyAlignment="0" applyProtection="0"/>
    <xf numFmtId="0" fontId="11" fillId="13" borderId="0" applyNumberFormat="0" applyBorder="0" applyAlignment="0" applyProtection="0"/>
    <xf numFmtId="0" fontId="9"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9" fillId="18" borderId="0" applyNumberFormat="0" applyBorder="0" applyAlignment="0" applyProtection="0"/>
    <xf numFmtId="0" fontId="11" fillId="18" borderId="0" applyNumberFormat="0" applyBorder="0" applyAlignment="0" applyProtection="0"/>
    <xf numFmtId="0" fontId="9"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9" fillId="17" borderId="0" applyNumberFormat="0" applyBorder="0" applyAlignment="0" applyProtection="0"/>
    <xf numFmtId="0" fontId="11" fillId="17" borderId="0" applyNumberFormat="0" applyBorder="0" applyAlignment="0" applyProtection="0"/>
    <xf numFmtId="0" fontId="9"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9" fillId="16" borderId="0" applyNumberFormat="0" applyBorder="0" applyAlignment="0" applyProtection="0"/>
    <xf numFmtId="0" fontId="11" fillId="16" borderId="0" applyNumberFormat="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7" fillId="0" borderId="0" applyNumberFormat="0" applyFill="0" applyBorder="0" applyAlignment="0" applyProtection="0"/>
    <xf numFmtId="0" fontId="29" fillId="0" borderId="0" applyNumberFormat="0" applyFill="0" applyBorder="0" applyAlignment="0" applyProtection="0"/>
    <xf numFmtId="0" fontId="24" fillId="20" borderId="22" applyNumberFormat="0" applyAlignment="0" applyProtection="0"/>
    <xf numFmtId="0" fontId="28" fillId="20" borderId="22" applyNumberFormat="0" applyAlignment="0" applyProtection="0"/>
    <xf numFmtId="0" fontId="28" fillId="20" borderId="22" applyNumberFormat="0" applyAlignment="0" applyProtection="0"/>
    <xf numFmtId="0" fontId="28" fillId="20" borderId="22" applyNumberFormat="0" applyAlignment="0" applyProtection="0"/>
    <xf numFmtId="0" fontId="24" fillId="20" borderId="22" applyNumberFormat="0" applyAlignment="0" applyProtection="0"/>
    <xf numFmtId="0" fontId="28" fillId="20" borderId="22" applyNumberFormat="0" applyAlignment="0" applyProtection="0"/>
    <xf numFmtId="0" fontId="6" fillId="23" borderId="21" applyNumberFormat="0" applyFont="0" applyAlignment="0" applyProtection="0"/>
    <xf numFmtId="0" fontId="2" fillId="23" borderId="21" applyNumberFormat="0" applyFont="0" applyAlignment="0" applyProtection="0"/>
    <xf numFmtId="0" fontId="2" fillId="23" borderId="21" applyNumberFormat="0" applyFont="0" applyAlignment="0" applyProtection="0"/>
    <xf numFmtId="0" fontId="2" fillId="23" borderId="21" applyNumberFormat="0" applyFont="0" applyAlignment="0" applyProtection="0"/>
    <xf numFmtId="0" fontId="6" fillId="23" borderId="21" applyNumberFormat="0" applyFont="0" applyAlignment="0" applyProtection="0"/>
    <xf numFmtId="0" fontId="2" fillId="23" borderId="21" applyNumberFormat="0" applyFont="0" applyAlignment="0" applyProtection="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8" fillId="0" borderId="0"/>
    <xf numFmtId="0" fontId="8" fillId="0" borderId="0"/>
    <xf numFmtId="0" fontId="5" fillId="0" borderId="0"/>
    <xf numFmtId="0" fontId="5" fillId="0" borderId="0"/>
    <xf numFmtId="0" fontId="5" fillId="0" borderId="0"/>
    <xf numFmtId="0" fontId="2"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26"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6" fillId="0" borderId="0"/>
    <xf numFmtId="0" fontId="6"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3" fillId="0" borderId="0"/>
    <xf numFmtId="0" fontId="27" fillId="0" borderId="0"/>
    <xf numFmtId="0" fontId="27" fillId="0" borderId="0"/>
    <xf numFmtId="0" fontId="27" fillId="0" borderId="0"/>
    <xf numFmtId="0" fontId="23" fillId="0" borderId="0"/>
    <xf numFmtId="0" fontId="27" fillId="0" borderId="0"/>
    <xf numFmtId="0" fontId="14" fillId="0" borderId="0"/>
    <xf numFmtId="0" fontId="16" fillId="0" borderId="0"/>
    <xf numFmtId="0" fontId="16" fillId="0" borderId="0"/>
    <xf numFmtId="0" fontId="16" fillId="0" borderId="0"/>
    <xf numFmtId="0" fontId="14" fillId="0" borderId="0"/>
    <xf numFmtId="0" fontId="16"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8"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8"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8"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8" fillId="0" borderId="0"/>
    <xf numFmtId="0" fontId="26"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8"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8"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8"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8"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8"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8"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6" fillId="0" borderId="0"/>
    <xf numFmtId="0" fontId="2" fillId="0" borderId="0"/>
    <xf numFmtId="0" fontId="2" fillId="0" borderId="0"/>
    <xf numFmtId="0" fontId="8" fillId="0" borderId="0"/>
    <xf numFmtId="0" fontId="8" fillId="0" borderId="0"/>
    <xf numFmtId="0" fontId="8" fillId="0" borderId="0"/>
    <xf numFmtId="0" fontId="8"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2" fillId="0" borderId="0"/>
    <xf numFmtId="0" fontId="8" fillId="0" borderId="0"/>
    <xf numFmtId="0" fontId="26"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2" fillId="0" borderId="0"/>
    <xf numFmtId="0" fontId="8" fillId="0" borderId="0"/>
    <xf numFmtId="0" fontId="26"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2" fillId="0" borderId="0"/>
    <xf numFmtId="0" fontId="8" fillId="0" borderId="0"/>
    <xf numFmtId="0" fontId="26"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2" fillId="0" borderId="0"/>
    <xf numFmtId="0" fontId="8" fillId="0" borderId="0"/>
    <xf numFmtId="0" fontId="26"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2" fillId="0" borderId="0"/>
    <xf numFmtId="0" fontId="8" fillId="0" borderId="0"/>
    <xf numFmtId="0" fontId="26"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6"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4" borderId="0" applyNumberFormat="0" applyBorder="0" applyAlignment="0" applyProtection="0"/>
    <xf numFmtId="0" fontId="23" fillId="0" borderId="20" applyNumberFormat="0" applyFill="0" applyAlignment="0" applyProtection="0"/>
    <xf numFmtId="0" fontId="10" fillId="23" borderId="21" applyNumberFormat="0" applyFont="0" applyAlignment="0" applyProtection="0"/>
    <xf numFmtId="0" fontId="2" fillId="0" borderId="0"/>
    <xf numFmtId="0" fontId="8" fillId="23" borderId="21" applyNumberFormat="0" applyFont="0" applyAlignment="0" applyProtection="0"/>
    <xf numFmtId="0" fontId="2" fillId="0" borderId="0"/>
    <xf numFmtId="0" fontId="10" fillId="23" borderId="21" applyNumberFormat="0" applyFont="0" applyAlignment="0" applyProtection="0"/>
    <xf numFmtId="0" fontId="28" fillId="0" borderId="23" applyNumberFormat="0" applyFill="0" applyAlignment="0" applyProtection="0"/>
    <xf numFmtId="0" fontId="21" fillId="0" borderId="0" applyNumberFormat="0" applyFill="0" applyBorder="0" applyAlignment="0" applyProtection="0"/>
    <xf numFmtId="0" fontId="2" fillId="0" borderId="0"/>
    <xf numFmtId="0" fontId="19"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0" fillId="0" borderId="18" applyNumberFormat="0" applyFill="0" applyAlignment="0" applyProtection="0"/>
    <xf numFmtId="0" fontId="13" fillId="20" borderId="15" applyNumberFormat="0" applyAlignment="0" applyProtection="0"/>
    <xf numFmtId="0" fontId="11" fillId="18" borderId="0" applyNumberFormat="0" applyBorder="0" applyAlignment="0" applyProtection="0"/>
    <xf numFmtId="0" fontId="5" fillId="0" borderId="0"/>
    <xf numFmtId="0" fontId="5" fillId="0" borderId="0"/>
    <xf numFmtId="0" fontId="5" fillId="0" borderId="0"/>
    <xf numFmtId="0" fontId="2" fillId="0" borderId="0"/>
    <xf numFmtId="0" fontId="2" fillId="0" borderId="0"/>
    <xf numFmtId="0" fontId="5" fillId="0" borderId="0"/>
    <xf numFmtId="0" fontId="5" fillId="0" borderId="0"/>
    <xf numFmtId="0" fontId="2" fillId="0" borderId="0"/>
    <xf numFmtId="0" fontId="2" fillId="0" borderId="0"/>
    <xf numFmtId="0" fontId="26" fillId="0" borderId="0"/>
    <xf numFmtId="0" fontId="8" fillId="0" borderId="0"/>
    <xf numFmtId="0" fontId="26" fillId="0" borderId="0"/>
    <xf numFmtId="0" fontId="2" fillId="0" borderId="0"/>
    <xf numFmtId="0" fontId="6" fillId="0" borderId="0"/>
    <xf numFmtId="0" fontId="2" fillId="0" borderId="0"/>
    <xf numFmtId="0" fontId="2" fillId="0" borderId="0"/>
    <xf numFmtId="0" fontId="5" fillId="0" borderId="0"/>
    <xf numFmtId="0" fontId="5" fillId="0" borderId="0"/>
    <xf numFmtId="0" fontId="2" fillId="0" borderId="0"/>
    <xf numFmtId="0" fontId="2"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8" fillId="0" borderId="0"/>
    <xf numFmtId="0" fontId="26" fillId="0" borderId="0"/>
    <xf numFmtId="0" fontId="2" fillId="0" borderId="0"/>
    <xf numFmtId="0" fontId="2" fillId="0" borderId="0"/>
    <xf numFmtId="0" fontId="2" fillId="0" borderId="0"/>
    <xf numFmtId="0" fontId="2"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5" fillId="0" borderId="0"/>
    <xf numFmtId="0" fontId="2"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8" fillId="0" borderId="0"/>
    <xf numFmtId="0" fontId="2" fillId="0" borderId="0"/>
    <xf numFmtId="0" fontId="8" fillId="0" borderId="0"/>
    <xf numFmtId="0" fontId="2"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26" fillId="0" borderId="0"/>
    <xf numFmtId="0" fontId="8" fillId="0" borderId="0"/>
    <xf numFmtId="0" fontId="2" fillId="0" borderId="0"/>
    <xf numFmtId="0" fontId="8" fillId="0" borderId="0"/>
    <xf numFmtId="0" fontId="8" fillId="0" borderId="0"/>
    <xf numFmtId="0" fontId="2" fillId="0" borderId="0"/>
    <xf numFmtId="0" fontId="8" fillId="0" borderId="0"/>
    <xf numFmtId="0" fontId="8"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2" fillId="0" borderId="0"/>
    <xf numFmtId="0" fontId="5" fillId="0" borderId="0"/>
    <xf numFmtId="0" fontId="2" fillId="0" borderId="0"/>
    <xf numFmtId="0" fontId="5" fillId="0" borderId="0"/>
    <xf numFmtId="0" fontId="23" fillId="0" borderId="0"/>
    <xf numFmtId="0" fontId="26" fillId="0" borderId="0"/>
    <xf numFmtId="0" fontId="8" fillId="0" borderId="0"/>
    <xf numFmtId="0" fontId="8" fillId="0" borderId="0"/>
    <xf numFmtId="0" fontId="8" fillId="0" borderId="0"/>
    <xf numFmtId="0" fontId="8" fillId="0" borderId="0"/>
    <xf numFmtId="0" fontId="2" fillId="0" borderId="0"/>
    <xf numFmtId="0" fontId="8" fillId="0" borderId="0"/>
    <xf numFmtId="0" fontId="8" fillId="0" borderId="0"/>
    <xf numFmtId="0" fontId="5" fillId="0" borderId="0"/>
    <xf numFmtId="0" fontId="5" fillId="0" borderId="0"/>
    <xf numFmtId="0" fontId="5" fillId="0" borderId="0"/>
    <xf numFmtId="0" fontId="2" fillId="0" borderId="0"/>
    <xf numFmtId="0" fontId="5" fillId="0" borderId="0"/>
    <xf numFmtId="0" fontId="5"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28" fillId="20" borderId="22" applyNumberFormat="0" applyAlignment="0" applyProtection="0"/>
    <xf numFmtId="0" fontId="28" fillId="20" borderId="22" applyNumberFormat="0" applyAlignment="0" applyProtection="0"/>
    <xf numFmtId="0" fontId="28" fillId="20" borderId="22" applyNumberFormat="0" applyAlignment="0" applyProtection="0"/>
    <xf numFmtId="0" fontId="24" fillId="20" borderId="22" applyNumberFormat="0" applyAlignment="0" applyProtection="0"/>
    <xf numFmtId="0" fontId="29" fillId="0" borderId="0" applyNumberFormat="0" applyFill="0" applyBorder="0" applyAlignment="0" applyProtection="0"/>
    <xf numFmtId="0" fontId="2" fillId="0" borderId="0"/>
    <xf numFmtId="0" fontId="27" fillId="0" borderId="0" applyNumberFormat="0" applyFill="0" applyBorder="0" applyAlignment="0" applyProtection="0"/>
    <xf numFmtId="0" fontId="29" fillId="0" borderId="0" applyNumberFormat="0" applyFill="0" applyBorder="0" applyAlignment="0" applyProtection="0"/>
    <xf numFmtId="0" fontId="28" fillId="0" borderId="23" applyNumberFormat="0" applyFill="0" applyAlignment="0" applyProtection="0"/>
    <xf numFmtId="0" fontId="11" fillId="16"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9" fillId="14" borderId="0" applyNumberFormat="0" applyBorder="0" applyAlignment="0" applyProtection="0"/>
    <xf numFmtId="0" fontId="11" fillId="19" borderId="0" applyNumberFormat="0" applyBorder="0" applyAlignment="0" applyProtection="0"/>
    <xf numFmtId="0" fontId="2" fillId="0" borderId="0"/>
    <xf numFmtId="0" fontId="9" fillId="19" borderId="0" applyNumberFormat="0" applyBorder="0" applyAlignment="0" applyProtection="0"/>
    <xf numFmtId="0" fontId="11" fillId="19" borderId="0" applyNumberFormat="0" applyBorder="0" applyAlignment="0" applyProtection="0"/>
    <xf numFmtId="0" fontId="24" fillId="20" borderId="22" applyNumberFormat="0" applyAlignment="0" applyProtection="0"/>
    <xf numFmtId="0" fontId="17" fillId="0" borderId="17" applyNumberFormat="0" applyFill="0" applyAlignment="0" applyProtection="0"/>
    <xf numFmtId="0" fontId="20" fillId="0" borderId="18" applyNumberFormat="0" applyFill="0" applyAlignment="0" applyProtection="0"/>
    <xf numFmtId="0" fontId="19" fillId="0" borderId="19" applyNumberFormat="0" applyFill="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2" fillId="0" borderId="0"/>
    <xf numFmtId="0" fontId="21" fillId="0" borderId="0" applyNumberFormat="0" applyFill="0" applyBorder="0" applyAlignment="0" applyProtection="0"/>
    <xf numFmtId="0" fontId="30" fillId="0" borderId="23" applyNumberFormat="0" applyFill="0" applyAlignment="0" applyProtection="0"/>
    <xf numFmtId="0" fontId="29" fillId="0" borderId="0" applyNumberFormat="0" applyFill="0" applyBorder="0" applyAlignment="0" applyProtection="0"/>
    <xf numFmtId="0" fontId="10" fillId="3" borderId="0" applyNumberFormat="0" applyBorder="0" applyAlignment="0" applyProtection="0"/>
    <xf numFmtId="0" fontId="10" fillId="23" borderId="21" applyNumberFormat="0" applyFont="0" applyAlignment="0" applyProtection="0"/>
    <xf numFmtId="0" fontId="8" fillId="23" borderId="21" applyNumberFormat="0" applyFont="0" applyAlignment="0" applyProtection="0"/>
    <xf numFmtId="0" fontId="10" fillId="23" borderId="21" applyNumberFormat="0" applyFont="0" applyAlignment="0" applyProtection="0"/>
    <xf numFmtId="0" fontId="10" fillId="23" borderId="21" applyNumberFormat="0" applyFont="0" applyAlignment="0" applyProtection="0"/>
    <xf numFmtId="0" fontId="10" fillId="23" borderId="21" applyNumberFormat="0" applyFont="0" applyAlignment="0" applyProtection="0"/>
    <xf numFmtId="0" fontId="2" fillId="0" borderId="0"/>
    <xf numFmtId="0" fontId="8" fillId="23" borderId="21" applyNumberFormat="0" applyFont="0" applyAlignment="0" applyProtection="0"/>
    <xf numFmtId="0" fontId="23" fillId="0" borderId="20" applyNumberFormat="0" applyFill="0" applyAlignment="0" applyProtection="0"/>
    <xf numFmtId="0" fontId="29" fillId="0" borderId="0" applyNumberFormat="0" applyFill="0" applyBorder="0" applyAlignment="0" applyProtection="0"/>
    <xf numFmtId="0" fontId="18" fillId="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6"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6"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16" fillId="0" borderId="0"/>
    <xf numFmtId="0" fontId="14" fillId="0" borderId="0"/>
    <xf numFmtId="0" fontId="16" fillId="0" borderId="0"/>
    <xf numFmtId="0" fontId="16" fillId="0" borderId="0"/>
    <xf numFmtId="0" fontId="16" fillId="0" borderId="0"/>
    <xf numFmtId="0" fontId="14" fillId="0" borderId="0"/>
    <xf numFmtId="0" fontId="27" fillId="0" borderId="0"/>
    <xf numFmtId="0" fontId="23" fillId="0" borderId="0"/>
    <xf numFmtId="0" fontId="27" fillId="0" borderId="0"/>
    <xf numFmtId="0" fontId="27" fillId="0" borderId="0"/>
    <xf numFmtId="0" fontId="27" fillId="0" borderId="0"/>
    <xf numFmtId="0" fontId="23"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6" fillId="0" borderId="0"/>
    <xf numFmtId="0" fontId="2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6"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2" fillId="0" borderId="0"/>
    <xf numFmtId="0" fontId="5" fillId="0" borderId="0"/>
    <xf numFmtId="0" fontId="5" fillId="0" borderId="0"/>
    <xf numFmtId="0" fontId="5" fillId="0" borderId="0"/>
    <xf numFmtId="0" fontId="8" fillId="0" borderId="0"/>
    <xf numFmtId="0" fontId="8"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2" fillId="23" borderId="21" applyNumberFormat="0" applyFont="0" applyAlignment="0" applyProtection="0"/>
    <xf numFmtId="0" fontId="6" fillId="23" borderId="21" applyNumberFormat="0" applyFont="0" applyAlignment="0" applyProtection="0"/>
    <xf numFmtId="0" fontId="2" fillId="23" borderId="21" applyNumberFormat="0" applyFont="0" applyAlignment="0" applyProtection="0"/>
    <xf numFmtId="0" fontId="2" fillId="23" borderId="21" applyNumberFormat="0" applyFont="0" applyAlignment="0" applyProtection="0"/>
    <xf numFmtId="0" fontId="2" fillId="23" borderId="21" applyNumberFormat="0" applyFont="0" applyAlignment="0" applyProtection="0"/>
    <xf numFmtId="0" fontId="6" fillId="23" borderId="21" applyNumberFormat="0" applyFont="0" applyAlignment="0" applyProtection="0"/>
    <xf numFmtId="0" fontId="28" fillId="20" borderId="22" applyNumberFormat="0" applyAlignment="0" applyProtection="0"/>
    <xf numFmtId="0" fontId="24" fillId="20" borderId="22" applyNumberFormat="0" applyAlignment="0" applyProtection="0"/>
    <xf numFmtId="0" fontId="28" fillId="20" borderId="22" applyNumberFormat="0" applyAlignment="0" applyProtection="0"/>
    <xf numFmtId="0" fontId="28" fillId="20" borderId="22" applyNumberFormat="0" applyAlignment="0" applyProtection="0"/>
    <xf numFmtId="0" fontId="28" fillId="20" borderId="22" applyNumberFormat="0" applyAlignment="0" applyProtection="0"/>
    <xf numFmtId="0" fontId="24" fillId="20" borderId="22" applyNumberFormat="0" applyAlignment="0" applyProtection="0"/>
    <xf numFmtId="0" fontId="29" fillId="0" borderId="0" applyNumberFormat="0" applyFill="0" applyBorder="0" applyAlignment="0" applyProtection="0"/>
    <xf numFmtId="0" fontId="2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7" fillId="0" borderId="0" applyNumberFormat="0" applyFill="0" applyBorder="0" applyAlignment="0" applyProtection="0"/>
    <xf numFmtId="0" fontId="30" fillId="0" borderId="23" applyNumberFormat="0" applyFill="0" applyAlignment="0" applyProtection="0"/>
    <xf numFmtId="0" fontId="28" fillId="0" borderId="23" applyNumberFormat="0" applyFill="0" applyAlignment="0" applyProtection="0"/>
    <xf numFmtId="0" fontId="30" fillId="0" borderId="23" applyNumberFormat="0" applyFill="0" applyAlignment="0" applyProtection="0"/>
    <xf numFmtId="0" fontId="30" fillId="0" borderId="23" applyNumberFormat="0" applyFill="0" applyAlignment="0" applyProtection="0"/>
    <xf numFmtId="0" fontId="30" fillId="0" borderId="23" applyNumberFormat="0" applyFill="0" applyAlignment="0" applyProtection="0"/>
    <xf numFmtId="0" fontId="28" fillId="0" borderId="23" applyNumberFormat="0" applyFill="0" applyAlignment="0" applyProtection="0"/>
    <xf numFmtId="0" fontId="2" fillId="0" borderId="0"/>
    <xf numFmtId="0" fontId="29" fillId="0" borderId="0" applyNumberFormat="0" applyFill="0" applyBorder="0" applyAlignment="0" applyProtection="0"/>
    <xf numFmtId="0" fontId="2" fillId="0" borderId="0"/>
    <xf numFmtId="0" fontId="2" fillId="0" borderId="0"/>
    <xf numFmtId="0" fontId="2" fillId="0" borderId="0"/>
    <xf numFmtId="0" fontId="29" fillId="0" borderId="0" applyNumberFormat="0" applyFill="0" applyBorder="0" applyAlignment="0" applyProtection="0"/>
    <xf numFmtId="0" fontId="11" fillId="16" borderId="0" applyNumberFormat="0" applyBorder="0" applyAlignment="0" applyProtection="0"/>
    <xf numFmtId="0" fontId="9"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9" fillId="16" borderId="0" applyNumberFormat="0" applyBorder="0" applyAlignment="0" applyProtection="0"/>
    <xf numFmtId="0" fontId="11" fillId="17" borderId="0" applyNumberFormat="0" applyBorder="0" applyAlignment="0" applyProtection="0"/>
    <xf numFmtId="0" fontId="9"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9" fillId="17" borderId="0" applyNumberFormat="0" applyBorder="0" applyAlignment="0" applyProtection="0"/>
    <xf numFmtId="0" fontId="11" fillId="18" borderId="0" applyNumberFormat="0" applyBorder="0" applyAlignment="0" applyProtection="0"/>
    <xf numFmtId="0" fontId="9"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9" fillId="18" borderId="0" applyNumberFormat="0" applyBorder="0" applyAlignment="0" applyProtection="0"/>
    <xf numFmtId="0" fontId="11" fillId="13" borderId="0" applyNumberFormat="0" applyBorder="0" applyAlignment="0" applyProtection="0"/>
    <xf numFmtId="0" fontId="9"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9" fillId="13" borderId="0" applyNumberFormat="0" applyBorder="0" applyAlignment="0" applyProtection="0"/>
    <xf numFmtId="0" fontId="11" fillId="14" borderId="0" applyNumberFormat="0" applyBorder="0" applyAlignment="0" applyProtection="0"/>
    <xf numFmtId="0" fontId="9"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9" fillId="14" borderId="0" applyNumberFormat="0" applyBorder="0" applyAlignment="0" applyProtection="0"/>
    <xf numFmtId="0" fontId="11" fillId="19" borderId="0" applyNumberFormat="0" applyBorder="0" applyAlignment="0" applyProtection="0"/>
    <xf numFmtId="0" fontId="9"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9" fillId="19" borderId="0" applyNumberFormat="0" applyBorder="0" applyAlignment="0" applyProtection="0"/>
    <xf numFmtId="0" fontId="22" fillId="7" borderId="15" applyNumberFormat="0" applyAlignment="0" applyProtection="0"/>
    <xf numFmtId="0" fontId="20" fillId="7" borderId="15" applyNumberFormat="0" applyAlignment="0" applyProtection="0"/>
    <xf numFmtId="0" fontId="22" fillId="7" borderId="15" applyNumberFormat="0" applyAlignment="0" applyProtection="0"/>
    <xf numFmtId="0" fontId="22" fillId="7" borderId="15" applyNumberFormat="0" applyAlignment="0" applyProtection="0"/>
    <xf numFmtId="0" fontId="22" fillId="7" borderId="15" applyNumberFormat="0" applyAlignment="0" applyProtection="0"/>
    <xf numFmtId="0" fontId="20" fillId="7" borderId="15" applyNumberFormat="0" applyAlignment="0" applyProtection="0"/>
    <xf numFmtId="0" fontId="28" fillId="20" borderId="22" applyNumberFormat="0" applyAlignment="0" applyProtection="0"/>
    <xf numFmtId="0" fontId="24" fillId="20" borderId="22" applyNumberFormat="0" applyAlignment="0" applyProtection="0"/>
    <xf numFmtId="0" fontId="28" fillId="20" borderId="22" applyNumberFormat="0" applyAlignment="0" applyProtection="0"/>
    <xf numFmtId="0" fontId="28" fillId="20" borderId="22" applyNumberFormat="0" applyAlignment="0" applyProtection="0"/>
    <xf numFmtId="0" fontId="28" fillId="20" borderId="22" applyNumberFormat="0" applyAlignment="0" applyProtection="0"/>
    <xf numFmtId="0" fontId="24" fillId="20" borderId="22" applyNumberFormat="0" applyAlignment="0" applyProtection="0"/>
    <xf numFmtId="0" fontId="13" fillId="20" borderId="15" applyNumberFormat="0" applyAlignment="0" applyProtection="0"/>
    <xf numFmtId="0" fontId="11" fillId="20" borderId="15" applyNumberFormat="0" applyAlignment="0" applyProtection="0"/>
    <xf numFmtId="0" fontId="13" fillId="20" borderId="15" applyNumberFormat="0" applyAlignment="0" applyProtection="0"/>
    <xf numFmtId="0" fontId="13" fillId="20" borderId="15" applyNumberFormat="0" applyAlignment="0" applyProtection="0"/>
    <xf numFmtId="0" fontId="13" fillId="20" borderId="15" applyNumberFormat="0" applyAlignment="0" applyProtection="0"/>
    <xf numFmtId="0" fontId="11" fillId="20" borderId="15" applyNumberFormat="0" applyAlignment="0" applyProtection="0"/>
    <xf numFmtId="0" fontId="19" fillId="0" borderId="17" applyNumberFormat="0" applyFill="0" applyAlignment="0" applyProtection="0"/>
    <xf numFmtId="0" fontId="17"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7" fillId="0" borderId="17" applyNumberFormat="0" applyFill="0" applyAlignment="0" applyProtection="0"/>
    <xf numFmtId="0" fontId="20" fillId="0" borderId="18" applyNumberFormat="0" applyFill="0" applyAlignment="0" applyProtection="0"/>
    <xf numFmtId="0" fontId="18" fillId="0" borderId="18"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18" fillId="0" borderId="18" applyNumberFormat="0" applyFill="0" applyAlignment="0" applyProtection="0"/>
    <xf numFmtId="0" fontId="21" fillId="0" borderId="19" applyNumberFormat="0" applyFill="0" applyAlignment="0" applyProtection="0"/>
    <xf numFmtId="0" fontId="19"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19" fillId="0" borderId="19" applyNumberFormat="0" applyFill="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30" fillId="0" borderId="23" applyNumberFormat="0" applyFill="0" applyAlignment="0" applyProtection="0"/>
    <xf numFmtId="0" fontId="28" fillId="0" borderId="23" applyNumberFormat="0" applyFill="0" applyAlignment="0" applyProtection="0"/>
    <xf numFmtId="0" fontId="30" fillId="0" borderId="23" applyNumberFormat="0" applyFill="0" applyAlignment="0" applyProtection="0"/>
    <xf numFmtId="0" fontId="30" fillId="0" borderId="23" applyNumberFormat="0" applyFill="0" applyAlignment="0" applyProtection="0"/>
    <xf numFmtId="0" fontId="30" fillId="0" borderId="23" applyNumberFormat="0" applyFill="0" applyAlignment="0" applyProtection="0"/>
    <xf numFmtId="0" fontId="28" fillId="0" borderId="23" applyNumberFormat="0" applyFill="0" applyAlignment="0" applyProtection="0"/>
    <xf numFmtId="0" fontId="14" fillId="21" borderId="16" applyNumberFormat="0" applyAlignment="0" applyProtection="0"/>
    <xf numFmtId="0" fontId="12" fillId="21" borderId="16" applyNumberFormat="0" applyAlignment="0" applyProtection="0"/>
    <xf numFmtId="0" fontId="14" fillId="21" borderId="16" applyNumberFormat="0" applyAlignment="0" applyProtection="0"/>
    <xf numFmtId="0" fontId="14" fillId="21" borderId="16" applyNumberFormat="0" applyAlignment="0" applyProtection="0"/>
    <xf numFmtId="0" fontId="14" fillId="21" borderId="16" applyNumberFormat="0" applyAlignment="0" applyProtection="0"/>
    <xf numFmtId="0" fontId="12" fillId="21" borderId="16" applyNumberFormat="0" applyAlignment="0" applyProtection="0"/>
    <xf numFmtId="0" fontId="29" fillId="0" borderId="0" applyNumberFormat="0" applyFill="0" applyBorder="0" applyAlignment="0" applyProtection="0"/>
    <xf numFmtId="0" fontId="2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7" fillId="0" borderId="0" applyNumberFormat="0" applyFill="0" applyBorder="0" applyAlignment="0" applyProtection="0"/>
    <xf numFmtId="0" fontId="24" fillId="22" borderId="0" applyNumberFormat="0" applyBorder="0" applyAlignment="0" applyProtection="0"/>
    <xf numFmtId="0" fontId="22"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2" fillId="22" borderId="0" applyNumberFormat="0" applyBorder="0" applyAlignment="0" applyProtection="0"/>
    <xf numFmtId="0" fontId="12" fillId="3" borderId="0" applyNumberFormat="0" applyBorder="0" applyAlignment="0" applyProtection="0"/>
    <xf numFmtId="0" fontId="10"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0" fillId="3" borderId="0" applyNumberFormat="0" applyBorder="0" applyAlignment="0" applyProtection="0"/>
    <xf numFmtId="0" fontId="17" fillId="0" borderId="0" applyNumberFormat="0" applyFill="0" applyBorder="0" applyAlignment="0" applyProtection="0"/>
    <xf numFmtId="0" fontId="15"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5" fillId="0" borderId="0" applyNumberFormat="0" applyFill="0" applyBorder="0" applyAlignment="0" applyProtection="0"/>
    <xf numFmtId="0" fontId="10" fillId="23" borderId="21" applyNumberFormat="0" applyFont="0" applyAlignment="0" applyProtection="0"/>
    <xf numFmtId="0" fontId="8" fillId="23" borderId="21" applyNumberFormat="0" applyFont="0" applyAlignment="0" applyProtection="0"/>
    <xf numFmtId="0" fontId="10" fillId="23" borderId="21" applyNumberFormat="0" applyFont="0" applyAlignment="0" applyProtection="0"/>
    <xf numFmtId="0" fontId="10" fillId="23" borderId="21" applyNumberFormat="0" applyFont="0" applyAlignment="0" applyProtection="0"/>
    <xf numFmtId="0" fontId="10" fillId="23" borderId="21" applyNumberFormat="0" applyFont="0" applyAlignment="0" applyProtection="0"/>
    <xf numFmtId="0" fontId="8" fillId="23" borderId="21" applyNumberFormat="0" applyFont="0" applyAlignment="0" applyProtection="0"/>
    <xf numFmtId="0" fontId="23" fillId="0" borderId="20" applyNumberFormat="0" applyFill="0" applyAlignment="0" applyProtection="0"/>
    <xf numFmtId="0" fontId="21"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1" fillId="0" borderId="20" applyNumberFormat="0" applyFill="0" applyAlignment="0" applyProtection="0"/>
    <xf numFmtId="0" fontId="2" fillId="0" borderId="0"/>
    <xf numFmtId="0" fontId="29" fillId="0" borderId="0" applyNumberFormat="0" applyFill="0" applyBorder="0" applyAlignment="0" applyProtection="0"/>
    <xf numFmtId="0" fontId="2" fillId="0" borderId="0"/>
    <xf numFmtId="0" fontId="2" fillId="0" borderId="0"/>
    <xf numFmtId="0" fontId="2" fillId="0" borderId="0"/>
    <xf numFmtId="0" fontId="2" fillId="0" borderId="0"/>
    <xf numFmtId="0" fontId="29" fillId="0" borderId="0" applyNumberFormat="0" applyFill="0" applyBorder="0" applyAlignment="0" applyProtection="0"/>
    <xf numFmtId="0" fontId="18" fillId="4" borderId="0" applyNumberFormat="0" applyBorder="0" applyAlignment="0" applyProtection="0"/>
    <xf numFmtId="0" fontId="16"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6" fillId="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20" borderId="22"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20" applyNumberFormat="0" applyFill="0" applyAlignment="0" applyProtection="0"/>
    <xf numFmtId="0" fontId="2" fillId="0" borderId="0"/>
    <xf numFmtId="0" fontId="2" fillId="0" borderId="0"/>
    <xf numFmtId="0" fontId="2" fillId="0" borderId="0"/>
    <xf numFmtId="0" fontId="30" fillId="0" borderId="23" applyNumberFormat="0" applyFill="0" applyAlignment="0" applyProtection="0"/>
    <xf numFmtId="0" fontId="2" fillId="0" borderId="0"/>
    <xf numFmtId="0" fontId="30" fillId="0" borderId="23" applyNumberFormat="0" applyFill="0" applyAlignment="0" applyProtection="0"/>
    <xf numFmtId="0" fontId="2" fillId="0" borderId="0"/>
    <xf numFmtId="0" fontId="2" fillId="0" borderId="0"/>
    <xf numFmtId="0" fontId="22" fillId="7" borderId="15" applyNumberFormat="0" applyAlignment="0" applyProtection="0"/>
    <xf numFmtId="0" fontId="2" fillId="0" borderId="0"/>
    <xf numFmtId="0" fontId="22" fillId="7" borderId="15" applyNumberFormat="0" applyAlignment="0" applyProtection="0"/>
    <xf numFmtId="0" fontId="2" fillId="0" borderId="0"/>
    <xf numFmtId="0" fontId="2" fillId="0" borderId="0"/>
    <xf numFmtId="0" fontId="2" fillId="0" borderId="0"/>
    <xf numFmtId="0" fontId="30" fillId="0" borderId="23" applyNumberFormat="0" applyFill="0" applyAlignment="0" applyProtection="0"/>
    <xf numFmtId="0" fontId="29" fillId="0" borderId="0" applyNumberFormat="0" applyFill="0" applyBorder="0" applyAlignment="0" applyProtection="0"/>
    <xf numFmtId="0" fontId="30" fillId="0" borderId="23" applyNumberFormat="0" applyFill="0" applyAlignment="0" applyProtection="0"/>
    <xf numFmtId="0" fontId="2" fillId="0" borderId="0"/>
    <xf numFmtId="0" fontId="2" fillId="0" borderId="0"/>
    <xf numFmtId="0" fontId="2" fillId="0" borderId="0"/>
    <xf numFmtId="0" fontId="2" fillId="0" borderId="0"/>
    <xf numFmtId="0" fontId="12" fillId="21" borderId="16" applyNumberFormat="0" applyAlignment="0" applyProtection="0"/>
    <xf numFmtId="0" fontId="5" fillId="0" borderId="0"/>
    <xf numFmtId="0" fontId="5" fillId="0" borderId="0"/>
    <xf numFmtId="0" fontId="2" fillId="0" borderId="0"/>
    <xf numFmtId="0" fontId="2" fillId="0" borderId="0"/>
    <xf numFmtId="0" fontId="2" fillId="0" borderId="0"/>
    <xf numFmtId="0" fontId="2" fillId="0" borderId="0"/>
    <xf numFmtId="0" fontId="5" fillId="0" borderId="0"/>
    <xf numFmtId="0" fontId="23" fillId="0" borderId="20" applyNumberFormat="0" applyFill="0" applyAlignment="0" applyProtection="0"/>
    <xf numFmtId="0" fontId="2" fillId="0" borderId="0"/>
    <xf numFmtId="0" fontId="2" fillId="0" borderId="0"/>
    <xf numFmtId="0" fontId="30" fillId="0" borderId="23" applyNumberFormat="0" applyFill="0" applyAlignment="0" applyProtection="0"/>
    <xf numFmtId="0" fontId="2" fillId="0" borderId="0"/>
    <xf numFmtId="0" fontId="5" fillId="0" borderId="0"/>
    <xf numFmtId="0" fontId="5" fillId="0" borderId="0"/>
    <xf numFmtId="0" fontId="2" fillId="0" borderId="0"/>
    <xf numFmtId="0" fontId="9" fillId="19" borderId="0" applyNumberFormat="0" applyBorder="0" applyAlignment="0" applyProtection="0"/>
    <xf numFmtId="0" fontId="5" fillId="0" borderId="0"/>
    <xf numFmtId="0" fontId="2" fillId="0" borderId="0"/>
    <xf numFmtId="0" fontId="2" fillId="0" borderId="0"/>
    <xf numFmtId="0" fontId="5" fillId="0" borderId="0"/>
    <xf numFmtId="0" fontId="28" fillId="20" borderId="22" applyNumberFormat="0" applyAlignment="0" applyProtection="0"/>
    <xf numFmtId="0" fontId="5" fillId="0" borderId="0"/>
    <xf numFmtId="0" fontId="5" fillId="0" borderId="0"/>
    <xf numFmtId="0" fontId="5" fillId="0" borderId="0"/>
    <xf numFmtId="0" fontId="2" fillId="0" borderId="0"/>
    <xf numFmtId="0" fontId="2" fillId="0" borderId="0"/>
    <xf numFmtId="0" fontId="5"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5" fillId="0" borderId="0"/>
    <xf numFmtId="0" fontId="2" fillId="0" borderId="0"/>
    <xf numFmtId="0" fontId="5" fillId="0" borderId="0"/>
    <xf numFmtId="0" fontId="5" fillId="0" borderId="0"/>
    <xf numFmtId="0" fontId="5" fillId="0" borderId="0"/>
    <xf numFmtId="0" fontId="2" fillId="0" borderId="0"/>
    <xf numFmtId="0" fontId="8" fillId="0" borderId="0"/>
    <xf numFmtId="0" fontId="2" fillId="0" borderId="0"/>
    <xf numFmtId="0" fontId="2" fillId="0" borderId="0"/>
    <xf numFmtId="0" fontId="2" fillId="0" borderId="0"/>
    <xf numFmtId="0" fontId="2" fillId="0" borderId="0"/>
    <xf numFmtId="0" fontId="5" fillId="0" borderId="0"/>
    <xf numFmtId="0" fontId="2" fillId="0" borderId="0"/>
    <xf numFmtId="0" fontId="8"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5" fillId="0" borderId="0"/>
    <xf numFmtId="0" fontId="2" fillId="0" borderId="0"/>
    <xf numFmtId="0" fontId="8" fillId="0" borderId="0"/>
    <xf numFmtId="0" fontId="2" fillId="0" borderId="0"/>
    <xf numFmtId="0" fontId="2" fillId="0" borderId="0"/>
    <xf numFmtId="0" fontId="2" fillId="0" borderId="0"/>
    <xf numFmtId="0" fontId="2" fillId="0" borderId="0"/>
    <xf numFmtId="0" fontId="8" fillId="0" borderId="0"/>
    <xf numFmtId="0" fontId="19" fillId="0" borderId="0" applyNumberFormat="0" applyFill="0" applyBorder="0" applyAlignment="0" applyProtection="0"/>
    <xf numFmtId="0" fontId="2" fillId="0" borderId="0"/>
    <xf numFmtId="0" fontId="2" fillId="0" borderId="0"/>
    <xf numFmtId="0" fontId="29" fillId="0" borderId="0" applyNumberFormat="0" applyFill="0" applyBorder="0" applyAlignment="0" applyProtection="0"/>
    <xf numFmtId="0" fontId="5"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5" fillId="0" borderId="0"/>
    <xf numFmtId="0" fontId="8" fillId="0" borderId="0"/>
    <xf numFmtId="0" fontId="8" fillId="0" borderId="0"/>
    <xf numFmtId="0" fontId="8" fillId="0" borderId="0"/>
    <xf numFmtId="0" fontId="2" fillId="0" borderId="0"/>
    <xf numFmtId="0" fontId="8" fillId="0" borderId="0"/>
    <xf numFmtId="0" fontId="2" fillId="0" borderId="0"/>
    <xf numFmtId="0" fontId="2" fillId="0" borderId="0"/>
    <xf numFmtId="0" fontId="8" fillId="0" borderId="0"/>
    <xf numFmtId="0" fontId="2" fillId="0" borderId="0"/>
    <xf numFmtId="0" fontId="5" fillId="0" borderId="0"/>
    <xf numFmtId="0" fontId="2"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2" fillId="0" borderId="0"/>
    <xf numFmtId="0" fontId="8" fillId="0" borderId="0"/>
    <xf numFmtId="0" fontId="2" fillId="0" borderId="0"/>
    <xf numFmtId="0" fontId="5" fillId="0" borderId="0"/>
    <xf numFmtId="0" fontId="5" fillId="0" borderId="0"/>
    <xf numFmtId="0" fontId="2" fillId="0" borderId="0"/>
    <xf numFmtId="0" fontId="2" fillId="0" borderId="0"/>
    <xf numFmtId="0" fontId="8" fillId="0" borderId="0"/>
    <xf numFmtId="0" fontId="2" fillId="0" borderId="0"/>
    <xf numFmtId="0" fontId="8" fillId="0" borderId="0"/>
    <xf numFmtId="0" fontId="2" fillId="0" borderId="0"/>
    <xf numFmtId="0" fontId="16" fillId="4" borderId="0" applyNumberFormat="0" applyBorder="0" applyAlignment="0" applyProtection="0"/>
    <xf numFmtId="0" fontId="2" fillId="0" borderId="0"/>
    <xf numFmtId="0" fontId="2" fillId="0" borderId="0"/>
    <xf numFmtId="0" fontId="29" fillId="0" borderId="0" applyNumberFormat="0" applyFill="0" applyBorder="0" applyAlignment="0" applyProtection="0"/>
    <xf numFmtId="0" fontId="8" fillId="0" borderId="0"/>
    <xf numFmtId="0" fontId="2" fillId="0" borderId="0"/>
    <xf numFmtId="0" fontId="2" fillId="0" borderId="0"/>
    <xf numFmtId="0" fontId="26"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13" fillId="20" borderId="15" applyNumberFormat="0" applyAlignment="0" applyProtection="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9" fillId="16" borderId="0" applyNumberFormat="0" applyBorder="0" applyAlignment="0" applyProtection="0"/>
    <xf numFmtId="0" fontId="26" fillId="0" borderId="0"/>
    <xf numFmtId="0" fontId="5" fillId="0" borderId="0"/>
    <xf numFmtId="0" fontId="2" fillId="0" borderId="0"/>
    <xf numFmtId="0" fontId="2" fillId="0" borderId="0"/>
    <xf numFmtId="0" fontId="8" fillId="0" borderId="0"/>
    <xf numFmtId="0" fontId="2" fillId="0" borderId="0"/>
    <xf numFmtId="0" fontId="8" fillId="0" borderId="0"/>
    <xf numFmtId="0" fontId="17" fillId="0" borderId="0" applyNumberFormat="0" applyFill="0" applyBorder="0" applyAlignment="0" applyProtection="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6" fillId="0" borderId="0"/>
    <xf numFmtId="0" fontId="2" fillId="0" borderId="0"/>
    <xf numFmtId="0" fontId="8" fillId="0" borderId="0"/>
    <xf numFmtId="0" fontId="2" fillId="0" borderId="0"/>
    <xf numFmtId="0" fontId="2" fillId="0" borderId="0"/>
    <xf numFmtId="0" fontId="5" fillId="0" borderId="0"/>
    <xf numFmtId="0" fontId="2" fillId="0" borderId="0"/>
    <xf numFmtId="0" fontId="8" fillId="0" borderId="0"/>
    <xf numFmtId="0" fontId="8" fillId="0" borderId="0"/>
    <xf numFmtId="0" fontId="8" fillId="0" borderId="0"/>
    <xf numFmtId="0" fontId="5" fillId="0" borderId="0"/>
    <xf numFmtId="0" fontId="2" fillId="0" borderId="0"/>
    <xf numFmtId="0" fontId="5" fillId="0" borderId="0"/>
    <xf numFmtId="0" fontId="2" fillId="0" borderId="0"/>
    <xf numFmtId="0" fontId="8" fillId="0" borderId="0"/>
    <xf numFmtId="0" fontId="15" fillId="0" borderId="0" applyNumberFormat="0" applyFill="0" applyBorder="0" applyAlignment="0" applyProtection="0"/>
    <xf numFmtId="0" fontId="8" fillId="0" borderId="0"/>
    <xf numFmtId="0" fontId="28" fillId="20" borderId="22" applyNumberFormat="0" applyAlignment="0" applyProtection="0"/>
    <xf numFmtId="0" fontId="2" fillId="0" borderId="0"/>
    <xf numFmtId="0" fontId="2" fillId="0" borderId="0"/>
    <xf numFmtId="0" fontId="2" fillId="0" borderId="0"/>
    <xf numFmtId="0" fontId="8" fillId="0" borderId="0"/>
    <xf numFmtId="0" fontId="16" fillId="0" borderId="0"/>
    <xf numFmtId="0" fontId="8" fillId="0" borderId="0"/>
    <xf numFmtId="0" fontId="2" fillId="0" borderId="0"/>
    <xf numFmtId="0" fontId="2" fillId="0" borderId="0"/>
    <xf numFmtId="0" fontId="8" fillId="0" borderId="0"/>
    <xf numFmtId="0" fontId="8" fillId="0" borderId="0"/>
    <xf numFmtId="0" fontId="8" fillId="0" borderId="0"/>
    <xf numFmtId="0" fontId="8" fillId="0" borderId="0"/>
    <xf numFmtId="0" fontId="5" fillId="0" borderId="0"/>
    <xf numFmtId="0" fontId="5" fillId="0" borderId="0"/>
    <xf numFmtId="0" fontId="2" fillId="0" borderId="0"/>
    <xf numFmtId="0" fontId="8" fillId="0" borderId="0"/>
    <xf numFmtId="0" fontId="2" fillId="0" borderId="0"/>
    <xf numFmtId="0" fontId="2" fillId="0" borderId="0"/>
    <xf numFmtId="0" fontId="2" fillId="0" borderId="0"/>
    <xf numFmtId="0" fontId="2" fillId="0" borderId="0"/>
    <xf numFmtId="0" fontId="8" fillId="0" borderId="0"/>
    <xf numFmtId="0" fontId="9" fillId="14" borderId="0" applyNumberFormat="0" applyBorder="0" applyAlignment="0" applyProtection="0"/>
    <xf numFmtId="0" fontId="2" fillId="0" borderId="0"/>
    <xf numFmtId="0" fontId="2" fillId="0" borderId="0"/>
    <xf numFmtId="0" fontId="16" fillId="4" borderId="0" applyNumberFormat="0" applyBorder="0" applyAlignment="0" applyProtection="0"/>
    <xf numFmtId="0" fontId="26" fillId="0" borderId="0"/>
    <xf numFmtId="0" fontId="2" fillId="0" borderId="0"/>
    <xf numFmtId="0" fontId="2" fillId="0" borderId="0"/>
    <xf numFmtId="0" fontId="5" fillId="0" borderId="0"/>
    <xf numFmtId="0" fontId="13" fillId="20" borderId="15"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16" borderId="0" applyNumberFormat="0" applyBorder="0" applyAlignment="0" applyProtection="0"/>
    <xf numFmtId="0" fontId="2" fillId="0" borderId="0"/>
    <xf numFmtId="0" fontId="2" fillId="0" borderId="0"/>
    <xf numFmtId="0" fontId="5"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5" fillId="0" borderId="0"/>
    <xf numFmtId="0" fontId="2" fillId="0" borderId="0"/>
    <xf numFmtId="0" fontId="2" fillId="0" borderId="0"/>
    <xf numFmtId="0" fontId="5" fillId="0" borderId="0"/>
    <xf numFmtId="0" fontId="8" fillId="0" borderId="0"/>
    <xf numFmtId="0" fontId="2" fillId="0" borderId="0"/>
    <xf numFmtId="0" fontId="8" fillId="0" borderId="0"/>
    <xf numFmtId="0" fontId="26" fillId="0" borderId="0"/>
    <xf numFmtId="0" fontId="2" fillId="0" borderId="0"/>
    <xf numFmtId="0" fontId="8" fillId="0" borderId="0"/>
    <xf numFmtId="0" fontId="11" fillId="17" borderId="0" applyNumberFormat="0" applyBorder="0" applyAlignment="0" applyProtection="0"/>
    <xf numFmtId="0" fontId="5"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1" fillId="1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2" fillId="0" borderId="0"/>
    <xf numFmtId="0" fontId="8" fillId="0" borderId="0"/>
    <xf numFmtId="0" fontId="8" fillId="0" borderId="0"/>
    <xf numFmtId="0" fontId="2" fillId="0" borderId="0"/>
    <xf numFmtId="0" fontId="8" fillId="0" borderId="0"/>
    <xf numFmtId="0" fontId="8" fillId="0" borderId="0"/>
    <xf numFmtId="0" fontId="8" fillId="0" borderId="0"/>
    <xf numFmtId="0" fontId="9" fillId="17" borderId="0" applyNumberFormat="0" applyBorder="0" applyAlignment="0" applyProtection="0"/>
    <xf numFmtId="0" fontId="8" fillId="0" borderId="0"/>
    <xf numFmtId="0" fontId="2" fillId="0" borderId="0"/>
    <xf numFmtId="0" fontId="8" fillId="0" borderId="0"/>
    <xf numFmtId="0" fontId="26" fillId="0" borderId="0"/>
    <xf numFmtId="0" fontId="8" fillId="0" borderId="0"/>
    <xf numFmtId="0" fontId="8" fillId="0" borderId="0"/>
    <xf numFmtId="0" fontId="2" fillId="0" borderId="0"/>
    <xf numFmtId="0" fontId="8" fillId="0" borderId="0"/>
    <xf numFmtId="0" fontId="2" fillId="0" borderId="0"/>
    <xf numFmtId="0" fontId="2" fillId="23" borderId="21" applyNumberFormat="0" applyFont="0" applyAlignment="0" applyProtection="0"/>
    <xf numFmtId="0" fontId="2" fillId="0" borderId="0"/>
    <xf numFmtId="0" fontId="2" fillId="0" borderId="0"/>
    <xf numFmtId="0" fontId="5" fillId="0" borderId="0"/>
    <xf numFmtId="0" fontId="24" fillId="20" borderId="22" applyNumberFormat="0" applyAlignment="0" applyProtection="0"/>
    <xf numFmtId="0" fontId="8" fillId="0" borderId="0"/>
    <xf numFmtId="0" fontId="6" fillId="23" borderId="21" applyNumberFormat="0" applyFont="0" applyAlignment="0" applyProtection="0"/>
    <xf numFmtId="0" fontId="2" fillId="0" borderId="0"/>
    <xf numFmtId="0" fontId="8" fillId="0" borderId="0"/>
    <xf numFmtId="0" fontId="8" fillId="0" borderId="0"/>
    <xf numFmtId="0" fontId="2" fillId="0" borderId="0"/>
    <xf numFmtId="0" fontId="8" fillId="0" borderId="0"/>
    <xf numFmtId="0" fontId="8" fillId="0" borderId="0"/>
    <xf numFmtId="0" fontId="2"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8" fillId="0" borderId="0"/>
    <xf numFmtId="0" fontId="2" fillId="0" borderId="0"/>
    <xf numFmtId="0" fontId="8" fillId="0" borderId="0"/>
    <xf numFmtId="0" fontId="12" fillId="3" borderId="0" applyNumberFormat="0" applyBorder="0" applyAlignment="0" applyProtection="0"/>
    <xf numFmtId="0" fontId="2" fillId="0" borderId="0"/>
    <xf numFmtId="0" fontId="5"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14" fillId="21" borderId="16" applyNumberFormat="0" applyAlignment="0" applyProtection="0"/>
    <xf numFmtId="0" fontId="8" fillId="0" borderId="0"/>
    <xf numFmtId="0" fontId="2" fillId="0" borderId="0"/>
    <xf numFmtId="0" fontId="26" fillId="0" borderId="0"/>
    <xf numFmtId="0" fontId="2" fillId="0" borderId="0"/>
    <xf numFmtId="0" fontId="2" fillId="0" borderId="0"/>
    <xf numFmtId="0" fontId="5" fillId="0" borderId="0"/>
    <xf numFmtId="0" fontId="2"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5"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6" fillId="0" borderId="0"/>
    <xf numFmtId="0" fontId="27" fillId="0" borderId="0"/>
    <xf numFmtId="0" fontId="17" fillId="0" borderId="0" applyNumberFormat="0" applyFill="0" applyBorder="0" applyAlignment="0" applyProtection="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11" fillId="14" borderId="0" applyNumberFormat="0" applyBorder="0" applyAlignment="0" applyProtection="0"/>
    <xf numFmtId="0" fontId="2" fillId="0" borderId="0"/>
    <xf numFmtId="0" fontId="5" fillId="0" borderId="0"/>
    <xf numFmtId="0" fontId="2" fillId="0" borderId="0"/>
    <xf numFmtId="0" fontId="8"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2" fillId="0" borderId="0"/>
    <xf numFmtId="0" fontId="8" fillId="0" borderId="0"/>
    <xf numFmtId="0" fontId="5" fillId="0" borderId="0"/>
    <xf numFmtId="0" fontId="8" fillId="0" borderId="0"/>
    <xf numFmtId="0" fontId="2" fillId="0" borderId="0"/>
    <xf numFmtId="0" fontId="8" fillId="0" borderId="0"/>
    <xf numFmtId="0" fontId="2" fillId="0" borderId="0"/>
    <xf numFmtId="0" fontId="8"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8" fillId="0" borderId="0"/>
    <xf numFmtId="0" fontId="26" fillId="0" borderId="0"/>
    <xf numFmtId="0" fontId="8" fillId="0" borderId="0"/>
    <xf numFmtId="0" fontId="5" fillId="0" borderId="0"/>
    <xf numFmtId="0" fontId="2" fillId="0" borderId="0"/>
    <xf numFmtId="0" fontId="2" fillId="0" borderId="0"/>
    <xf numFmtId="0" fontId="2" fillId="0" borderId="0"/>
    <xf numFmtId="0" fontId="8" fillId="0" borderId="0"/>
    <xf numFmtId="0" fontId="2" fillId="0" borderId="0"/>
    <xf numFmtId="0" fontId="5" fillId="0" borderId="0"/>
    <xf numFmtId="0" fontId="2" fillId="0" borderId="0"/>
    <xf numFmtId="0" fontId="8" fillId="0" borderId="0"/>
    <xf numFmtId="0" fontId="2" fillId="0" borderId="0"/>
    <xf numFmtId="0" fontId="2" fillId="0" borderId="0"/>
    <xf numFmtId="0" fontId="5" fillId="0" borderId="0"/>
    <xf numFmtId="0" fontId="8" fillId="0" borderId="0"/>
    <xf numFmtId="0" fontId="2" fillId="0" borderId="0"/>
    <xf numFmtId="0" fontId="5" fillId="0" borderId="0"/>
    <xf numFmtId="0" fontId="2" fillId="0" borderId="0"/>
    <xf numFmtId="0" fontId="2" fillId="0" borderId="0"/>
    <xf numFmtId="0" fontId="5" fillId="0" borderId="0"/>
    <xf numFmtId="0" fontId="5" fillId="0" borderId="0"/>
    <xf numFmtId="0" fontId="8" fillId="0" borderId="0"/>
    <xf numFmtId="0" fontId="5" fillId="0" borderId="0"/>
    <xf numFmtId="0" fontId="8" fillId="0" borderId="0"/>
    <xf numFmtId="0" fontId="2" fillId="0" borderId="0"/>
    <xf numFmtId="0" fontId="2" fillId="0" borderId="0"/>
    <xf numFmtId="0" fontId="8" fillId="0" borderId="0"/>
    <xf numFmtId="0" fontId="8" fillId="0" borderId="0"/>
    <xf numFmtId="0" fontId="28" fillId="0" borderId="23" applyNumberFormat="0" applyFill="0" applyAlignment="0" applyProtection="0"/>
    <xf numFmtId="0" fontId="2" fillId="0" borderId="0"/>
    <xf numFmtId="0" fontId="5" fillId="0" borderId="0"/>
    <xf numFmtId="0" fontId="2" fillId="0" borderId="0"/>
    <xf numFmtId="0" fontId="2" fillId="0" borderId="0"/>
    <xf numFmtId="0" fontId="5" fillId="0" borderId="0"/>
    <xf numFmtId="0" fontId="2" fillId="0" borderId="0"/>
    <xf numFmtId="0" fontId="8" fillId="0" borderId="0"/>
    <xf numFmtId="0" fontId="2" fillId="0" borderId="0"/>
    <xf numFmtId="0" fontId="8" fillId="0" borderId="0"/>
    <xf numFmtId="0" fontId="28" fillId="0" borderId="23" applyNumberFormat="0" applyFill="0" applyAlignment="0" applyProtection="0"/>
    <xf numFmtId="0" fontId="29" fillId="0" borderId="0" applyNumberFormat="0" applyFill="0" applyBorder="0" applyAlignment="0" applyProtection="0"/>
    <xf numFmtId="0" fontId="2" fillId="0" borderId="0"/>
    <xf numFmtId="0" fontId="23" fillId="0" borderId="20" applyNumberFormat="0" applyFill="0" applyAlignment="0" applyProtection="0"/>
    <xf numFmtId="0" fontId="2" fillId="0" borderId="0"/>
    <xf numFmtId="0" fontId="21" fillId="0" borderId="0" applyNumberFormat="0" applyFill="0" applyBorder="0" applyAlignment="0" applyProtection="0"/>
    <xf numFmtId="0" fontId="8" fillId="0" borderId="0"/>
    <xf numFmtId="0" fontId="2" fillId="0" borderId="0"/>
    <xf numFmtId="0" fontId="21" fillId="0" borderId="20" applyNumberFormat="0" applyFill="0" applyAlignment="0" applyProtection="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8" fillId="0" borderId="0"/>
    <xf numFmtId="0" fontId="26"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5" fillId="0" borderId="0"/>
    <xf numFmtId="0" fontId="2" fillId="0" borderId="0"/>
    <xf numFmtId="0" fontId="2" fillId="0" borderId="0"/>
    <xf numFmtId="0" fontId="2" fillId="0" borderId="0"/>
    <xf numFmtId="0" fontId="2" fillId="0" borderId="0"/>
    <xf numFmtId="0" fontId="5" fillId="0" borderId="0"/>
    <xf numFmtId="0" fontId="27" fillId="0" borderId="0" applyNumberFormat="0" applyFill="0" applyBorder="0" applyAlignment="0" applyProtection="0"/>
    <xf numFmtId="0" fontId="2" fillId="0" borderId="0"/>
    <xf numFmtId="0" fontId="8" fillId="0" borderId="0"/>
    <xf numFmtId="0" fontId="2" fillId="0" borderId="0"/>
    <xf numFmtId="0" fontId="11" fillId="19" borderId="0" applyNumberFormat="0" applyBorder="0" applyAlignment="0" applyProtection="0"/>
    <xf numFmtId="0" fontId="2" fillId="0" borderId="0"/>
    <xf numFmtId="0" fontId="2" fillId="0" borderId="0"/>
    <xf numFmtId="0" fontId="2" fillId="0" borderId="0"/>
    <xf numFmtId="0" fontId="5"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20" fillId="7" borderId="15"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5"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5" fillId="0" borderId="0"/>
    <xf numFmtId="0" fontId="2" fillId="0" borderId="0"/>
    <xf numFmtId="0" fontId="2" fillId="0" borderId="0"/>
    <xf numFmtId="0" fontId="2" fillId="0" borderId="0"/>
    <xf numFmtId="0" fontId="2" fillId="0" borderId="0"/>
    <xf numFmtId="0" fontId="5" fillId="0" borderId="0"/>
    <xf numFmtId="0" fontId="11" fillId="1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11" fillId="1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2" fillId="7" borderId="15" applyNumberFormat="0" applyAlignment="0" applyProtection="0"/>
    <xf numFmtId="0" fontId="2" fillId="0" borderId="0"/>
    <xf numFmtId="0" fontId="2" fillId="0" borderId="0"/>
    <xf numFmtId="0" fontId="2" fillId="0" borderId="0"/>
    <xf numFmtId="0" fontId="2" fillId="0" borderId="0"/>
    <xf numFmtId="0" fontId="28" fillId="0" borderId="23" applyNumberFormat="0" applyFill="0" applyAlignment="0" applyProtection="0"/>
    <xf numFmtId="0" fontId="2" fillId="0" borderId="0"/>
    <xf numFmtId="0" fontId="2" fillId="0" borderId="0"/>
    <xf numFmtId="0" fontId="26"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6" fillId="0" borderId="0"/>
    <xf numFmtId="0" fontId="2" fillId="0" borderId="0"/>
    <xf numFmtId="0" fontId="20" fillId="7" borderId="15" applyNumberFormat="0" applyAlignment="0" applyProtection="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14" fillId="21" borderId="16"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16" borderId="0" applyNumberFormat="0" applyBorder="0" applyAlignment="0" applyProtection="0"/>
    <xf numFmtId="0" fontId="2"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20" borderId="22"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14" fillId="21" borderId="16" applyNumberFormat="0" applyAlignment="0" applyProtection="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8" fillId="20" borderId="22"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21" applyNumberFormat="0" applyFont="0" applyAlignment="0" applyProtection="0"/>
    <xf numFmtId="0" fontId="2" fillId="0" borderId="0"/>
    <xf numFmtId="0" fontId="2" fillId="0" borderId="0"/>
    <xf numFmtId="0" fontId="2" fillId="0" borderId="0"/>
    <xf numFmtId="0" fontId="29" fillId="0" borderId="0" applyNumberFormat="0" applyFill="0" applyBorder="0" applyAlignment="0" applyProtection="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8" fillId="0" borderId="0"/>
    <xf numFmtId="0" fontId="5"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11" fillId="16" borderId="0" applyNumberFormat="0" applyBorder="0" applyAlignment="0" applyProtection="0"/>
    <xf numFmtId="0" fontId="2" fillId="0" borderId="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21" borderId="16" applyNumberFormat="0" applyAlignment="0" applyProtection="0"/>
    <xf numFmtId="0" fontId="18" fillId="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1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5" fillId="0" borderId="0"/>
    <xf numFmtId="0" fontId="2" fillId="0" borderId="0"/>
    <xf numFmtId="0" fontId="2" fillId="0" borderId="0"/>
    <xf numFmtId="0" fontId="5" fillId="0" borderId="0"/>
    <xf numFmtId="0" fontId="2" fillId="0" borderId="0"/>
    <xf numFmtId="0" fontId="2" fillId="0" borderId="0"/>
    <xf numFmtId="0" fontId="5" fillId="0" borderId="0"/>
    <xf numFmtId="0" fontId="2" fillId="0" borderId="0"/>
    <xf numFmtId="0" fontId="14" fillId="0" borderId="0"/>
    <xf numFmtId="0" fontId="2" fillId="0" borderId="0"/>
    <xf numFmtId="0" fontId="2" fillId="0" borderId="0"/>
    <xf numFmtId="0" fontId="2" fillId="0" borderId="0"/>
    <xf numFmtId="0" fontId="8" fillId="0" borderId="0"/>
    <xf numFmtId="0" fontId="2" fillId="0" borderId="0"/>
    <xf numFmtId="0" fontId="18" fillId="4" borderId="0" applyNumberFormat="0" applyBorder="0" applyAlignment="0" applyProtection="0"/>
    <xf numFmtId="0" fontId="2" fillId="0" borderId="0"/>
    <xf numFmtId="0" fontId="8" fillId="0" borderId="0"/>
    <xf numFmtId="0" fontId="8"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11" fillId="20" borderId="15" applyNumberFormat="0" applyAlignment="0" applyProtection="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20" applyNumberFormat="0" applyFill="0" applyAlignment="0" applyProtection="0"/>
    <xf numFmtId="0" fontId="11" fillId="19" borderId="0" applyNumberFormat="0" applyBorder="0" applyAlignment="0" applyProtection="0"/>
    <xf numFmtId="0" fontId="2" fillId="0" borderId="0"/>
    <xf numFmtId="0" fontId="8" fillId="0" borderId="0"/>
    <xf numFmtId="0" fontId="5"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8" fillId="20" borderId="22"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5" fillId="0" borderId="0"/>
    <xf numFmtId="0" fontId="2" fillId="0" borderId="0"/>
    <xf numFmtId="0" fontId="2" fillId="0" borderId="0"/>
    <xf numFmtId="0" fontId="8" fillId="0" borderId="0"/>
    <xf numFmtId="0" fontId="2"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23" applyNumberFormat="0" applyFill="0" applyAlignment="0" applyProtection="0"/>
    <xf numFmtId="0" fontId="2" fillId="0" borderId="0"/>
    <xf numFmtId="0" fontId="8" fillId="0" borderId="0"/>
    <xf numFmtId="0" fontId="2" fillId="0" borderId="0"/>
    <xf numFmtId="0" fontId="8" fillId="0" borderId="0"/>
    <xf numFmtId="0" fontId="11" fillId="17" borderId="0" applyNumberFormat="0" applyBorder="0" applyAlignment="0" applyProtection="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2" fillId="0" borderId="0"/>
    <xf numFmtId="0" fontId="2" fillId="0" borderId="0"/>
    <xf numFmtId="0" fontId="8" fillId="0" borderId="0"/>
    <xf numFmtId="0" fontId="2" fillId="0" borderId="0"/>
    <xf numFmtId="0" fontId="2" fillId="0" borderId="0"/>
    <xf numFmtId="0" fontId="14" fillId="21" borderId="16" applyNumberFormat="0" applyAlignment="0" applyProtection="0"/>
    <xf numFmtId="0" fontId="2" fillId="0" borderId="0"/>
    <xf numFmtId="0" fontId="27"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17" borderId="0" applyNumberFormat="0" applyBorder="0" applyAlignment="0" applyProtection="0"/>
    <xf numFmtId="0" fontId="8" fillId="0" borderId="0"/>
    <xf numFmtId="0" fontId="2" fillId="0" borderId="0"/>
    <xf numFmtId="0" fontId="5" fillId="0" borderId="0"/>
    <xf numFmtId="0" fontId="30" fillId="0" borderId="23" applyNumberFormat="0" applyFill="0" applyAlignment="0" applyProtection="0"/>
    <xf numFmtId="0" fontId="12" fillId="21" borderId="16"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20" borderId="22" applyNumberFormat="0" applyAlignment="0" applyProtection="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7" borderId="15" applyNumberFormat="0" applyAlignment="0" applyProtection="0"/>
    <xf numFmtId="0" fontId="2" fillId="0" borderId="0"/>
    <xf numFmtId="0" fontId="8" fillId="0" borderId="0"/>
    <xf numFmtId="0" fontId="2" fillId="0" borderId="0"/>
    <xf numFmtId="0" fontId="2"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1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8" fillId="0" borderId="0"/>
    <xf numFmtId="0" fontId="16" fillId="0" borderId="0"/>
    <xf numFmtId="0" fontId="5" fillId="0" borderId="0"/>
    <xf numFmtId="0" fontId="11" fillId="1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17" borderId="0" applyNumberFormat="0" applyBorder="0" applyAlignment="0" applyProtection="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1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5" fillId="0" borderId="0"/>
    <xf numFmtId="0" fontId="5"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13" fillId="20" borderId="15" applyNumberFormat="0" applyAlignment="0" applyProtection="0"/>
    <xf numFmtId="0" fontId="5" fillId="0" borderId="0"/>
    <xf numFmtId="0" fontId="2" fillId="0" borderId="0"/>
    <xf numFmtId="0" fontId="2" fillId="0" borderId="0"/>
    <xf numFmtId="0" fontId="2" fillId="0" borderId="0"/>
    <xf numFmtId="0" fontId="29" fillId="0" borderId="0" applyNumberFormat="0" applyFill="0" applyBorder="0" applyAlignment="0" applyProtection="0"/>
    <xf numFmtId="0" fontId="2" fillId="0" borderId="0"/>
    <xf numFmtId="0" fontId="5"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21" applyNumberFormat="0" applyFont="0" applyAlignment="0" applyProtection="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5" fillId="0" borderId="0"/>
    <xf numFmtId="0" fontId="11" fillId="13" borderId="0" applyNumberFormat="0" applyBorder="0" applyAlignment="0" applyProtection="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5"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8" fillId="0" borderId="0"/>
    <xf numFmtId="0" fontId="5" fillId="0" borderId="0"/>
    <xf numFmtId="0" fontId="2" fillId="0" borderId="0"/>
    <xf numFmtId="0" fontId="11" fillId="17" borderId="0" applyNumberFormat="0" applyBorder="0" applyAlignment="0" applyProtection="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21" applyNumberFormat="0" applyFont="0" applyAlignment="0" applyProtection="0"/>
    <xf numFmtId="0" fontId="2" fillId="0" borderId="0"/>
    <xf numFmtId="0" fontId="2" fillId="0" borderId="0"/>
    <xf numFmtId="0" fontId="11" fillId="18" borderId="0" applyNumberFormat="0" applyBorder="0" applyAlignment="0" applyProtection="0"/>
    <xf numFmtId="0" fontId="2" fillId="0" borderId="0"/>
    <xf numFmtId="0" fontId="2" fillId="0" borderId="0"/>
    <xf numFmtId="0" fontId="12" fillId="3" borderId="0" applyNumberFormat="0" applyBorder="0" applyAlignment="0" applyProtection="0"/>
    <xf numFmtId="0" fontId="2" fillId="0" borderId="0"/>
    <xf numFmtId="0" fontId="2" fillId="0" borderId="0"/>
    <xf numFmtId="0" fontId="8"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18" borderId="0" applyNumberFormat="0" applyBorder="0" applyAlignment="0" applyProtection="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2" fillId="22" borderId="0" applyNumberFormat="0" applyBorder="0" applyAlignment="0" applyProtection="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17" applyNumberFormat="0" applyFill="0" applyAlignment="0" applyProtection="0"/>
    <xf numFmtId="0" fontId="11" fillId="1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9" fillId="1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9" fillId="18" borderId="0" applyNumberFormat="0" applyBorder="0" applyAlignment="0" applyProtection="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4" fillId="22" borderId="0" applyNumberFormat="0" applyBorder="0" applyAlignment="0" applyProtection="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8"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23" borderId="21" applyNumberFormat="0" applyFont="0" applyAlignment="0" applyProtection="0"/>
    <xf numFmtId="0" fontId="2" fillId="0" borderId="0"/>
    <xf numFmtId="0" fontId="2" fillId="0" borderId="0"/>
    <xf numFmtId="0" fontId="9" fillId="1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12" fillId="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17"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20" borderId="15" applyNumberFormat="0" applyAlignment="0" applyProtection="0"/>
    <xf numFmtId="0" fontId="2" fillId="0" borderId="0"/>
    <xf numFmtId="0" fontId="2" fillId="0" borderId="0"/>
    <xf numFmtId="0" fontId="2"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17" fillId="0" borderId="17" applyNumberFormat="0" applyFill="0" applyAlignment="0" applyProtection="0"/>
    <xf numFmtId="0" fontId="2" fillId="0" borderId="0"/>
    <xf numFmtId="0" fontId="5"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7" fillId="0" borderId="0"/>
    <xf numFmtId="0" fontId="5" fillId="0" borderId="0"/>
    <xf numFmtId="0" fontId="2" fillId="0" borderId="0"/>
    <xf numFmtId="0" fontId="2" fillId="0" borderId="0"/>
    <xf numFmtId="0" fontId="2" fillId="0" borderId="0"/>
    <xf numFmtId="0" fontId="8" fillId="0" borderId="0"/>
    <xf numFmtId="0" fontId="2" fillId="0" borderId="0"/>
    <xf numFmtId="0" fontId="8" fillId="0" borderId="0"/>
    <xf numFmtId="0" fontId="5" fillId="0" borderId="0"/>
    <xf numFmtId="0" fontId="2" fillId="0" borderId="0"/>
    <xf numFmtId="0" fontId="2" fillId="0" borderId="0"/>
    <xf numFmtId="0" fontId="2" fillId="0" borderId="0"/>
    <xf numFmtId="0" fontId="5" fillId="0" borderId="0"/>
    <xf numFmtId="0" fontId="8"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20" borderId="15" applyNumberFormat="0" applyAlignment="0" applyProtection="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17" fillId="0" borderId="0" applyNumberFormat="0" applyFill="0" applyBorder="0" applyAlignment="0" applyProtection="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0" fillId="0" borderId="18" applyNumberFormat="0" applyFill="0" applyAlignment="0" applyProtection="0"/>
    <xf numFmtId="0" fontId="2" fillId="0" borderId="0"/>
    <xf numFmtId="0" fontId="2" fillId="0" borderId="0"/>
    <xf numFmtId="0" fontId="2" fillId="0" borderId="0"/>
    <xf numFmtId="0" fontId="18" fillId="0" borderId="18"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8"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5" fillId="0" borderId="0"/>
    <xf numFmtId="0" fontId="2" fillId="0" borderId="0"/>
    <xf numFmtId="0" fontId="2" fillId="0" borderId="0"/>
    <xf numFmtId="0" fontId="8" fillId="0" borderId="0"/>
    <xf numFmtId="0" fontId="5"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5" fillId="0" borderId="0"/>
    <xf numFmtId="0" fontId="2" fillId="0" borderId="0"/>
    <xf numFmtId="0" fontId="2" fillId="0" borderId="0"/>
    <xf numFmtId="0" fontId="5" fillId="0" borderId="0"/>
    <xf numFmtId="0" fontId="2" fillId="0" borderId="0"/>
    <xf numFmtId="0" fontId="11" fillId="18" borderId="0" applyNumberFormat="0" applyBorder="0" applyAlignment="0" applyProtection="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5" fillId="0" borderId="0"/>
    <xf numFmtId="0" fontId="9" fillId="17" borderId="0" applyNumberFormat="0" applyBorder="0" applyAlignment="0" applyProtection="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5" fillId="0" borderId="0"/>
    <xf numFmtId="0" fontId="2" fillId="0" borderId="0"/>
    <xf numFmtId="0" fontId="2" fillId="0" borderId="0"/>
    <xf numFmtId="0" fontId="2" fillId="0" borderId="0"/>
    <xf numFmtId="0" fontId="5" fillId="0" borderId="0"/>
    <xf numFmtId="0" fontId="2" fillId="0" borderId="0"/>
    <xf numFmtId="0" fontId="19" fillId="0" borderId="17" applyNumberFormat="0" applyFill="0" applyAlignment="0" applyProtection="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3" borderId="0" applyNumberFormat="0" applyBorder="0" applyAlignment="0" applyProtection="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5"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18" applyNumberFormat="0" applyFill="0" applyAlignment="0" applyProtection="0"/>
    <xf numFmtId="0" fontId="2" fillId="0" borderId="0"/>
    <xf numFmtId="0" fontId="8" fillId="0" borderId="0"/>
    <xf numFmtId="0" fontId="2" fillId="0" borderId="0"/>
    <xf numFmtId="0" fontId="11" fillId="20" borderId="15"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3" borderId="0" applyNumberFormat="0" applyBorder="0" applyAlignment="0" applyProtection="0"/>
    <xf numFmtId="0" fontId="2" fillId="0" borderId="0"/>
    <xf numFmtId="0" fontId="2" fillId="0" borderId="0"/>
    <xf numFmtId="0" fontId="2" fillId="0" borderId="0"/>
    <xf numFmtId="0" fontId="24"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11" fillId="1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22" borderId="0" applyNumberFormat="0" applyBorder="0" applyAlignment="0" applyProtection="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8" fillId="0" borderId="0"/>
    <xf numFmtId="0" fontId="2" fillId="0" borderId="0"/>
    <xf numFmtId="0" fontId="2" fillId="0" borderId="0"/>
    <xf numFmtId="0" fontId="2" fillId="0" borderId="0"/>
    <xf numFmtId="0" fontId="2" fillId="0" borderId="0"/>
    <xf numFmtId="0" fontId="5" fillId="0" borderId="0"/>
    <xf numFmtId="0" fontId="2"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19" fillId="0" borderId="17" applyNumberFormat="0" applyFill="0" applyAlignment="0" applyProtection="0"/>
    <xf numFmtId="0" fontId="8"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4" fillId="22" borderId="0" applyNumberFormat="0" applyBorder="0" applyAlignment="0" applyProtection="0"/>
    <xf numFmtId="0" fontId="2" fillId="0" borderId="0"/>
    <xf numFmtId="0" fontId="2" fillId="0" borderId="0"/>
    <xf numFmtId="0" fontId="2" fillId="0" borderId="0"/>
    <xf numFmtId="0" fontId="2" fillId="0" borderId="0"/>
    <xf numFmtId="0" fontId="18" fillId="0" borderId="18" applyNumberFormat="0" applyFill="0" applyAlignment="0" applyProtection="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7"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2" fillId="0" borderId="0"/>
    <xf numFmtId="0" fontId="2" fillId="0" borderId="0"/>
    <xf numFmtId="0" fontId="2" fillId="0" borderId="0"/>
    <xf numFmtId="0" fontId="26"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6" fillId="23" borderId="2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5" fillId="0" borderId="0"/>
    <xf numFmtId="0" fontId="2" fillId="0" borderId="0"/>
    <xf numFmtId="0" fontId="2" fillId="0" borderId="0"/>
    <xf numFmtId="0" fontId="2" fillId="0" borderId="0"/>
    <xf numFmtId="0" fontId="2" fillId="0" borderId="0"/>
    <xf numFmtId="0" fontId="12" fillId="3" borderId="0" applyNumberFormat="0" applyBorder="0" applyAlignment="0" applyProtection="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8"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5"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22" borderId="0" applyNumberFormat="0" applyBorder="0" applyAlignment="0" applyProtection="0"/>
    <xf numFmtId="0" fontId="20" fillId="0" borderId="18"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2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8" fillId="0" borderId="0"/>
    <xf numFmtId="0" fontId="2" fillId="0" borderId="0"/>
    <xf numFmtId="0" fontId="2" fillId="0" borderId="0"/>
    <xf numFmtId="0" fontId="2" fillId="0" borderId="0"/>
    <xf numFmtId="0" fontId="2" fillId="0" borderId="0"/>
    <xf numFmtId="0" fontId="8"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2" fillId="0" borderId="0"/>
    <xf numFmtId="0" fontId="2" fillId="0" borderId="0"/>
    <xf numFmtId="0" fontId="8" fillId="0" borderId="0"/>
    <xf numFmtId="0" fontId="2" fillId="0" borderId="0"/>
    <xf numFmtId="0" fontId="5" fillId="0" borderId="0"/>
    <xf numFmtId="0" fontId="8" fillId="0" borderId="0"/>
    <xf numFmtId="0" fontId="8"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5" fillId="0" borderId="0"/>
    <xf numFmtId="0" fontId="2" fillId="0" borderId="0"/>
    <xf numFmtId="0" fontId="5" fillId="0" borderId="0"/>
    <xf numFmtId="0" fontId="2" fillId="0" borderId="0"/>
    <xf numFmtId="0" fontId="2" fillId="0" borderId="0"/>
    <xf numFmtId="0" fontId="2" fillId="0" borderId="0"/>
    <xf numFmtId="0" fontId="2" fillId="0" borderId="0"/>
    <xf numFmtId="0" fontId="5" fillId="0" borderId="0"/>
    <xf numFmtId="0" fontId="5" fillId="0" borderId="0"/>
    <xf numFmtId="0" fontId="6" fillId="23" borderId="21" applyNumberFormat="0" applyFont="0" applyAlignment="0" applyProtection="0"/>
    <xf numFmtId="0" fontId="2" fillId="0" borderId="0"/>
    <xf numFmtId="0" fontId="11" fillId="13" borderId="0" applyNumberFormat="0" applyBorder="0" applyAlignment="0" applyProtection="0"/>
    <xf numFmtId="0" fontId="2" fillId="0" borderId="0"/>
    <xf numFmtId="0" fontId="15" fillId="0" borderId="0" applyNumberFormat="0" applyFill="0" applyBorder="0" applyAlignment="0" applyProtection="0"/>
    <xf numFmtId="0" fontId="2" fillId="0" borderId="0"/>
    <xf numFmtId="0" fontId="2" fillId="0" borderId="0"/>
    <xf numFmtId="0" fontId="2" fillId="0" borderId="0"/>
    <xf numFmtId="0" fontId="2" fillId="0" borderId="0"/>
    <xf numFmtId="0" fontId="11" fillId="14" borderId="0" applyNumberFormat="0" applyBorder="0" applyAlignment="0" applyProtection="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23" borderId="21" applyNumberFormat="0" applyFont="0" applyAlignment="0" applyProtection="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19"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14" borderId="0" applyNumberFormat="0" applyBorder="0" applyAlignment="0" applyProtection="0"/>
    <xf numFmtId="0" fontId="2" fillId="0" borderId="0"/>
    <xf numFmtId="0" fontId="21" fillId="0" borderId="19" applyNumberFormat="0" applyFill="0" applyAlignment="0" applyProtection="0"/>
    <xf numFmtId="0" fontId="2" fillId="0" borderId="0"/>
    <xf numFmtId="0" fontId="2" fillId="0" borderId="0"/>
    <xf numFmtId="0" fontId="9" fillId="13" borderId="0" applyNumberFormat="0" applyBorder="0" applyAlignment="0" applyProtection="0"/>
    <xf numFmtId="0" fontId="2" fillId="0" borderId="0"/>
    <xf numFmtId="0" fontId="2" fillId="0" borderId="0"/>
    <xf numFmtId="0" fontId="2" fillId="0" borderId="0"/>
    <xf numFmtId="0" fontId="2" fillId="0" borderId="0"/>
    <xf numFmtId="0" fontId="8" fillId="0" borderId="0"/>
    <xf numFmtId="0" fontId="5"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17" fillId="0" borderId="0" applyNumberFormat="0" applyFill="0" applyBorder="0" applyAlignment="0" applyProtection="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21" applyNumberFormat="0" applyFont="0" applyAlignment="0" applyProtection="0"/>
    <xf numFmtId="0" fontId="2" fillId="0" borderId="0"/>
    <xf numFmtId="0" fontId="2"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6"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1" fillId="0" borderId="19"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1" fillId="14" borderId="0" applyNumberFormat="0" applyBorder="0" applyAlignment="0" applyProtection="0"/>
    <xf numFmtId="0" fontId="2" fillId="0" borderId="0"/>
    <xf numFmtId="0" fontId="2" fillId="0" borderId="0"/>
    <xf numFmtId="0" fontId="5" fillId="0" borderId="0"/>
    <xf numFmtId="0" fontId="2" fillId="0" borderId="0"/>
    <xf numFmtId="0" fontId="28" fillId="20" borderId="22"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1" fillId="0" borderId="19"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4" fillId="20" borderId="22"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5" fillId="0" borderId="0"/>
    <xf numFmtId="0" fontId="2" fillId="0" borderId="0"/>
    <xf numFmtId="0" fontId="2" fillId="0" borderId="0"/>
    <xf numFmtId="0" fontId="5" fillId="0" borderId="0"/>
    <xf numFmtId="0" fontId="5" fillId="0" borderId="0"/>
    <xf numFmtId="0" fontId="21" fillId="0" borderId="19" applyNumberFormat="0" applyFill="0" applyAlignment="0" applyProtection="0"/>
    <xf numFmtId="0" fontId="2"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17" fillId="0" borderId="0" applyNumberFormat="0" applyFill="0" applyBorder="0" applyAlignment="0" applyProtection="0"/>
    <xf numFmtId="0" fontId="2" fillId="0" borderId="0"/>
    <xf numFmtId="0" fontId="8" fillId="0" borderId="0"/>
    <xf numFmtId="0" fontId="2" fillId="0" borderId="0"/>
    <xf numFmtId="0" fontId="2"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6" fillId="0" borderId="0"/>
    <xf numFmtId="0" fontId="8"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6" fillId="0" borderId="0"/>
    <xf numFmtId="0" fontId="2" fillId="0" borderId="0"/>
    <xf numFmtId="0" fontId="2" fillId="0" borderId="0"/>
    <xf numFmtId="0" fontId="2" fillId="0" borderId="0"/>
    <xf numFmtId="0" fontId="2" fillId="23" borderId="21" applyNumberFormat="0" applyFont="0" applyAlignment="0" applyProtection="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5"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 fillId="0" borderId="0"/>
    <xf numFmtId="0" fontId="8" fillId="0" borderId="0"/>
    <xf numFmtId="0" fontId="8" fillId="0" borderId="0"/>
    <xf numFmtId="0" fontId="8"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2" fillId="0" borderId="0"/>
    <xf numFmtId="0" fontId="8" fillId="0" borderId="0"/>
    <xf numFmtId="0" fontId="5" fillId="0" borderId="0"/>
    <xf numFmtId="0" fontId="29" fillId="0" borderId="0" applyNumberFormat="0" applyFill="0" applyBorder="0" applyAlignment="0" applyProtection="0"/>
    <xf numFmtId="0" fontId="23" fillId="0" borderId="0"/>
    <xf numFmtId="0" fontId="23" fillId="0" borderId="0"/>
    <xf numFmtId="0" fontId="3" fillId="0" borderId="0"/>
    <xf numFmtId="0" fontId="8" fillId="0" borderId="0"/>
    <xf numFmtId="0" fontId="2" fillId="0" borderId="0"/>
    <xf numFmtId="0" fontId="8" fillId="0" borderId="0"/>
    <xf numFmtId="0" fontId="5" fillId="0" borderId="0"/>
    <xf numFmtId="0" fontId="2" fillId="0" borderId="0"/>
    <xf numFmtId="0" fontId="23" fillId="0" borderId="0"/>
    <xf numFmtId="0" fontId="23" fillId="0" borderId="0"/>
    <xf numFmtId="0" fontId="3" fillId="0" borderId="0"/>
    <xf numFmtId="0" fontId="8" fillId="0" borderId="0"/>
    <xf numFmtId="0" fontId="26" fillId="0" borderId="0"/>
    <xf numFmtId="0" fontId="2" fillId="0" borderId="0"/>
    <xf numFmtId="0" fontId="5" fillId="0" borderId="0"/>
    <xf numFmtId="0" fontId="28" fillId="0" borderId="23" applyNumberFormat="0" applyFill="0" applyAlignment="0" applyProtection="0"/>
    <xf numFmtId="0" fontId="23" fillId="0" borderId="0"/>
    <xf numFmtId="0" fontId="23" fillId="0" borderId="0"/>
    <xf numFmtId="0" fontId="3" fillId="0" borderId="0"/>
    <xf numFmtId="0" fontId="2" fillId="0" borderId="0"/>
    <xf numFmtId="0" fontId="2" fillId="0" borderId="0"/>
    <xf numFmtId="0" fontId="8" fillId="0" borderId="0"/>
    <xf numFmtId="0" fontId="5" fillId="0" borderId="0"/>
    <xf numFmtId="0" fontId="30" fillId="0" borderId="23" applyNumberFormat="0" applyFill="0" applyAlignment="0" applyProtection="0"/>
    <xf numFmtId="0" fontId="23" fillId="0" borderId="0"/>
    <xf numFmtId="0" fontId="23" fillId="0" borderId="0"/>
    <xf numFmtId="0" fontId="3" fillId="0" borderId="0"/>
    <xf numFmtId="0" fontId="8" fillId="0" borderId="0"/>
    <xf numFmtId="0" fontId="2" fillId="0" borderId="0"/>
    <xf numFmtId="0" fontId="26" fillId="0" borderId="0"/>
    <xf numFmtId="0" fontId="5" fillId="0" borderId="0"/>
    <xf numFmtId="0" fontId="30" fillId="0" borderId="23" applyNumberFormat="0" applyFill="0" applyAlignment="0" applyProtection="0"/>
    <xf numFmtId="0" fontId="23" fillId="0" borderId="0"/>
    <xf numFmtId="0" fontId="23" fillId="0" borderId="0"/>
    <xf numFmtId="0" fontId="3" fillId="0" borderId="0"/>
    <xf numFmtId="0" fontId="2" fillId="0" borderId="0"/>
    <xf numFmtId="0" fontId="2" fillId="0" borderId="0"/>
    <xf numFmtId="0" fontId="8" fillId="0" borderId="0"/>
    <xf numFmtId="0" fontId="5" fillId="0" borderId="0"/>
    <xf numFmtId="0" fontId="5" fillId="0" borderId="0"/>
    <xf numFmtId="0" fontId="30" fillId="0" borderId="23" applyNumberFormat="0" applyFill="0" applyAlignment="0" applyProtection="0"/>
    <xf numFmtId="0" fontId="23" fillId="0" borderId="0"/>
    <xf numFmtId="0" fontId="23" fillId="0" borderId="0"/>
    <xf numFmtId="0" fontId="3" fillId="0" borderId="0"/>
    <xf numFmtId="0" fontId="2" fillId="0" borderId="0"/>
    <xf numFmtId="0" fontId="2" fillId="0" borderId="0"/>
    <xf numFmtId="0" fontId="8" fillId="0" borderId="0"/>
    <xf numFmtId="0" fontId="5" fillId="0" borderId="0"/>
    <xf numFmtId="0" fontId="28" fillId="0" borderId="23" applyNumberFormat="0" applyFill="0" applyAlignment="0" applyProtection="0"/>
    <xf numFmtId="0" fontId="23" fillId="0" borderId="0"/>
    <xf numFmtId="0" fontId="23" fillId="0" borderId="0"/>
    <xf numFmtId="0" fontId="3" fillId="0" borderId="0"/>
    <xf numFmtId="0" fontId="2" fillId="0" borderId="0"/>
    <xf numFmtId="0" fontId="2" fillId="0" borderId="0"/>
    <xf numFmtId="0" fontId="8" fillId="0" borderId="0"/>
    <xf numFmtId="0" fontId="5" fillId="0" borderId="0"/>
    <xf numFmtId="0" fontId="30" fillId="0" borderId="23" applyNumberFormat="0" applyFill="0" applyAlignment="0" applyProtection="0"/>
    <xf numFmtId="0" fontId="23" fillId="0" borderId="0"/>
    <xf numFmtId="0" fontId="23" fillId="0" borderId="0"/>
    <xf numFmtId="0" fontId="3" fillId="0" borderId="0"/>
    <xf numFmtId="0" fontId="2" fillId="0" borderId="0"/>
    <xf numFmtId="0" fontId="2" fillId="0" borderId="0"/>
    <xf numFmtId="0" fontId="8" fillId="0" borderId="0"/>
    <xf numFmtId="0" fontId="5" fillId="0" borderId="0"/>
    <xf numFmtId="0" fontId="2" fillId="0" borderId="0"/>
    <xf numFmtId="0" fontId="27" fillId="0" borderId="0" applyNumberFormat="0" applyFill="0" applyBorder="0" applyAlignment="0" applyProtection="0"/>
    <xf numFmtId="0" fontId="23" fillId="0" borderId="0"/>
    <xf numFmtId="0" fontId="2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20" borderId="15"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1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7" borderId="15"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applyNumberFormat="0" applyFill="0" applyBorder="0" applyAlignment="0" applyProtection="0"/>
    <xf numFmtId="0" fontId="23" fillId="0" borderId="20" applyNumberFormat="0" applyFill="0" applyAlignment="0" applyProtection="0"/>
    <xf numFmtId="0" fontId="2" fillId="0" borderId="0"/>
    <xf numFmtId="0" fontId="23" fillId="0" borderId="20" applyNumberFormat="0" applyFill="0" applyAlignment="0" applyProtection="0"/>
    <xf numFmtId="0" fontId="2" fillId="0" borderId="0"/>
    <xf numFmtId="0" fontId="2" fillId="0" borderId="0"/>
    <xf numFmtId="0" fontId="19"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11" fillId="19" borderId="0" applyNumberFormat="0" applyBorder="0" applyAlignment="0" applyProtection="0"/>
    <xf numFmtId="0" fontId="20" fillId="7" borderId="15" applyNumberFormat="0" applyAlignment="0" applyProtection="0"/>
    <xf numFmtId="0" fontId="9" fillId="19" borderId="0" applyNumberFormat="0" applyBorder="0" applyAlignment="0" applyProtection="0"/>
    <xf numFmtId="0" fontId="2" fillId="0" borderId="0"/>
    <xf numFmtId="0" fontId="2" fillId="0" borderId="0"/>
    <xf numFmtId="0" fontId="2" fillId="0" borderId="0"/>
    <xf numFmtId="0" fontId="2" fillId="0" borderId="0"/>
    <xf numFmtId="0" fontId="29" fillId="0" borderId="0" applyNumberFormat="0" applyFill="0" applyBorder="0" applyAlignment="0" applyProtection="0"/>
    <xf numFmtId="0" fontId="5" fillId="0" borderId="0"/>
    <xf numFmtId="0" fontId="2" fillId="0" borderId="0"/>
    <xf numFmtId="0" fontId="2" fillId="0" borderId="0"/>
    <xf numFmtId="0" fontId="2" fillId="0" borderId="0"/>
    <xf numFmtId="0" fontId="28" fillId="20" borderId="22" applyNumberFormat="0" applyAlignment="0" applyProtection="0"/>
    <xf numFmtId="0" fontId="5" fillId="0" borderId="0"/>
    <xf numFmtId="0" fontId="2" fillId="0" borderId="0"/>
    <xf numFmtId="0" fontId="28" fillId="20" borderId="22" applyNumberFormat="0" applyAlignment="0" applyProtection="0"/>
    <xf numFmtId="0" fontId="2" fillId="0" borderId="0"/>
    <xf numFmtId="0" fontId="30" fillId="0" borderId="23" applyNumberFormat="0" applyFill="0" applyAlignment="0" applyProtection="0"/>
    <xf numFmtId="0" fontId="2" fillId="0" borderId="0"/>
    <xf numFmtId="0" fontId="23" fillId="0" borderId="20" applyNumberFormat="0" applyFill="0" applyAlignment="0" applyProtection="0"/>
    <xf numFmtId="0" fontId="2" fillId="0" borderId="0"/>
    <xf numFmtId="0" fontId="5" fillId="0" borderId="0"/>
    <xf numFmtId="0" fontId="5" fillId="0" borderId="0"/>
    <xf numFmtId="0" fontId="2" fillId="0" borderId="0"/>
    <xf numFmtId="0" fontId="21" fillId="0" borderId="0" applyNumberFormat="0" applyFill="0" applyBorder="0" applyAlignment="0" applyProtection="0"/>
    <xf numFmtId="0" fontId="5" fillId="0" borderId="0"/>
    <xf numFmtId="0" fontId="8" fillId="0" borderId="0"/>
    <xf numFmtId="0" fontId="2" fillId="0" borderId="0"/>
    <xf numFmtId="0" fontId="2" fillId="0" borderId="0"/>
    <xf numFmtId="0" fontId="5" fillId="0" borderId="0"/>
    <xf numFmtId="0" fontId="5"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5" fillId="0" borderId="0"/>
    <xf numFmtId="0" fontId="2" fillId="0" borderId="0"/>
    <xf numFmtId="0" fontId="29" fillId="0" borderId="0" applyNumberFormat="0" applyFill="0" applyBorder="0" applyAlignment="0" applyProtection="0"/>
    <xf numFmtId="0" fontId="5" fillId="0" borderId="0"/>
    <xf numFmtId="0" fontId="8"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4" fillId="20" borderId="22" applyNumberFormat="0" applyAlignment="0" applyProtection="0"/>
    <xf numFmtId="0" fontId="5" fillId="0" borderId="0"/>
    <xf numFmtId="0" fontId="2" fillId="0" borderId="0"/>
    <xf numFmtId="0" fontId="2" fillId="0" borderId="0"/>
    <xf numFmtId="0" fontId="2" fillId="0" borderId="0"/>
    <xf numFmtId="0" fontId="2" fillId="0" borderId="0"/>
    <xf numFmtId="0" fontId="5"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23" borderId="21" applyNumberFormat="0" applyFont="0" applyAlignment="0" applyProtection="0"/>
    <xf numFmtId="0" fontId="2" fillId="0" borderId="0"/>
    <xf numFmtId="0" fontId="8" fillId="0" borderId="0"/>
    <xf numFmtId="0" fontId="2" fillId="0" borderId="0"/>
    <xf numFmtId="0" fontId="2" fillId="0" borderId="0"/>
    <xf numFmtId="0" fontId="2" fillId="0" borderId="0"/>
    <xf numFmtId="0" fontId="11" fillId="19" borderId="0" applyNumberFormat="0" applyBorder="0" applyAlignment="0" applyProtection="0"/>
    <xf numFmtId="0" fontId="5" fillId="0" borderId="0"/>
    <xf numFmtId="0" fontId="2" fillId="0" borderId="0"/>
    <xf numFmtId="0" fontId="2" fillId="0" borderId="0"/>
    <xf numFmtId="0" fontId="2" fillId="0" borderId="0"/>
    <xf numFmtId="0" fontId="8" fillId="0" borderId="0"/>
    <xf numFmtId="0" fontId="5" fillId="0" borderId="0"/>
    <xf numFmtId="0" fontId="2" fillId="0" borderId="0"/>
    <xf numFmtId="0" fontId="2" fillId="0" borderId="0"/>
    <xf numFmtId="0" fontId="2" fillId="0" borderId="0"/>
    <xf numFmtId="0" fontId="5" fillId="0" borderId="0"/>
    <xf numFmtId="0" fontId="2" fillId="0" borderId="0"/>
    <xf numFmtId="0" fontId="2" fillId="0" borderId="0"/>
    <xf numFmtId="0" fontId="5" fillId="0" borderId="0"/>
    <xf numFmtId="0" fontId="2" fillId="0" borderId="0"/>
    <xf numFmtId="0" fontId="2" fillId="0" borderId="0"/>
    <xf numFmtId="0" fontId="26" fillId="0" borderId="0"/>
    <xf numFmtId="0" fontId="8" fillId="0" borderId="0"/>
    <xf numFmtId="0" fontId="2" fillId="0" borderId="0"/>
    <xf numFmtId="0" fontId="11" fillId="16" borderId="0" applyNumberFormat="0" applyBorder="0" applyAlignment="0" applyProtection="0"/>
    <xf numFmtId="0" fontId="2" fillId="0" borderId="0"/>
    <xf numFmtId="0" fontId="5" fillId="0" borderId="0"/>
    <xf numFmtId="0" fontId="2" fillId="0" borderId="0"/>
    <xf numFmtId="0" fontId="5" fillId="0" borderId="0"/>
    <xf numFmtId="0" fontId="5"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5"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18" fillId="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8" fillId="0" borderId="0"/>
    <xf numFmtId="0" fontId="2" fillId="0" borderId="0"/>
    <xf numFmtId="0" fontId="12" fillId="21" borderId="16" applyNumberFormat="0" applyAlignment="0" applyProtection="0"/>
    <xf numFmtId="0" fontId="2" fillId="0" borderId="0"/>
    <xf numFmtId="0" fontId="8" fillId="0" borderId="0"/>
    <xf numFmtId="0" fontId="2" fillId="0" borderId="0"/>
    <xf numFmtId="0" fontId="29" fillId="0" borderId="0" applyNumberFormat="0" applyFill="0" applyBorder="0" applyAlignment="0" applyProtection="0"/>
    <xf numFmtId="0" fontId="2" fillId="0" borderId="0"/>
    <xf numFmtId="0" fontId="2" fillId="0" borderId="0"/>
    <xf numFmtId="0" fontId="5" fillId="0" borderId="0"/>
    <xf numFmtId="0" fontId="2" fillId="0" borderId="0"/>
    <xf numFmtId="0" fontId="8" fillId="0" borderId="0"/>
    <xf numFmtId="0" fontId="2" fillId="0" borderId="0"/>
    <xf numFmtId="0" fontId="2" fillId="0" borderId="0"/>
    <xf numFmtId="0" fontId="5" fillId="0" borderId="0"/>
    <xf numFmtId="0" fontId="2" fillId="0" borderId="0"/>
    <xf numFmtId="0" fontId="2" fillId="0" borderId="0"/>
    <xf numFmtId="0" fontId="8" fillId="0" borderId="0"/>
    <xf numFmtId="0" fontId="8" fillId="0" borderId="0"/>
    <xf numFmtId="0" fontId="2" fillId="0" borderId="0"/>
    <xf numFmtId="0" fontId="2" fillId="0" borderId="0"/>
    <xf numFmtId="0" fontId="5" fillId="0" borderId="0"/>
    <xf numFmtId="0" fontId="2"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5" fillId="0" borderId="0"/>
    <xf numFmtId="0" fontId="8" fillId="0" borderId="0"/>
    <xf numFmtId="0" fontId="2" fillId="0" borderId="0"/>
    <xf numFmtId="0" fontId="2" fillId="0" borderId="0"/>
    <xf numFmtId="0" fontId="2" fillId="0" borderId="0"/>
    <xf numFmtId="0" fontId="2" fillId="0" borderId="0"/>
    <xf numFmtId="0" fontId="8" fillId="0" borderId="0"/>
    <xf numFmtId="0" fontId="8" fillId="0" borderId="0"/>
    <xf numFmtId="0" fontId="2" fillId="0" borderId="0"/>
    <xf numFmtId="0" fontId="2" fillId="0" borderId="0"/>
    <xf numFmtId="0" fontId="5" fillId="0" borderId="0"/>
    <xf numFmtId="0" fontId="2" fillId="0" borderId="0"/>
    <xf numFmtId="0" fontId="2" fillId="0" borderId="0"/>
    <xf numFmtId="0" fontId="8" fillId="0" borderId="0"/>
    <xf numFmtId="0" fontId="5" fillId="0" borderId="0"/>
    <xf numFmtId="0" fontId="8" fillId="0" borderId="0"/>
    <xf numFmtId="0" fontId="5" fillId="0" borderId="0"/>
    <xf numFmtId="0" fontId="5" fillId="0" borderId="0"/>
    <xf numFmtId="0" fontId="8" fillId="0" borderId="0"/>
    <xf numFmtId="0" fontId="8" fillId="0" borderId="0"/>
    <xf numFmtId="0" fontId="27" fillId="0" borderId="0" applyNumberFormat="0" applyFill="0" applyBorder="0" applyAlignment="0" applyProtection="0"/>
    <xf numFmtId="0" fontId="2" fillId="0" borderId="0"/>
    <xf numFmtId="0" fontId="2" fillId="0" borderId="0"/>
    <xf numFmtId="0" fontId="2" fillId="0" borderId="0"/>
    <xf numFmtId="0" fontId="2" fillId="0" borderId="0"/>
    <xf numFmtId="0" fontId="8" fillId="0" borderId="0"/>
    <xf numFmtId="0" fontId="5" fillId="0" borderId="0"/>
    <xf numFmtId="0" fontId="2" fillId="0" borderId="0"/>
    <xf numFmtId="0" fontId="2" fillId="0" borderId="0"/>
    <xf numFmtId="0" fontId="2" fillId="0" borderId="0"/>
    <xf numFmtId="0" fontId="8" fillId="0" borderId="0"/>
    <xf numFmtId="0" fontId="8" fillId="0" borderId="0"/>
    <xf numFmtId="0" fontId="8" fillId="0" borderId="0"/>
    <xf numFmtId="0" fontId="11" fillId="16" borderId="0" applyNumberFormat="0" applyBorder="0" applyAlignment="0" applyProtection="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5" fillId="0" borderId="0"/>
    <xf numFmtId="0" fontId="8" fillId="0" borderId="0"/>
    <xf numFmtId="0" fontId="8" fillId="0" borderId="0"/>
    <xf numFmtId="0" fontId="2" fillId="0" borderId="0"/>
    <xf numFmtId="0" fontId="5" fillId="0" borderId="0"/>
    <xf numFmtId="0" fontId="8" fillId="0" borderId="0"/>
    <xf numFmtId="0" fontId="2" fillId="0" borderId="0"/>
    <xf numFmtId="0" fontId="5" fillId="0" borderId="0"/>
    <xf numFmtId="0" fontId="2" fillId="0" borderId="0"/>
    <xf numFmtId="0" fontId="2" fillId="0" borderId="0"/>
    <xf numFmtId="0" fontId="8" fillId="0" borderId="0"/>
    <xf numFmtId="0" fontId="2" fillId="0" borderId="0"/>
    <xf numFmtId="0" fontId="8" fillId="0" borderId="0"/>
    <xf numFmtId="0" fontId="2" fillId="0" borderId="0"/>
    <xf numFmtId="0" fontId="5" fillId="0" borderId="0"/>
    <xf numFmtId="0" fontId="8" fillId="0" borderId="0"/>
    <xf numFmtId="0" fontId="12" fillId="21" borderId="16"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20" borderId="22" applyNumberFormat="0" applyAlignment="0" applyProtection="0"/>
    <xf numFmtId="0" fontId="2" fillId="0" borderId="0"/>
    <xf numFmtId="0" fontId="11" fillId="16" borderId="0" applyNumberFormat="0" applyBorder="0" applyAlignment="0" applyProtection="0"/>
    <xf numFmtId="0" fontId="2" fillId="0" borderId="0"/>
    <xf numFmtId="0" fontId="5" fillId="0" borderId="0"/>
    <xf numFmtId="0" fontId="2" fillId="0" borderId="0"/>
    <xf numFmtId="0" fontId="5" fillId="0" borderId="0"/>
    <xf numFmtId="0" fontId="2" fillId="0" borderId="0"/>
    <xf numFmtId="0" fontId="2" fillId="0" borderId="0"/>
    <xf numFmtId="0" fontId="2" fillId="0" borderId="0"/>
    <xf numFmtId="0" fontId="2" fillId="0" borderId="0"/>
    <xf numFmtId="0" fontId="8" fillId="0" borderId="0"/>
    <xf numFmtId="0" fontId="8" fillId="0" borderId="0"/>
    <xf numFmtId="0" fontId="2" fillId="0" borderId="0"/>
    <xf numFmtId="0" fontId="2" fillId="0" borderId="0"/>
    <xf numFmtId="0" fontId="14" fillId="0" borderId="0"/>
    <xf numFmtId="0" fontId="8" fillId="0" borderId="0"/>
    <xf numFmtId="0" fontId="8" fillId="0" borderId="0"/>
    <xf numFmtId="0" fontId="8" fillId="0" borderId="0"/>
    <xf numFmtId="0" fontId="2" fillId="0" borderId="0"/>
    <xf numFmtId="0" fontId="5" fillId="0" borderId="0"/>
    <xf numFmtId="0" fontId="8" fillId="0" borderId="0"/>
    <xf numFmtId="0" fontId="2" fillId="0" borderId="0"/>
    <xf numFmtId="0" fontId="5"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8" fillId="0" borderId="0"/>
    <xf numFmtId="0" fontId="8" fillId="0" borderId="0"/>
    <xf numFmtId="0" fontId="2" fillId="0" borderId="0"/>
    <xf numFmtId="0" fontId="8" fillId="0" borderId="0"/>
    <xf numFmtId="0" fontId="2" fillId="0" borderId="0"/>
    <xf numFmtId="0" fontId="26" fillId="0" borderId="0"/>
    <xf numFmtId="0" fontId="8" fillId="0" borderId="0"/>
    <xf numFmtId="0" fontId="2" fillId="0" borderId="0"/>
    <xf numFmtId="0" fontId="8" fillId="0" borderId="0"/>
    <xf numFmtId="0" fontId="8" fillId="0" borderId="0"/>
    <xf numFmtId="0" fontId="2" fillId="0" borderId="0"/>
    <xf numFmtId="0" fontId="2" fillId="0" borderId="0"/>
    <xf numFmtId="0" fontId="8" fillId="0" borderId="0"/>
    <xf numFmtId="0" fontId="8" fillId="0" borderId="0"/>
    <xf numFmtId="0" fontId="8" fillId="0" borderId="0"/>
    <xf numFmtId="0" fontId="8" fillId="0" borderId="0"/>
    <xf numFmtId="0" fontId="2" fillId="0" borderId="0"/>
    <xf numFmtId="0" fontId="2" fillId="0" borderId="0"/>
    <xf numFmtId="0" fontId="23" fillId="0" borderId="20" applyNumberFormat="0" applyFill="0" applyAlignment="0" applyProtection="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8" fillId="0" borderId="0"/>
    <xf numFmtId="0" fontId="2" fillId="0" borderId="0"/>
    <xf numFmtId="0" fontId="8" fillId="0" borderId="0"/>
    <xf numFmtId="0" fontId="2" fillId="0" borderId="0"/>
    <xf numFmtId="0" fontId="2" fillId="0" borderId="0"/>
    <xf numFmtId="0" fontId="5" fillId="0" borderId="0"/>
    <xf numFmtId="0" fontId="8" fillId="0" borderId="0"/>
    <xf numFmtId="0" fontId="8" fillId="0" borderId="0"/>
    <xf numFmtId="0" fontId="8" fillId="0" borderId="0"/>
    <xf numFmtId="0" fontId="8" fillId="0" borderId="0"/>
    <xf numFmtId="0" fontId="2" fillId="0" borderId="0"/>
    <xf numFmtId="0" fontId="8" fillId="0" borderId="0"/>
    <xf numFmtId="0" fontId="2" fillId="0" borderId="0"/>
    <xf numFmtId="0" fontId="8" fillId="0" borderId="0"/>
    <xf numFmtId="0" fontId="8" fillId="0" borderId="0"/>
    <xf numFmtId="0" fontId="8" fillId="0" borderId="0"/>
    <xf numFmtId="0" fontId="26"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8" fillId="0" borderId="0"/>
    <xf numFmtId="0" fontId="5" fillId="0" borderId="0"/>
    <xf numFmtId="0" fontId="8" fillId="0" borderId="0"/>
    <xf numFmtId="0" fontId="8" fillId="0" borderId="0"/>
    <xf numFmtId="0" fontId="8" fillId="0" borderId="0"/>
    <xf numFmtId="0" fontId="2" fillId="0" borderId="0"/>
    <xf numFmtId="0" fontId="8" fillId="0" borderId="0"/>
    <xf numFmtId="0" fontId="8" fillId="0" borderId="0"/>
    <xf numFmtId="0" fontId="8" fillId="0" borderId="0"/>
    <xf numFmtId="0" fontId="8" fillId="0" borderId="0"/>
    <xf numFmtId="0" fontId="2" fillId="0" borderId="0"/>
    <xf numFmtId="0" fontId="8" fillId="0" borderId="0"/>
    <xf numFmtId="0" fontId="2" fillId="0" borderId="0"/>
    <xf numFmtId="0" fontId="2" fillId="0" borderId="0"/>
    <xf numFmtId="0" fontId="11" fillId="16" borderId="0" applyNumberFormat="0" applyBorder="0" applyAlignment="0" applyProtection="0"/>
    <xf numFmtId="0" fontId="2" fillId="0" borderId="0"/>
    <xf numFmtId="0" fontId="8" fillId="0" borderId="0"/>
    <xf numFmtId="0" fontId="5" fillId="0" borderId="0"/>
    <xf numFmtId="0" fontId="2" fillId="0" borderId="0"/>
    <xf numFmtId="0" fontId="2" fillId="23" borderId="21" applyNumberFormat="0" applyFont="0" applyAlignment="0" applyProtection="0"/>
    <xf numFmtId="0" fontId="2" fillId="0" borderId="0"/>
    <xf numFmtId="0" fontId="8" fillId="0" borderId="0"/>
    <xf numFmtId="0" fontId="2" fillId="0" borderId="0"/>
    <xf numFmtId="0" fontId="5"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5" fillId="0" borderId="0"/>
    <xf numFmtId="0" fontId="8" fillId="0" borderId="0"/>
    <xf numFmtId="0" fontId="8" fillId="0" borderId="0"/>
    <xf numFmtId="0" fontId="8"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2" fillId="0" borderId="0"/>
    <xf numFmtId="0" fontId="2" fillId="0" borderId="0"/>
    <xf numFmtId="0" fontId="2" fillId="0" borderId="0"/>
    <xf numFmtId="0" fontId="8" fillId="0" borderId="0"/>
    <xf numFmtId="0" fontId="8" fillId="0" borderId="0"/>
    <xf numFmtId="0" fontId="5" fillId="0" borderId="0"/>
    <xf numFmtId="0" fontId="2" fillId="0" borderId="0"/>
    <xf numFmtId="0" fontId="2" fillId="0" borderId="0"/>
    <xf numFmtId="0" fontId="2" fillId="0" borderId="0"/>
    <xf numFmtId="0" fontId="2" fillId="0" borderId="0"/>
    <xf numFmtId="0" fontId="5" fillId="0" borderId="0"/>
    <xf numFmtId="0" fontId="8" fillId="0" borderId="0"/>
    <xf numFmtId="0" fontId="2" fillId="0" borderId="0"/>
    <xf numFmtId="0" fontId="5" fillId="0" borderId="0"/>
    <xf numFmtId="0" fontId="2" fillId="0" borderId="0"/>
    <xf numFmtId="0" fontId="2" fillId="0" borderId="0"/>
    <xf numFmtId="0" fontId="2" fillId="0" borderId="0"/>
    <xf numFmtId="0" fontId="2" fillId="0" borderId="0"/>
    <xf numFmtId="0" fontId="8" fillId="0" borderId="0"/>
    <xf numFmtId="0" fontId="8" fillId="0" borderId="0"/>
    <xf numFmtId="0" fontId="2" fillId="0" borderId="0"/>
    <xf numFmtId="0" fontId="2" fillId="0" borderId="0"/>
    <xf numFmtId="0" fontId="2" fillId="0" borderId="0"/>
    <xf numFmtId="0" fontId="8" fillId="0" borderId="0"/>
    <xf numFmtId="0" fontId="5" fillId="0" borderId="0"/>
    <xf numFmtId="0" fontId="2" fillId="0" borderId="0"/>
    <xf numFmtId="0" fontId="5" fillId="0" borderId="0"/>
    <xf numFmtId="0" fontId="8" fillId="0" borderId="0"/>
    <xf numFmtId="0" fontId="21" fillId="0" borderId="0" applyNumberFormat="0" applyFill="0" applyBorder="0" applyAlignment="0" applyProtection="0"/>
    <xf numFmtId="0" fontId="8" fillId="0" borderId="0"/>
    <xf numFmtId="0" fontId="8" fillId="0" borderId="0"/>
    <xf numFmtId="0" fontId="2" fillId="0" borderId="0"/>
    <xf numFmtId="0" fontId="21" fillId="0" borderId="20" applyNumberFormat="0" applyFill="0" applyAlignment="0" applyProtection="0"/>
    <xf numFmtId="0" fontId="5" fillId="0" borderId="0"/>
    <xf numFmtId="0" fontId="19" fillId="0" borderId="0" applyNumberFormat="0" applyFill="0" applyBorder="0" applyAlignment="0" applyProtection="0"/>
    <xf numFmtId="0" fontId="2" fillId="0" borderId="0"/>
    <xf numFmtId="0" fontId="2" fillId="0" borderId="0"/>
    <xf numFmtId="0" fontId="10" fillId="23" borderId="21" applyNumberFormat="0" applyFont="0" applyAlignment="0" applyProtection="0"/>
    <xf numFmtId="0" fontId="5" fillId="0" borderId="0"/>
    <xf numFmtId="0" fontId="8" fillId="0" borderId="0"/>
    <xf numFmtId="0" fontId="2" fillId="0" borderId="0"/>
    <xf numFmtId="0" fontId="2" fillId="0" borderId="0"/>
    <xf numFmtId="0" fontId="5"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2" fillId="0" borderId="0"/>
    <xf numFmtId="0" fontId="2" fillId="0" borderId="0"/>
    <xf numFmtId="0" fontId="2" fillId="0" borderId="0"/>
    <xf numFmtId="0" fontId="8" fillId="0" borderId="0"/>
    <xf numFmtId="0" fontId="9" fillId="19" borderId="0" applyNumberFormat="0" applyBorder="0" applyAlignment="0" applyProtection="0"/>
    <xf numFmtId="0" fontId="2" fillId="0" borderId="0"/>
    <xf numFmtId="0" fontId="8" fillId="0" borderId="0"/>
    <xf numFmtId="0" fontId="5" fillId="0" borderId="0"/>
    <xf numFmtId="0" fontId="2" fillId="0" borderId="0"/>
    <xf numFmtId="0" fontId="8" fillId="0" borderId="0"/>
    <xf numFmtId="0" fontId="2" fillId="0" borderId="0"/>
    <xf numFmtId="0" fontId="2" fillId="0" borderId="0"/>
    <xf numFmtId="0" fontId="8" fillId="23" borderId="21" applyNumberFormat="0" applyFont="0" applyAlignment="0" applyProtection="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8" fillId="0" borderId="0"/>
    <xf numFmtId="0" fontId="2" fillId="0" borderId="0"/>
    <xf numFmtId="0" fontId="2" fillId="0" borderId="0"/>
    <xf numFmtId="0" fontId="28" fillId="20" borderId="22" applyNumberFormat="0" applyAlignment="0" applyProtection="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2" fillId="7" borderId="15" applyNumberFormat="0" applyAlignment="0" applyProtection="0"/>
    <xf numFmtId="0" fontId="2" fillId="0" borderId="0"/>
    <xf numFmtId="0" fontId="2" fillId="0" borderId="0"/>
    <xf numFmtId="0" fontId="2" fillId="0" borderId="0"/>
    <xf numFmtId="0" fontId="2" fillId="0" borderId="0"/>
    <xf numFmtId="0" fontId="2" fillId="0" borderId="0"/>
    <xf numFmtId="0" fontId="30" fillId="0" borderId="23" applyNumberFormat="0" applyFill="0" applyAlignment="0" applyProtection="0"/>
    <xf numFmtId="0" fontId="8" fillId="0" borderId="0"/>
    <xf numFmtId="0" fontId="2" fillId="0" borderId="0"/>
    <xf numFmtId="0" fontId="2" fillId="0" borderId="0"/>
    <xf numFmtId="0" fontId="2" fillId="0" borderId="0"/>
    <xf numFmtId="0" fontId="21" fillId="0" borderId="20" applyNumberFormat="0" applyFill="0" applyAlignment="0" applyProtection="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8"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4" fillId="20" borderId="22" applyNumberFormat="0" applyAlignment="0" applyProtection="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7" borderId="15"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30" fillId="0" borderId="23" applyNumberFormat="0" applyFill="0" applyAlignment="0" applyProtection="0"/>
    <xf numFmtId="0" fontId="2" fillId="0" borderId="0"/>
    <xf numFmtId="0" fontId="2"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applyNumberFormat="0" applyFill="0" applyBorder="0" applyAlignment="0" applyProtection="0"/>
    <xf numFmtId="0" fontId="8" fillId="0" borderId="0"/>
    <xf numFmtId="0" fontId="2" fillId="0" borderId="0"/>
    <xf numFmtId="0" fontId="2"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23"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16" fillId="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5"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5" fillId="0" borderId="0"/>
    <xf numFmtId="0" fontId="29" fillId="0" borderId="0" applyNumberFormat="0" applyFill="0" applyBorder="0" applyAlignment="0" applyProtection="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0" fillId="7" borderId="15"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20" borderId="22"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5" fillId="0" borderId="0"/>
    <xf numFmtId="0" fontId="2" fillId="0" borderId="0"/>
    <xf numFmtId="0" fontId="2" fillId="0" borderId="0"/>
    <xf numFmtId="0" fontId="5" fillId="0" borderId="0"/>
    <xf numFmtId="0" fontId="5" fillId="0" borderId="0"/>
    <xf numFmtId="0" fontId="2" fillId="0" borderId="0"/>
    <xf numFmtId="0" fontId="2" fillId="0" borderId="0"/>
    <xf numFmtId="0" fontId="16" fillId="0" borderId="0"/>
    <xf numFmtId="0" fontId="2" fillId="0" borderId="0"/>
    <xf numFmtId="0" fontId="2" fillId="0" borderId="0"/>
    <xf numFmtId="0" fontId="14" fillId="21" borderId="16" applyNumberFormat="0" applyAlignment="0" applyProtection="0"/>
    <xf numFmtId="0" fontId="2" fillId="0" borderId="0"/>
    <xf numFmtId="0" fontId="5"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20" borderId="22" applyNumberFormat="0" applyAlignment="0" applyProtection="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21" borderId="16"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5"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19" borderId="0" applyNumberFormat="0" applyBorder="0" applyAlignment="0" applyProtection="0"/>
    <xf numFmtId="0" fontId="8"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16" fillId="4" borderId="0" applyNumberFormat="0" applyBorder="0" applyAlignment="0" applyProtection="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7" borderId="15" applyNumberFormat="0" applyAlignment="0" applyProtection="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2" fillId="0" borderId="0"/>
    <xf numFmtId="0" fontId="16" fillId="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4" fillId="20" borderId="22" applyNumberFormat="0" applyAlignment="0" applyProtection="0"/>
    <xf numFmtId="0" fontId="2" fillId="0" borderId="0"/>
    <xf numFmtId="0" fontId="2" fillId="0" borderId="0"/>
    <xf numFmtId="0" fontId="8" fillId="0" borderId="0"/>
    <xf numFmtId="0" fontId="5" fillId="0" borderId="0"/>
    <xf numFmtId="0" fontId="11" fillId="19" borderId="0" applyNumberFormat="0" applyBorder="0" applyAlignment="0" applyProtection="0"/>
    <xf numFmtId="0" fontId="29"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21" borderId="16" applyNumberFormat="0" applyAlignment="0" applyProtection="0"/>
    <xf numFmtId="0" fontId="2" fillId="0" borderId="0"/>
    <xf numFmtId="0" fontId="2" fillId="0" borderId="0"/>
    <xf numFmtId="0" fontId="18" fillId="4" borderId="0" applyNumberFormat="0" applyBorder="0" applyAlignment="0" applyProtection="0"/>
    <xf numFmtId="0" fontId="2" fillId="0" borderId="0"/>
    <xf numFmtId="0" fontId="2" fillId="0" borderId="0"/>
    <xf numFmtId="0" fontId="2" fillId="0" borderId="0"/>
    <xf numFmtId="0" fontId="5"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23" applyNumberFormat="0" applyFill="0" applyAlignment="0" applyProtection="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1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5" fillId="0" borderId="0"/>
    <xf numFmtId="0" fontId="5" fillId="0" borderId="0"/>
    <xf numFmtId="0" fontId="5" fillId="0" borderId="0"/>
    <xf numFmtId="0" fontId="8" fillId="0" borderId="0"/>
    <xf numFmtId="0" fontId="2" fillId="0" borderId="0"/>
    <xf numFmtId="0" fontId="2" fillId="0" borderId="0"/>
    <xf numFmtId="0" fontId="2" fillId="0" borderId="0"/>
    <xf numFmtId="0" fontId="11" fillId="1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2" fillId="0" borderId="0"/>
    <xf numFmtId="0" fontId="2" fillId="0" borderId="0"/>
    <xf numFmtId="0" fontId="5" fillId="0" borderId="0"/>
    <xf numFmtId="0" fontId="2"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applyNumberFormat="0" applyFill="0" applyBorder="0" applyAlignment="0" applyProtection="0"/>
    <xf numFmtId="0" fontId="8" fillId="0" borderId="0"/>
    <xf numFmtId="0" fontId="2" fillId="0" borderId="0"/>
    <xf numFmtId="0" fontId="2" fillId="0" borderId="0"/>
    <xf numFmtId="0" fontId="2" fillId="0" borderId="0"/>
    <xf numFmtId="0" fontId="6" fillId="0" borderId="0"/>
    <xf numFmtId="0" fontId="2"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 fillId="0" borderId="0"/>
    <xf numFmtId="0" fontId="13" fillId="20" borderId="15"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11" fillId="13" borderId="0" applyNumberFormat="0" applyBorder="0" applyAlignment="0" applyProtection="0"/>
    <xf numFmtId="0" fontId="8"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3" fillId="0" borderId="0"/>
    <xf numFmtId="0" fontId="17" fillId="0" borderId="17" applyNumberFormat="0" applyFill="0" applyAlignment="0" applyProtection="0"/>
    <xf numFmtId="0" fontId="2" fillId="0" borderId="0"/>
    <xf numFmtId="0" fontId="2" fillId="0" borderId="0"/>
    <xf numFmtId="0" fontId="5" fillId="0" borderId="0"/>
    <xf numFmtId="0" fontId="2" fillId="0" borderId="0"/>
    <xf numFmtId="0" fontId="11"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5" fillId="0" borderId="0"/>
    <xf numFmtId="0" fontId="2" fillId="0" borderId="0"/>
    <xf numFmtId="0" fontId="2" fillId="0" borderId="0"/>
    <xf numFmtId="0" fontId="19" fillId="0" borderId="17"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8" fillId="0" borderId="0"/>
    <xf numFmtId="0" fontId="2" fillId="0" borderId="0"/>
    <xf numFmtId="0" fontId="2" fillId="0" borderId="0"/>
    <xf numFmtId="0" fontId="9" fillId="18" borderId="0" applyNumberFormat="0" applyBorder="0" applyAlignment="0" applyProtection="0"/>
    <xf numFmtId="0" fontId="2" fillId="0" borderId="0"/>
    <xf numFmtId="0" fontId="2" fillId="0" borderId="0"/>
    <xf numFmtId="0" fontId="2" fillId="0" borderId="0"/>
    <xf numFmtId="0" fontId="8" fillId="0" borderId="0"/>
    <xf numFmtId="0" fontId="2" fillId="0" borderId="0"/>
    <xf numFmtId="0" fontId="10" fillId="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8"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22" borderId="0" applyNumberFormat="0" applyBorder="0" applyAlignment="0" applyProtection="0"/>
    <xf numFmtId="0" fontId="20" fillId="0" borderId="18"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19" fillId="0" borderId="17"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applyNumberFormat="0" applyFill="0" applyBorder="0" applyAlignment="0" applyProtection="0"/>
    <xf numFmtId="0" fontId="2" fillId="0" borderId="0"/>
    <xf numFmtId="0" fontId="2" fillId="0" borderId="0"/>
    <xf numFmtId="0" fontId="8"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applyNumberFormat="0" applyFill="0" applyBorder="0" applyAlignment="0" applyProtection="0"/>
    <xf numFmtId="0" fontId="5"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9"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4" fillId="22" borderId="0" applyNumberFormat="0" applyBorder="0" applyAlignment="0" applyProtection="0"/>
    <xf numFmtId="0" fontId="5" fillId="0" borderId="0"/>
    <xf numFmtId="0" fontId="2" fillId="0" borderId="0"/>
    <xf numFmtId="0" fontId="5" fillId="0" borderId="0"/>
    <xf numFmtId="0" fontId="2" fillId="0" borderId="0"/>
    <xf numFmtId="0" fontId="14" fillId="0" borderId="0"/>
    <xf numFmtId="0" fontId="2" fillId="0" borderId="0"/>
    <xf numFmtId="0" fontId="2" fillId="0" borderId="0"/>
    <xf numFmtId="0" fontId="2" fillId="0" borderId="0"/>
    <xf numFmtId="0" fontId="2" fillId="0" borderId="0"/>
    <xf numFmtId="0" fontId="2" fillId="0" borderId="0"/>
    <xf numFmtId="0" fontId="5" fillId="0" borderId="0"/>
    <xf numFmtId="0" fontId="11" fillId="1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5" fillId="0" borderId="0"/>
    <xf numFmtId="0" fontId="8" fillId="0" borderId="0"/>
    <xf numFmtId="0" fontId="5"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11" fillId="20" borderId="15" applyNumberFormat="0" applyAlignment="0" applyProtection="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8" fillId="0" borderId="0"/>
    <xf numFmtId="0" fontId="2" fillId="0" borderId="0"/>
    <xf numFmtId="0" fontId="9" fillId="17" borderId="0" applyNumberFormat="0" applyBorder="0" applyAlignment="0" applyProtection="0"/>
    <xf numFmtId="0" fontId="18" fillId="0" borderId="18"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5"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17"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17" borderId="0" applyNumberFormat="0" applyBorder="0" applyAlignment="0" applyProtection="0"/>
    <xf numFmtId="0" fontId="5" fillId="0" borderId="0"/>
    <xf numFmtId="0" fontId="2" fillId="0" borderId="0"/>
    <xf numFmtId="0" fontId="2" fillId="0" borderId="0"/>
    <xf numFmtId="0" fontId="8" fillId="0" borderId="0"/>
    <xf numFmtId="0" fontId="2" fillId="0" borderId="0"/>
    <xf numFmtId="0" fontId="5"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12" fillId="3" borderId="0" applyNumberFormat="0" applyBorder="0" applyAlignment="0" applyProtection="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0" borderId="17" applyNumberFormat="0" applyFill="0" applyAlignment="0" applyProtection="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17" applyNumberFormat="0" applyFill="0" applyAlignment="0" applyProtection="0"/>
    <xf numFmtId="0" fontId="2" fillId="0" borderId="0"/>
    <xf numFmtId="0" fontId="2" fillId="0" borderId="0"/>
    <xf numFmtId="0" fontId="5" fillId="0" borderId="0"/>
    <xf numFmtId="0" fontId="21" fillId="0" borderId="0" applyNumberFormat="0" applyFill="0" applyBorder="0" applyAlignment="0" applyProtection="0"/>
    <xf numFmtId="0" fontId="2" fillId="0" borderId="0"/>
    <xf numFmtId="0" fontId="2" fillId="0" borderId="0"/>
    <xf numFmtId="0" fontId="2" fillId="0" borderId="0"/>
    <xf numFmtId="0" fontId="2" fillId="0" borderId="0"/>
    <xf numFmtId="0" fontId="13" fillId="20" borderId="15" applyNumberFormat="0" applyAlignment="0" applyProtection="0"/>
    <xf numFmtId="0" fontId="2" fillId="0" borderId="0"/>
    <xf numFmtId="0" fontId="2" fillId="0" borderId="0"/>
    <xf numFmtId="0" fontId="5"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5"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5" fillId="0" borderId="0"/>
    <xf numFmtId="0" fontId="2" fillId="0" borderId="0"/>
    <xf numFmtId="0" fontId="2" fillId="0" borderId="0"/>
    <xf numFmtId="0" fontId="2" fillId="0" borderId="0"/>
    <xf numFmtId="0" fontId="23"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9"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5"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3" borderId="0" applyNumberFormat="0" applyBorder="0" applyAlignment="0" applyProtection="0"/>
    <xf numFmtId="0" fontId="2" fillId="0" borderId="0"/>
    <xf numFmtId="0" fontId="2" fillId="0" borderId="0"/>
    <xf numFmtId="0" fontId="2" fillId="0" borderId="0"/>
    <xf numFmtId="0" fontId="29"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11" fillId="20" borderId="15"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5"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8"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5"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applyNumberFormat="0" applyFill="0" applyBorder="0" applyAlignment="0" applyProtection="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12" fillId="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5" fillId="0" borderId="0"/>
    <xf numFmtId="0" fontId="2" fillId="0" borderId="0"/>
    <xf numFmtId="0" fontId="2" fillId="0" borderId="0"/>
    <xf numFmtId="0" fontId="5" fillId="0" borderId="0"/>
    <xf numFmtId="0" fontId="2" fillId="0" borderId="0"/>
    <xf numFmtId="0" fontId="8" fillId="0" borderId="0"/>
    <xf numFmtId="0" fontId="2" fillId="0" borderId="0"/>
    <xf numFmtId="0" fontId="2" fillId="0" borderId="0"/>
    <xf numFmtId="0" fontId="26" fillId="0" borderId="0"/>
    <xf numFmtId="0" fontId="2" fillId="0" borderId="0"/>
    <xf numFmtId="0" fontId="8" fillId="0" borderId="0"/>
    <xf numFmtId="0" fontId="2" fillId="0" borderId="0"/>
    <xf numFmtId="0" fontId="2"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17" borderId="0" applyNumberFormat="0" applyBorder="0" applyAlignment="0" applyProtection="0"/>
    <xf numFmtId="0" fontId="2" fillId="0" borderId="0"/>
    <xf numFmtId="0" fontId="2"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8" fillId="0" borderId="0"/>
    <xf numFmtId="0" fontId="19" fillId="0" borderId="19" applyNumberFormat="0" applyFill="0" applyAlignment="0" applyProtection="0"/>
    <xf numFmtId="0" fontId="2" fillId="0" borderId="0"/>
    <xf numFmtId="0" fontId="2" fillId="0" borderId="0"/>
    <xf numFmtId="0" fontId="2" fillId="0" borderId="0"/>
    <xf numFmtId="0" fontId="2" fillId="0" borderId="0"/>
    <xf numFmtId="0" fontId="2" fillId="0" borderId="0"/>
    <xf numFmtId="0" fontId="9" fillId="18" borderId="0" applyNumberFormat="0" applyBorder="0" applyAlignment="0" applyProtection="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5" fillId="0" borderId="0"/>
    <xf numFmtId="0" fontId="27" fillId="0" borderId="0" applyNumberFormat="0" applyFill="0" applyBorder="0" applyAlignment="0" applyProtection="0"/>
    <xf numFmtId="0" fontId="2" fillId="0" borderId="0"/>
    <xf numFmtId="0" fontId="2" fillId="0" borderId="0"/>
    <xf numFmtId="0" fontId="2" fillId="0" borderId="0"/>
    <xf numFmtId="0" fontId="2" fillId="0" borderId="0"/>
    <xf numFmtId="0" fontId="13" fillId="20" borderId="15" applyNumberFormat="0" applyAlignment="0" applyProtection="0"/>
    <xf numFmtId="0" fontId="2" fillId="0" borderId="0"/>
    <xf numFmtId="0" fontId="8" fillId="0" borderId="0"/>
    <xf numFmtId="0" fontId="2" fillId="0" borderId="0"/>
    <xf numFmtId="0" fontId="5"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5" fillId="0" borderId="0"/>
    <xf numFmtId="0" fontId="22" fillId="22" borderId="0" applyNumberFormat="0" applyBorder="0" applyAlignment="0" applyProtection="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8" fillId="0" borderId="0"/>
    <xf numFmtId="0" fontId="5"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5" fillId="0" borderId="0"/>
    <xf numFmtId="0" fontId="11" fillId="17" borderId="0" applyNumberFormat="0" applyBorder="0" applyAlignment="0" applyProtection="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2" fillId="22" borderId="0" applyNumberFormat="0" applyBorder="0" applyAlignment="0" applyProtection="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5" fillId="0" borderId="0"/>
    <xf numFmtId="0" fontId="2" fillId="0" borderId="0"/>
    <xf numFmtId="0" fontId="8" fillId="0" borderId="0"/>
    <xf numFmtId="0" fontId="2" fillId="0" borderId="0"/>
    <xf numFmtId="0" fontId="2" fillId="0" borderId="0"/>
    <xf numFmtId="0" fontId="17" fillId="0" borderId="17" applyNumberFormat="0" applyFill="0" applyAlignment="0" applyProtection="0"/>
    <xf numFmtId="0" fontId="2" fillId="0" borderId="0"/>
    <xf numFmtId="0" fontId="2" fillId="0" borderId="0"/>
    <xf numFmtId="0" fontId="2" fillId="0" borderId="0"/>
    <xf numFmtId="0" fontId="2" fillId="0" borderId="0"/>
    <xf numFmtId="0" fontId="11" fillId="18" borderId="0" applyNumberFormat="0" applyBorder="0" applyAlignment="0" applyProtection="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 fillId="0" borderId="0"/>
    <xf numFmtId="0" fontId="2" fillId="0" borderId="0"/>
    <xf numFmtId="0" fontId="11" fillId="1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6" fillId="0" borderId="0"/>
    <xf numFmtId="0" fontId="2" fillId="0" borderId="0"/>
    <xf numFmtId="0" fontId="2" fillId="0" borderId="0"/>
    <xf numFmtId="0" fontId="2" fillId="0" borderId="0"/>
    <xf numFmtId="0" fontId="2" fillId="0" borderId="0"/>
    <xf numFmtId="0" fontId="5"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20" borderId="15" applyNumberFormat="0" applyAlignment="0" applyProtection="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applyNumberFormat="0" applyFill="0" applyBorder="0" applyAlignment="0" applyProtection="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20" borderId="15"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8" fillId="0" borderId="0"/>
    <xf numFmtId="0" fontId="5" fillId="0" borderId="0"/>
    <xf numFmtId="0" fontId="2" fillId="0" borderId="0"/>
    <xf numFmtId="0" fontId="2" fillId="0" borderId="0"/>
    <xf numFmtId="0" fontId="2" fillId="0" borderId="0"/>
    <xf numFmtId="0" fontId="8" fillId="0" borderId="0"/>
    <xf numFmtId="0" fontId="26"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5" fillId="0" borderId="0"/>
    <xf numFmtId="0" fontId="5" fillId="0" borderId="0"/>
    <xf numFmtId="0" fontId="2" fillId="0" borderId="0"/>
    <xf numFmtId="0" fontId="5" fillId="0" borderId="0"/>
    <xf numFmtId="0" fontId="6" fillId="0" borderId="0"/>
    <xf numFmtId="0" fontId="2" fillId="0" borderId="0"/>
    <xf numFmtId="0" fontId="2" fillId="0" borderId="0"/>
    <xf numFmtId="0" fontId="5" fillId="0" borderId="0"/>
    <xf numFmtId="0" fontId="5" fillId="0" borderId="0"/>
    <xf numFmtId="0" fontId="9" fillId="13" borderId="0" applyNumberFormat="0" applyBorder="0" applyAlignment="0" applyProtection="0"/>
    <xf numFmtId="0" fontId="2" fillId="0" borderId="0"/>
    <xf numFmtId="0" fontId="2" fillId="0" borderId="0"/>
    <xf numFmtId="0" fontId="12" fillId="3" borderId="0" applyNumberFormat="0" applyBorder="0" applyAlignment="0" applyProtection="0"/>
    <xf numFmtId="0" fontId="2" fillId="0" borderId="0"/>
    <xf numFmtId="0" fontId="2" fillId="0" borderId="0"/>
    <xf numFmtId="0" fontId="2" fillId="0" borderId="0"/>
    <xf numFmtId="0" fontId="2" fillId="0" borderId="0"/>
    <xf numFmtId="0" fontId="18" fillId="0" borderId="18"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13" borderId="0" applyNumberFormat="0" applyBorder="0" applyAlignment="0" applyProtection="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3" borderId="0" applyNumberFormat="0" applyBorder="0" applyAlignment="0" applyProtection="0"/>
    <xf numFmtId="0" fontId="2" fillId="0" borderId="0"/>
    <xf numFmtId="0" fontId="2" fillId="0" borderId="0"/>
    <xf numFmtId="0" fontId="20" fillId="0" borderId="18"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8"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1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18" applyNumberFormat="0" applyFill="0" applyAlignment="0" applyProtection="0"/>
    <xf numFmtId="0" fontId="22" fillId="7" borderId="15" applyNumberFormat="0" applyAlignment="0" applyProtection="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1" fillId="0" borderId="19" applyNumberFormat="0" applyFill="0" applyAlignment="0" applyProtection="0"/>
    <xf numFmtId="0" fontId="2" fillId="0" borderId="0"/>
    <xf numFmtId="0" fontId="2" fillId="0" borderId="0"/>
    <xf numFmtId="0" fontId="5" fillId="0" borderId="0"/>
    <xf numFmtId="0" fontId="2" fillId="0" borderId="0"/>
    <xf numFmtId="0" fontId="9" fillId="13" borderId="0" applyNumberFormat="0" applyBorder="0" applyAlignment="0" applyProtection="0"/>
    <xf numFmtId="0" fontId="2" fillId="0" borderId="0"/>
    <xf numFmtId="0" fontId="2" fillId="0" borderId="0"/>
    <xf numFmtId="0" fontId="2" fillId="0" borderId="0"/>
    <xf numFmtId="0" fontId="19" fillId="0" borderId="19" applyNumberFormat="0" applyFill="0" applyAlignment="0" applyProtection="0"/>
    <xf numFmtId="0" fontId="2" fillId="0" borderId="0"/>
    <xf numFmtId="0" fontId="5"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5" fillId="0" borderId="0"/>
    <xf numFmtId="0" fontId="2" fillId="0" borderId="0"/>
    <xf numFmtId="0" fontId="8" fillId="0" borderId="0"/>
    <xf numFmtId="0" fontId="2" fillId="0" borderId="0"/>
    <xf numFmtId="0" fontId="17" fillId="0" borderId="0" applyNumberFormat="0" applyFill="0" applyBorder="0" applyAlignment="0" applyProtection="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7"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5" fillId="0" borderId="0"/>
    <xf numFmtId="0" fontId="17"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1" fillId="20" borderId="15"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13" borderId="0" applyNumberFormat="0" applyBorder="0" applyAlignment="0" applyProtection="0"/>
    <xf numFmtId="0" fontId="2" fillId="0" borderId="0"/>
    <xf numFmtId="0" fontId="2" fillId="0" borderId="0"/>
    <xf numFmtId="0" fontId="11" fillId="19"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23" fillId="0" borderId="0"/>
    <xf numFmtId="0" fontId="23" fillId="0" borderId="0"/>
    <xf numFmtId="0" fontId="3" fillId="0" borderId="0"/>
    <xf numFmtId="0" fontId="2" fillId="0" borderId="0"/>
    <xf numFmtId="0" fontId="2" fillId="0" borderId="0"/>
    <xf numFmtId="0" fontId="2" fillId="0" borderId="0"/>
    <xf numFmtId="0" fontId="5" fillId="0" borderId="0"/>
    <xf numFmtId="0" fontId="5" fillId="0" borderId="0"/>
    <xf numFmtId="0" fontId="23" fillId="0" borderId="0"/>
    <xf numFmtId="0" fontId="23" fillId="0" borderId="0"/>
    <xf numFmtId="0" fontId="3" fillId="0" borderId="0"/>
    <xf numFmtId="0" fontId="2" fillId="0" borderId="0"/>
    <xf numFmtId="0" fontId="2" fillId="0" borderId="0"/>
    <xf numFmtId="0" fontId="2" fillId="0" borderId="0"/>
    <xf numFmtId="0" fontId="5" fillId="0" borderId="0"/>
    <xf numFmtId="0" fontId="2" fillId="0" borderId="0"/>
    <xf numFmtId="0" fontId="23" fillId="0" borderId="0"/>
    <xf numFmtId="0" fontId="23" fillId="0" borderId="0"/>
    <xf numFmtId="0" fontId="3" fillId="0" borderId="0"/>
    <xf numFmtId="0" fontId="2" fillId="0" borderId="0"/>
    <xf numFmtId="0" fontId="2" fillId="0" borderId="0"/>
    <xf numFmtId="0" fontId="2" fillId="0" borderId="0"/>
    <xf numFmtId="0" fontId="2" fillId="0" borderId="0"/>
    <xf numFmtId="0" fontId="5" fillId="0" borderId="0"/>
    <xf numFmtId="0" fontId="5" fillId="0" borderId="0"/>
    <xf numFmtId="0" fontId="23" fillId="0" borderId="0"/>
    <xf numFmtId="0" fontId="23" fillId="0" borderId="0"/>
    <xf numFmtId="0" fontId="3" fillId="0" borderId="0"/>
    <xf numFmtId="0" fontId="2" fillId="0" borderId="0"/>
    <xf numFmtId="0" fontId="2" fillId="0" borderId="0"/>
    <xf numFmtId="0" fontId="2" fillId="0" borderId="0"/>
    <xf numFmtId="0" fontId="5" fillId="0" borderId="0"/>
    <xf numFmtId="0" fontId="2" fillId="0" borderId="0"/>
    <xf numFmtId="0" fontId="23" fillId="0" borderId="0"/>
    <xf numFmtId="0" fontId="23" fillId="0" borderId="0"/>
    <xf numFmtId="0" fontId="3" fillId="0" borderId="0"/>
    <xf numFmtId="0" fontId="2" fillId="0" borderId="0"/>
    <xf numFmtId="0" fontId="2" fillId="0" borderId="0"/>
    <xf numFmtId="0" fontId="2" fillId="0" borderId="0"/>
    <xf numFmtId="0" fontId="5" fillId="0" borderId="0"/>
    <xf numFmtId="0" fontId="5" fillId="0" borderId="0"/>
    <xf numFmtId="0" fontId="23" fillId="0" borderId="0"/>
    <xf numFmtId="0" fontId="23" fillId="0" borderId="0"/>
    <xf numFmtId="0" fontId="3" fillId="0" borderId="0"/>
    <xf numFmtId="0" fontId="2" fillId="0" borderId="0"/>
    <xf numFmtId="0" fontId="2" fillId="0" borderId="0"/>
    <xf numFmtId="0" fontId="5" fillId="0" borderId="0"/>
    <xf numFmtId="0" fontId="5" fillId="0" borderId="0"/>
    <xf numFmtId="0" fontId="23" fillId="0" borderId="0"/>
    <xf numFmtId="0" fontId="23" fillId="0" borderId="0"/>
    <xf numFmtId="0" fontId="3" fillId="0" borderId="0"/>
    <xf numFmtId="0" fontId="2" fillId="0" borderId="0"/>
    <xf numFmtId="0" fontId="2" fillId="0" borderId="0"/>
    <xf numFmtId="0" fontId="5" fillId="0" borderId="0"/>
    <xf numFmtId="0" fontId="5" fillId="0" borderId="0"/>
    <xf numFmtId="0" fontId="23" fillId="0" borderId="0"/>
    <xf numFmtId="0" fontId="23" fillId="0" borderId="0"/>
    <xf numFmtId="0" fontId="3" fillId="0" borderId="0"/>
    <xf numFmtId="0" fontId="2" fillId="0" borderId="0"/>
    <xf numFmtId="0" fontId="2" fillId="0" borderId="0"/>
    <xf numFmtId="0" fontId="8" fillId="0" borderId="0"/>
    <xf numFmtId="0" fontId="5" fillId="0" borderId="0"/>
    <xf numFmtId="0" fontId="5" fillId="0" borderId="0"/>
    <xf numFmtId="0" fontId="23" fillId="0" borderId="0"/>
    <xf numFmtId="0" fontId="2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1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0" fillId="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18"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1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3" borderId="0" applyNumberFormat="0" applyBorder="0" applyAlignment="0" applyProtection="0"/>
    <xf numFmtId="0" fontId="2" fillId="0" borderId="0"/>
    <xf numFmtId="0" fontId="24" fillId="22" borderId="0" applyNumberFormat="0" applyBorder="0" applyAlignment="0" applyProtection="0"/>
    <xf numFmtId="0" fontId="2" fillId="0" borderId="0"/>
    <xf numFmtId="0" fontId="2" fillId="0" borderId="0"/>
    <xf numFmtId="0" fontId="2" fillId="0" borderId="0"/>
    <xf numFmtId="0" fontId="2" fillId="0" borderId="0"/>
    <xf numFmtId="0" fontId="20" fillId="0" borderId="18" applyNumberFormat="0" applyFill="0" applyAlignment="0" applyProtection="0"/>
    <xf numFmtId="0" fontId="2" fillId="0" borderId="0"/>
    <xf numFmtId="0" fontId="2" fillId="0" borderId="0"/>
    <xf numFmtId="0" fontId="2" fillId="0" borderId="0"/>
    <xf numFmtId="0" fontId="2" fillId="0" borderId="0"/>
    <xf numFmtId="0" fontId="9" fillId="18" borderId="0" applyNumberFormat="0" applyBorder="0" applyAlignment="0" applyProtection="0"/>
    <xf numFmtId="0" fontId="9" fillId="18" borderId="0" applyNumberFormat="0" applyBorder="0" applyAlignment="0" applyProtection="0"/>
    <xf numFmtId="0" fontId="2" fillId="0" borderId="0"/>
    <xf numFmtId="0" fontId="2" fillId="0" borderId="0"/>
    <xf numFmtId="0" fontId="2" fillId="0" borderId="0"/>
    <xf numFmtId="0" fontId="2" fillId="0" borderId="0"/>
    <xf numFmtId="0" fontId="12" fillId="3" borderId="0" applyNumberFormat="0" applyBorder="0" applyAlignment="0" applyProtection="0"/>
    <xf numFmtId="0" fontId="8" fillId="0" borderId="0"/>
    <xf numFmtId="0" fontId="5" fillId="0" borderId="0"/>
    <xf numFmtId="0" fontId="2" fillId="0" borderId="0"/>
    <xf numFmtId="0" fontId="2" fillId="0" borderId="0"/>
    <xf numFmtId="0" fontId="2" fillId="0" borderId="0"/>
    <xf numFmtId="0" fontId="5" fillId="0" borderId="0"/>
    <xf numFmtId="0" fontId="5" fillId="0" borderId="0"/>
    <xf numFmtId="0" fontId="2" fillId="0" borderId="0"/>
    <xf numFmtId="0" fontId="5" fillId="0" borderId="0"/>
    <xf numFmtId="0" fontId="2" fillId="0" borderId="0"/>
    <xf numFmtId="0" fontId="20" fillId="0" borderId="18" applyNumberFormat="0" applyFill="0" applyAlignment="0" applyProtection="0"/>
    <xf numFmtId="0" fontId="2" fillId="0" borderId="0"/>
    <xf numFmtId="0" fontId="5" fillId="0" borderId="0"/>
    <xf numFmtId="0" fontId="2" fillId="0" borderId="0"/>
    <xf numFmtId="0" fontId="17" fillId="0" borderId="17" applyNumberFormat="0" applyFill="0" applyAlignment="0" applyProtection="0"/>
    <xf numFmtId="0" fontId="5" fillId="0" borderId="0"/>
    <xf numFmtId="0" fontId="2" fillId="0" borderId="0"/>
    <xf numFmtId="0" fontId="2" fillId="0" borderId="0"/>
    <xf numFmtId="0" fontId="11" fillId="13" borderId="0" applyNumberFormat="0" applyBorder="0" applyAlignment="0" applyProtection="0"/>
    <xf numFmtId="0" fontId="2" fillId="0" borderId="0"/>
    <xf numFmtId="0" fontId="5" fillId="0" borderId="0"/>
    <xf numFmtId="0" fontId="21" fillId="0" borderId="19" applyNumberFormat="0" applyFill="0" applyAlignment="0" applyProtection="0"/>
    <xf numFmtId="0" fontId="5" fillId="0" borderId="0"/>
    <xf numFmtId="0" fontId="2" fillId="0" borderId="0"/>
    <xf numFmtId="0" fontId="8" fillId="0" borderId="0"/>
    <xf numFmtId="0" fontId="2" fillId="0" borderId="0"/>
    <xf numFmtId="0" fontId="2" fillId="0" borderId="0"/>
    <xf numFmtId="0" fontId="2" fillId="0" borderId="0"/>
    <xf numFmtId="0" fontId="5" fillId="0" borderId="0"/>
    <xf numFmtId="0" fontId="2" fillId="0" borderId="0"/>
    <xf numFmtId="0" fontId="5" fillId="0" borderId="0"/>
    <xf numFmtId="0" fontId="5" fillId="0" borderId="0"/>
    <xf numFmtId="0" fontId="2" fillId="0" borderId="0"/>
    <xf numFmtId="0" fontId="2" fillId="0" borderId="0"/>
    <xf numFmtId="0" fontId="23" fillId="0" borderId="0"/>
    <xf numFmtId="0" fontId="5" fillId="0" borderId="0"/>
    <xf numFmtId="0" fontId="2" fillId="0" borderId="0"/>
    <xf numFmtId="0" fontId="5" fillId="0" borderId="0"/>
    <xf numFmtId="0" fontId="8" fillId="0" borderId="0"/>
    <xf numFmtId="0" fontId="5" fillId="0" borderId="0"/>
    <xf numFmtId="0" fontId="2" fillId="0" borderId="0"/>
    <xf numFmtId="0" fontId="5" fillId="0" borderId="0"/>
    <xf numFmtId="0" fontId="2" fillId="0" borderId="0"/>
    <xf numFmtId="0" fontId="2" fillId="0" borderId="0"/>
    <xf numFmtId="0" fontId="5" fillId="0" borderId="0"/>
    <xf numFmtId="0" fontId="9" fillId="13" borderId="0" applyNumberFormat="0" applyBorder="0" applyAlignment="0" applyProtection="0"/>
    <xf numFmtId="0" fontId="2" fillId="0" borderId="0"/>
    <xf numFmtId="0" fontId="2" fillId="0" borderId="0"/>
    <xf numFmtId="0" fontId="2" fillId="0" borderId="0"/>
    <xf numFmtId="0" fontId="2" fillId="0" borderId="0"/>
    <xf numFmtId="0" fontId="5" fillId="0" borderId="0"/>
    <xf numFmtId="0" fontId="2" fillId="0" borderId="0"/>
    <xf numFmtId="0" fontId="8" fillId="0" borderId="0"/>
    <xf numFmtId="0" fontId="2" fillId="0" borderId="0"/>
    <xf numFmtId="0" fontId="8"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8" fillId="0" borderId="0"/>
    <xf numFmtId="0" fontId="11" fillId="17" borderId="0" applyNumberFormat="0" applyBorder="0" applyAlignment="0" applyProtection="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5" fillId="0" borderId="0"/>
    <xf numFmtId="0" fontId="5" fillId="0" borderId="0"/>
    <xf numFmtId="0" fontId="8" fillId="0" borderId="0"/>
    <xf numFmtId="0" fontId="8" fillId="0" borderId="0"/>
    <xf numFmtId="0" fontId="2" fillId="0" borderId="0"/>
    <xf numFmtId="0" fontId="2" fillId="0" borderId="0"/>
    <xf numFmtId="0" fontId="2" fillId="0" borderId="0"/>
    <xf numFmtId="0" fontId="27" fillId="0" borderId="0"/>
    <xf numFmtId="0" fontId="2" fillId="0" borderId="0"/>
    <xf numFmtId="0" fontId="2" fillId="0" borderId="0"/>
    <xf numFmtId="0" fontId="5" fillId="0" borderId="0"/>
    <xf numFmtId="0" fontId="8" fillId="0" borderId="0"/>
    <xf numFmtId="0" fontId="2" fillId="0" borderId="0"/>
    <xf numFmtId="0" fontId="5" fillId="0" borderId="0"/>
    <xf numFmtId="0" fontId="2" fillId="0" borderId="0"/>
    <xf numFmtId="0" fontId="8" fillId="0" borderId="0"/>
    <xf numFmtId="0" fontId="2" fillId="0" borderId="0"/>
    <xf numFmtId="0" fontId="5"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26"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8" fillId="0" borderId="18" applyNumberFormat="0" applyFill="0" applyAlignment="0" applyProtection="0"/>
    <xf numFmtId="0" fontId="2" fillId="0" borderId="0"/>
    <xf numFmtId="0" fontId="2" fillId="0" borderId="0"/>
    <xf numFmtId="0" fontId="2" fillId="0" borderId="0"/>
    <xf numFmtId="0" fontId="21" fillId="0" borderId="19" applyNumberFormat="0" applyFill="0" applyAlignment="0" applyProtection="0"/>
    <xf numFmtId="0" fontId="2" fillId="0" borderId="0"/>
    <xf numFmtId="0" fontId="8" fillId="0" borderId="0"/>
    <xf numFmtId="0" fontId="6" fillId="0" borderId="0"/>
    <xf numFmtId="0" fontId="2" fillId="0" borderId="0"/>
    <xf numFmtId="0" fontId="2" fillId="0" borderId="0"/>
    <xf numFmtId="0" fontId="11" fillId="13" borderId="0" applyNumberFormat="0" applyBorder="0" applyAlignment="0" applyProtection="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8" fillId="0" borderId="0"/>
    <xf numFmtId="0" fontId="2" fillId="0" borderId="0"/>
    <xf numFmtId="0" fontId="8" fillId="0" borderId="0"/>
    <xf numFmtId="0" fontId="26" fillId="0" borderId="0"/>
    <xf numFmtId="0" fontId="8" fillId="0" borderId="0"/>
    <xf numFmtId="0" fontId="2" fillId="0" borderId="0"/>
    <xf numFmtId="0" fontId="2" fillId="0" borderId="0"/>
    <xf numFmtId="0" fontId="2" fillId="0" borderId="0"/>
    <xf numFmtId="0" fontId="8" fillId="0" borderId="0"/>
    <xf numFmtId="0" fontId="8" fillId="0" borderId="0"/>
    <xf numFmtId="0" fontId="8" fillId="0" borderId="0"/>
    <xf numFmtId="0" fontId="26" fillId="0" borderId="0"/>
    <xf numFmtId="0" fontId="2" fillId="0" borderId="0"/>
    <xf numFmtId="0" fontId="8" fillId="0" borderId="0"/>
    <xf numFmtId="0" fontId="8" fillId="0" borderId="0"/>
    <xf numFmtId="0" fontId="8" fillId="0" borderId="0"/>
    <xf numFmtId="0" fontId="2" fillId="0" borderId="0"/>
    <xf numFmtId="0" fontId="8" fillId="0" borderId="0"/>
    <xf numFmtId="0" fontId="2" fillId="0" borderId="0"/>
    <xf numFmtId="0" fontId="8" fillId="0" borderId="0"/>
    <xf numFmtId="0" fontId="2" fillId="0" borderId="0"/>
    <xf numFmtId="0" fontId="26" fillId="0" borderId="0"/>
    <xf numFmtId="0" fontId="8" fillId="0" borderId="0"/>
    <xf numFmtId="0" fontId="8" fillId="0" borderId="0"/>
    <xf numFmtId="0" fontId="8" fillId="0" borderId="0"/>
    <xf numFmtId="0" fontId="2" fillId="0" borderId="0"/>
    <xf numFmtId="0" fontId="2" fillId="0" borderId="0"/>
    <xf numFmtId="0" fontId="8"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14" borderId="0" applyNumberFormat="0" applyBorder="0" applyAlignment="0" applyProtection="0"/>
    <xf numFmtId="0" fontId="2" fillId="0" borderId="0"/>
    <xf numFmtId="0" fontId="8" fillId="0" borderId="0"/>
    <xf numFmtId="0" fontId="5"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5" fillId="0" borderId="0"/>
    <xf numFmtId="0" fontId="2" fillId="0" borderId="0"/>
    <xf numFmtId="0" fontId="2" fillId="0" borderId="0"/>
    <xf numFmtId="0" fontId="8" fillId="0" borderId="0"/>
    <xf numFmtId="0" fontId="8" fillId="0" borderId="0"/>
    <xf numFmtId="0" fontId="5" fillId="0" borderId="0"/>
    <xf numFmtId="0" fontId="2" fillId="0" borderId="0"/>
    <xf numFmtId="0" fontId="2" fillId="0" borderId="0"/>
    <xf numFmtId="0" fontId="2" fillId="0" borderId="0"/>
    <xf numFmtId="0" fontId="5"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8" fillId="0" borderId="0"/>
    <xf numFmtId="0" fontId="26" fillId="0" borderId="0"/>
    <xf numFmtId="0" fontId="2" fillId="0" borderId="0"/>
    <xf numFmtId="0" fontId="8" fillId="0" borderId="0"/>
    <xf numFmtId="0" fontId="8" fillId="0" borderId="0"/>
    <xf numFmtId="0" fontId="2" fillId="0" borderId="0"/>
    <xf numFmtId="0" fontId="8"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8" fillId="0" borderId="0"/>
    <xf numFmtId="0" fontId="8" fillId="0" borderId="0"/>
    <xf numFmtId="0" fontId="2" fillId="0" borderId="0"/>
    <xf numFmtId="0" fontId="8" fillId="0" borderId="0"/>
    <xf numFmtId="0" fontId="8" fillId="0" borderId="0"/>
    <xf numFmtId="0" fontId="2"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8" fillId="0" borderId="0"/>
    <xf numFmtId="0" fontId="8" fillId="0" borderId="0"/>
    <xf numFmtId="0" fontId="2" fillId="0" borderId="0"/>
    <xf numFmtId="0" fontId="2" fillId="0" borderId="0"/>
    <xf numFmtId="0" fontId="2" fillId="0" borderId="0"/>
    <xf numFmtId="0" fontId="8" fillId="0" borderId="0"/>
    <xf numFmtId="0" fontId="26"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6" fillId="0" borderId="0"/>
    <xf numFmtId="0" fontId="8"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8" fillId="0" borderId="0"/>
    <xf numFmtId="0" fontId="8"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8" fillId="0" borderId="0"/>
    <xf numFmtId="0" fontId="5" fillId="0" borderId="0"/>
    <xf numFmtId="0" fontId="8" fillId="0" borderId="0"/>
    <xf numFmtId="0" fontId="2" fillId="0" borderId="0"/>
    <xf numFmtId="0" fontId="2" fillId="0" borderId="0"/>
    <xf numFmtId="0" fontId="2" fillId="0" borderId="0"/>
    <xf numFmtId="0" fontId="5" fillId="0" borderId="0"/>
    <xf numFmtId="0" fontId="8" fillId="0" borderId="0"/>
    <xf numFmtId="0" fontId="11" fillId="18" borderId="0" applyNumberFormat="0" applyBorder="0" applyAlignment="0" applyProtection="0"/>
    <xf numFmtId="0" fontId="2" fillId="0" borderId="0"/>
    <xf numFmtId="0" fontId="2" fillId="0" borderId="0"/>
    <xf numFmtId="0" fontId="2" fillId="0" borderId="0"/>
    <xf numFmtId="0" fontId="2" fillId="0" borderId="0"/>
    <xf numFmtId="0" fontId="8" fillId="0" borderId="0"/>
    <xf numFmtId="0" fontId="19" fillId="0" borderId="17" applyNumberFormat="0" applyFill="0" applyAlignment="0" applyProtection="0"/>
    <xf numFmtId="0" fontId="8" fillId="0" borderId="0"/>
    <xf numFmtId="0" fontId="2" fillId="0" borderId="0"/>
    <xf numFmtId="0" fontId="24" fillId="22" borderId="0" applyNumberFormat="0" applyBorder="0" applyAlignment="0" applyProtection="0"/>
    <xf numFmtId="0" fontId="11" fillId="17" borderId="0" applyNumberFormat="0" applyBorder="0" applyAlignment="0" applyProtection="0"/>
    <xf numFmtId="0" fontId="11" fillId="20" borderId="15" applyNumberFormat="0" applyAlignment="0" applyProtection="0"/>
    <xf numFmtId="0" fontId="2" fillId="0" borderId="0"/>
    <xf numFmtId="0" fontId="2" fillId="0" borderId="0"/>
    <xf numFmtId="0" fontId="2" fillId="0" borderId="0"/>
    <xf numFmtId="0" fontId="24" fillId="22" borderId="0" applyNumberFormat="0" applyBorder="0" applyAlignment="0" applyProtection="0"/>
    <xf numFmtId="0" fontId="5" fillId="0" borderId="0"/>
    <xf numFmtId="0" fontId="8" fillId="0" borderId="0"/>
    <xf numFmtId="0" fontId="2" fillId="0" borderId="0"/>
    <xf numFmtId="0" fontId="2" fillId="0" borderId="0"/>
    <xf numFmtId="0" fontId="5" fillId="0" borderId="0"/>
    <xf numFmtId="0" fontId="2" fillId="0" borderId="0"/>
    <xf numFmtId="0" fontId="2" fillId="0" borderId="0"/>
    <xf numFmtId="0" fontId="2" fillId="0" borderId="0"/>
    <xf numFmtId="0" fontId="27" fillId="0" borderId="0"/>
    <xf numFmtId="0" fontId="2" fillId="0" borderId="0"/>
    <xf numFmtId="0" fontId="5"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5" fillId="0" borderId="0"/>
    <xf numFmtId="0" fontId="8" fillId="0" borderId="0"/>
    <xf numFmtId="0" fontId="2" fillId="0" borderId="0"/>
    <xf numFmtId="0" fontId="2" fillId="0" borderId="0"/>
    <xf numFmtId="0" fontId="2" fillId="0" borderId="0"/>
    <xf numFmtId="0" fontId="2" fillId="0" borderId="0"/>
    <xf numFmtId="0" fontId="2" fillId="0" borderId="0"/>
    <xf numFmtId="0" fontId="9" fillId="17" borderId="0" applyNumberFormat="0" applyBorder="0" applyAlignment="0" applyProtection="0"/>
    <xf numFmtId="0" fontId="2" fillId="0" borderId="0"/>
    <xf numFmtId="0" fontId="8" fillId="0" borderId="0"/>
    <xf numFmtId="0" fontId="5" fillId="0" borderId="0"/>
    <xf numFmtId="0" fontId="19" fillId="0" borderId="17" applyNumberFormat="0" applyFill="0" applyAlignment="0" applyProtection="0"/>
    <xf numFmtId="0" fontId="2" fillId="0" borderId="0"/>
    <xf numFmtId="0" fontId="2" fillId="0" borderId="0"/>
    <xf numFmtId="0" fontId="2" fillId="0" borderId="0"/>
    <xf numFmtId="0" fontId="2" fillId="0" borderId="0"/>
    <xf numFmtId="0" fontId="24" fillId="22" borderId="0" applyNumberFormat="0" applyBorder="0" applyAlignment="0" applyProtection="0"/>
    <xf numFmtId="0" fontId="5"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19" fillId="0" borderId="17" applyNumberFormat="0" applyFill="0" applyAlignment="0" applyProtection="0"/>
    <xf numFmtId="0" fontId="2" fillId="0" borderId="0"/>
    <xf numFmtId="0" fontId="8" fillId="0" borderId="0"/>
    <xf numFmtId="0" fontId="2" fillId="0" borderId="0"/>
    <xf numFmtId="0" fontId="2" fillId="0" borderId="0"/>
    <xf numFmtId="0" fontId="22"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1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3" borderId="0" applyNumberFormat="0" applyBorder="0" applyAlignment="0" applyProtection="0"/>
    <xf numFmtId="0" fontId="2"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5"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6" fillId="0" borderId="0"/>
    <xf numFmtId="0" fontId="2" fillId="0" borderId="0"/>
    <xf numFmtId="0" fontId="18" fillId="0" borderId="18" applyNumberFormat="0" applyFill="0" applyAlignment="0" applyProtection="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12" fillId="3" borderId="0" applyNumberFormat="0" applyBorder="0" applyAlignment="0" applyProtection="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1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1" fillId="0" borderId="19" applyNumberFormat="0" applyFill="0" applyAlignment="0" applyProtection="0"/>
    <xf numFmtId="0" fontId="2" fillId="0" borderId="0"/>
    <xf numFmtId="0" fontId="5" fillId="0" borderId="0"/>
    <xf numFmtId="0" fontId="2" fillId="0" borderId="0"/>
    <xf numFmtId="0" fontId="26"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11" fillId="14" borderId="0" applyNumberFormat="0" applyBorder="0" applyAlignment="0" applyProtection="0"/>
    <xf numFmtId="0" fontId="2" fillId="0" borderId="0"/>
    <xf numFmtId="0" fontId="2" fillId="0" borderId="0"/>
    <xf numFmtId="0" fontId="2" fillId="0" borderId="0"/>
    <xf numFmtId="0" fontId="21" fillId="0" borderId="19"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19"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2" fillId="0" borderId="0"/>
    <xf numFmtId="0" fontId="2" fillId="0" borderId="0"/>
    <xf numFmtId="0" fontId="2" fillId="0" borderId="0"/>
    <xf numFmtId="0" fontId="2" fillId="0" borderId="0"/>
    <xf numFmtId="0" fontId="20" fillId="0" borderId="18" applyNumberFormat="0" applyFill="0" applyAlignment="0" applyProtection="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8" fillId="0" borderId="0"/>
    <xf numFmtId="0" fontId="8"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17"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13" borderId="0" applyNumberFormat="0" applyBorder="0" applyAlignment="0" applyProtection="0"/>
    <xf numFmtId="0" fontId="2" fillId="0" borderId="0"/>
    <xf numFmtId="0" fontId="8" fillId="0" borderId="0"/>
    <xf numFmtId="0" fontId="8" fillId="0" borderId="0"/>
    <xf numFmtId="0" fontId="2" fillId="0" borderId="0"/>
    <xf numFmtId="0" fontId="2" fillId="0" borderId="0"/>
    <xf numFmtId="0" fontId="8" fillId="0" borderId="0"/>
    <xf numFmtId="0" fontId="2" fillId="0" borderId="0"/>
    <xf numFmtId="0" fontId="17" fillId="0" borderId="0" applyNumberFormat="0" applyFill="0" applyBorder="0" applyAlignment="0" applyProtection="0"/>
    <xf numFmtId="0" fontId="2" fillId="0" borderId="0"/>
    <xf numFmtId="0" fontId="8" fillId="23" borderId="2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6" fillId="0" borderId="0"/>
    <xf numFmtId="0" fontId="26" fillId="0" borderId="0"/>
    <xf numFmtId="0" fontId="11" fillId="18" borderId="0" applyNumberFormat="0" applyBorder="0" applyAlignment="0" applyProtection="0"/>
    <xf numFmtId="0" fontId="15"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17"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1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23" borderId="2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5" fillId="0" borderId="0"/>
    <xf numFmtId="0" fontId="2" fillId="0" borderId="0"/>
    <xf numFmtId="0" fontId="2" fillId="0" borderId="0"/>
    <xf numFmtId="0" fontId="5"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1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8"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17" fillId="0" borderId="0" applyNumberFormat="0" applyFill="0" applyBorder="0" applyAlignment="0" applyProtection="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17"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5"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applyNumberFormat="0" applyFill="0" applyBorder="0" applyAlignment="0" applyProtection="0"/>
    <xf numFmtId="0" fontId="2" fillId="0" borderId="0"/>
    <xf numFmtId="0" fontId="5"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 fillId="0" borderId="0"/>
    <xf numFmtId="0" fontId="6" fillId="23" borderId="2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5" fillId="0" borderId="0"/>
    <xf numFmtId="0" fontId="2" fillId="0" borderId="0"/>
    <xf numFmtId="0" fontId="2" fillId="0" borderId="0"/>
    <xf numFmtId="0" fontId="5" fillId="0" borderId="0"/>
    <xf numFmtId="0" fontId="8" fillId="0" borderId="0"/>
    <xf numFmtId="0" fontId="5" fillId="0" borderId="0"/>
    <xf numFmtId="0" fontId="2" fillId="0" borderId="0"/>
    <xf numFmtId="0" fontId="11" fillId="19" borderId="0" applyNumberFormat="0" applyBorder="0" applyAlignment="0" applyProtection="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19" borderId="0" applyNumberFormat="0" applyBorder="0" applyAlignment="0" applyProtection="0"/>
    <xf numFmtId="0" fontId="2" fillId="0" borderId="0"/>
    <xf numFmtId="0" fontId="2" fillId="0" borderId="0"/>
    <xf numFmtId="0" fontId="29" fillId="0" borderId="0" applyNumberFormat="0" applyFill="0" applyBorder="0" applyAlignment="0" applyProtection="0"/>
    <xf numFmtId="0" fontId="2" fillId="0" borderId="0"/>
    <xf numFmtId="0" fontId="2" fillId="0" borderId="0"/>
    <xf numFmtId="0" fontId="8" fillId="0" borderId="0"/>
    <xf numFmtId="0" fontId="2" fillId="0" borderId="0"/>
    <xf numFmtId="0" fontId="5" fillId="0" borderId="0"/>
    <xf numFmtId="0" fontId="8" fillId="0" borderId="0"/>
    <xf numFmtId="0" fontId="2" fillId="0" borderId="0"/>
    <xf numFmtId="0" fontId="2" fillId="0" borderId="0"/>
    <xf numFmtId="0" fontId="29"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8" fillId="0" borderId="23" applyNumberFormat="0" applyFill="0" applyAlignment="0" applyProtection="0"/>
    <xf numFmtId="0" fontId="5" fillId="0" borderId="0"/>
    <xf numFmtId="0" fontId="2" fillId="0" borderId="0"/>
    <xf numFmtId="0" fontId="2" fillId="0" borderId="0"/>
    <xf numFmtId="0" fontId="2" fillId="0" borderId="0"/>
    <xf numFmtId="0" fontId="2" fillId="0" borderId="0"/>
    <xf numFmtId="0" fontId="8"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7" borderId="15" applyNumberFormat="0" applyAlignment="0" applyProtection="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23" borderId="21" applyNumberFormat="0" applyFont="0" applyAlignment="0" applyProtection="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1"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2" fillId="7" borderId="15"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0" fillId="7" borderId="15" applyNumberFormat="0" applyAlignment="0" applyProtection="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3" fillId="0" borderId="20" applyNumberFormat="0" applyFill="0" applyAlignment="0" applyProtection="0"/>
    <xf numFmtId="0" fontId="2" fillId="0" borderId="0"/>
    <xf numFmtId="0" fontId="2" fillId="0" borderId="0"/>
    <xf numFmtId="0" fontId="2" fillId="0" borderId="0"/>
    <xf numFmtId="0" fontId="5"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19"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applyNumberFormat="0" applyFill="0" applyBorder="0" applyAlignment="0" applyProtection="0"/>
    <xf numFmtId="0" fontId="2" fillId="0" borderId="0"/>
    <xf numFmtId="0" fontId="2" fillId="0" borderId="0"/>
    <xf numFmtId="0" fontId="2" fillId="0" borderId="0"/>
    <xf numFmtId="0" fontId="8" fillId="0" borderId="0"/>
    <xf numFmtId="0" fontId="8" fillId="0" borderId="0"/>
    <xf numFmtId="0" fontId="5"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23" applyNumberFormat="0" applyFill="0" applyAlignment="0" applyProtection="0"/>
    <xf numFmtId="0" fontId="5" fillId="0" borderId="0"/>
    <xf numFmtId="0" fontId="2" fillId="0" borderId="0"/>
    <xf numFmtId="0" fontId="5"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8" fillId="0" borderId="0"/>
    <xf numFmtId="0" fontId="28" fillId="20" borderId="22" applyNumberFormat="0" applyAlignment="0" applyProtection="0"/>
    <xf numFmtId="0" fontId="2" fillId="0" borderId="0"/>
    <xf numFmtId="0" fontId="5" fillId="0" borderId="0"/>
    <xf numFmtId="0" fontId="2" fillId="0" borderId="0"/>
    <xf numFmtId="0" fontId="2" fillId="0" borderId="0"/>
    <xf numFmtId="0" fontId="2" fillId="0" borderId="0"/>
    <xf numFmtId="0" fontId="2" fillId="0" borderId="0"/>
    <xf numFmtId="0" fontId="8"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14" borderId="0" applyNumberFormat="0" applyBorder="0" applyAlignment="0" applyProtection="0"/>
    <xf numFmtId="0" fontId="2" fillId="0" borderId="0"/>
    <xf numFmtId="0" fontId="2" fillId="0" borderId="0"/>
    <xf numFmtId="0" fontId="2" fillId="0" borderId="0"/>
    <xf numFmtId="0" fontId="21" fillId="0" borderId="0" applyNumberFormat="0" applyFill="0" applyBorder="0" applyAlignment="0" applyProtection="0"/>
    <xf numFmtId="0" fontId="10" fillId="23" borderId="2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6" fillId="23" borderId="21" applyNumberFormat="0" applyFont="0" applyAlignment="0" applyProtection="0"/>
    <xf numFmtId="0" fontId="20" fillId="7" borderId="15"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7" borderId="15"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21" borderId="16" applyNumberFormat="0" applyAlignment="0" applyProtection="0"/>
    <xf numFmtId="0" fontId="2" fillId="0" borderId="0"/>
    <xf numFmtId="0" fontId="2" fillId="0" borderId="0"/>
    <xf numFmtId="0" fontId="2" fillId="23" borderId="21" applyNumberFormat="0" applyFont="0" applyAlignment="0" applyProtection="0"/>
    <xf numFmtId="0" fontId="2" fillId="0" borderId="0"/>
    <xf numFmtId="0" fontId="30" fillId="0" borderId="23"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21" applyNumberFormat="0" applyFont="0" applyAlignment="0" applyProtection="0"/>
    <xf numFmtId="0" fontId="2" fillId="0" borderId="0"/>
    <xf numFmtId="0" fontId="2" fillId="0" borderId="0"/>
    <xf numFmtId="0" fontId="2" fillId="0" borderId="0"/>
    <xf numFmtId="0" fontId="8" fillId="0" borderId="0"/>
    <xf numFmtId="0" fontId="2" fillId="0" borderId="0"/>
    <xf numFmtId="0" fontId="5"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8"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8" fillId="0" borderId="0"/>
    <xf numFmtId="0" fontId="8" fillId="0" borderId="0"/>
    <xf numFmtId="0" fontId="2" fillId="0" borderId="0"/>
    <xf numFmtId="0" fontId="2" fillId="0" borderId="0"/>
    <xf numFmtId="0" fontId="2" fillId="0" borderId="0"/>
    <xf numFmtId="0" fontId="2" fillId="0" borderId="0"/>
    <xf numFmtId="0" fontId="9" fillId="19" borderId="0" applyNumberFormat="0" applyBorder="0" applyAlignment="0" applyProtection="0"/>
    <xf numFmtId="0" fontId="8"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9" fillId="0" borderId="0" applyNumberFormat="0" applyFill="0" applyBorder="0" applyAlignment="0" applyProtection="0"/>
    <xf numFmtId="0" fontId="9" fillId="19" borderId="0" applyNumberFormat="0" applyBorder="0" applyAlignment="0" applyProtection="0"/>
    <xf numFmtId="0" fontId="5" fillId="0" borderId="0"/>
    <xf numFmtId="0" fontId="2" fillId="0" borderId="0"/>
    <xf numFmtId="0" fontId="5" fillId="0" borderId="0"/>
    <xf numFmtId="0" fontId="2" fillId="0" borderId="0"/>
    <xf numFmtId="0" fontId="8" fillId="0" borderId="0"/>
    <xf numFmtId="0" fontId="5"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23" applyNumberFormat="0" applyFill="0" applyAlignment="0" applyProtection="0"/>
    <xf numFmtId="0" fontId="2" fillId="0" borderId="0"/>
    <xf numFmtId="0" fontId="8" fillId="0" borderId="0"/>
    <xf numFmtId="0" fontId="2" fillId="0" borderId="0"/>
    <xf numFmtId="0" fontId="24" fillId="20" borderId="22" applyNumberFormat="0" applyAlignment="0" applyProtection="0"/>
    <xf numFmtId="0" fontId="2" fillId="0" borderId="0"/>
    <xf numFmtId="0" fontId="2" fillId="0" borderId="0"/>
    <xf numFmtId="0" fontId="2" fillId="0" borderId="0"/>
    <xf numFmtId="0" fontId="23" fillId="0" borderId="20" applyNumberFormat="0" applyFill="0" applyAlignment="0" applyProtection="0"/>
    <xf numFmtId="0" fontId="2" fillId="0" borderId="0"/>
    <xf numFmtId="0" fontId="2" fillId="0" borderId="0"/>
    <xf numFmtId="0" fontId="21" fillId="0" borderId="20" applyNumberFormat="0" applyFill="0" applyAlignment="0" applyProtection="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5"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23" applyNumberFormat="0" applyFill="0" applyAlignment="0" applyProtection="0"/>
    <xf numFmtId="0" fontId="2" fillId="0" borderId="0"/>
    <xf numFmtId="0" fontId="8" fillId="0" borderId="0"/>
    <xf numFmtId="0" fontId="2" fillId="0" borderId="0"/>
    <xf numFmtId="0" fontId="19"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20" applyNumberFormat="0" applyFill="0" applyAlignment="0" applyProtection="0"/>
    <xf numFmtId="0" fontId="2" fillId="0" borderId="0"/>
    <xf numFmtId="0" fontId="2" fillId="0" borderId="0"/>
    <xf numFmtId="0" fontId="2" fillId="0" borderId="0"/>
    <xf numFmtId="0" fontId="8" fillId="23" borderId="2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20" applyNumberFormat="0" applyFill="0" applyAlignment="0" applyProtection="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5" fillId="0" borderId="0"/>
    <xf numFmtId="0" fontId="8" fillId="0" borderId="0"/>
    <xf numFmtId="0" fontId="2" fillId="0" borderId="0"/>
    <xf numFmtId="0" fontId="5"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10" fillId="23" borderId="21" applyNumberFormat="0" applyFont="0" applyAlignment="0" applyProtection="0"/>
    <xf numFmtId="0" fontId="5" fillId="0" borderId="0"/>
    <xf numFmtId="0" fontId="2" fillId="0" borderId="0"/>
    <xf numFmtId="0" fontId="2" fillId="0" borderId="0"/>
    <xf numFmtId="0" fontId="12" fillId="21" borderId="16" applyNumberFormat="0" applyAlignment="0" applyProtection="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5" fillId="0" borderId="0"/>
    <xf numFmtId="0" fontId="2" fillId="0" borderId="0"/>
    <xf numFmtId="0" fontId="28" fillId="20" borderId="22" applyNumberFormat="0" applyAlignment="0" applyProtection="0"/>
    <xf numFmtId="0" fontId="2"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8" fillId="20" borderId="22" applyNumberFormat="0" applyAlignment="0" applyProtection="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8"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23" applyNumberFormat="0" applyFill="0" applyAlignment="0" applyProtection="0"/>
    <xf numFmtId="0" fontId="2" fillId="0" borderId="0"/>
    <xf numFmtId="0" fontId="2" fillId="0" borderId="0"/>
    <xf numFmtId="0" fontId="5" fillId="0" borderId="0"/>
    <xf numFmtId="0" fontId="2" fillId="0" borderId="0"/>
    <xf numFmtId="0" fontId="2" fillId="0" borderId="0"/>
    <xf numFmtId="0" fontId="8" fillId="0" borderId="0"/>
    <xf numFmtId="0" fontId="5" fillId="0" borderId="0"/>
    <xf numFmtId="0" fontId="19"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23" borderId="21"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20" borderId="22"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8"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20" borderId="22" applyNumberFormat="0" applyAlignment="0" applyProtection="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9"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1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6" fillId="0" borderId="0"/>
    <xf numFmtId="0" fontId="2" fillId="0" borderId="0"/>
    <xf numFmtId="0" fontId="18" fillId="4" borderId="0" applyNumberFormat="0" applyBorder="0" applyAlignment="0" applyProtection="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21" borderId="16" applyNumberFormat="0" applyAlignment="0" applyProtection="0"/>
    <xf numFmtId="0" fontId="5" fillId="0" borderId="0"/>
    <xf numFmtId="0" fontId="5" fillId="0" borderId="0"/>
    <xf numFmtId="0" fontId="2" fillId="0" borderId="0"/>
    <xf numFmtId="0" fontId="2" fillId="0" borderId="0"/>
    <xf numFmtId="0" fontId="5"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5" fillId="0" borderId="0"/>
    <xf numFmtId="0" fontId="2" fillId="0" borderId="0"/>
    <xf numFmtId="0" fontId="2" fillId="0" borderId="0"/>
    <xf numFmtId="0" fontId="5" fillId="0" borderId="0"/>
    <xf numFmtId="0" fontId="2" fillId="0" borderId="0"/>
    <xf numFmtId="0" fontId="2" fillId="0" borderId="0"/>
    <xf numFmtId="0" fontId="2" fillId="0" borderId="0"/>
    <xf numFmtId="0" fontId="5" fillId="0" borderId="0"/>
    <xf numFmtId="0" fontId="2" fillId="0" borderId="0"/>
    <xf numFmtId="0" fontId="28" fillId="20" borderId="22" applyNumberFormat="0" applyAlignment="0" applyProtection="0"/>
    <xf numFmtId="0" fontId="2" fillId="0" borderId="0"/>
    <xf numFmtId="0" fontId="14" fillId="21" borderId="16" applyNumberFormat="0" applyAlignment="0" applyProtection="0"/>
    <xf numFmtId="0" fontId="29"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1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21" borderId="16"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20" borderId="22" applyNumberFormat="0" applyAlignment="0" applyProtection="0"/>
    <xf numFmtId="0" fontId="2" fillId="0" borderId="0"/>
    <xf numFmtId="0" fontId="2" fillId="0" borderId="0"/>
    <xf numFmtId="0" fontId="2" fillId="0" borderId="0"/>
    <xf numFmtId="0" fontId="24" fillId="20" borderId="22"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16" fillId="4" borderId="0" applyNumberFormat="0" applyBorder="0" applyAlignment="0" applyProtection="0"/>
    <xf numFmtId="0" fontId="8" fillId="0" borderId="0"/>
    <xf numFmtId="0" fontId="2" fillId="0" borderId="0"/>
    <xf numFmtId="0" fontId="2" fillId="0" borderId="0"/>
    <xf numFmtId="0" fontId="8" fillId="0" borderId="0"/>
    <xf numFmtId="0" fontId="2"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16" borderId="0" applyNumberFormat="0" applyBorder="0" applyAlignment="0" applyProtection="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20" borderId="22" applyNumberFormat="0" applyAlignment="0" applyProtection="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8"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9"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20" borderId="22"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20" borderId="22" applyNumberFormat="0" applyAlignment="0" applyProtection="0"/>
    <xf numFmtId="0" fontId="2" fillId="0" borderId="0"/>
    <xf numFmtId="0" fontId="2" fillId="0" borderId="0"/>
    <xf numFmtId="0" fontId="2" fillId="0" borderId="0"/>
    <xf numFmtId="0" fontId="2" fillId="0" borderId="0"/>
    <xf numFmtId="0" fontId="16"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16" borderId="0" applyNumberFormat="0" applyBorder="0" applyAlignment="0" applyProtection="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2" fillId="0" borderId="0"/>
    <xf numFmtId="0" fontId="5" fillId="0" borderId="0"/>
    <xf numFmtId="0" fontId="2" fillId="0" borderId="0"/>
    <xf numFmtId="0" fontId="14" fillId="21" borderId="16" applyNumberFormat="0" applyAlignment="0" applyProtection="0"/>
    <xf numFmtId="0" fontId="2"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18" fillId="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6"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6" fillId="0" borderId="0"/>
    <xf numFmtId="0" fontId="2" fillId="0" borderId="0"/>
    <xf numFmtId="0" fontId="2" fillId="0" borderId="0"/>
    <xf numFmtId="0" fontId="2" fillId="0" borderId="0"/>
    <xf numFmtId="0" fontId="2" fillId="0" borderId="0"/>
    <xf numFmtId="0" fontId="29" fillId="0" borderId="0" applyNumberFormat="0" applyFill="0" applyBorder="0" applyAlignment="0" applyProtection="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 fillId="0" borderId="0"/>
    <xf numFmtId="0" fontId="8" fillId="0" borderId="0"/>
    <xf numFmtId="0" fontId="8" fillId="0" borderId="0"/>
    <xf numFmtId="0" fontId="8"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2" fillId="0" borderId="0"/>
    <xf numFmtId="0" fontId="8" fillId="0" borderId="0"/>
    <xf numFmtId="0" fontId="5" fillId="0" borderId="0"/>
    <xf numFmtId="0" fontId="29" fillId="0" borderId="0" applyNumberFormat="0" applyFill="0" applyBorder="0" applyAlignment="0" applyProtection="0"/>
    <xf numFmtId="0" fontId="23" fillId="0" borderId="0"/>
    <xf numFmtId="0" fontId="23" fillId="0" borderId="0"/>
    <xf numFmtId="0" fontId="3" fillId="0" borderId="0"/>
    <xf numFmtId="0" fontId="8" fillId="0" borderId="0"/>
    <xf numFmtId="0" fontId="2" fillId="0" borderId="0"/>
    <xf numFmtId="0" fontId="8" fillId="0" borderId="0"/>
    <xf numFmtId="0" fontId="5" fillId="0" borderId="0"/>
    <xf numFmtId="0" fontId="2" fillId="0" borderId="0"/>
    <xf numFmtId="0" fontId="23" fillId="0" borderId="0"/>
    <xf numFmtId="0" fontId="23" fillId="0" borderId="0"/>
    <xf numFmtId="0" fontId="3" fillId="0" borderId="0"/>
    <xf numFmtId="0" fontId="8" fillId="0" borderId="0"/>
    <xf numFmtId="0" fontId="26" fillId="0" borderId="0"/>
    <xf numFmtId="0" fontId="2" fillId="0" borderId="0"/>
    <xf numFmtId="0" fontId="5" fillId="0" borderId="0"/>
    <xf numFmtId="0" fontId="28" fillId="0" borderId="23" applyNumberFormat="0" applyFill="0" applyAlignment="0" applyProtection="0"/>
    <xf numFmtId="0" fontId="23" fillId="0" borderId="0"/>
    <xf numFmtId="0" fontId="23" fillId="0" borderId="0"/>
    <xf numFmtId="0" fontId="3" fillId="0" borderId="0"/>
    <xf numFmtId="0" fontId="2" fillId="0" borderId="0"/>
    <xf numFmtId="0" fontId="2" fillId="0" borderId="0"/>
    <xf numFmtId="0" fontId="8" fillId="0" borderId="0"/>
    <xf numFmtId="0" fontId="5" fillId="0" borderId="0"/>
    <xf numFmtId="0" fontId="30" fillId="0" borderId="23" applyNumberFormat="0" applyFill="0" applyAlignment="0" applyProtection="0"/>
    <xf numFmtId="0" fontId="23" fillId="0" borderId="0"/>
    <xf numFmtId="0" fontId="23" fillId="0" borderId="0"/>
    <xf numFmtId="0" fontId="3" fillId="0" borderId="0"/>
    <xf numFmtId="0" fontId="8" fillId="0" borderId="0"/>
    <xf numFmtId="0" fontId="2" fillId="0" borderId="0"/>
    <xf numFmtId="0" fontId="26" fillId="0" borderId="0"/>
    <xf numFmtId="0" fontId="5" fillId="0" borderId="0"/>
    <xf numFmtId="0" fontId="30" fillId="0" borderId="23" applyNumberFormat="0" applyFill="0" applyAlignment="0" applyProtection="0"/>
    <xf numFmtId="0" fontId="23" fillId="0" borderId="0"/>
    <xf numFmtId="0" fontId="23" fillId="0" borderId="0"/>
    <xf numFmtId="0" fontId="3" fillId="0" borderId="0"/>
    <xf numFmtId="0" fontId="2" fillId="0" borderId="0"/>
    <xf numFmtId="0" fontId="2" fillId="0" borderId="0"/>
    <xf numFmtId="0" fontId="8" fillId="0" borderId="0"/>
    <xf numFmtId="0" fontId="5" fillId="0" borderId="0"/>
    <xf numFmtId="0" fontId="5" fillId="0" borderId="0"/>
    <xf numFmtId="0" fontId="30" fillId="0" borderId="23" applyNumberFormat="0" applyFill="0" applyAlignment="0" applyProtection="0"/>
    <xf numFmtId="0" fontId="23" fillId="0" borderId="0"/>
    <xf numFmtId="0" fontId="23" fillId="0" borderId="0"/>
    <xf numFmtId="0" fontId="3" fillId="0" borderId="0"/>
    <xf numFmtId="0" fontId="2" fillId="0" borderId="0"/>
    <xf numFmtId="0" fontId="2" fillId="0" borderId="0"/>
    <xf numFmtId="0" fontId="8" fillId="0" borderId="0"/>
    <xf numFmtId="0" fontId="5" fillId="0" borderId="0"/>
    <xf numFmtId="0" fontId="28" fillId="0" borderId="23" applyNumberFormat="0" applyFill="0" applyAlignment="0" applyProtection="0"/>
    <xf numFmtId="0" fontId="23" fillId="0" borderId="0"/>
    <xf numFmtId="0" fontId="23" fillId="0" borderId="0"/>
    <xf numFmtId="0" fontId="3" fillId="0" borderId="0"/>
    <xf numFmtId="0" fontId="2" fillId="0" borderId="0"/>
    <xf numFmtId="0" fontId="2" fillId="0" borderId="0"/>
    <xf numFmtId="0" fontId="8" fillId="0" borderId="0"/>
    <xf numFmtId="0" fontId="5" fillId="0" borderId="0"/>
    <xf numFmtId="0" fontId="30" fillId="0" borderId="23" applyNumberFormat="0" applyFill="0" applyAlignment="0" applyProtection="0"/>
    <xf numFmtId="0" fontId="23" fillId="0" borderId="0"/>
    <xf numFmtId="0" fontId="23" fillId="0" borderId="0"/>
    <xf numFmtId="0" fontId="3" fillId="0" borderId="0"/>
    <xf numFmtId="0" fontId="2" fillId="0" borderId="0"/>
    <xf numFmtId="0" fontId="2" fillId="0" borderId="0"/>
    <xf numFmtId="0" fontId="8" fillId="0" borderId="0"/>
    <xf numFmtId="0" fontId="5" fillId="0" borderId="0"/>
    <xf numFmtId="0" fontId="2" fillId="0" borderId="0"/>
    <xf numFmtId="0" fontId="27" fillId="0" borderId="0" applyNumberFormat="0" applyFill="0" applyBorder="0" applyAlignment="0" applyProtection="0"/>
    <xf numFmtId="0" fontId="23" fillId="0" borderId="0"/>
    <xf numFmtId="0" fontId="2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6" fillId="0" borderId="0"/>
    <xf numFmtId="0" fontId="8" fillId="0" borderId="0"/>
    <xf numFmtId="0" fontId="2" fillId="0" borderId="0"/>
    <xf numFmtId="0" fontId="8" fillId="0" borderId="0"/>
    <xf numFmtId="0" fontId="8" fillId="0" borderId="0"/>
    <xf numFmtId="0" fontId="8"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8" fillId="0" borderId="0"/>
    <xf numFmtId="0" fontId="8" fillId="0" borderId="0"/>
    <xf numFmtId="0" fontId="2" fillId="0" borderId="0"/>
    <xf numFmtId="0" fontId="8" fillId="0" borderId="0"/>
    <xf numFmtId="0" fontId="8" fillId="0" borderId="0"/>
    <xf numFmtId="0" fontId="2"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8"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8" fillId="0" borderId="0"/>
    <xf numFmtId="0" fontId="8"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29" fillId="0" borderId="0" applyNumberFormat="0" applyFill="0" applyBorder="0" applyAlignment="0" applyProtection="0"/>
    <xf numFmtId="0" fontId="2" fillId="0" borderId="0"/>
    <xf numFmtId="0" fontId="5"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 fillId="0" borderId="0"/>
    <xf numFmtId="0" fontId="8" fillId="0" borderId="0"/>
    <xf numFmtId="0" fontId="8" fillId="0" borderId="0"/>
    <xf numFmtId="0" fontId="8"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2" fillId="0" borderId="0"/>
    <xf numFmtId="0" fontId="8" fillId="0" borderId="0"/>
    <xf numFmtId="0" fontId="5" fillId="0" borderId="0"/>
    <xf numFmtId="0" fontId="29" fillId="0" borderId="0" applyNumberFormat="0" applyFill="0" applyBorder="0" applyAlignment="0" applyProtection="0"/>
    <xf numFmtId="0" fontId="23" fillId="0" borderId="0"/>
    <xf numFmtId="0" fontId="23" fillId="0" borderId="0"/>
    <xf numFmtId="0" fontId="3" fillId="0" borderId="0"/>
    <xf numFmtId="0" fontId="8" fillId="0" borderId="0"/>
    <xf numFmtId="0" fontId="2" fillId="0" borderId="0"/>
    <xf numFmtId="0" fontId="8" fillId="0" borderId="0"/>
    <xf numFmtId="0" fontId="5" fillId="0" borderId="0"/>
    <xf numFmtId="0" fontId="2" fillId="0" borderId="0"/>
    <xf numFmtId="0" fontId="23" fillId="0" borderId="0"/>
    <xf numFmtId="0" fontId="23" fillId="0" borderId="0"/>
    <xf numFmtId="0" fontId="3" fillId="0" borderId="0"/>
    <xf numFmtId="0" fontId="8" fillId="0" borderId="0"/>
    <xf numFmtId="0" fontId="26" fillId="0" borderId="0"/>
    <xf numFmtId="0" fontId="2" fillId="0" borderId="0"/>
    <xf numFmtId="0" fontId="5" fillId="0" borderId="0"/>
    <xf numFmtId="0" fontId="28" fillId="0" borderId="23" applyNumberFormat="0" applyFill="0" applyAlignment="0" applyProtection="0"/>
    <xf numFmtId="0" fontId="23" fillId="0" borderId="0"/>
    <xf numFmtId="0" fontId="23" fillId="0" borderId="0"/>
    <xf numFmtId="0" fontId="3" fillId="0" borderId="0"/>
    <xf numFmtId="0" fontId="2" fillId="0" borderId="0"/>
    <xf numFmtId="0" fontId="2" fillId="0" borderId="0"/>
    <xf numFmtId="0" fontId="8" fillId="0" borderId="0"/>
    <xf numFmtId="0" fontId="5" fillId="0" borderId="0"/>
    <xf numFmtId="0" fontId="30" fillId="0" borderId="23" applyNumberFormat="0" applyFill="0" applyAlignment="0" applyProtection="0"/>
    <xf numFmtId="0" fontId="23" fillId="0" borderId="0"/>
    <xf numFmtId="0" fontId="23" fillId="0" borderId="0"/>
    <xf numFmtId="0" fontId="3" fillId="0" borderId="0"/>
    <xf numFmtId="0" fontId="8" fillId="0" borderId="0"/>
    <xf numFmtId="0" fontId="2" fillId="0" borderId="0"/>
    <xf numFmtId="0" fontId="26" fillId="0" borderId="0"/>
    <xf numFmtId="0" fontId="5" fillId="0" borderId="0"/>
    <xf numFmtId="0" fontId="30" fillId="0" borderId="23" applyNumberFormat="0" applyFill="0" applyAlignment="0" applyProtection="0"/>
    <xf numFmtId="0" fontId="23" fillId="0" borderId="0"/>
    <xf numFmtId="0" fontId="23" fillId="0" borderId="0"/>
    <xf numFmtId="0" fontId="3" fillId="0" borderId="0"/>
    <xf numFmtId="0" fontId="2" fillId="0" borderId="0"/>
    <xf numFmtId="0" fontId="2" fillId="0" borderId="0"/>
    <xf numFmtId="0" fontId="8" fillId="0" borderId="0"/>
    <xf numFmtId="0" fontId="5" fillId="0" borderId="0"/>
    <xf numFmtId="0" fontId="5" fillId="0" borderId="0"/>
    <xf numFmtId="0" fontId="30" fillId="0" borderId="23" applyNumberFormat="0" applyFill="0" applyAlignment="0" applyProtection="0"/>
    <xf numFmtId="0" fontId="23" fillId="0" borderId="0"/>
    <xf numFmtId="0" fontId="23" fillId="0" borderId="0"/>
    <xf numFmtId="0" fontId="3" fillId="0" borderId="0"/>
    <xf numFmtId="0" fontId="2" fillId="0" borderId="0"/>
    <xf numFmtId="0" fontId="2" fillId="0" borderId="0"/>
    <xf numFmtId="0" fontId="8" fillId="0" borderId="0"/>
    <xf numFmtId="0" fontId="5" fillId="0" borderId="0"/>
    <xf numFmtId="0" fontId="28" fillId="0" borderId="23" applyNumberFormat="0" applyFill="0" applyAlignment="0" applyProtection="0"/>
    <xf numFmtId="0" fontId="23" fillId="0" borderId="0"/>
    <xf numFmtId="0" fontId="23" fillId="0" borderId="0"/>
    <xf numFmtId="0" fontId="3" fillId="0" borderId="0"/>
    <xf numFmtId="0" fontId="2" fillId="0" borderId="0"/>
    <xf numFmtId="0" fontId="2" fillId="0" borderId="0"/>
    <xf numFmtId="0" fontId="8" fillId="0" borderId="0"/>
    <xf numFmtId="0" fontId="5" fillId="0" borderId="0"/>
    <xf numFmtId="0" fontId="30" fillId="0" borderId="23" applyNumberFormat="0" applyFill="0" applyAlignment="0" applyProtection="0"/>
    <xf numFmtId="0" fontId="23" fillId="0" borderId="0"/>
    <xf numFmtId="0" fontId="23" fillId="0" borderId="0"/>
    <xf numFmtId="0" fontId="3" fillId="0" borderId="0"/>
    <xf numFmtId="0" fontId="2" fillId="0" borderId="0"/>
    <xf numFmtId="0" fontId="2" fillId="0" borderId="0"/>
    <xf numFmtId="0" fontId="8" fillId="0" borderId="0"/>
    <xf numFmtId="0" fontId="5" fillId="0" borderId="0"/>
    <xf numFmtId="0" fontId="2" fillId="0" borderId="0"/>
    <xf numFmtId="0" fontId="27" fillId="0" borderId="0" applyNumberFormat="0" applyFill="0" applyBorder="0" applyAlignment="0" applyProtection="0"/>
    <xf numFmtId="0" fontId="23" fillId="0" borderId="0"/>
    <xf numFmtId="0" fontId="2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3" fillId="0" borderId="0"/>
    <xf numFmtId="0" fontId="23" fillId="0" borderId="0"/>
    <xf numFmtId="0" fontId="23" fillId="0" borderId="0"/>
    <xf numFmtId="0" fontId="3" fillId="0" borderId="0"/>
    <xf numFmtId="0" fontId="23" fillId="0" borderId="0"/>
    <xf numFmtId="0" fontId="23" fillId="0" borderId="0"/>
    <xf numFmtId="0" fontId="3" fillId="0" borderId="0"/>
    <xf numFmtId="0" fontId="23" fillId="0" borderId="0"/>
    <xf numFmtId="0" fontId="23" fillId="0" borderId="0"/>
    <xf numFmtId="0" fontId="3" fillId="0" borderId="0"/>
    <xf numFmtId="0" fontId="23" fillId="0" borderId="0"/>
    <xf numFmtId="0" fontId="23" fillId="0" borderId="0"/>
    <xf numFmtId="0" fontId="3" fillId="0" borderId="0"/>
    <xf numFmtId="0" fontId="23" fillId="0" borderId="0"/>
    <xf numFmtId="0" fontId="23" fillId="0" borderId="0"/>
    <xf numFmtId="0" fontId="3" fillId="0" borderId="0"/>
    <xf numFmtId="0" fontId="23" fillId="0" borderId="0"/>
    <xf numFmtId="0" fontId="23" fillId="0" borderId="0"/>
    <xf numFmtId="0" fontId="3" fillId="0" borderId="0"/>
    <xf numFmtId="0" fontId="23" fillId="0" borderId="0"/>
    <xf numFmtId="0" fontId="23" fillId="0" borderId="0"/>
    <xf numFmtId="0" fontId="3" fillId="0" borderId="0"/>
    <xf numFmtId="0" fontId="23" fillId="0" borderId="0"/>
    <xf numFmtId="0" fontId="2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1" fillId="0" borderId="0" applyNumberFormat="0" applyFill="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1" fillId="26" borderId="0" applyNumberFormat="0" applyBorder="0" applyAlignment="0" applyProtection="0"/>
    <xf numFmtId="0" fontId="39" fillId="27" borderId="0" applyNumberFormat="0" applyBorder="0" applyAlignment="0" applyProtection="0"/>
    <xf numFmtId="167" fontId="8" fillId="0" borderId="0" applyFont="0" applyFill="0" applyBorder="0" applyAlignment="0" applyProtection="0"/>
    <xf numFmtId="167" fontId="8" fillId="0" borderId="0" applyFont="0" applyFill="0" applyBorder="0" applyAlignment="0" applyProtection="0"/>
    <xf numFmtId="166" fontId="8"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40" fillId="28" borderId="0" applyNumberFormat="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8" fillId="30" borderId="0" applyNumberFormat="0" applyBorder="0" applyAlignment="0" applyProtection="0"/>
    <xf numFmtId="0" fontId="23" fillId="0" borderId="0"/>
    <xf numFmtId="0" fontId="8" fillId="0" borderId="0"/>
    <xf numFmtId="0" fontId="31" fillId="0" borderId="0"/>
    <xf numFmtId="0" fontId="26" fillId="0" borderId="0"/>
    <xf numFmtId="0" fontId="26" fillId="0" borderId="0"/>
    <xf numFmtId="0" fontId="26" fillId="0" borderId="0"/>
    <xf numFmtId="0" fontId="1" fillId="0" borderId="0"/>
    <xf numFmtId="0" fontId="35" fillId="30" borderId="15" applyNumberFormat="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39" fillId="0" borderId="0" applyNumberFormat="0" applyFill="0" applyBorder="0" applyAlignment="0" applyProtection="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43" fontId="2" fillId="0" borderId="0" applyFont="0" applyFill="0" applyBorder="0" applyAlignment="0" applyProtection="0"/>
    <xf numFmtId="0" fontId="1" fillId="0" borderId="0"/>
    <xf numFmtId="170" fontId="1" fillId="0" borderId="0" applyFont="0" applyFill="0" applyBorder="0" applyAlignment="0" applyProtection="0"/>
    <xf numFmtId="0" fontId="3" fillId="0" borderId="0"/>
    <xf numFmtId="0" fontId="8" fillId="0" borderId="0"/>
    <xf numFmtId="0" fontId="8" fillId="0" borderId="0"/>
    <xf numFmtId="0" fontId="8" fillId="0" borderId="0"/>
    <xf numFmtId="0" fontId="1" fillId="0" borderId="0"/>
    <xf numFmtId="168" fontId="1" fillId="0" borderId="0" applyFont="0" applyFill="0" applyBorder="0" applyAlignment="0" applyProtection="0"/>
    <xf numFmtId="169" fontId="1" fillId="0" borderId="0" applyFont="0" applyFill="0" applyBorder="0" applyAlignment="0" applyProtection="0"/>
    <xf numFmtId="0" fontId="1" fillId="0" borderId="0"/>
    <xf numFmtId="168" fontId="1" fillId="0" borderId="0" applyFont="0" applyFill="0" applyBorder="0" applyAlignment="0" applyProtection="0"/>
    <xf numFmtId="169" fontId="1" fillId="0" borderId="0" applyFont="0" applyFill="0" applyBorder="0" applyAlignment="0" applyProtection="0"/>
    <xf numFmtId="0" fontId="1" fillId="0" borderId="0"/>
    <xf numFmtId="168" fontId="1" fillId="0" borderId="0" applyFont="0" applyFill="0" applyBorder="0" applyAlignment="0" applyProtection="0"/>
    <xf numFmtId="169" fontId="1" fillId="0" borderId="0" applyFont="0" applyFill="0" applyBorder="0" applyAlignment="0" applyProtection="0"/>
    <xf numFmtId="0" fontId="1" fillId="0" borderId="0"/>
    <xf numFmtId="168" fontId="1" fillId="0" borderId="0" applyFont="0" applyFill="0" applyBorder="0" applyAlignment="0" applyProtection="0"/>
    <xf numFmtId="169" fontId="1" fillId="0" borderId="0" applyFont="0" applyFill="0" applyBorder="0" applyAlignment="0" applyProtection="0"/>
    <xf numFmtId="0" fontId="1" fillId="0" borderId="0"/>
    <xf numFmtId="168" fontId="1" fillId="0" borderId="0" applyFont="0" applyFill="0" applyBorder="0" applyAlignment="0" applyProtection="0"/>
    <xf numFmtId="169" fontId="1" fillId="0" borderId="0" applyFont="0" applyFill="0" applyBorder="0" applyAlignment="0" applyProtection="0"/>
    <xf numFmtId="0" fontId="1" fillId="0" borderId="0"/>
    <xf numFmtId="168" fontId="1" fillId="0" borderId="0" applyFont="0" applyFill="0" applyBorder="0" applyAlignment="0" applyProtection="0"/>
    <xf numFmtId="169" fontId="1" fillId="0" borderId="0" applyFont="0" applyFill="0" applyBorder="0" applyAlignment="0" applyProtection="0"/>
    <xf numFmtId="0" fontId="1" fillId="0" borderId="0"/>
    <xf numFmtId="168"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0" fontId="1" fillId="0" borderId="0"/>
    <xf numFmtId="168" fontId="1" fillId="0" borderId="0" applyFont="0" applyFill="0" applyBorder="0" applyAlignment="0" applyProtection="0"/>
    <xf numFmtId="169" fontId="1" fillId="0" borderId="0" applyFont="0" applyFill="0" applyBorder="0" applyAlignment="0" applyProtection="0"/>
    <xf numFmtId="0" fontId="1" fillId="0" borderId="0"/>
    <xf numFmtId="168" fontId="1" fillId="0" borderId="0" applyFont="0" applyFill="0" applyBorder="0" applyAlignment="0" applyProtection="0"/>
    <xf numFmtId="169" fontId="1" fillId="0" borderId="0" applyFont="0" applyFill="0" applyBorder="0" applyAlignment="0" applyProtection="0"/>
    <xf numFmtId="0" fontId="1" fillId="0" borderId="0"/>
    <xf numFmtId="168" fontId="1" fillId="0" borderId="0" applyFont="0" applyFill="0" applyBorder="0" applyAlignment="0" applyProtection="0"/>
    <xf numFmtId="169" fontId="1" fillId="0" borderId="0" applyFont="0" applyFill="0" applyBorder="0" applyAlignment="0" applyProtection="0"/>
    <xf numFmtId="0" fontId="1" fillId="0" borderId="0"/>
    <xf numFmtId="168" fontId="1" fillId="0" borderId="0" applyFont="0" applyFill="0" applyBorder="0" applyAlignment="0" applyProtection="0"/>
    <xf numFmtId="169" fontId="1" fillId="0" borderId="0" applyFont="0" applyFill="0" applyBorder="0" applyAlignment="0" applyProtection="0"/>
    <xf numFmtId="0" fontId="1" fillId="0" borderId="0"/>
    <xf numFmtId="168" fontId="1" fillId="0" borderId="0" applyFont="0" applyFill="0" applyBorder="0" applyAlignment="0" applyProtection="0"/>
    <xf numFmtId="169" fontId="1" fillId="0" borderId="0" applyFont="0" applyFill="0" applyBorder="0" applyAlignment="0" applyProtection="0"/>
    <xf numFmtId="0" fontId="1" fillId="0" borderId="0"/>
    <xf numFmtId="168" fontId="1" fillId="0" borderId="0" applyFont="0" applyFill="0" applyBorder="0" applyAlignment="0" applyProtection="0"/>
    <xf numFmtId="169" fontId="1" fillId="0" borderId="0" applyFont="0" applyFill="0" applyBorder="0" applyAlignment="0" applyProtection="0"/>
    <xf numFmtId="0" fontId="1" fillId="0" borderId="0"/>
    <xf numFmtId="168"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168" fontId="1" fillId="0" borderId="0" applyFont="0" applyFill="0" applyBorder="0" applyAlignment="0" applyProtection="0"/>
    <xf numFmtId="169" fontId="1" fillId="0" borderId="0" applyFont="0" applyFill="0" applyBorder="0" applyAlignment="0" applyProtection="0"/>
    <xf numFmtId="0" fontId="1" fillId="0" borderId="0"/>
    <xf numFmtId="168" fontId="1" fillId="0" borderId="0" applyFont="0" applyFill="0" applyBorder="0" applyAlignment="0" applyProtection="0"/>
    <xf numFmtId="169" fontId="1" fillId="0" borderId="0" applyFont="0" applyFill="0" applyBorder="0" applyAlignment="0" applyProtection="0"/>
    <xf numFmtId="0" fontId="1" fillId="0" borderId="0"/>
    <xf numFmtId="168" fontId="1" fillId="0" borderId="0" applyFont="0" applyFill="0" applyBorder="0" applyAlignment="0" applyProtection="0"/>
    <xf numFmtId="169" fontId="1" fillId="0" borderId="0" applyFont="0" applyFill="0" applyBorder="0" applyAlignment="0" applyProtection="0"/>
    <xf numFmtId="0" fontId="1" fillId="0" borderId="0"/>
    <xf numFmtId="168" fontId="1" fillId="0" borderId="0" applyFont="0" applyFill="0" applyBorder="0" applyAlignment="0" applyProtection="0"/>
    <xf numFmtId="169" fontId="1" fillId="0" borderId="0" applyFont="0" applyFill="0" applyBorder="0" applyAlignment="0" applyProtection="0"/>
    <xf numFmtId="0" fontId="1" fillId="0" borderId="0"/>
    <xf numFmtId="168" fontId="1" fillId="0" borderId="0" applyFont="0" applyFill="0" applyBorder="0" applyAlignment="0" applyProtection="0"/>
    <xf numFmtId="169" fontId="1" fillId="0" borderId="0" applyFont="0" applyFill="0" applyBorder="0" applyAlignment="0" applyProtection="0"/>
    <xf numFmtId="0" fontId="1" fillId="0" borderId="0"/>
    <xf numFmtId="168" fontId="1" fillId="0" borderId="0" applyFont="0" applyFill="0" applyBorder="0" applyAlignment="0" applyProtection="0"/>
    <xf numFmtId="169" fontId="1" fillId="0" borderId="0" applyFont="0" applyFill="0" applyBorder="0" applyAlignment="0" applyProtection="0"/>
    <xf numFmtId="0" fontId="1" fillId="0" borderId="0"/>
    <xf numFmtId="168" fontId="1" fillId="0" borderId="0" applyFont="0" applyFill="0" applyBorder="0" applyAlignment="0" applyProtection="0"/>
    <xf numFmtId="169" fontId="1" fillId="0" borderId="0" applyFont="0" applyFill="0" applyBorder="0" applyAlignment="0" applyProtection="0"/>
    <xf numFmtId="0" fontId="1" fillId="0" borderId="0"/>
    <xf numFmtId="168" fontId="1" fillId="0" borderId="0" applyFont="0" applyFill="0" applyBorder="0" applyAlignment="0" applyProtection="0"/>
    <xf numFmtId="169" fontId="1" fillId="0" borderId="0" applyFont="0" applyFill="0" applyBorder="0" applyAlignment="0" applyProtection="0"/>
    <xf numFmtId="0" fontId="1" fillId="0" borderId="0"/>
    <xf numFmtId="168" fontId="1" fillId="0" borderId="0" applyFont="0" applyFill="0" applyBorder="0" applyAlignment="0" applyProtection="0"/>
    <xf numFmtId="169" fontId="1" fillId="0" borderId="0" applyFont="0" applyFill="0" applyBorder="0" applyAlignment="0" applyProtection="0"/>
    <xf numFmtId="0" fontId="1" fillId="0" borderId="0"/>
    <xf numFmtId="168" fontId="1" fillId="0" borderId="0" applyFont="0" applyFill="0" applyBorder="0" applyAlignment="0" applyProtection="0"/>
    <xf numFmtId="169" fontId="1" fillId="0" borderId="0" applyFont="0" applyFill="0" applyBorder="0" applyAlignment="0" applyProtection="0"/>
    <xf numFmtId="0" fontId="1" fillId="0" borderId="0"/>
    <xf numFmtId="168" fontId="1" fillId="0" borderId="0" applyFont="0" applyFill="0" applyBorder="0" applyAlignment="0" applyProtection="0"/>
    <xf numFmtId="169" fontId="1" fillId="0" borderId="0" applyFont="0" applyFill="0" applyBorder="0" applyAlignment="0" applyProtection="0"/>
    <xf numFmtId="0" fontId="1" fillId="0" borderId="0"/>
    <xf numFmtId="168"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0" fontId="1" fillId="0" borderId="0"/>
    <xf numFmtId="168" fontId="1" fillId="0" borderId="0" applyFont="0" applyFill="0" applyBorder="0" applyAlignment="0" applyProtection="0"/>
    <xf numFmtId="169" fontId="1" fillId="0" borderId="0" applyFont="0" applyFill="0" applyBorder="0" applyAlignment="0" applyProtection="0"/>
    <xf numFmtId="0" fontId="1" fillId="0" borderId="0"/>
    <xf numFmtId="168" fontId="1" fillId="0" borderId="0" applyFont="0" applyFill="0" applyBorder="0" applyAlignment="0" applyProtection="0"/>
    <xf numFmtId="169" fontId="1" fillId="0" borderId="0" applyFont="0" applyFill="0" applyBorder="0" applyAlignment="0" applyProtection="0"/>
    <xf numFmtId="0" fontId="1" fillId="0" borderId="0"/>
    <xf numFmtId="168" fontId="1" fillId="0" borderId="0" applyFont="0" applyFill="0" applyBorder="0" applyAlignment="0" applyProtection="0"/>
    <xf numFmtId="169" fontId="1" fillId="0" borderId="0" applyFont="0" applyFill="0" applyBorder="0" applyAlignment="0" applyProtection="0"/>
    <xf numFmtId="0" fontId="1" fillId="0" borderId="0"/>
    <xf numFmtId="168" fontId="1" fillId="0" borderId="0" applyFont="0" applyFill="0" applyBorder="0" applyAlignment="0" applyProtection="0"/>
    <xf numFmtId="169" fontId="1" fillId="0" borderId="0" applyFont="0" applyFill="0" applyBorder="0" applyAlignment="0" applyProtection="0"/>
    <xf numFmtId="0" fontId="1" fillId="0" borderId="0"/>
    <xf numFmtId="168" fontId="1" fillId="0" borderId="0" applyFont="0" applyFill="0" applyBorder="0" applyAlignment="0" applyProtection="0"/>
    <xf numFmtId="169" fontId="1" fillId="0" borderId="0" applyFont="0" applyFill="0" applyBorder="0" applyAlignment="0" applyProtection="0"/>
    <xf numFmtId="0" fontId="1" fillId="0" borderId="0"/>
    <xf numFmtId="168" fontId="1" fillId="0" borderId="0" applyFont="0" applyFill="0" applyBorder="0" applyAlignment="0" applyProtection="0"/>
    <xf numFmtId="169" fontId="1" fillId="0" borderId="0" applyFont="0" applyFill="0" applyBorder="0" applyAlignment="0" applyProtection="0"/>
    <xf numFmtId="0" fontId="1" fillId="0" borderId="0"/>
    <xf numFmtId="168" fontId="1" fillId="0" borderId="0" applyFont="0" applyFill="0" applyBorder="0" applyAlignment="0" applyProtection="0"/>
    <xf numFmtId="169" fontId="1" fillId="0" borderId="0" applyFont="0" applyFill="0" applyBorder="0" applyAlignment="0" applyProtection="0"/>
    <xf numFmtId="0" fontId="1" fillId="0" borderId="0"/>
    <xf numFmtId="168"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1" fillId="0" borderId="0"/>
    <xf numFmtId="0" fontId="8" fillId="0" borderId="0"/>
    <xf numFmtId="0" fontId="2" fillId="0" borderId="0"/>
  </cellStyleXfs>
  <cellXfs count="297">
    <xf numFmtId="0" fontId="0" fillId="0" borderId="0" xfId="0"/>
    <xf numFmtId="164" fontId="43" fillId="0" borderId="0" xfId="10" applyNumberFormat="1" applyFont="1" applyFill="1" applyBorder="1" applyAlignment="1">
      <alignment horizontal="center" vertical="center" wrapText="1"/>
    </xf>
    <xf numFmtId="0" fontId="44" fillId="0" borderId="0" xfId="0" applyFont="1" applyFill="1"/>
    <xf numFmtId="0" fontId="46" fillId="0" borderId="3" xfId="0" applyFont="1" applyFill="1" applyBorder="1" applyAlignment="1">
      <alignment horizontal="center" wrapText="1"/>
    </xf>
    <xf numFmtId="0" fontId="45" fillId="0" borderId="3" xfId="0" applyFont="1" applyFill="1" applyBorder="1" applyAlignment="1">
      <alignment horizontal="center" vertical="center" wrapText="1"/>
    </xf>
    <xf numFmtId="0" fontId="46" fillId="0" borderId="3" xfId="0" applyFont="1" applyFill="1" applyBorder="1" applyAlignment="1">
      <alignment horizontal="center" vertical="center" wrapText="1"/>
    </xf>
    <xf numFmtId="0" fontId="0" fillId="0" borderId="0" xfId="0" applyFont="1" applyFill="1"/>
    <xf numFmtId="0" fontId="45" fillId="0" borderId="0" xfId="0" applyFont="1" applyFill="1" applyAlignment="1">
      <alignment horizontal="center" vertical="center"/>
    </xf>
    <xf numFmtId="0" fontId="45" fillId="0" borderId="0" xfId="0" applyFont="1" applyFill="1" applyAlignment="1">
      <alignment horizontal="center"/>
    </xf>
    <xf numFmtId="0" fontId="44" fillId="0" borderId="0" xfId="0" applyFont="1" applyFill="1" applyBorder="1"/>
    <xf numFmtId="0" fontId="0" fillId="0" borderId="0" xfId="0" applyFont="1" applyFill="1" applyBorder="1"/>
    <xf numFmtId="3" fontId="47" fillId="0" borderId="3" xfId="1" applyNumberFormat="1" applyFont="1" applyFill="1" applyBorder="1" applyAlignment="1">
      <alignment horizontal="center" vertical="center" textRotation="90" wrapText="1"/>
    </xf>
    <xf numFmtId="0" fontId="47" fillId="0" borderId="3" xfId="1" applyFont="1" applyFill="1" applyBorder="1" applyAlignment="1">
      <alignment horizontal="center" vertical="center" textRotation="90" wrapText="1"/>
    </xf>
    <xf numFmtId="1" fontId="48" fillId="0" borderId="3" xfId="0" applyNumberFormat="1" applyFont="1" applyFill="1" applyBorder="1" applyAlignment="1">
      <alignment horizontal="center" vertical="center" wrapText="1"/>
    </xf>
    <xf numFmtId="0" fontId="49" fillId="0" borderId="0" xfId="0" applyFont="1" applyFill="1"/>
    <xf numFmtId="0" fontId="49" fillId="0" borderId="0" xfId="0" applyFont="1" applyFill="1" applyBorder="1"/>
    <xf numFmtId="1" fontId="45" fillId="0" borderId="3" xfId="0" applyNumberFormat="1" applyFont="1" applyFill="1" applyBorder="1" applyAlignment="1">
      <alignment horizontal="center" vertical="center" wrapText="1"/>
    </xf>
    <xf numFmtId="2" fontId="45" fillId="0" borderId="3" xfId="0" applyNumberFormat="1" applyFont="1" applyFill="1" applyBorder="1" applyAlignment="1">
      <alignment horizontal="center" vertical="center" wrapText="1"/>
    </xf>
    <xf numFmtId="4" fontId="45" fillId="0" borderId="3" xfId="0" applyNumberFormat="1" applyFont="1" applyFill="1" applyBorder="1" applyAlignment="1">
      <alignment horizontal="center" vertical="center" wrapText="1"/>
    </xf>
    <xf numFmtId="3" fontId="45" fillId="0" borderId="3" xfId="0" applyNumberFormat="1" applyFont="1" applyFill="1" applyBorder="1" applyAlignment="1">
      <alignment vertical="center"/>
    </xf>
    <xf numFmtId="3" fontId="45" fillId="0" borderId="3" xfId="0" applyNumberFormat="1" applyFont="1" applyFill="1" applyBorder="1" applyAlignment="1">
      <alignment horizontal="center" vertical="center" wrapText="1"/>
    </xf>
    <xf numFmtId="0" fontId="45" fillId="0" borderId="3" xfId="0" applyFont="1" applyFill="1" applyBorder="1" applyAlignment="1">
      <alignment horizontal="center" vertical="center"/>
    </xf>
    <xf numFmtId="0" fontId="45" fillId="0" borderId="3" xfId="0" applyFont="1" applyFill="1" applyBorder="1" applyAlignment="1">
      <alignment vertical="center"/>
    </xf>
    <xf numFmtId="0" fontId="45" fillId="0" borderId="3" xfId="0" applyFont="1" applyFill="1" applyBorder="1"/>
    <xf numFmtId="4" fontId="45" fillId="0" borderId="3" xfId="2" applyNumberFormat="1" applyFont="1" applyFill="1" applyBorder="1" applyAlignment="1">
      <alignment horizontal="center" vertical="center" wrapText="1"/>
    </xf>
    <xf numFmtId="3" fontId="45" fillId="0" borderId="3" xfId="2" applyNumberFormat="1" applyFont="1" applyFill="1" applyBorder="1" applyAlignment="1">
      <alignment horizontal="center" vertical="center" wrapText="1"/>
    </xf>
    <xf numFmtId="4" fontId="0" fillId="0" borderId="0" xfId="0" applyNumberFormat="1" applyFont="1" applyFill="1" applyBorder="1"/>
    <xf numFmtId="164" fontId="45" fillId="0" borderId="3" xfId="0" applyNumberFormat="1" applyFont="1" applyFill="1" applyBorder="1" applyAlignment="1">
      <alignment horizontal="center" vertical="center" wrapText="1"/>
    </xf>
    <xf numFmtId="1" fontId="45" fillId="0" borderId="3" xfId="0" applyNumberFormat="1" applyFont="1" applyFill="1" applyBorder="1" applyAlignment="1">
      <alignment horizontal="center" wrapText="1"/>
    </xf>
    <xf numFmtId="4" fontId="45" fillId="0" borderId="3" xfId="2" applyNumberFormat="1" applyFont="1" applyFill="1" applyBorder="1" applyAlignment="1">
      <alignment horizontal="center" wrapText="1"/>
    </xf>
    <xf numFmtId="4" fontId="45" fillId="0" borderId="3" xfId="0" applyNumberFormat="1" applyFont="1" applyFill="1" applyBorder="1" applyAlignment="1">
      <alignment horizontal="center" wrapText="1"/>
    </xf>
    <xf numFmtId="3" fontId="45" fillId="0" borderId="3" xfId="0" applyNumberFormat="1" applyFont="1" applyFill="1" applyBorder="1" applyAlignment="1">
      <alignment horizontal="center"/>
    </xf>
    <xf numFmtId="0" fontId="45" fillId="0" borderId="3" xfId="0" applyFont="1" applyFill="1" applyBorder="1" applyAlignment="1">
      <alignment horizontal="center"/>
    </xf>
    <xf numFmtId="164" fontId="45" fillId="0" borderId="3" xfId="0" applyNumberFormat="1" applyFont="1" applyFill="1" applyBorder="1" applyAlignment="1">
      <alignment horizontal="center" vertical="center"/>
    </xf>
    <xf numFmtId="0" fontId="0" fillId="0" borderId="0" xfId="0" applyFont="1" applyFill="1" applyAlignment="1">
      <alignment horizontal="center"/>
    </xf>
    <xf numFmtId="0" fontId="0" fillId="0" borderId="0" xfId="0" applyFont="1" applyFill="1" applyBorder="1" applyAlignment="1">
      <alignment horizontal="center"/>
    </xf>
    <xf numFmtId="4" fontId="47" fillId="0" borderId="4" xfId="2" applyNumberFormat="1" applyFont="1" applyFill="1" applyBorder="1" applyAlignment="1">
      <alignment horizontal="center" vertical="center" wrapText="1"/>
    </xf>
    <xf numFmtId="0" fontId="47" fillId="0" borderId="3" xfId="0" applyFont="1" applyFill="1" applyBorder="1" applyAlignment="1">
      <alignment horizontal="center" vertical="center" wrapText="1"/>
    </xf>
    <xf numFmtId="3" fontId="47" fillId="0" borderId="3" xfId="0" applyNumberFormat="1" applyFont="1" applyFill="1" applyBorder="1" applyAlignment="1">
      <alignment vertical="center"/>
    </xf>
    <xf numFmtId="3" fontId="47" fillId="0" borderId="9" xfId="0" applyNumberFormat="1" applyFont="1" applyFill="1" applyBorder="1" applyAlignment="1">
      <alignment horizontal="center" vertical="center"/>
    </xf>
    <xf numFmtId="0" fontId="47" fillId="0" borderId="3" xfId="0" applyFont="1" applyFill="1" applyBorder="1" applyAlignment="1">
      <alignment vertical="center"/>
    </xf>
    <xf numFmtId="0" fontId="47" fillId="0" borderId="3" xfId="0" applyFont="1" applyFill="1" applyBorder="1" applyAlignment="1">
      <alignment horizontal="center" vertical="center"/>
    </xf>
    <xf numFmtId="0" fontId="47" fillId="0" borderId="3" xfId="0" applyFont="1" applyFill="1" applyBorder="1"/>
    <xf numFmtId="2" fontId="50" fillId="0" borderId="3" xfId="0" applyNumberFormat="1" applyFont="1" applyFill="1" applyBorder="1" applyAlignment="1">
      <alignment horizontal="center" vertical="center" wrapText="1"/>
    </xf>
    <xf numFmtId="0" fontId="51" fillId="0" borderId="0" xfId="0" applyFont="1" applyFill="1"/>
    <xf numFmtId="0" fontId="51" fillId="0" borderId="0" xfId="0" applyFont="1" applyFill="1" applyBorder="1"/>
    <xf numFmtId="4" fontId="45" fillId="0" borderId="4" xfId="2" applyNumberFormat="1" applyFont="1" applyFill="1" applyBorder="1" applyAlignment="1">
      <alignment horizontal="center" vertical="center" wrapText="1"/>
    </xf>
    <xf numFmtId="4" fontId="45" fillId="0" borderId="11" xfId="0" applyNumberFormat="1" applyFont="1" applyFill="1" applyBorder="1" applyAlignment="1">
      <alignment horizontal="center" vertical="center" wrapText="1"/>
    </xf>
    <xf numFmtId="3" fontId="45" fillId="0" borderId="3" xfId="0" applyNumberFormat="1" applyFont="1" applyFill="1" applyBorder="1" applyAlignment="1">
      <alignment horizontal="center" vertical="center"/>
    </xf>
    <xf numFmtId="4" fontId="51" fillId="0" borderId="0" xfId="0" applyNumberFormat="1" applyFont="1" applyFill="1" applyBorder="1"/>
    <xf numFmtId="1" fontId="45" fillId="0" borderId="3" xfId="3" applyNumberFormat="1" applyFont="1" applyFill="1" applyBorder="1" applyAlignment="1">
      <alignment horizontal="center" vertical="center" wrapText="1"/>
    </xf>
    <xf numFmtId="4" fontId="45" fillId="0" borderId="3" xfId="30903" applyNumberFormat="1" applyFont="1" applyFill="1" applyBorder="1" applyAlignment="1">
      <alignment horizontal="center" vertical="center"/>
    </xf>
    <xf numFmtId="3" fontId="45" fillId="0" borderId="9" xfId="2" applyNumberFormat="1" applyFont="1" applyFill="1" applyBorder="1" applyAlignment="1">
      <alignment horizontal="center" vertical="center" wrapText="1"/>
    </xf>
    <xf numFmtId="4" fontId="45" fillId="0" borderId="3" xfId="0" applyNumberFormat="1" applyFont="1" applyFill="1" applyBorder="1" applyAlignment="1">
      <alignment horizontal="center" vertical="center"/>
    </xf>
    <xf numFmtId="4" fontId="45" fillId="0" borderId="0" xfId="0" applyNumberFormat="1" applyFont="1" applyFill="1" applyBorder="1" applyAlignment="1">
      <alignment horizontal="center" vertical="center" wrapText="1"/>
    </xf>
    <xf numFmtId="4" fontId="45" fillId="0" borderId="0" xfId="2" applyNumberFormat="1" applyFont="1" applyFill="1" applyBorder="1" applyAlignment="1">
      <alignment horizontal="center" vertical="center" wrapText="1"/>
    </xf>
    <xf numFmtId="2" fontId="45" fillId="0" borderId="10" xfId="5" applyNumberFormat="1" applyFont="1" applyFill="1" applyBorder="1" applyAlignment="1">
      <alignment horizontal="center" vertical="center" wrapText="1"/>
    </xf>
    <xf numFmtId="164" fontId="45" fillId="0" borderId="3" xfId="5" applyNumberFormat="1" applyFont="1" applyFill="1" applyBorder="1" applyAlignment="1">
      <alignment horizontal="center" vertical="center" wrapText="1"/>
    </xf>
    <xf numFmtId="4" fontId="45" fillId="0" borderId="11" xfId="2" applyNumberFormat="1" applyFont="1" applyFill="1" applyBorder="1" applyAlignment="1">
      <alignment horizontal="center" vertical="center" wrapText="1"/>
    </xf>
    <xf numFmtId="0" fontId="47" fillId="0" borderId="8" xfId="4" applyFont="1" applyFill="1" applyBorder="1" applyAlignment="1">
      <alignment horizontal="center" vertical="center"/>
    </xf>
    <xf numFmtId="0" fontId="47" fillId="0" borderId="3" xfId="4" applyFont="1" applyFill="1" applyBorder="1" applyAlignment="1">
      <alignment horizontal="center" vertical="center"/>
    </xf>
    <xf numFmtId="3" fontId="45" fillId="0" borderId="3" xfId="30903" applyNumberFormat="1" applyFont="1" applyFill="1" applyBorder="1" applyAlignment="1">
      <alignment horizontal="center" vertical="center"/>
    </xf>
    <xf numFmtId="3" fontId="45" fillId="0" borderId="8" xfId="0" applyNumberFormat="1" applyFont="1" applyFill="1" applyBorder="1" applyAlignment="1">
      <alignment horizontal="center" vertical="center"/>
    </xf>
    <xf numFmtId="4" fontId="46" fillId="0" borderId="3" xfId="2" applyNumberFormat="1" applyFont="1" applyFill="1" applyBorder="1" applyAlignment="1">
      <alignment horizontal="center" vertical="center" wrapText="1"/>
    </xf>
    <xf numFmtId="3" fontId="45" fillId="0" borderId="11" xfId="2" applyNumberFormat="1" applyFont="1" applyFill="1" applyBorder="1" applyAlignment="1">
      <alignment horizontal="center" vertical="center" wrapText="1"/>
    </xf>
    <xf numFmtId="0" fontId="46" fillId="0" borderId="3" xfId="0" applyFont="1" applyFill="1" applyBorder="1" applyAlignment="1">
      <alignment vertical="center" wrapText="1"/>
    </xf>
    <xf numFmtId="0" fontId="46" fillId="0" borderId="3" xfId="0" applyFont="1" applyFill="1" applyBorder="1" applyAlignment="1">
      <alignment horizontal="center" vertical="center"/>
    </xf>
    <xf numFmtId="164" fontId="45" fillId="0" borderId="3" xfId="5" applyNumberFormat="1" applyFont="1" applyFill="1" applyBorder="1" applyAlignment="1">
      <alignment horizontal="center" vertical="center"/>
    </xf>
    <xf numFmtId="4" fontId="45" fillId="0" borderId="3" xfId="5" applyNumberFormat="1" applyFont="1" applyFill="1" applyBorder="1" applyAlignment="1">
      <alignment horizontal="center" vertical="center" wrapText="1"/>
    </xf>
    <xf numFmtId="164" fontId="45" fillId="0" borderId="4" xfId="5" applyNumberFormat="1" applyFont="1" applyFill="1" applyBorder="1" applyAlignment="1">
      <alignment horizontal="center" vertical="center" wrapText="1"/>
    </xf>
    <xf numFmtId="0" fontId="45" fillId="0" borderId="3" xfId="5" applyFont="1" applyFill="1" applyBorder="1" applyAlignment="1">
      <alignment horizontal="center" vertical="center" wrapText="1"/>
    </xf>
    <xf numFmtId="0" fontId="45" fillId="0" borderId="2" xfId="5" applyFont="1" applyFill="1" applyBorder="1" applyAlignment="1">
      <alignment horizontal="center" vertical="center" wrapText="1"/>
    </xf>
    <xf numFmtId="0" fontId="45" fillId="0" borderId="10" xfId="6" applyFont="1" applyFill="1" applyBorder="1" applyAlignment="1">
      <alignment horizontal="center" vertical="center" wrapText="1"/>
    </xf>
    <xf numFmtId="3" fontId="45" fillId="0" borderId="3" xfId="6" applyNumberFormat="1" applyFont="1" applyFill="1" applyBorder="1" applyAlignment="1">
      <alignment horizontal="center" vertical="center"/>
    </xf>
    <xf numFmtId="3" fontId="45" fillId="0" borderId="2" xfId="6" applyNumberFormat="1" applyFont="1" applyFill="1" applyBorder="1" applyAlignment="1">
      <alignment horizontal="center" vertical="center"/>
    </xf>
    <xf numFmtId="164" fontId="46" fillId="0" borderId="3" xfId="0" applyNumberFormat="1" applyFont="1" applyFill="1" applyBorder="1" applyAlignment="1">
      <alignment horizontal="center" vertical="center" wrapText="1"/>
    </xf>
    <xf numFmtId="3" fontId="45" fillId="0" borderId="3" xfId="30903" applyNumberFormat="1" applyFont="1" applyFill="1" applyBorder="1" applyAlignment="1">
      <alignment horizontal="center" vertical="center" wrapText="1"/>
    </xf>
    <xf numFmtId="1" fontId="45" fillId="0" borderId="3" xfId="30903" applyNumberFormat="1" applyFont="1" applyFill="1" applyBorder="1" applyAlignment="1">
      <alignment horizontal="center" vertical="center" wrapText="1"/>
    </xf>
    <xf numFmtId="3" fontId="45" fillId="0" borderId="3" xfId="2" applyNumberFormat="1" applyFont="1" applyFill="1" applyBorder="1" applyAlignment="1">
      <alignment vertical="center" wrapText="1"/>
    </xf>
    <xf numFmtId="164" fontId="45" fillId="0" borderId="3" xfId="2" applyNumberFormat="1" applyFont="1" applyFill="1" applyBorder="1" applyAlignment="1">
      <alignment horizontal="center" vertical="center" wrapText="1"/>
    </xf>
    <xf numFmtId="1" fontId="45" fillId="0" borderId="2" xfId="0" applyNumberFormat="1" applyFont="1" applyFill="1" applyBorder="1" applyAlignment="1">
      <alignment horizontal="center" vertical="center" wrapText="1"/>
    </xf>
    <xf numFmtId="1" fontId="45" fillId="0" borderId="8" xfId="0" applyNumberFormat="1" applyFont="1" applyFill="1" applyBorder="1" applyAlignment="1">
      <alignment horizontal="center" vertical="center" wrapText="1"/>
    </xf>
    <xf numFmtId="3" fontId="47" fillId="0" borderId="3" xfId="2" applyNumberFormat="1" applyFont="1" applyFill="1" applyBorder="1" applyAlignment="1">
      <alignment horizontal="center" vertical="center" wrapText="1"/>
    </xf>
    <xf numFmtId="4" fontId="47" fillId="0" borderId="3" xfId="2" applyNumberFormat="1" applyFont="1" applyFill="1" applyBorder="1" applyAlignment="1">
      <alignment horizontal="center" vertical="center" wrapText="1"/>
    </xf>
    <xf numFmtId="3" fontId="47" fillId="0" borderId="3" xfId="6" applyNumberFormat="1" applyFont="1" applyFill="1" applyBorder="1" applyAlignment="1">
      <alignment horizontal="center" vertical="center" wrapText="1"/>
    </xf>
    <xf numFmtId="0" fontId="45" fillId="0" borderId="11" xfId="0" applyFont="1" applyFill="1" applyBorder="1" applyAlignment="1">
      <alignment horizontal="center" vertical="center" wrapText="1"/>
    </xf>
    <xf numFmtId="3" fontId="47" fillId="0" borderId="3" xfId="0" applyNumberFormat="1" applyFont="1" applyFill="1" applyBorder="1" applyAlignment="1">
      <alignment horizontal="center" vertical="center" wrapText="1"/>
    </xf>
    <xf numFmtId="0" fontId="45" fillId="0" borderId="3" xfId="6" applyFont="1" applyFill="1" applyBorder="1" applyAlignment="1">
      <alignment horizontal="center" vertical="center" wrapText="1"/>
    </xf>
    <xf numFmtId="0" fontId="46" fillId="0" borderId="2" xfId="0" applyFont="1" applyFill="1" applyBorder="1" applyAlignment="1">
      <alignment horizontal="center" vertical="center" wrapText="1"/>
    </xf>
    <xf numFmtId="0" fontId="45" fillId="0" borderId="4" xfId="0" applyFont="1" applyFill="1" applyBorder="1" applyAlignment="1">
      <alignment horizontal="center" vertical="center" wrapText="1"/>
    </xf>
    <xf numFmtId="0" fontId="47" fillId="0" borderId="3" xfId="0" applyFont="1" applyFill="1" applyBorder="1" applyAlignment="1">
      <alignment horizontal="center"/>
    </xf>
    <xf numFmtId="0" fontId="45" fillId="0" borderId="8" xfId="0" applyFont="1" applyFill="1" applyBorder="1" applyAlignment="1">
      <alignment horizontal="center" vertical="center"/>
    </xf>
    <xf numFmtId="0" fontId="45" fillId="0" borderId="7" xfId="0" applyFont="1" applyFill="1" applyBorder="1" applyAlignment="1">
      <alignment horizontal="center" wrapText="1"/>
    </xf>
    <xf numFmtId="4" fontId="45" fillId="0" borderId="4" xfId="0" applyNumberFormat="1" applyFont="1" applyFill="1" applyBorder="1" applyAlignment="1">
      <alignment horizontal="center" vertical="center" wrapText="1"/>
    </xf>
    <xf numFmtId="4" fontId="47" fillId="0" borderId="3" xfId="0" applyNumberFormat="1" applyFont="1" applyFill="1" applyBorder="1" applyAlignment="1">
      <alignment horizontal="center" vertical="center" wrapText="1"/>
    </xf>
    <xf numFmtId="4" fontId="45" fillId="0" borderId="9" xfId="0" applyNumberFormat="1" applyFont="1" applyFill="1" applyBorder="1" applyAlignment="1">
      <alignment horizontal="center" vertical="center" wrapText="1"/>
    </xf>
    <xf numFmtId="3" fontId="47" fillId="0" borderId="4" xfId="6" applyNumberFormat="1" applyFont="1" applyFill="1" applyBorder="1" applyAlignment="1">
      <alignment horizontal="center" vertical="center" wrapText="1"/>
    </xf>
    <xf numFmtId="0" fontId="45" fillId="0" borderId="8" xfId="0" applyFont="1" applyFill="1" applyBorder="1" applyAlignment="1">
      <alignment horizontal="center" vertical="center" wrapText="1"/>
    </xf>
    <xf numFmtId="164" fontId="47" fillId="0" borderId="3" xfId="0" applyNumberFormat="1" applyFont="1" applyFill="1" applyBorder="1" applyAlignment="1">
      <alignment horizontal="center" vertical="center" wrapText="1"/>
    </xf>
    <xf numFmtId="164" fontId="45" fillId="0" borderId="4" xfId="0" applyNumberFormat="1" applyFont="1" applyFill="1" applyBorder="1" applyAlignment="1">
      <alignment horizontal="center" vertical="center" wrapText="1"/>
    </xf>
    <xf numFmtId="164" fontId="47" fillId="0" borderId="8" xfId="0" applyNumberFormat="1" applyFont="1" applyFill="1" applyBorder="1" applyAlignment="1">
      <alignment horizontal="center" vertical="center" wrapText="1"/>
    </xf>
    <xf numFmtId="0" fontId="48" fillId="0" borderId="3" xfId="0" applyFont="1" applyFill="1" applyBorder="1" applyAlignment="1">
      <alignment horizontal="center" vertical="center"/>
    </xf>
    <xf numFmtId="0" fontId="45" fillId="0" borderId="3" xfId="5" applyFont="1" applyFill="1" applyBorder="1" applyAlignment="1">
      <alignment horizontal="center" vertical="center"/>
    </xf>
    <xf numFmtId="0" fontId="45" fillId="0" borderId="6" xfId="6" applyFont="1" applyFill="1" applyBorder="1" applyAlignment="1">
      <alignment horizontal="center" vertical="center" wrapText="1"/>
    </xf>
    <xf numFmtId="0" fontId="47" fillId="0" borderId="3" xfId="2" applyFont="1" applyFill="1" applyBorder="1" applyAlignment="1">
      <alignment horizontal="center" vertical="center"/>
    </xf>
    <xf numFmtId="0" fontId="45" fillId="0" borderId="3" xfId="2" applyFont="1" applyFill="1" applyBorder="1" applyAlignment="1">
      <alignment horizontal="center" vertical="center"/>
    </xf>
    <xf numFmtId="164" fontId="45" fillId="0" borderId="3" xfId="6" applyNumberFormat="1" applyFont="1" applyFill="1" applyBorder="1" applyAlignment="1">
      <alignment horizontal="center" vertical="center"/>
    </xf>
    <xf numFmtId="0" fontId="45" fillId="0" borderId="11" xfId="6" applyFont="1" applyFill="1" applyBorder="1" applyAlignment="1">
      <alignment horizontal="center" vertical="center" wrapText="1"/>
    </xf>
    <xf numFmtId="164" fontId="47" fillId="0" borderId="3" xfId="0" applyNumberFormat="1" applyFont="1" applyFill="1" applyBorder="1" applyAlignment="1">
      <alignment horizontal="center" vertical="center"/>
    </xf>
    <xf numFmtId="0" fontId="45" fillId="0" borderId="6" xfId="0" applyFont="1" applyFill="1" applyBorder="1" applyAlignment="1">
      <alignment horizontal="center" vertical="center" wrapText="1"/>
    </xf>
    <xf numFmtId="0" fontId="45" fillId="0" borderId="6" xfId="0" applyFont="1" applyFill="1" applyBorder="1" applyAlignment="1">
      <alignment horizontal="center" vertical="top" wrapText="1"/>
    </xf>
    <xf numFmtId="0" fontId="45" fillId="0" borderId="10" xfId="0" applyFont="1" applyFill="1" applyBorder="1" applyAlignment="1">
      <alignment horizontal="center" vertical="center" wrapText="1"/>
    </xf>
    <xf numFmtId="3" fontId="47" fillId="0" borderId="3" xfId="0" applyNumberFormat="1" applyFont="1" applyFill="1" applyBorder="1" applyAlignment="1">
      <alignment horizontal="center" vertical="center"/>
    </xf>
    <xf numFmtId="0" fontId="50" fillId="0" borderId="3" xfId="0" applyFont="1" applyFill="1" applyBorder="1" applyAlignment="1">
      <alignment horizontal="center" vertical="center"/>
    </xf>
    <xf numFmtId="0" fontId="45" fillId="0" borderId="3" xfId="0" applyFont="1" applyFill="1" applyBorder="1" applyAlignment="1">
      <alignment horizontal="right" vertical="center"/>
    </xf>
    <xf numFmtId="0" fontId="45" fillId="0" borderId="2" xfId="0" applyFont="1" applyFill="1" applyBorder="1" applyAlignment="1">
      <alignment horizontal="center" wrapText="1"/>
    </xf>
    <xf numFmtId="0" fontId="45" fillId="0" borderId="3" xfId="9" applyFont="1" applyFill="1" applyBorder="1" applyAlignment="1">
      <alignment horizontal="center" vertical="center" wrapText="1"/>
    </xf>
    <xf numFmtId="164" fontId="45" fillId="0" borderId="3" xfId="0" applyNumberFormat="1" applyFont="1" applyFill="1" applyBorder="1" applyAlignment="1">
      <alignment horizontal="right" vertical="center"/>
    </xf>
    <xf numFmtId="3" fontId="47" fillId="0" borderId="3" xfId="0" applyNumberFormat="1" applyFont="1" applyFill="1" applyBorder="1" applyAlignment="1">
      <alignment horizontal="right" vertical="center"/>
    </xf>
    <xf numFmtId="3" fontId="45" fillId="0" borderId="3" xfId="0" applyNumberFormat="1" applyFont="1" applyFill="1" applyBorder="1" applyAlignment="1">
      <alignment horizontal="right" vertical="center"/>
    </xf>
    <xf numFmtId="164" fontId="0" fillId="0" borderId="0" xfId="0" applyNumberFormat="1" applyFont="1" applyFill="1" applyBorder="1"/>
    <xf numFmtId="0" fontId="46" fillId="0" borderId="3" xfId="0" applyFont="1" applyFill="1" applyBorder="1"/>
    <xf numFmtId="0" fontId="45" fillId="0" borderId="2" xfId="0" applyFont="1" applyFill="1" applyBorder="1" applyAlignment="1">
      <alignment vertical="center"/>
    </xf>
    <xf numFmtId="0" fontId="45" fillId="0" borderId="2" xfId="0" applyFont="1" applyFill="1" applyBorder="1" applyAlignment="1">
      <alignment horizontal="center" vertical="center"/>
    </xf>
    <xf numFmtId="0" fontId="45" fillId="0" borderId="2" xfId="0" applyFont="1" applyFill="1" applyBorder="1" applyAlignment="1">
      <alignment horizontal="center" vertical="center" wrapText="1"/>
    </xf>
    <xf numFmtId="4" fontId="45" fillId="0" borderId="2" xfId="0" applyNumberFormat="1" applyFont="1" applyFill="1" applyBorder="1" applyAlignment="1">
      <alignment horizontal="center" vertical="center" wrapText="1"/>
    </xf>
    <xf numFmtId="4" fontId="45" fillId="0" borderId="8" xfId="0" applyNumberFormat="1" applyFont="1" applyFill="1" applyBorder="1" applyAlignment="1">
      <alignment horizontal="center" vertical="center" wrapText="1"/>
    </xf>
    <xf numFmtId="0" fontId="53" fillId="0" borderId="3" xfId="4" applyFont="1" applyFill="1" applyBorder="1" applyAlignment="1">
      <alignment horizontal="center" vertical="center"/>
    </xf>
    <xf numFmtId="0" fontId="45" fillId="0" borderId="3" xfId="4" applyFont="1" applyFill="1" applyBorder="1" applyAlignment="1">
      <alignment horizontal="center" vertical="center" wrapText="1"/>
    </xf>
    <xf numFmtId="0" fontId="47" fillId="0" borderId="3" xfId="4" applyFont="1" applyFill="1" applyBorder="1" applyAlignment="1">
      <alignment horizontal="center" vertical="center" wrapText="1"/>
    </xf>
    <xf numFmtId="0" fontId="45" fillId="0" borderId="7" xfId="0" applyFont="1" applyFill="1" applyBorder="1" applyAlignment="1">
      <alignment horizontal="center" vertical="center"/>
    </xf>
    <xf numFmtId="0" fontId="45" fillId="0" borderId="2" xfId="4" applyFont="1" applyFill="1" applyBorder="1" applyAlignment="1">
      <alignment horizontal="center" vertical="center"/>
    </xf>
    <xf numFmtId="0" fontId="45" fillId="0" borderId="7" xfId="4" applyFont="1" applyFill="1" applyBorder="1" applyAlignment="1">
      <alignment horizontal="center" vertical="center"/>
    </xf>
    <xf numFmtId="0" fontId="45" fillId="0" borderId="8" xfId="4" applyFont="1" applyFill="1" applyBorder="1" applyAlignment="1">
      <alignment horizontal="center" vertical="center"/>
    </xf>
    <xf numFmtId="0" fontId="45" fillId="0" borderId="2" xfId="4" applyFont="1" applyFill="1" applyBorder="1" applyAlignment="1">
      <alignment horizontal="center" vertical="center" wrapText="1"/>
    </xf>
    <xf numFmtId="0" fontId="45" fillId="0" borderId="7" xfId="4" applyFont="1" applyFill="1" applyBorder="1" applyAlignment="1">
      <alignment horizontal="center" vertical="center" wrapText="1"/>
    </xf>
    <xf numFmtId="0" fontId="45" fillId="0" borderId="3" xfId="30903" applyFont="1" applyFill="1" applyBorder="1" applyAlignment="1">
      <alignment horizontal="center" wrapText="1"/>
    </xf>
    <xf numFmtId="49" fontId="45" fillId="0" borderId="3" xfId="7" applyNumberFormat="1" applyFont="1" applyFill="1" applyBorder="1" applyAlignment="1">
      <alignment horizontal="center" vertical="center" wrapText="1"/>
    </xf>
    <xf numFmtId="4" fontId="45" fillId="0" borderId="0" xfId="30903" applyNumberFormat="1" applyFont="1" applyFill="1" applyBorder="1" applyAlignment="1">
      <alignment horizontal="center" vertical="center"/>
    </xf>
    <xf numFmtId="49" fontId="45" fillId="0" borderId="2" xfId="7" applyNumberFormat="1" applyFont="1" applyFill="1" applyBorder="1" applyAlignment="1">
      <alignment horizontal="center" vertical="center" wrapText="1"/>
    </xf>
    <xf numFmtId="49" fontId="45" fillId="0" borderId="8" xfId="7" applyNumberFormat="1" applyFont="1" applyFill="1" applyBorder="1" applyAlignment="1">
      <alignment horizontal="center" vertical="center" wrapText="1"/>
    </xf>
    <xf numFmtId="4" fontId="47" fillId="0" borderId="3" xfId="0" applyNumberFormat="1" applyFont="1" applyFill="1" applyBorder="1" applyAlignment="1">
      <alignment horizontal="center" vertical="center"/>
    </xf>
    <xf numFmtId="0" fontId="47" fillId="0" borderId="11" xfId="0" applyFont="1" applyFill="1" applyBorder="1" applyAlignment="1">
      <alignment horizontal="center" vertical="center"/>
    </xf>
    <xf numFmtId="0" fontId="45" fillId="0" borderId="12" xfId="0" applyFont="1" applyFill="1" applyBorder="1" applyAlignment="1">
      <alignment horizontal="center" vertical="center" wrapText="1"/>
    </xf>
    <xf numFmtId="49" fontId="45" fillId="0" borderId="3" xfId="8" applyNumberFormat="1" applyFont="1" applyFill="1" applyBorder="1" applyAlignment="1">
      <alignment horizontal="center" vertical="center" wrapText="1"/>
    </xf>
    <xf numFmtId="1" fontId="45" fillId="0" borderId="7" xfId="0" applyNumberFormat="1" applyFont="1" applyFill="1" applyBorder="1" applyAlignment="1">
      <alignment horizontal="center" vertical="center" wrapText="1"/>
    </xf>
    <xf numFmtId="0" fontId="45" fillId="0" borderId="6" xfId="9" applyFont="1" applyFill="1" applyBorder="1" applyAlignment="1">
      <alignment horizontal="center" vertical="center" wrapText="1"/>
    </xf>
    <xf numFmtId="0" fontId="45" fillId="0" borderId="3" xfId="10" applyFont="1" applyFill="1" applyBorder="1" applyAlignment="1">
      <alignment horizontal="center" vertical="center" wrapText="1"/>
    </xf>
    <xf numFmtId="164" fontId="45" fillId="0" borderId="4" xfId="10" applyNumberFormat="1" applyFont="1" applyFill="1" applyBorder="1" applyAlignment="1">
      <alignment horizontal="center" vertical="center" wrapText="1"/>
    </xf>
    <xf numFmtId="164" fontId="45" fillId="0" borderId="5" xfId="10" applyNumberFormat="1" applyFont="1" applyFill="1" applyBorder="1" applyAlignment="1">
      <alignment horizontal="center" vertical="center" wrapText="1"/>
    </xf>
    <xf numFmtId="0" fontId="45" fillId="0" borderId="3" xfId="31025" applyFont="1" applyFill="1" applyBorder="1" applyAlignment="1">
      <alignment horizontal="center" wrapText="1"/>
    </xf>
    <xf numFmtId="0" fontId="45" fillId="0" borderId="3" xfId="0" applyFont="1" applyFill="1" applyBorder="1" applyAlignment="1">
      <alignment horizontal="left" vertical="center" wrapText="1"/>
    </xf>
    <xf numFmtId="164" fontId="45" fillId="0" borderId="3" xfId="10" applyNumberFormat="1" applyFont="1" applyFill="1" applyBorder="1" applyAlignment="1">
      <alignment horizontal="center" vertical="center" wrapText="1"/>
    </xf>
    <xf numFmtId="4" fontId="45" fillId="0" borderId="7" xfId="10" applyNumberFormat="1" applyFont="1" applyFill="1" applyBorder="1" applyAlignment="1">
      <alignment horizontal="center" vertical="center"/>
    </xf>
    <xf numFmtId="4" fontId="45" fillId="0" borderId="3" xfId="10" applyNumberFormat="1" applyFont="1" applyFill="1" applyBorder="1" applyAlignment="1">
      <alignment horizontal="center" vertical="center"/>
    </xf>
    <xf numFmtId="3" fontId="45" fillId="0" borderId="3" xfId="10" applyNumberFormat="1" applyFont="1" applyFill="1" applyBorder="1" applyAlignment="1">
      <alignment horizontal="center" vertical="center" wrapText="1"/>
    </xf>
    <xf numFmtId="164" fontId="45" fillId="0" borderId="2" xfId="10" applyNumberFormat="1" applyFont="1" applyFill="1" applyBorder="1" applyAlignment="1">
      <alignment horizontal="center" vertical="center" wrapText="1"/>
    </xf>
    <xf numFmtId="4" fontId="45" fillId="0" borderId="2" xfId="10" applyNumberFormat="1" applyFont="1" applyFill="1" applyBorder="1" applyAlignment="1">
      <alignment horizontal="center" vertical="center"/>
    </xf>
    <xf numFmtId="0" fontId="0" fillId="0" borderId="14" xfId="0" applyFont="1" applyFill="1" applyBorder="1"/>
    <xf numFmtId="164" fontId="45" fillId="0" borderId="2" xfId="0" applyNumberFormat="1" applyFont="1" applyFill="1" applyBorder="1" applyAlignment="1">
      <alignment horizontal="center" vertical="center" wrapText="1"/>
    </xf>
    <xf numFmtId="3" fontId="45" fillId="0" borderId="2" xfId="0" applyNumberFormat="1" applyFont="1" applyFill="1" applyBorder="1" applyAlignment="1">
      <alignment vertical="center"/>
    </xf>
    <xf numFmtId="3" fontId="47" fillId="0" borderId="2" xfId="0" applyNumberFormat="1" applyFont="1" applyFill="1" applyBorder="1" applyAlignment="1">
      <alignment horizontal="center" vertical="center"/>
    </xf>
    <xf numFmtId="3" fontId="47" fillId="0" borderId="7" xfId="0" applyNumberFormat="1" applyFont="1" applyFill="1" applyBorder="1" applyAlignment="1">
      <alignment horizontal="center" vertical="center"/>
    </xf>
    <xf numFmtId="0" fontId="45" fillId="0" borderId="2" xfId="0" applyFont="1" applyFill="1" applyBorder="1"/>
    <xf numFmtId="0" fontId="47" fillId="0" borderId="2" xfId="0" applyFont="1" applyFill="1" applyBorder="1" applyAlignment="1">
      <alignment horizontal="center" vertical="center"/>
    </xf>
    <xf numFmtId="0" fontId="45" fillId="0" borderId="9" xfId="0" applyFont="1" applyFill="1" applyBorder="1" applyAlignment="1">
      <alignment horizontal="center" vertical="center" wrapText="1"/>
    </xf>
    <xf numFmtId="0" fontId="48" fillId="0" borderId="4" xfId="0" applyFont="1" applyFill="1" applyBorder="1" applyAlignment="1">
      <alignment horizontal="center" vertical="center"/>
    </xf>
    <xf numFmtId="0" fontId="45" fillId="0" borderId="4" xfId="10" applyFont="1" applyFill="1" applyBorder="1" applyAlignment="1">
      <alignment horizontal="center" vertical="center"/>
    </xf>
    <xf numFmtId="3" fontId="45" fillId="0" borderId="8" xfId="0" applyNumberFormat="1" applyFont="1" applyFill="1" applyBorder="1" applyAlignment="1">
      <alignment horizontal="center" vertical="center" wrapText="1"/>
    </xf>
    <xf numFmtId="0" fontId="45" fillId="0" borderId="0" xfId="0" applyFont="1" applyFill="1" applyBorder="1" applyAlignment="1">
      <alignment vertical="center"/>
    </xf>
    <xf numFmtId="3" fontId="45" fillId="0" borderId="0" xfId="0" applyNumberFormat="1" applyFont="1" applyFill="1" applyBorder="1" applyAlignment="1">
      <alignment vertical="center"/>
    </xf>
    <xf numFmtId="0" fontId="45" fillId="0" borderId="3" xfId="10" applyFont="1" applyFill="1" applyBorder="1" applyAlignment="1">
      <alignment horizontal="center" vertical="center"/>
    </xf>
    <xf numFmtId="0" fontId="45" fillId="0" borderId="12" xfId="10" applyFont="1" applyFill="1" applyBorder="1" applyAlignment="1">
      <alignment horizontal="center" vertical="center" wrapText="1"/>
    </xf>
    <xf numFmtId="4" fontId="45" fillId="0" borderId="8" xfId="2" applyNumberFormat="1" applyFont="1" applyFill="1" applyBorder="1" applyAlignment="1">
      <alignment horizontal="center" vertical="center" wrapText="1"/>
    </xf>
    <xf numFmtId="3" fontId="45" fillId="0" borderId="8" xfId="0" applyNumberFormat="1" applyFont="1" applyFill="1" applyBorder="1" applyAlignment="1">
      <alignment vertical="center"/>
    </xf>
    <xf numFmtId="0" fontId="45" fillId="0" borderId="8" xfId="0" applyFont="1" applyFill="1" applyBorder="1" applyAlignment="1">
      <alignment vertical="center"/>
    </xf>
    <xf numFmtId="164" fontId="45" fillId="0" borderId="8" xfId="0" applyNumberFormat="1" applyFont="1" applyFill="1" applyBorder="1" applyAlignment="1">
      <alignment horizontal="center" vertical="center" wrapText="1"/>
    </xf>
    <xf numFmtId="0" fontId="45" fillId="0" borderId="6" xfId="10" applyFont="1" applyFill="1" applyBorder="1" applyAlignment="1">
      <alignment horizontal="center" vertical="center" wrapText="1"/>
    </xf>
    <xf numFmtId="0" fontId="45" fillId="0" borderId="9" xfId="10" applyFont="1" applyFill="1" applyBorder="1" applyAlignment="1">
      <alignment horizontal="center" vertical="center" wrapText="1"/>
    </xf>
    <xf numFmtId="0" fontId="45" fillId="0" borderId="3" xfId="6" applyFont="1" applyFill="1" applyBorder="1" applyAlignment="1">
      <alignment horizontal="center" vertical="center"/>
    </xf>
    <xf numFmtId="3" fontId="47" fillId="0" borderId="14" xfId="0" applyNumberFormat="1" applyFont="1" applyFill="1" applyBorder="1" applyAlignment="1">
      <alignment horizontal="center" vertical="center" wrapText="1"/>
    </xf>
    <xf numFmtId="164" fontId="45" fillId="0" borderId="8" xfId="0" applyNumberFormat="1" applyFont="1" applyFill="1" applyBorder="1" applyAlignment="1">
      <alignment horizontal="center" vertical="center"/>
    </xf>
    <xf numFmtId="3" fontId="48" fillId="0" borderId="3" xfId="0" applyNumberFormat="1" applyFont="1" applyFill="1" applyBorder="1" applyAlignment="1">
      <alignment horizontal="center" vertical="center" wrapText="1"/>
    </xf>
    <xf numFmtId="164" fontId="50" fillId="0" borderId="3" xfId="0" applyNumberFormat="1" applyFont="1" applyFill="1" applyBorder="1" applyAlignment="1">
      <alignment horizontal="center" vertical="center" wrapText="1"/>
    </xf>
    <xf numFmtId="3" fontId="50" fillId="0" borderId="3" xfId="0" applyNumberFormat="1" applyFont="1" applyFill="1" applyBorder="1" applyAlignment="1">
      <alignment vertical="center"/>
    </xf>
    <xf numFmtId="0" fontId="50" fillId="0" borderId="3" xfId="0" applyFont="1" applyFill="1" applyBorder="1" applyAlignment="1">
      <alignment vertical="center"/>
    </xf>
    <xf numFmtId="3" fontId="48" fillId="0" borderId="4" xfId="0" applyNumberFormat="1" applyFont="1" applyFill="1" applyBorder="1" applyAlignment="1">
      <alignment horizontal="center" vertical="center" wrapText="1"/>
    </xf>
    <xf numFmtId="0" fontId="50" fillId="0" borderId="3" xfId="0" applyFont="1" applyFill="1" applyBorder="1"/>
    <xf numFmtId="165" fontId="47" fillId="0" borderId="3" xfId="0" applyNumberFormat="1" applyFont="1" applyFill="1" applyBorder="1" applyAlignment="1">
      <alignment wrapText="1"/>
    </xf>
    <xf numFmtId="4" fontId="47" fillId="0" borderId="3" xfId="0" applyNumberFormat="1" applyFont="1" applyFill="1" applyBorder="1" applyAlignment="1">
      <alignment wrapText="1"/>
    </xf>
    <xf numFmtId="3" fontId="47" fillId="0" borderId="3" xfId="0" applyNumberFormat="1" applyFont="1" applyFill="1" applyBorder="1" applyAlignment="1">
      <alignment wrapText="1"/>
    </xf>
    <xf numFmtId="0" fontId="0" fillId="0" borderId="0" xfId="0" applyFont="1" applyFill="1" applyAlignment="1">
      <alignment vertical="center"/>
    </xf>
    <xf numFmtId="0" fontId="0" fillId="0" borderId="0" xfId="0" applyFont="1" applyFill="1" applyAlignment="1">
      <alignment horizontal="center" vertical="center"/>
    </xf>
    <xf numFmtId="165" fontId="0" fillId="0" borderId="0" xfId="0" applyNumberFormat="1" applyFont="1" applyFill="1"/>
    <xf numFmtId="0" fontId="0" fillId="0" borderId="0" xfId="0" applyFont="1" applyFill="1" applyBorder="1" applyAlignment="1">
      <alignment vertical="center"/>
    </xf>
    <xf numFmtId="4" fontId="0" fillId="0" borderId="0" xfId="0" applyNumberFormat="1" applyFont="1" applyFill="1"/>
    <xf numFmtId="171" fontId="0" fillId="0" borderId="0" xfId="0" applyNumberFormat="1" applyFont="1" applyFill="1" applyBorder="1"/>
    <xf numFmtId="165" fontId="45" fillId="0" borderId="0" xfId="0" applyNumberFormat="1" applyFont="1" applyFill="1" applyAlignment="1">
      <alignment horizontal="center" vertical="center"/>
    </xf>
    <xf numFmtId="0" fontId="44" fillId="0" borderId="0" xfId="0" applyFont="1" applyFill="1" applyAlignment="1"/>
    <xf numFmtId="0" fontId="44" fillId="0" borderId="0" xfId="0" applyFont="1" applyFill="1" applyBorder="1" applyAlignment="1"/>
    <xf numFmtId="0" fontId="45" fillId="0" borderId="3" xfId="0" applyFont="1" applyFill="1" applyBorder="1" applyAlignment="1">
      <alignment horizontal="center" vertical="center" wrapText="1"/>
    </xf>
    <xf numFmtId="0" fontId="45" fillId="0" borderId="3" xfId="0" applyFont="1" applyFill="1" applyBorder="1" applyAlignment="1">
      <alignment horizontal="center" vertical="center"/>
    </xf>
    <xf numFmtId="0" fontId="45" fillId="0" borderId="2" xfId="0" applyFont="1" applyFill="1" applyBorder="1" applyAlignment="1">
      <alignment horizontal="center" vertical="center" wrapText="1"/>
    </xf>
    <xf numFmtId="0" fontId="45" fillId="0" borderId="8" xfId="0" applyFont="1" applyFill="1" applyBorder="1" applyAlignment="1">
      <alignment horizontal="center" vertical="center" wrapText="1"/>
    </xf>
    <xf numFmtId="0" fontId="45" fillId="0" borderId="3" xfId="0" applyFont="1" applyFill="1" applyBorder="1" applyAlignment="1">
      <alignment horizontal="center" vertical="center"/>
    </xf>
    <xf numFmtId="0" fontId="45" fillId="0" borderId="7" xfId="0" applyFont="1" applyFill="1" applyBorder="1" applyAlignment="1">
      <alignment horizontal="center" vertical="center" wrapText="1"/>
    </xf>
    <xf numFmtId="0" fontId="47" fillId="0" borderId="2" xfId="4" applyFont="1" applyFill="1" applyBorder="1" applyAlignment="1">
      <alignment horizontal="center" vertical="center"/>
    </xf>
    <xf numFmtId="0" fontId="47" fillId="0" borderId="7" xfId="4" applyFont="1" applyFill="1" applyBorder="1" applyAlignment="1">
      <alignment horizontal="center" vertical="center"/>
    </xf>
    <xf numFmtId="0" fontId="47" fillId="0" borderId="8" xfId="4" applyFont="1" applyFill="1" applyBorder="1" applyAlignment="1">
      <alignment horizontal="center" vertical="center"/>
    </xf>
    <xf numFmtId="0" fontId="45" fillId="0" borderId="2" xfId="0" applyFont="1" applyFill="1" applyBorder="1" applyAlignment="1">
      <alignment horizontal="center" vertical="center"/>
    </xf>
    <xf numFmtId="0" fontId="45" fillId="0" borderId="8" xfId="0" applyFont="1" applyFill="1" applyBorder="1" applyAlignment="1">
      <alignment horizontal="center" vertical="center"/>
    </xf>
    <xf numFmtId="0" fontId="45" fillId="0" borderId="7" xfId="0" applyFont="1" applyFill="1" applyBorder="1" applyAlignment="1">
      <alignment horizontal="center" vertical="center"/>
    </xf>
    <xf numFmtId="4" fontId="45" fillId="0" borderId="2" xfId="0" applyNumberFormat="1" applyFont="1" applyFill="1" applyBorder="1" applyAlignment="1">
      <alignment horizontal="center" vertical="center" wrapText="1"/>
    </xf>
    <xf numFmtId="4" fontId="45" fillId="0" borderId="8" xfId="0" applyNumberFormat="1" applyFont="1" applyFill="1" applyBorder="1" applyAlignment="1">
      <alignment horizontal="center" vertical="center" wrapText="1"/>
    </xf>
    <xf numFmtId="0" fontId="47" fillId="0" borderId="2" xfId="4" applyFont="1" applyFill="1" applyBorder="1" applyAlignment="1">
      <alignment horizontal="center" vertical="center" wrapText="1"/>
    </xf>
    <xf numFmtId="0" fontId="47" fillId="0" borderId="8" xfId="4" applyFont="1" applyFill="1" applyBorder="1" applyAlignment="1">
      <alignment horizontal="center" vertical="center" wrapText="1"/>
    </xf>
    <xf numFmtId="4" fontId="48" fillId="0" borderId="3" xfId="0" applyNumberFormat="1" applyFont="1" applyFill="1" applyBorder="1" applyAlignment="1">
      <alignment horizontal="center" vertical="center" wrapText="1"/>
    </xf>
    <xf numFmtId="0" fontId="45" fillId="0" borderId="3" xfId="10" applyFont="1" applyFill="1" applyBorder="1" applyAlignment="1">
      <alignment horizontal="center" vertical="center" wrapText="1"/>
    </xf>
    <xf numFmtId="0" fontId="47" fillId="0" borderId="3" xfId="0" applyFont="1" applyFill="1" applyBorder="1" applyAlignment="1">
      <alignment horizontal="left" vertical="center"/>
    </xf>
    <xf numFmtId="0" fontId="45" fillId="0" borderId="10" xfId="9" applyFont="1" applyFill="1" applyBorder="1" applyAlignment="1">
      <alignment horizontal="center" vertical="center" wrapText="1"/>
    </xf>
    <xf numFmtId="0" fontId="45" fillId="0" borderId="13" xfId="9" applyFont="1" applyFill="1" applyBorder="1" applyAlignment="1">
      <alignment horizontal="center" vertical="center" wrapText="1"/>
    </xf>
    <xf numFmtId="0" fontId="45" fillId="0" borderId="12" xfId="9" applyFont="1" applyFill="1" applyBorder="1" applyAlignment="1">
      <alignment horizontal="center" vertical="center" wrapText="1"/>
    </xf>
    <xf numFmtId="0" fontId="45" fillId="0" borderId="3" xfId="10" applyFont="1" applyFill="1" applyBorder="1" applyAlignment="1">
      <alignment horizontal="center" vertical="center"/>
    </xf>
    <xf numFmtId="0" fontId="48" fillId="0" borderId="3" xfId="4" applyFont="1" applyFill="1" applyBorder="1" applyAlignment="1">
      <alignment horizontal="center" vertical="center"/>
    </xf>
    <xf numFmtId="1" fontId="52" fillId="0" borderId="3" xfId="0" applyNumberFormat="1" applyFont="1" applyFill="1" applyBorder="1" applyAlignment="1">
      <alignment horizontal="center" vertical="center" wrapText="1"/>
    </xf>
    <xf numFmtId="0" fontId="52" fillId="0" borderId="3" xfId="4" applyFont="1" applyFill="1" applyBorder="1" applyAlignment="1">
      <alignment horizontal="center" vertical="center"/>
    </xf>
    <xf numFmtId="164" fontId="45" fillId="0" borderId="2" xfId="0" applyNumberFormat="1" applyFont="1" applyFill="1" applyBorder="1" applyAlignment="1">
      <alignment horizontal="center" vertical="center"/>
    </xf>
    <xf numFmtId="164" fontId="45" fillId="0" borderId="7" xfId="0" applyNumberFormat="1" applyFont="1" applyFill="1" applyBorder="1" applyAlignment="1">
      <alignment horizontal="center" vertical="center"/>
    </xf>
    <xf numFmtId="0" fontId="45" fillId="0" borderId="2" xfId="10" applyFont="1" applyFill="1" applyBorder="1" applyAlignment="1">
      <alignment horizontal="center" vertical="center" wrapText="1"/>
    </xf>
    <xf numFmtId="0" fontId="45" fillId="0" borderId="7" xfId="10" applyFont="1" applyFill="1" applyBorder="1" applyAlignment="1">
      <alignment horizontal="center" vertical="center" wrapText="1"/>
    </xf>
    <xf numFmtId="0" fontId="45" fillId="0" borderId="8" xfId="10" applyFont="1" applyFill="1" applyBorder="1" applyAlignment="1">
      <alignment horizontal="center" vertical="center" wrapText="1"/>
    </xf>
    <xf numFmtId="0" fontId="45" fillId="0" borderId="2" xfId="10" applyFont="1" applyFill="1" applyBorder="1" applyAlignment="1">
      <alignment horizontal="center" vertical="center"/>
    </xf>
    <xf numFmtId="0" fontId="45" fillId="0" borderId="7" xfId="10" applyFont="1" applyFill="1" applyBorder="1" applyAlignment="1">
      <alignment horizontal="center" vertical="center"/>
    </xf>
    <xf numFmtId="0" fontId="45" fillId="0" borderId="8" xfId="10" applyFont="1" applyFill="1" applyBorder="1" applyAlignment="1">
      <alignment horizontal="center" vertical="center"/>
    </xf>
    <xf numFmtId="4" fontId="47" fillId="0" borderId="4" xfId="0" applyNumberFormat="1" applyFont="1" applyFill="1" applyBorder="1" applyAlignment="1">
      <alignment wrapText="1"/>
    </xf>
    <xf numFmtId="4" fontId="47" fillId="0" borderId="6" xfId="0" applyNumberFormat="1" applyFont="1" applyFill="1" applyBorder="1" applyAlignment="1">
      <alignment wrapText="1"/>
    </xf>
    <xf numFmtId="0" fontId="47" fillId="0" borderId="4" xfId="0" applyFont="1" applyFill="1" applyBorder="1" applyAlignment="1">
      <alignment horizontal="left" vertical="center"/>
    </xf>
    <xf numFmtId="0" fontId="47" fillId="0" borderId="6" xfId="0" applyFont="1" applyFill="1" applyBorder="1" applyAlignment="1">
      <alignment horizontal="left" vertical="center"/>
    </xf>
    <xf numFmtId="0" fontId="47" fillId="0" borderId="10" xfId="0" applyFont="1" applyFill="1" applyBorder="1" applyAlignment="1">
      <alignment horizontal="left" vertical="center"/>
    </xf>
    <xf numFmtId="0" fontId="48" fillId="0" borderId="4" xfId="0" applyFont="1" applyFill="1" applyBorder="1" applyAlignment="1">
      <alignment horizontal="left" vertical="center"/>
    </xf>
    <xf numFmtId="0" fontId="48" fillId="0" borderId="6" xfId="0" applyFont="1" applyFill="1" applyBorder="1" applyAlignment="1">
      <alignment horizontal="left" vertical="center"/>
    </xf>
    <xf numFmtId="0" fontId="45" fillId="0" borderId="6" xfId="9" applyFont="1" applyFill="1" applyBorder="1" applyAlignment="1">
      <alignment horizontal="center" vertical="center" wrapText="1"/>
    </xf>
    <xf numFmtId="0" fontId="47" fillId="0" borderId="4" xfId="0" applyFont="1" applyFill="1" applyBorder="1" applyAlignment="1">
      <alignment horizontal="left" vertical="center" wrapText="1"/>
    </xf>
    <xf numFmtId="0" fontId="47" fillId="0" borderId="6" xfId="0" applyFont="1" applyFill="1" applyBorder="1" applyAlignment="1">
      <alignment horizontal="left" vertical="center" wrapText="1"/>
    </xf>
    <xf numFmtId="0" fontId="48" fillId="0" borderId="3" xfId="2" applyFont="1" applyFill="1" applyBorder="1" applyAlignment="1">
      <alignment horizontal="center" vertical="center"/>
    </xf>
    <xf numFmtId="4" fontId="47" fillId="0" borderId="3" xfId="0" applyNumberFormat="1" applyFont="1" applyFill="1" applyBorder="1" applyAlignment="1">
      <alignment horizontal="center" vertical="center" wrapText="1"/>
    </xf>
    <xf numFmtId="4" fontId="48" fillId="0" borderId="3" xfId="0" applyNumberFormat="1" applyFont="1" applyFill="1" applyBorder="1" applyAlignment="1">
      <alignment horizontal="center" wrapText="1"/>
    </xf>
    <xf numFmtId="0" fontId="47" fillId="0" borderId="3" xfId="0" applyFont="1" applyFill="1" applyBorder="1" applyAlignment="1">
      <alignment horizontal="left" vertical="center" wrapText="1"/>
    </xf>
    <xf numFmtId="49" fontId="47" fillId="0" borderId="4" xfId="0" applyNumberFormat="1" applyFont="1" applyFill="1" applyBorder="1" applyAlignment="1">
      <alignment horizontal="left" vertical="center" wrapText="1"/>
    </xf>
    <xf numFmtId="49" fontId="47" fillId="0" borderId="6" xfId="0" applyNumberFormat="1" applyFont="1" applyFill="1" applyBorder="1" applyAlignment="1">
      <alignment horizontal="left" vertical="center" wrapText="1"/>
    </xf>
    <xf numFmtId="2" fontId="48" fillId="0" borderId="3" xfId="0" applyNumberFormat="1" applyFont="1" applyFill="1" applyBorder="1" applyAlignment="1">
      <alignment horizontal="center" vertical="center" wrapText="1"/>
    </xf>
    <xf numFmtId="4" fontId="45" fillId="0" borderId="3" xfId="2" applyNumberFormat="1" applyFont="1" applyFill="1" applyBorder="1" applyAlignment="1">
      <alignment horizontal="center" vertical="center" wrapText="1"/>
    </xf>
    <xf numFmtId="0" fontId="45" fillId="0" borderId="3" xfId="6" applyFont="1" applyFill="1" applyBorder="1" applyAlignment="1">
      <alignment horizontal="center" vertical="center" wrapText="1"/>
    </xf>
    <xf numFmtId="3" fontId="45" fillId="0" borderId="2" xfId="6" applyNumberFormat="1" applyFont="1" applyFill="1" applyBorder="1" applyAlignment="1">
      <alignment horizontal="center" vertical="center"/>
    </xf>
    <xf numFmtId="3" fontId="45" fillId="0" borderId="7" xfId="6" applyNumberFormat="1" applyFont="1" applyFill="1" applyBorder="1" applyAlignment="1">
      <alignment horizontal="center" vertical="center"/>
    </xf>
    <xf numFmtId="3" fontId="45" fillId="0" borderId="8" xfId="6" applyNumberFormat="1" applyFont="1" applyFill="1" applyBorder="1" applyAlignment="1">
      <alignment horizontal="center" vertical="center"/>
    </xf>
    <xf numFmtId="3" fontId="45" fillId="0" borderId="2" xfId="5" applyNumberFormat="1" applyFont="1" applyFill="1" applyBorder="1" applyAlignment="1">
      <alignment horizontal="center" vertical="center" wrapText="1"/>
    </xf>
    <xf numFmtId="3" fontId="45" fillId="0" borderId="8" xfId="5" applyNumberFormat="1" applyFont="1" applyFill="1" applyBorder="1" applyAlignment="1">
      <alignment horizontal="center" vertical="center" wrapText="1"/>
    </xf>
    <xf numFmtId="4" fontId="45" fillId="0" borderId="2" xfId="5" applyNumberFormat="1" applyFont="1" applyFill="1" applyBorder="1" applyAlignment="1">
      <alignment horizontal="center" vertical="center" wrapText="1"/>
    </xf>
    <xf numFmtId="4" fontId="45" fillId="0" borderId="8" xfId="5" applyNumberFormat="1" applyFont="1" applyFill="1" applyBorder="1" applyAlignment="1">
      <alignment horizontal="center" vertical="center" wrapText="1"/>
    </xf>
    <xf numFmtId="3" fontId="45" fillId="0" borderId="2" xfId="2" applyNumberFormat="1" applyFont="1" applyFill="1" applyBorder="1" applyAlignment="1">
      <alignment horizontal="center" vertical="center" wrapText="1"/>
    </xf>
    <xf numFmtId="3" fontId="45" fillId="0" borderId="7" xfId="2" applyNumberFormat="1" applyFont="1" applyFill="1" applyBorder="1" applyAlignment="1">
      <alignment horizontal="center" vertical="center" wrapText="1"/>
    </xf>
    <xf numFmtId="3" fontId="45" fillId="0" borderId="8" xfId="2" applyNumberFormat="1" applyFont="1" applyFill="1" applyBorder="1" applyAlignment="1">
      <alignment horizontal="center" vertical="center" wrapText="1"/>
    </xf>
    <xf numFmtId="4" fontId="45" fillId="0" borderId="2" xfId="2" applyNumberFormat="1" applyFont="1" applyFill="1" applyBorder="1" applyAlignment="1">
      <alignment horizontal="center" vertical="center" wrapText="1"/>
    </xf>
    <xf numFmtId="4" fontId="45" fillId="0" borderId="7" xfId="2" applyNumberFormat="1" applyFont="1" applyFill="1" applyBorder="1" applyAlignment="1">
      <alignment horizontal="center" vertical="center" wrapText="1"/>
    </xf>
    <xf numFmtId="4" fontId="45" fillId="0" borderId="8" xfId="2" applyNumberFormat="1" applyFont="1" applyFill="1" applyBorder="1" applyAlignment="1">
      <alignment horizontal="center" vertical="center" wrapText="1"/>
    </xf>
    <xf numFmtId="4" fontId="48" fillId="0" borderId="4" xfId="2" applyNumberFormat="1" applyFont="1" applyFill="1" applyBorder="1" applyAlignment="1">
      <alignment horizontal="center" vertical="center" wrapText="1"/>
    </xf>
    <xf numFmtId="4" fontId="48" fillId="0" borderId="5" xfId="2" applyNumberFormat="1" applyFont="1" applyFill="1" applyBorder="1" applyAlignment="1">
      <alignment horizontal="center" vertical="center" wrapText="1"/>
    </xf>
    <xf numFmtId="4" fontId="48" fillId="0" borderId="6" xfId="2" applyNumberFormat="1" applyFont="1" applyFill="1" applyBorder="1" applyAlignment="1">
      <alignment horizontal="center" vertical="center" wrapText="1"/>
    </xf>
    <xf numFmtId="1" fontId="45" fillId="0" borderId="2" xfId="0" applyNumberFormat="1" applyFont="1" applyFill="1" applyBorder="1" applyAlignment="1">
      <alignment horizontal="center" vertical="center" wrapText="1"/>
    </xf>
    <xf numFmtId="1" fontId="45" fillId="0" borderId="8" xfId="0" applyNumberFormat="1" applyFont="1" applyFill="1" applyBorder="1" applyAlignment="1">
      <alignment horizontal="center" vertical="center" wrapText="1"/>
    </xf>
    <xf numFmtId="0" fontId="47" fillId="0" borderId="4" xfId="0" applyFont="1" applyFill="1" applyBorder="1" applyAlignment="1">
      <alignment horizontal="center" vertical="center"/>
    </xf>
    <xf numFmtId="0" fontId="47" fillId="0" borderId="5" xfId="0" applyFont="1" applyFill="1" applyBorder="1" applyAlignment="1">
      <alignment horizontal="center" vertical="center"/>
    </xf>
    <xf numFmtId="0" fontId="47" fillId="0" borderId="6" xfId="0" applyFont="1" applyFill="1" applyBorder="1" applyAlignment="1">
      <alignment horizontal="center" vertical="center"/>
    </xf>
    <xf numFmtId="3" fontId="47" fillId="0" borderId="2" xfId="5" applyNumberFormat="1" applyFont="1" applyFill="1" applyBorder="1" applyAlignment="1">
      <alignment horizontal="center" vertical="center"/>
    </xf>
    <xf numFmtId="3" fontId="47" fillId="0" borderId="8" xfId="5" applyNumberFormat="1" applyFont="1" applyFill="1" applyBorder="1" applyAlignment="1">
      <alignment horizontal="center" vertical="center"/>
    </xf>
    <xf numFmtId="1" fontId="45" fillId="0" borderId="7" xfId="0" applyNumberFormat="1" applyFont="1" applyFill="1" applyBorder="1" applyAlignment="1">
      <alignment horizontal="center" vertical="center" wrapText="1"/>
    </xf>
    <xf numFmtId="0" fontId="45" fillId="0" borderId="2" xfId="5" applyFont="1" applyFill="1" applyBorder="1" applyAlignment="1">
      <alignment horizontal="center" vertical="center" wrapText="1"/>
    </xf>
    <xf numFmtId="0" fontId="45" fillId="0" borderId="7" xfId="5" applyFont="1" applyFill="1" applyBorder="1" applyAlignment="1">
      <alignment horizontal="center" vertical="center" wrapText="1"/>
    </xf>
    <xf numFmtId="0" fontId="45" fillId="0" borderId="8" xfId="5" applyFont="1" applyFill="1" applyBorder="1" applyAlignment="1">
      <alignment horizontal="center" vertical="center" wrapText="1"/>
    </xf>
    <xf numFmtId="0" fontId="45" fillId="0" borderId="2" xfId="6" applyFont="1" applyFill="1" applyBorder="1" applyAlignment="1">
      <alignment horizontal="center" vertical="center" wrapText="1"/>
    </xf>
    <xf numFmtId="0" fontId="45" fillId="0" borderId="8" xfId="6" applyFont="1" applyFill="1" applyBorder="1" applyAlignment="1">
      <alignment horizontal="center" vertical="center" wrapText="1"/>
    </xf>
    <xf numFmtId="0" fontId="47" fillId="0" borderId="1" xfId="0" applyFont="1" applyFill="1" applyBorder="1" applyAlignment="1">
      <alignment horizontal="center" vertical="center" wrapText="1"/>
    </xf>
    <xf numFmtId="0" fontId="47" fillId="0" borderId="4" xfId="1" applyFont="1" applyFill="1" applyBorder="1" applyAlignment="1">
      <alignment horizontal="center" vertical="center" wrapText="1"/>
    </xf>
    <xf numFmtId="0" fontId="47" fillId="0" borderId="5" xfId="1" applyFont="1" applyFill="1" applyBorder="1" applyAlignment="1">
      <alignment horizontal="center" vertical="center" wrapText="1"/>
    </xf>
    <xf numFmtId="0" fontId="47" fillId="0" borderId="6" xfId="1" applyFont="1" applyFill="1" applyBorder="1" applyAlignment="1">
      <alignment horizontal="center" vertical="center" wrapText="1"/>
    </xf>
    <xf numFmtId="0" fontId="45" fillId="0" borderId="3" xfId="0" applyFont="1" applyFill="1" applyBorder="1" applyAlignment="1">
      <alignment horizontal="center" vertical="center" wrapText="1"/>
    </xf>
    <xf numFmtId="0" fontId="47" fillId="0" borderId="3" xfId="0" applyFont="1" applyFill="1" applyBorder="1" applyAlignment="1">
      <alignment horizontal="center" vertical="center" wrapText="1"/>
    </xf>
    <xf numFmtId="0" fontId="47" fillId="0" borderId="4" xfId="0" applyFont="1" applyFill="1" applyBorder="1" applyAlignment="1">
      <alignment horizontal="center" vertical="center" wrapText="1"/>
    </xf>
    <xf numFmtId="0" fontId="47" fillId="0" borderId="5" xfId="0" applyFont="1" applyFill="1" applyBorder="1" applyAlignment="1">
      <alignment horizontal="center" vertical="center" wrapText="1"/>
    </xf>
    <xf numFmtId="0" fontId="47" fillId="0" borderId="6" xfId="0" applyFont="1" applyFill="1" applyBorder="1" applyAlignment="1">
      <alignment horizontal="center" vertical="center" wrapText="1"/>
    </xf>
    <xf numFmtId="0" fontId="47" fillId="0" borderId="2" xfId="1" applyFont="1" applyFill="1" applyBorder="1" applyAlignment="1">
      <alignment horizontal="center" vertical="center" wrapText="1"/>
    </xf>
    <xf numFmtId="0" fontId="47" fillId="0" borderId="7" xfId="1" applyFont="1" applyFill="1" applyBorder="1" applyAlignment="1">
      <alignment horizontal="center" vertical="center" wrapText="1"/>
    </xf>
    <xf numFmtId="0" fontId="47" fillId="0" borderId="8" xfId="1" applyFont="1" applyFill="1" applyBorder="1" applyAlignment="1">
      <alignment horizontal="center" vertical="center" wrapText="1"/>
    </xf>
    <xf numFmtId="0" fontId="47" fillId="0" borderId="2" xfId="0" applyFont="1" applyFill="1" applyBorder="1" applyAlignment="1">
      <alignment horizontal="center" vertical="center" wrapText="1"/>
    </xf>
    <xf numFmtId="0" fontId="47" fillId="0" borderId="7" xfId="0" applyFont="1" applyFill="1" applyBorder="1" applyAlignment="1">
      <alignment horizontal="center" vertical="center" wrapText="1"/>
    </xf>
    <xf numFmtId="0" fontId="47" fillId="0" borderId="8" xfId="0" applyFont="1" applyFill="1" applyBorder="1" applyAlignment="1">
      <alignment horizontal="center" vertical="center" wrapText="1"/>
    </xf>
  </cellXfs>
  <cellStyles count="31026">
    <cellStyle name="20% - Accent1 2" xfId="11"/>
    <cellStyle name="20% - Accent1 2 2" xfId="12"/>
    <cellStyle name="20% - Accent1 3" xfId="13"/>
    <cellStyle name="20% - Accent1 4" xfId="14"/>
    <cellStyle name="20% - Accent1 5" xfId="15"/>
    <cellStyle name="20% - Accent1 6" xfId="41"/>
    <cellStyle name="20% - Accent2 2" xfId="16"/>
    <cellStyle name="20% - Accent2 2 2" xfId="17"/>
    <cellStyle name="20% - Accent2 3" xfId="18"/>
    <cellStyle name="20% - Accent2 4" xfId="19"/>
    <cellStyle name="20% - Accent2 5" xfId="20"/>
    <cellStyle name="20% - Accent2 6" xfId="48"/>
    <cellStyle name="20% - Accent3 2" xfId="21"/>
    <cellStyle name="20% - Accent3 2 2" xfId="22"/>
    <cellStyle name="20% - Accent3 3" xfId="23"/>
    <cellStyle name="20% - Accent3 4" xfId="24"/>
    <cellStyle name="20% - Accent3 5" xfId="25"/>
    <cellStyle name="20% - Accent3 6" xfId="55"/>
    <cellStyle name="20% - Accent4 2" xfId="26"/>
    <cellStyle name="20% - Accent4 2 2" xfId="27"/>
    <cellStyle name="20% - Accent4 3" xfId="28"/>
    <cellStyle name="20% - Accent4 4" xfId="29"/>
    <cellStyle name="20% - Accent4 5" xfId="30"/>
    <cellStyle name="20% - Accent4 6" xfId="62"/>
    <cellStyle name="20% - Accent5 2" xfId="31"/>
    <cellStyle name="20% - Accent5 2 2" xfId="32"/>
    <cellStyle name="20% - Accent5 3" xfId="33"/>
    <cellStyle name="20% - Accent5 4" xfId="34"/>
    <cellStyle name="20% - Accent5 5" xfId="35"/>
    <cellStyle name="20% - Accent5 6" xfId="69"/>
    <cellStyle name="20% - Accent6 2" xfId="36"/>
    <cellStyle name="20% - Accent6 2 2" xfId="37"/>
    <cellStyle name="20% - Accent6 3" xfId="38"/>
    <cellStyle name="20% - Accent6 4" xfId="39"/>
    <cellStyle name="20% - Accent6 5" xfId="40"/>
    <cellStyle name="20% - Accent6 6" xfId="76"/>
    <cellStyle name="20% - Акцент1 2" xfId="42"/>
    <cellStyle name="20% - Акцент1 2 2" xfId="43"/>
    <cellStyle name="20% - Акцент1 2_L14 hav1" xfId="44"/>
    <cellStyle name="20% - Акцент1 3" xfId="45"/>
    <cellStyle name="20% - Акцент1 4" xfId="46"/>
    <cellStyle name="20% - Акцент1 5" xfId="47"/>
    <cellStyle name="20% - Акцент2 2" xfId="49"/>
    <cellStyle name="20% - Акцент2 2 2" xfId="50"/>
    <cellStyle name="20% - Акцент2 2_L14 hav1" xfId="51"/>
    <cellStyle name="20% - Акцент2 3" xfId="52"/>
    <cellStyle name="20% - Акцент2 4" xfId="53"/>
    <cellStyle name="20% - Акцент2 5" xfId="54"/>
    <cellStyle name="20% - Акцент3 2" xfId="56"/>
    <cellStyle name="20% - Акцент3 2 2" xfId="57"/>
    <cellStyle name="20% - Акцент3 2_L14 hav1" xfId="58"/>
    <cellStyle name="20% - Акцент3 3" xfId="59"/>
    <cellStyle name="20% - Акцент3 4" xfId="60"/>
    <cellStyle name="20% - Акцент3 5" xfId="61"/>
    <cellStyle name="20% - Акцент4 2" xfId="63"/>
    <cellStyle name="20% - Акцент4 2 2" xfId="64"/>
    <cellStyle name="20% - Акцент4 2_L14 hav1" xfId="65"/>
    <cellStyle name="20% - Акцент4 3" xfId="66"/>
    <cellStyle name="20% - Акцент4 4" xfId="67"/>
    <cellStyle name="20% - Акцент4 5" xfId="68"/>
    <cellStyle name="20% - Акцент5 2" xfId="70"/>
    <cellStyle name="20% - Акцент5 2 2" xfId="71"/>
    <cellStyle name="20% - Акцент5 2_L14 hav1" xfId="72"/>
    <cellStyle name="20% - Акцент5 3" xfId="73"/>
    <cellStyle name="20% - Акцент5 4" xfId="74"/>
    <cellStyle name="20% - Акцент5 5" xfId="75"/>
    <cellStyle name="20% - Акцент6 2" xfId="77"/>
    <cellStyle name="20% - Акцент6 2 2" xfId="78"/>
    <cellStyle name="20% - Акцент6 2_L14 hav1" xfId="79"/>
    <cellStyle name="20% - Акцент6 3" xfId="80"/>
    <cellStyle name="20% - Акцент6 4" xfId="81"/>
    <cellStyle name="20% - Акцент6 5" xfId="82"/>
    <cellStyle name="40% - Accent1 2" xfId="83"/>
    <cellStyle name="40% - Accent1 2 2" xfId="84"/>
    <cellStyle name="40% - Accent1 3" xfId="85"/>
    <cellStyle name="40% - Accent1 4" xfId="86"/>
    <cellStyle name="40% - Accent1 5" xfId="87"/>
    <cellStyle name="40% - Accent1 6" xfId="113"/>
    <cellStyle name="40% - Accent2 2" xfId="88"/>
    <cellStyle name="40% - Accent2 2 2" xfId="89"/>
    <cellStyle name="40% - Accent2 3" xfId="90"/>
    <cellStyle name="40% - Accent2 4" xfId="91"/>
    <cellStyle name="40% - Accent2 5" xfId="92"/>
    <cellStyle name="40% - Accent2 6" xfId="120"/>
    <cellStyle name="40% - Accent3 2" xfId="93"/>
    <cellStyle name="40% - Accent3 2 2" xfId="94"/>
    <cellStyle name="40% - Accent3 3" xfId="95"/>
    <cellStyle name="40% - Accent3 4" xfId="96"/>
    <cellStyle name="40% - Accent3 5" xfId="97"/>
    <cellStyle name="40% - Accent3 6" xfId="127"/>
    <cellStyle name="40% - Accent4 2" xfId="98"/>
    <cellStyle name="40% - Accent4 2 2" xfId="99"/>
    <cellStyle name="40% - Accent4 3" xfId="100"/>
    <cellStyle name="40% - Accent4 4" xfId="101"/>
    <cellStyle name="40% - Accent4 5" xfId="102"/>
    <cellStyle name="40% - Accent4 6" xfId="134"/>
    <cellStyle name="40% - Accent5 2" xfId="103"/>
    <cellStyle name="40% - Accent5 2 2" xfId="104"/>
    <cellStyle name="40% - Accent5 3" xfId="105"/>
    <cellStyle name="40% - Accent5 4" xfId="106"/>
    <cellStyle name="40% - Accent5 5" xfId="107"/>
    <cellStyle name="40% - Accent5 6" xfId="141"/>
    <cellStyle name="40% - Accent6 2" xfId="108"/>
    <cellStyle name="40% - Accent6 2 2" xfId="109"/>
    <cellStyle name="40% - Accent6 3" xfId="110"/>
    <cellStyle name="40% - Accent6 4" xfId="111"/>
    <cellStyle name="40% - Accent6 5" xfId="112"/>
    <cellStyle name="40% - Accent6 6" xfId="148"/>
    <cellStyle name="40% - Акцент1 2" xfId="114"/>
    <cellStyle name="40% - Акцент1 2 2" xfId="115"/>
    <cellStyle name="40% - Акцент1 2_L14 hav1" xfId="116"/>
    <cellStyle name="40% - Акцент1 3" xfId="117"/>
    <cellStyle name="40% - Акцент1 4" xfId="118"/>
    <cellStyle name="40% - Акцент1 5" xfId="119"/>
    <cellStyle name="40% - Акцент2 2" xfId="121"/>
    <cellStyle name="40% - Акцент2 2 2" xfId="122"/>
    <cellStyle name="40% - Акцент2 2_L14 hav1" xfId="123"/>
    <cellStyle name="40% - Акцент2 3" xfId="124"/>
    <cellStyle name="40% - Акцент2 4" xfId="125"/>
    <cellStyle name="40% - Акцент2 5" xfId="126"/>
    <cellStyle name="40% - Акцент3 2" xfId="128"/>
    <cellStyle name="40% - Акцент3 2 2" xfId="129"/>
    <cellStyle name="40% - Акцент3 2_L14 hav1" xfId="130"/>
    <cellStyle name="40% - Акцент3 3" xfId="131"/>
    <cellStyle name="40% - Акцент3 4" xfId="132"/>
    <cellStyle name="40% - Акцент3 5" xfId="133"/>
    <cellStyle name="40% - Акцент4 2" xfId="135"/>
    <cellStyle name="40% - Акцент4 2 2" xfId="136"/>
    <cellStyle name="40% - Акцент4 2_L14 hav1" xfId="137"/>
    <cellStyle name="40% - Акцент4 3" xfId="138"/>
    <cellStyle name="40% - Акцент4 4" xfId="139"/>
    <cellStyle name="40% - Акцент4 5" xfId="140"/>
    <cellStyle name="40% - Акцент5 2" xfId="142"/>
    <cellStyle name="40% - Акцент5 2 2" xfId="143"/>
    <cellStyle name="40% - Акцент5 2_L14 hav1" xfId="144"/>
    <cellStyle name="40% - Акцент5 3" xfId="145"/>
    <cellStyle name="40% - Акцент5 4" xfId="146"/>
    <cellStyle name="40% - Акцент5 5" xfId="147"/>
    <cellStyle name="40% - Акцент6 2" xfId="149"/>
    <cellStyle name="40% - Акцент6 2 2" xfId="150"/>
    <cellStyle name="40% - Акцент6 2_L14 hav1" xfId="151"/>
    <cellStyle name="40% - Акцент6 3" xfId="152"/>
    <cellStyle name="40% - Акцент6 4" xfId="153"/>
    <cellStyle name="40% - Акцент6 5" xfId="154"/>
    <cellStyle name="60% - Accent1 2" xfId="155"/>
    <cellStyle name="60% - Accent1 2 2" xfId="156"/>
    <cellStyle name="60% - Accent1 3" xfId="157"/>
    <cellStyle name="60% - Accent1 4" xfId="158"/>
    <cellStyle name="60% - Accent1 5" xfId="159"/>
    <cellStyle name="60% - Accent1 6" xfId="185"/>
    <cellStyle name="60% - Accent2 2" xfId="160"/>
    <cellStyle name="60% - Accent2 2 2" xfId="161"/>
    <cellStyle name="60% - Accent2 3" xfId="162"/>
    <cellStyle name="60% - Accent2 4" xfId="163"/>
    <cellStyle name="60% - Accent2 5" xfId="164"/>
    <cellStyle name="60% - Accent2 6" xfId="192"/>
    <cellStyle name="60% - Accent3 2" xfId="165"/>
    <cellStyle name="60% - Accent3 2 2" xfId="166"/>
    <cellStyle name="60% - Accent3 3" xfId="167"/>
    <cellStyle name="60% - Accent3 4" xfId="168"/>
    <cellStyle name="60% - Accent3 5" xfId="169"/>
    <cellStyle name="60% - Accent3 6" xfId="199"/>
    <cellStyle name="60% - Accent4 2" xfId="170"/>
    <cellStyle name="60% - Accent4 2 2" xfId="171"/>
    <cellStyle name="60% - Accent4 3" xfId="172"/>
    <cellStyle name="60% - Accent4 4" xfId="173"/>
    <cellStyle name="60% - Accent4 5" xfId="174"/>
    <cellStyle name="60% - Accent4 6" xfId="206"/>
    <cellStyle name="60% - Accent5 2" xfId="175"/>
    <cellStyle name="60% - Accent5 2 2" xfId="176"/>
    <cellStyle name="60% - Accent5 3" xfId="177"/>
    <cellStyle name="60% - Accent5 4" xfId="178"/>
    <cellStyle name="60% - Accent5 5" xfId="179"/>
    <cellStyle name="60% - Accent5 6" xfId="213"/>
    <cellStyle name="60% - Accent6 2" xfId="180"/>
    <cellStyle name="60% - Accent6 2 2" xfId="181"/>
    <cellStyle name="60% - Accent6 3" xfId="182"/>
    <cellStyle name="60% - Accent6 4" xfId="183"/>
    <cellStyle name="60% - Accent6 5" xfId="184"/>
    <cellStyle name="60% - Accent6 6" xfId="220"/>
    <cellStyle name="60% - Акцент1 2" xfId="186"/>
    <cellStyle name="60% - Акцент1 2 2" xfId="187"/>
    <cellStyle name="60% - Акцент1 2_L14 hav1" xfId="188"/>
    <cellStyle name="60% - Акцент1 3" xfId="189"/>
    <cellStyle name="60% - Акцент1 4" xfId="190"/>
    <cellStyle name="60% - Акцент1 5" xfId="191"/>
    <cellStyle name="60% - Акцент2 2" xfId="193"/>
    <cellStyle name="60% - Акцент2 2 2" xfId="194"/>
    <cellStyle name="60% - Акцент2 2_L14 hav1" xfId="195"/>
    <cellStyle name="60% - Акцент2 3" xfId="196"/>
    <cellStyle name="60% - Акцент2 4" xfId="197"/>
    <cellStyle name="60% - Акцент2 5" xfId="198"/>
    <cellStyle name="60% - Акцент3 2" xfId="200"/>
    <cellStyle name="60% - Акцент3 2 2" xfId="201"/>
    <cellStyle name="60% - Акцент3 2_L14 hav1" xfId="202"/>
    <cellStyle name="60% - Акцент3 3" xfId="203"/>
    <cellStyle name="60% - Акцент3 4" xfId="204"/>
    <cellStyle name="60% - Акцент3 5" xfId="205"/>
    <cellStyle name="60% - Акцент4 2" xfId="207"/>
    <cellStyle name="60% - Акцент4 2 2" xfId="208"/>
    <cellStyle name="60% - Акцент4 2_L14 hav1" xfId="209"/>
    <cellStyle name="60% - Акцент4 3" xfId="210"/>
    <cellStyle name="60% - Акцент4 4" xfId="211"/>
    <cellStyle name="60% - Акцент4 5" xfId="212"/>
    <cellStyle name="60% - Акцент5 2" xfId="214"/>
    <cellStyle name="60% - Акцент5 2 2" xfId="215"/>
    <cellStyle name="60% - Акцент5 2_L14 hav1" xfId="216"/>
    <cellStyle name="60% - Акцент5 3" xfId="217"/>
    <cellStyle name="60% - Акцент5 4" xfId="218"/>
    <cellStyle name="60% - Акцент5 5" xfId="219"/>
    <cellStyle name="60% - Акцент6 2" xfId="221"/>
    <cellStyle name="60% - Акцент6 2 2" xfId="222"/>
    <cellStyle name="60% - Акцент6 2_L14 hav1" xfId="223"/>
    <cellStyle name="60% - Акцент6 3" xfId="224"/>
    <cellStyle name="60% - Акцент6 4" xfId="225"/>
    <cellStyle name="60% - Акцент6 5" xfId="226"/>
    <cellStyle name="Accent" xfId="30853"/>
    <cellStyle name="Accent 1" xfId="30854"/>
    <cellStyle name="Accent 2" xfId="30855"/>
    <cellStyle name="Accent 3" xfId="30856"/>
    <cellStyle name="Accent1 2" xfId="227"/>
    <cellStyle name="Accent1 2 2" xfId="228"/>
    <cellStyle name="Accent1 3" xfId="229"/>
    <cellStyle name="Accent1 4" xfId="230"/>
    <cellStyle name="Accent1 5" xfId="231"/>
    <cellStyle name="Accent1 6" xfId="8379"/>
    <cellStyle name="Accent2 2" xfId="232"/>
    <cellStyle name="Accent2 2 2" xfId="233"/>
    <cellStyle name="Accent2 3" xfId="234"/>
    <cellStyle name="Accent2 4" xfId="235"/>
    <cellStyle name="Accent2 5" xfId="236"/>
    <cellStyle name="Accent2 6" xfId="8386"/>
    <cellStyle name="Accent3 2" xfId="237"/>
    <cellStyle name="Accent3 2 2" xfId="238"/>
    <cellStyle name="Accent3 3" xfId="239"/>
    <cellStyle name="Accent3 4" xfId="240"/>
    <cellStyle name="Accent3 5" xfId="241"/>
    <cellStyle name="Accent3 6" xfId="8393"/>
    <cellStyle name="Accent4 2" xfId="242"/>
    <cellStyle name="Accent4 2 2" xfId="243"/>
    <cellStyle name="Accent4 3" xfId="244"/>
    <cellStyle name="Accent4 4" xfId="245"/>
    <cellStyle name="Accent4 5" xfId="246"/>
    <cellStyle name="Accent4 6" xfId="8400"/>
    <cellStyle name="Accent5 2" xfId="247"/>
    <cellStyle name="Accent5 2 2" xfId="248"/>
    <cellStyle name="Accent5 3" xfId="249"/>
    <cellStyle name="Accent5 4" xfId="250"/>
    <cellStyle name="Accent5 5" xfId="251"/>
    <cellStyle name="Accent5 6" xfId="8407"/>
    <cellStyle name="Accent6 2" xfId="252"/>
    <cellStyle name="Accent6 2 2" xfId="253"/>
    <cellStyle name="Accent6 3" xfId="254"/>
    <cellStyle name="Accent6 4" xfId="255"/>
    <cellStyle name="Accent6 5" xfId="256"/>
    <cellStyle name="Accent6 6" xfId="8414"/>
    <cellStyle name="Bad 2" xfId="257"/>
    <cellStyle name="Bad 2 2" xfId="258"/>
    <cellStyle name="Bad 2 3" xfId="30857"/>
    <cellStyle name="Bad 3" xfId="259"/>
    <cellStyle name="Bad 4" xfId="260"/>
    <cellStyle name="Bad 5" xfId="261"/>
    <cellStyle name="Bad 6" xfId="8498"/>
    <cellStyle name="Calculation 2" xfId="262"/>
    <cellStyle name="Calculation 2 2" xfId="263"/>
    <cellStyle name="Calculation 3" xfId="264"/>
    <cellStyle name="Calculation 4" xfId="265"/>
    <cellStyle name="Calculation 5" xfId="266"/>
    <cellStyle name="Calculation 6" xfId="8435"/>
    <cellStyle name="Check Cell 2" xfId="267"/>
    <cellStyle name="Check Cell 2 2" xfId="268"/>
    <cellStyle name="Check Cell 3" xfId="269"/>
    <cellStyle name="Check Cell 4" xfId="270"/>
    <cellStyle name="Check Cell 5" xfId="271"/>
    <cellStyle name="Check Cell 6" xfId="8477"/>
    <cellStyle name="Comma 2" xfId="272"/>
    <cellStyle name="Comma 2 2" xfId="273"/>
    <cellStyle name="Comma 2 2 2" xfId="274"/>
    <cellStyle name="Comma 2 2 3" xfId="30859"/>
    <cellStyle name="Comma 2 3" xfId="275"/>
    <cellStyle name="Comma 2 3 2" xfId="30860"/>
    <cellStyle name="Comma 2 4" xfId="276"/>
    <cellStyle name="Comma 2 5" xfId="277"/>
    <cellStyle name="Comma 2 6" xfId="30858"/>
    <cellStyle name="Comma 3" xfId="278"/>
    <cellStyle name="Comma 3 2" xfId="279"/>
    <cellStyle name="Comma 3 2 2" xfId="280"/>
    <cellStyle name="Comma 3 2 2 2" xfId="30927"/>
    <cellStyle name="Comma 3 2 2 2 2" xfId="30953"/>
    <cellStyle name="Comma 3 2 2 2 2 2" xfId="31020"/>
    <cellStyle name="Comma 3 2 2 2 3" xfId="30992"/>
    <cellStyle name="Comma 3 2 2 3" xfId="30941"/>
    <cellStyle name="Comma 3 2 2 3 2" xfId="31008"/>
    <cellStyle name="Comma 3 2 2 4" xfId="30968"/>
    <cellStyle name="Comma 3 2 2 5" xfId="30980"/>
    <cellStyle name="Comma 3 2 2 6" xfId="30915"/>
    <cellStyle name="Comma 3 2 3" xfId="30921"/>
    <cellStyle name="Comma 3 2 3 2" xfId="30947"/>
    <cellStyle name="Comma 3 2 3 2 2" xfId="31014"/>
    <cellStyle name="Comma 3 2 3 3" xfId="30986"/>
    <cellStyle name="Comma 3 2 4" xfId="30935"/>
    <cellStyle name="Comma 3 2 4 2" xfId="31002"/>
    <cellStyle name="Comma 3 2 5" xfId="30962"/>
    <cellStyle name="Comma 3 2 6" xfId="30974"/>
    <cellStyle name="Comma 3 2 7" xfId="30909"/>
    <cellStyle name="Comma 3 3" xfId="281"/>
    <cellStyle name="Comma 3 3 2" xfId="30924"/>
    <cellStyle name="Comma 3 3 2 2" xfId="30950"/>
    <cellStyle name="Comma 3 3 2 2 2" xfId="31017"/>
    <cellStyle name="Comma 3 3 2 3" xfId="30989"/>
    <cellStyle name="Comma 3 3 3" xfId="30938"/>
    <cellStyle name="Comma 3 3 3 2" xfId="31005"/>
    <cellStyle name="Comma 3 3 4" xfId="30965"/>
    <cellStyle name="Comma 3 3 5" xfId="30977"/>
    <cellStyle name="Comma 3 3 6" xfId="30912"/>
    <cellStyle name="Comma 3 4" xfId="282"/>
    <cellStyle name="Comma 3 4 2" xfId="30944"/>
    <cellStyle name="Comma 3 4 2 2" xfId="31011"/>
    <cellStyle name="Comma 3 4 3" xfId="30983"/>
    <cellStyle name="Comma 3 4 4" xfId="30918"/>
    <cellStyle name="Comma 3 5" xfId="283"/>
    <cellStyle name="Comma 3 5 2" xfId="30954"/>
    <cellStyle name="Comma 3 5 2 2" xfId="31021"/>
    <cellStyle name="Comma 3 5 3" xfId="30993"/>
    <cellStyle name="Comma 3 5 4" xfId="30928"/>
    <cellStyle name="Comma 3 6" xfId="30861"/>
    <cellStyle name="Comma 3 6 2" xfId="30999"/>
    <cellStyle name="Comma 3 7" xfId="30959"/>
    <cellStyle name="Comma 3 8" xfId="30971"/>
    <cellStyle name="Comma 4" xfId="30862"/>
    <cellStyle name="Comma 4 2" xfId="30908"/>
    <cellStyle name="Comma 4 2 2" xfId="30914"/>
    <cellStyle name="Comma 4 2 2 2" xfId="30926"/>
    <cellStyle name="Comma 4 2 2 2 2" xfId="30952"/>
    <cellStyle name="Comma 4 2 2 2 2 2" xfId="31019"/>
    <cellStyle name="Comma 4 2 2 2 3" xfId="30991"/>
    <cellStyle name="Comma 4 2 2 3" xfId="30940"/>
    <cellStyle name="Comma 4 2 2 3 2" xfId="31007"/>
    <cellStyle name="Comma 4 2 2 4" xfId="30967"/>
    <cellStyle name="Comma 4 2 2 5" xfId="30979"/>
    <cellStyle name="Comma 4 2 3" xfId="30920"/>
    <cellStyle name="Comma 4 2 3 2" xfId="30946"/>
    <cellStyle name="Comma 4 2 3 2 2" xfId="31013"/>
    <cellStyle name="Comma 4 2 3 3" xfId="30985"/>
    <cellStyle name="Comma 4 2 4" xfId="30934"/>
    <cellStyle name="Comma 4 2 4 2" xfId="31001"/>
    <cellStyle name="Comma 4 2 5" xfId="30961"/>
    <cellStyle name="Comma 4 2 6" xfId="30973"/>
    <cellStyle name="Comma 4 3" xfId="30911"/>
    <cellStyle name="Comma 4 3 2" xfId="30923"/>
    <cellStyle name="Comma 4 3 2 2" xfId="30949"/>
    <cellStyle name="Comma 4 3 2 2 2" xfId="31016"/>
    <cellStyle name="Comma 4 3 2 3" xfId="30988"/>
    <cellStyle name="Comma 4 3 3" xfId="30937"/>
    <cellStyle name="Comma 4 3 3 2" xfId="31004"/>
    <cellStyle name="Comma 4 3 4" xfId="30964"/>
    <cellStyle name="Comma 4 3 5" xfId="30976"/>
    <cellStyle name="Comma 4 4" xfId="30917"/>
    <cellStyle name="Comma 4 4 2" xfId="30943"/>
    <cellStyle name="Comma 4 4 2 2" xfId="31010"/>
    <cellStyle name="Comma 4 4 3" xfId="30982"/>
    <cellStyle name="Comma 4 5" xfId="30929"/>
    <cellStyle name="Comma 4 5 2" xfId="30955"/>
    <cellStyle name="Comma 4 5 2 2" xfId="31022"/>
    <cellStyle name="Comma 4 5 3" xfId="30994"/>
    <cellStyle name="Comma 4 6" xfId="30932"/>
    <cellStyle name="Comma 4 6 2" xfId="30998"/>
    <cellStyle name="Comma 4 7" xfId="30958"/>
    <cellStyle name="Comma 4 8" xfId="30970"/>
    <cellStyle name="Comma 5" xfId="30900"/>
    <cellStyle name="Comma 6" xfId="30902"/>
    <cellStyle name="Error" xfId="30863"/>
    <cellStyle name="Explanatory Text 2" xfId="284"/>
    <cellStyle name="Explanatory Text 2 2" xfId="285"/>
    <cellStyle name="Explanatory Text 3" xfId="286"/>
    <cellStyle name="Explanatory Text 4" xfId="287"/>
    <cellStyle name="Explanatory Text 5" xfId="288"/>
    <cellStyle name="Explanatory Text 6" xfId="8505"/>
    <cellStyle name="Footnote" xfId="30864"/>
    <cellStyle name="Good 2" xfId="289"/>
    <cellStyle name="Good 2 2" xfId="290"/>
    <cellStyle name="Good 2 3" xfId="30865"/>
    <cellStyle name="Good 3" xfId="291"/>
    <cellStyle name="Good 4" xfId="292"/>
    <cellStyle name="Good 5" xfId="293"/>
    <cellStyle name="Good 6" xfId="8532"/>
    <cellStyle name="Heading" xfId="30866"/>
    <cellStyle name="Heading 1 2" xfId="294"/>
    <cellStyle name="Heading 1 2 2" xfId="295"/>
    <cellStyle name="Heading 1 2 3" xfId="30867"/>
    <cellStyle name="Heading 1 3" xfId="296"/>
    <cellStyle name="Heading 1 4" xfId="297"/>
    <cellStyle name="Heading 1 5" xfId="298"/>
    <cellStyle name="Heading 1 6" xfId="8442"/>
    <cellStyle name="Heading 2 2" xfId="299"/>
    <cellStyle name="Heading 2 2 2" xfId="300"/>
    <cellStyle name="Heading 2 2 3" xfId="30868"/>
    <cellStyle name="Heading 2 3" xfId="301"/>
    <cellStyle name="Heading 2 4" xfId="302"/>
    <cellStyle name="Heading 2 5" xfId="303"/>
    <cellStyle name="Heading 2 6" xfId="8449"/>
    <cellStyle name="Heading 3 2" xfId="304"/>
    <cellStyle name="Heading 3 2 2" xfId="305"/>
    <cellStyle name="Heading 3 3" xfId="306"/>
    <cellStyle name="Heading 3 4" xfId="307"/>
    <cellStyle name="Heading 3 5" xfId="308"/>
    <cellStyle name="Heading 3 6" xfId="8456"/>
    <cellStyle name="Heading 4 2" xfId="309"/>
    <cellStyle name="Heading 4 2 2" xfId="310"/>
    <cellStyle name="Heading 4 3" xfId="311"/>
    <cellStyle name="Heading 4 4" xfId="312"/>
    <cellStyle name="Heading 4 5" xfId="313"/>
    <cellStyle name="Heading 4 6" xfId="8463"/>
    <cellStyle name="Input 2" xfId="314"/>
    <cellStyle name="Input 2 2" xfId="315"/>
    <cellStyle name="Input 3" xfId="316"/>
    <cellStyle name="Input 4" xfId="317"/>
    <cellStyle name="Input 5" xfId="318"/>
    <cellStyle name="Input 6" xfId="8421"/>
    <cellStyle name="Linked Cell 2" xfId="319"/>
    <cellStyle name="Linked Cell 2 2" xfId="320"/>
    <cellStyle name="Linked Cell 3" xfId="321"/>
    <cellStyle name="Linked Cell 4" xfId="322"/>
    <cellStyle name="Linked Cell 5" xfId="323"/>
    <cellStyle name="Linked Cell 6" xfId="8518"/>
    <cellStyle name="Neutral 2" xfId="324"/>
    <cellStyle name="Neutral 2 2" xfId="325"/>
    <cellStyle name="Neutral 2 3" xfId="30869"/>
    <cellStyle name="Neutral 3" xfId="326"/>
    <cellStyle name="Neutral 4" xfId="327"/>
    <cellStyle name="Neutral 5" xfId="328"/>
    <cellStyle name="Neutral 6" xfId="8491"/>
    <cellStyle name="Normal" xfId="0" builtinId="0"/>
    <cellStyle name="Normal 10" xfId="329"/>
    <cellStyle name="Normal 10 10" xfId="5"/>
    <cellStyle name="Normal 10 10 2" xfId="6"/>
    <cellStyle name="Normal 10 10 3" xfId="20640"/>
    <cellStyle name="Normal 10 10 4" xfId="24837"/>
    <cellStyle name="Normal 10 10 5" xfId="27972"/>
    <cellStyle name="Normal 10 10 6" xfId="30782"/>
    <cellStyle name="Normal 10 11" xfId="330"/>
    <cellStyle name="Normal 10 11 2" xfId="16283"/>
    <cellStyle name="Normal 10 11 3" xfId="20649"/>
    <cellStyle name="Normal 10 11 4" xfId="24846"/>
    <cellStyle name="Normal 10 11 5" xfId="27981"/>
    <cellStyle name="Normal 10 11 6" xfId="30790"/>
    <cellStyle name="Normal 10 12" xfId="331"/>
    <cellStyle name="Normal 10 12 2" xfId="16291"/>
    <cellStyle name="Normal 10 12 3" xfId="20657"/>
    <cellStyle name="Normal 10 12 4" xfId="24854"/>
    <cellStyle name="Normal 10 12 5" xfId="27989"/>
    <cellStyle name="Normal 10 12 6" xfId="30797"/>
    <cellStyle name="Normal 10 13" xfId="332"/>
    <cellStyle name="Normal 10 13 2" xfId="16300"/>
    <cellStyle name="Normal 10 13 3" xfId="20666"/>
    <cellStyle name="Normal 10 13 4" xfId="24863"/>
    <cellStyle name="Normal 10 13 5" xfId="27998"/>
    <cellStyle name="Normal 10 13 6" xfId="30805"/>
    <cellStyle name="Normal 10 14" xfId="333"/>
    <cellStyle name="Normal 10 14 2" xfId="16307"/>
    <cellStyle name="Normal 10 14 3" xfId="20673"/>
    <cellStyle name="Normal 10 14 4" xfId="24870"/>
    <cellStyle name="Normal 10 14 5" xfId="28005"/>
    <cellStyle name="Normal 10 14 6" xfId="30812"/>
    <cellStyle name="Normal 10 15" xfId="334"/>
    <cellStyle name="Normal 10 16" xfId="335"/>
    <cellStyle name="Normal 10 17" xfId="336"/>
    <cellStyle name="Normal 10 18" xfId="337"/>
    <cellStyle name="Normal 10 19" xfId="338"/>
    <cellStyle name="Normal 10 2" xfId="339"/>
    <cellStyle name="Normal 10 2 2" xfId="16181"/>
    <cellStyle name="Normal 10 2 3" xfId="20545"/>
    <cellStyle name="Normal 10 2 4" xfId="24743"/>
    <cellStyle name="Normal 10 2 5" xfId="27878"/>
    <cellStyle name="Normal 10 2 6" xfId="30705"/>
    <cellStyle name="Normal 10 20" xfId="340"/>
    <cellStyle name="Normal 10 21" xfId="341"/>
    <cellStyle name="Normal 10 22" xfId="342"/>
    <cellStyle name="Normal 10 23" xfId="343"/>
    <cellStyle name="Normal 10 3" xfId="344"/>
    <cellStyle name="Normal 10 3 2" xfId="16212"/>
    <cellStyle name="Normal 10 3 3" xfId="20576"/>
    <cellStyle name="Normal 10 3 4" xfId="24774"/>
    <cellStyle name="Normal 10 3 5" xfId="27909"/>
    <cellStyle name="Normal 10 3 6" xfId="30725"/>
    <cellStyle name="Normal 10 4" xfId="345"/>
    <cellStyle name="Normal 10 4 2" xfId="16222"/>
    <cellStyle name="Normal 10 4 3" xfId="20587"/>
    <cellStyle name="Normal 10 4 4" xfId="24784"/>
    <cellStyle name="Normal 10 4 5" xfId="27919"/>
    <cellStyle name="Normal 10 4 6" xfId="30734"/>
    <cellStyle name="Normal 10 5" xfId="346"/>
    <cellStyle name="Normal 10 5 2" xfId="16231"/>
    <cellStyle name="Normal 10 5 3" xfId="20596"/>
    <cellStyle name="Normal 10 5 4" xfId="24793"/>
    <cellStyle name="Normal 10 5 5" xfId="27928"/>
    <cellStyle name="Normal 10 5 6" xfId="30742"/>
    <cellStyle name="Normal 10 6" xfId="347"/>
    <cellStyle name="Normal 10 6 2" xfId="16240"/>
    <cellStyle name="Normal 10 6 3" xfId="20605"/>
    <cellStyle name="Normal 10 6 4" xfId="24802"/>
    <cellStyle name="Normal 10 6 5" xfId="27937"/>
    <cellStyle name="Normal 10 6 6" xfId="30750"/>
    <cellStyle name="Normal 10 7" xfId="348"/>
    <cellStyle name="Normal 10 7 2" xfId="16249"/>
    <cellStyle name="Normal 10 7 3" xfId="20614"/>
    <cellStyle name="Normal 10 7 4" xfId="24811"/>
    <cellStyle name="Normal 10 7 5" xfId="27946"/>
    <cellStyle name="Normal 10 7 6" xfId="30758"/>
    <cellStyle name="Normal 10 8" xfId="349"/>
    <cellStyle name="Normal 10 8 2" xfId="16258"/>
    <cellStyle name="Normal 10 8 3" xfId="20623"/>
    <cellStyle name="Normal 10 8 4" xfId="24820"/>
    <cellStyle name="Normal 10 8 5" xfId="27955"/>
    <cellStyle name="Normal 10 8 6" xfId="30766"/>
    <cellStyle name="Normal 10 9" xfId="350"/>
    <cellStyle name="Normal 10 9 2" xfId="16267"/>
    <cellStyle name="Normal 10 9 3" xfId="20632"/>
    <cellStyle name="Normal 10 9 4" xfId="24829"/>
    <cellStyle name="Normal 10 9 5" xfId="27964"/>
    <cellStyle name="Normal 10 9 6" xfId="30774"/>
    <cellStyle name="Normal 100" xfId="30892"/>
    <cellStyle name="Normal 101" xfId="30893"/>
    <cellStyle name="Normal 102" xfId="30901"/>
    <cellStyle name="Normal 103" xfId="3"/>
    <cellStyle name="Normal 104" xfId="10"/>
    <cellStyle name="Normal 104 2" xfId="31025"/>
    <cellStyle name="Normal 105" xfId="30903"/>
    <cellStyle name="Normal 11" xfId="351"/>
    <cellStyle name="Normal 11 10" xfId="352"/>
    <cellStyle name="Normal 11 10 2" xfId="353"/>
    <cellStyle name="Normal 11 10 2 2" xfId="354"/>
    <cellStyle name="Normal 11 10 2_L14 hav1" xfId="355"/>
    <cellStyle name="Normal 11 10 3" xfId="356"/>
    <cellStyle name="Normal 11 10 4" xfId="357"/>
    <cellStyle name="Normal 11 10_L14 hav1" xfId="358"/>
    <cellStyle name="Normal 11 11" xfId="359"/>
    <cellStyle name="Normal 11 11 2" xfId="360"/>
    <cellStyle name="Normal 11 11 2 2" xfId="361"/>
    <cellStyle name="Normal 11 11 2_L14 hav1" xfId="362"/>
    <cellStyle name="Normal 11 11 3" xfId="363"/>
    <cellStyle name="Normal 11 11 4" xfId="364"/>
    <cellStyle name="Normal 11 11_L14 hav1" xfId="365"/>
    <cellStyle name="Normal 11 12" xfId="366"/>
    <cellStyle name="Normal 11 12 2" xfId="367"/>
    <cellStyle name="Normal 11 12 2 2" xfId="368"/>
    <cellStyle name="Normal 11 12 2_L14 hav1" xfId="369"/>
    <cellStyle name="Normal 11 12 3" xfId="370"/>
    <cellStyle name="Normal 11 12 4" xfId="371"/>
    <cellStyle name="Normal 11 12_L14 hav1" xfId="372"/>
    <cellStyle name="Normal 11 13" xfId="373"/>
    <cellStyle name="Normal 11 13 2" xfId="374"/>
    <cellStyle name="Normal 11 13 2 2" xfId="375"/>
    <cellStyle name="Normal 11 13 2_L14 hav1" xfId="376"/>
    <cellStyle name="Normal 11 13 3" xfId="377"/>
    <cellStyle name="Normal 11 13 4" xfId="378"/>
    <cellStyle name="Normal 11 13_L14 hav1" xfId="379"/>
    <cellStyle name="Normal 11 14" xfId="380"/>
    <cellStyle name="Normal 11 14 2" xfId="381"/>
    <cellStyle name="Normal 11 14 2 2" xfId="382"/>
    <cellStyle name="Normal 11 14 2_L14 hav1" xfId="383"/>
    <cellStyle name="Normal 11 14 3" xfId="384"/>
    <cellStyle name="Normal 11 14 4" xfId="385"/>
    <cellStyle name="Normal 11 14_L14 hav1" xfId="386"/>
    <cellStyle name="Normal 11 15" xfId="387"/>
    <cellStyle name="Normal 11 15 2" xfId="388"/>
    <cellStyle name="Normal 11 15 2 2" xfId="389"/>
    <cellStyle name="Normal 11 15 2_L14 hav1" xfId="390"/>
    <cellStyle name="Normal 11 15 3" xfId="391"/>
    <cellStyle name="Normal 11 15 4" xfId="392"/>
    <cellStyle name="Normal 11 15_L14 hav1" xfId="393"/>
    <cellStyle name="Normal 11 16" xfId="394"/>
    <cellStyle name="Normal 11 16 2" xfId="395"/>
    <cellStyle name="Normal 11 16 2 2" xfId="396"/>
    <cellStyle name="Normal 11 16 2_L14 hav1" xfId="397"/>
    <cellStyle name="Normal 11 16 3" xfId="398"/>
    <cellStyle name="Normal 11 16 4" xfId="399"/>
    <cellStyle name="Normal 11 16_L14 hav1" xfId="400"/>
    <cellStyle name="Normal 11 17" xfId="401"/>
    <cellStyle name="Normal 11 17 2" xfId="402"/>
    <cellStyle name="Normal 11 17 2 2" xfId="403"/>
    <cellStyle name="Normal 11 17 2_L14 hav1" xfId="404"/>
    <cellStyle name="Normal 11 17 3" xfId="405"/>
    <cellStyle name="Normal 11 17 4" xfId="406"/>
    <cellStyle name="Normal 11 17_L14 hav1" xfId="407"/>
    <cellStyle name="Normal 11 18" xfId="408"/>
    <cellStyle name="Normal 11 18 2" xfId="409"/>
    <cellStyle name="Normal 11 18 2 2" xfId="410"/>
    <cellStyle name="Normal 11 18 2_L14 hav1" xfId="411"/>
    <cellStyle name="Normal 11 18 3" xfId="412"/>
    <cellStyle name="Normal 11 18 4" xfId="413"/>
    <cellStyle name="Normal 11 18_L14 hav1" xfId="414"/>
    <cellStyle name="Normal 11 19" xfId="415"/>
    <cellStyle name="Normal 11 19 2" xfId="416"/>
    <cellStyle name="Normal 11 19 2 2" xfId="417"/>
    <cellStyle name="Normal 11 19 2_L14 hav1" xfId="418"/>
    <cellStyle name="Normal 11 19 3" xfId="419"/>
    <cellStyle name="Normal 11 19 4" xfId="420"/>
    <cellStyle name="Normal 11 19_L14 hav1" xfId="421"/>
    <cellStyle name="Normal 11 2" xfId="422"/>
    <cellStyle name="Normal 11 2 2" xfId="423"/>
    <cellStyle name="Normal 11 2 2 2" xfId="424"/>
    <cellStyle name="Normal 11 2 2_L14 hav1" xfId="425"/>
    <cellStyle name="Normal 11 2 3" xfId="426"/>
    <cellStyle name="Normal 11 2 4" xfId="427"/>
    <cellStyle name="Normal 11 2_L14 hav1" xfId="428"/>
    <cellStyle name="Normal 11 20" xfId="429"/>
    <cellStyle name="Normal 11 20 2" xfId="430"/>
    <cellStyle name="Normal 11 20 2 2" xfId="431"/>
    <cellStyle name="Normal 11 20 2_L14 hav1" xfId="432"/>
    <cellStyle name="Normal 11 20 3" xfId="433"/>
    <cellStyle name="Normal 11 20 4" xfId="434"/>
    <cellStyle name="Normal 11 20_L14 hav1" xfId="435"/>
    <cellStyle name="Normal 11 21" xfId="436"/>
    <cellStyle name="Normal 11 21 2" xfId="437"/>
    <cellStyle name="Normal 11 21 2 2" xfId="438"/>
    <cellStyle name="Normal 11 21 2_L14 hav1" xfId="439"/>
    <cellStyle name="Normal 11 21 3" xfId="440"/>
    <cellStyle name="Normal 11 21 4" xfId="441"/>
    <cellStyle name="Normal 11 21_L14 hav1" xfId="442"/>
    <cellStyle name="Normal 11 22" xfId="443"/>
    <cellStyle name="Normal 11 22 2" xfId="444"/>
    <cellStyle name="Normal 11 22 2 2" xfId="445"/>
    <cellStyle name="Normal 11 22 2_L14 hav1" xfId="446"/>
    <cellStyle name="Normal 11 22 3" xfId="447"/>
    <cellStyle name="Normal 11 22 4" xfId="448"/>
    <cellStyle name="Normal 11 22_L14 hav1" xfId="449"/>
    <cellStyle name="Normal 11 23" xfId="450"/>
    <cellStyle name="Normal 11 24" xfId="451"/>
    <cellStyle name="Normal 11 25" xfId="452"/>
    <cellStyle name="Normal 11 26" xfId="453"/>
    <cellStyle name="Normal 11 27" xfId="454"/>
    <cellStyle name="Normal 11 28" xfId="455"/>
    <cellStyle name="Normal 11 29" xfId="456"/>
    <cellStyle name="Normal 11 3" xfId="457"/>
    <cellStyle name="Normal 11 3 2" xfId="458"/>
    <cellStyle name="Normal 11 3 2 2" xfId="459"/>
    <cellStyle name="Normal 11 3 2_L14 hav1" xfId="460"/>
    <cellStyle name="Normal 11 3 3" xfId="461"/>
    <cellStyle name="Normal 11 3 4" xfId="462"/>
    <cellStyle name="Normal 11 3_L14 hav1" xfId="463"/>
    <cellStyle name="Normal 11 30" xfId="464"/>
    <cellStyle name="Normal 11 31" xfId="465"/>
    <cellStyle name="Normal 11 32" xfId="466"/>
    <cellStyle name="Normal 11 33" xfId="467"/>
    <cellStyle name="Normal 11 34" xfId="468"/>
    <cellStyle name="Normal 11 35" xfId="469"/>
    <cellStyle name="Normal 11 36" xfId="470"/>
    <cellStyle name="Normal 11 37" xfId="471"/>
    <cellStyle name="Normal 11 38" xfId="472"/>
    <cellStyle name="Normal 11 39" xfId="473"/>
    <cellStyle name="Normal 11 4" xfId="474"/>
    <cellStyle name="Normal 11 4 2" xfId="475"/>
    <cellStyle name="Normal 11 4 2 2" xfId="476"/>
    <cellStyle name="Normal 11 4 2_L14 hav1" xfId="477"/>
    <cellStyle name="Normal 11 4 3" xfId="478"/>
    <cellStyle name="Normal 11 4 4" xfId="479"/>
    <cellStyle name="Normal 11 4_L14 hav1" xfId="480"/>
    <cellStyle name="Normal 11 40" xfId="481"/>
    <cellStyle name="Normal 11 41" xfId="482"/>
    <cellStyle name="Normal 11 42" xfId="483"/>
    <cellStyle name="Normal 11 43" xfId="484"/>
    <cellStyle name="Normal 11 44" xfId="485"/>
    <cellStyle name="Normal 11 45" xfId="486"/>
    <cellStyle name="Normal 11 46" xfId="487"/>
    <cellStyle name="Normal 11 47" xfId="488"/>
    <cellStyle name="Normal 11 48" xfId="489"/>
    <cellStyle name="Normal 11 49" xfId="490"/>
    <cellStyle name="Normal 11 5" xfId="491"/>
    <cellStyle name="Normal 11 5 2" xfId="492"/>
    <cellStyle name="Normal 11 5 2 2" xfId="493"/>
    <cellStyle name="Normal 11 5 2_L14 hav1" xfId="494"/>
    <cellStyle name="Normal 11 5 3" xfId="495"/>
    <cellStyle name="Normal 11 5 4" xfId="496"/>
    <cellStyle name="Normal 11 5_L14 hav1" xfId="497"/>
    <cellStyle name="Normal 11 50" xfId="498"/>
    <cellStyle name="Normal 11 51" xfId="499"/>
    <cellStyle name="Normal 11 52" xfId="500"/>
    <cellStyle name="Normal 11 53" xfId="501"/>
    <cellStyle name="Normal 11 54" xfId="502"/>
    <cellStyle name="Normal 11 54 2" xfId="16182"/>
    <cellStyle name="Normal 11 54 3" xfId="20546"/>
    <cellStyle name="Normal 11 54 4" xfId="24744"/>
    <cellStyle name="Normal 11 54 5" xfId="27879"/>
    <cellStyle name="Normal 11 54 6" xfId="30706"/>
    <cellStyle name="Normal 11 55" xfId="503"/>
    <cellStyle name="Normal 11 55 2" xfId="16209"/>
    <cellStyle name="Normal 11 55 3" xfId="20573"/>
    <cellStyle name="Normal 11 55 4" xfId="24771"/>
    <cellStyle name="Normal 11 55 5" xfId="27906"/>
    <cellStyle name="Normal 11 55 6" xfId="30722"/>
    <cellStyle name="Normal 11 56" xfId="504"/>
    <cellStyle name="Normal 11 56 2" xfId="16221"/>
    <cellStyle name="Normal 11 56 3" xfId="20586"/>
    <cellStyle name="Normal 11 56 4" xfId="24783"/>
    <cellStyle name="Normal 11 56 5" xfId="27918"/>
    <cellStyle name="Normal 11 56 6" xfId="30733"/>
    <cellStyle name="Normal 11 57" xfId="505"/>
    <cellStyle name="Normal 11 57 2" xfId="16230"/>
    <cellStyle name="Normal 11 57 3" xfId="20595"/>
    <cellStyle name="Normal 11 57 4" xfId="24792"/>
    <cellStyle name="Normal 11 57 5" xfId="27927"/>
    <cellStyle name="Normal 11 57 6" xfId="30741"/>
    <cellStyle name="Normal 11 58" xfId="506"/>
    <cellStyle name="Normal 11 58 2" xfId="16239"/>
    <cellStyle name="Normal 11 58 3" xfId="20604"/>
    <cellStyle name="Normal 11 58 4" xfId="24801"/>
    <cellStyle name="Normal 11 58 5" xfId="27936"/>
    <cellStyle name="Normal 11 58 6" xfId="30749"/>
    <cellStyle name="Normal 11 59" xfId="507"/>
    <cellStyle name="Normal 11 59 2" xfId="16248"/>
    <cellStyle name="Normal 11 59 3" xfId="20613"/>
    <cellStyle name="Normal 11 59 4" xfId="24810"/>
    <cellStyle name="Normal 11 59 5" xfId="27945"/>
    <cellStyle name="Normal 11 59 6" xfId="30757"/>
    <cellStyle name="Normal 11 6" xfId="508"/>
    <cellStyle name="Normal 11 6 2" xfId="509"/>
    <cellStyle name="Normal 11 6 2 2" xfId="510"/>
    <cellStyle name="Normal 11 6 2_L14 hav1" xfId="511"/>
    <cellStyle name="Normal 11 6 3" xfId="512"/>
    <cellStyle name="Normal 11 6 4" xfId="513"/>
    <cellStyle name="Normal 11 6_L14 hav1" xfId="514"/>
    <cellStyle name="Normal 11 60" xfId="515"/>
    <cellStyle name="Normal 11 60 2" xfId="16257"/>
    <cellStyle name="Normal 11 60 3" xfId="20622"/>
    <cellStyle name="Normal 11 60 4" xfId="24819"/>
    <cellStyle name="Normal 11 60 5" xfId="27954"/>
    <cellStyle name="Normal 11 60 6" xfId="30765"/>
    <cellStyle name="Normal 11 61" xfId="516"/>
    <cellStyle name="Normal 11 61 2" xfId="16266"/>
    <cellStyle name="Normal 11 61 3" xfId="20631"/>
    <cellStyle name="Normal 11 61 4" xfId="24828"/>
    <cellStyle name="Normal 11 61 5" xfId="27963"/>
    <cellStyle name="Normal 11 61 6" xfId="30773"/>
    <cellStyle name="Normal 11 62" xfId="517"/>
    <cellStyle name="Normal 11 62 2" xfId="16274"/>
    <cellStyle name="Normal 11 62 3" xfId="20639"/>
    <cellStyle name="Normal 11 62 4" xfId="24836"/>
    <cellStyle name="Normal 11 62 5" xfId="27971"/>
    <cellStyle name="Normal 11 62 6" xfId="30781"/>
    <cellStyle name="Normal 11 63" xfId="518"/>
    <cellStyle name="Normal 11 63 2" xfId="16282"/>
    <cellStyle name="Normal 11 63 3" xfId="20648"/>
    <cellStyle name="Normal 11 63 4" xfId="24845"/>
    <cellStyle name="Normal 11 63 5" xfId="27980"/>
    <cellStyle name="Normal 11 63 6" xfId="30789"/>
    <cellStyle name="Normal 11 64" xfId="519"/>
    <cellStyle name="Normal 11 64 2" xfId="16290"/>
    <cellStyle name="Normal 11 64 3" xfId="20656"/>
    <cellStyle name="Normal 11 64 4" xfId="24853"/>
    <cellStyle name="Normal 11 64 5" xfId="27988"/>
    <cellStyle name="Normal 11 64 6" xfId="30796"/>
    <cellStyle name="Normal 11 65" xfId="520"/>
    <cellStyle name="Normal 11 65 2" xfId="16299"/>
    <cellStyle name="Normal 11 65 3" xfId="20665"/>
    <cellStyle name="Normal 11 65 4" xfId="24862"/>
    <cellStyle name="Normal 11 65 5" xfId="27997"/>
    <cellStyle name="Normal 11 65 6" xfId="30804"/>
    <cellStyle name="Normal 11 66" xfId="521"/>
    <cellStyle name="Normal 11 66 2" xfId="16308"/>
    <cellStyle name="Normal 11 66 3" xfId="20674"/>
    <cellStyle name="Normal 11 66 4" xfId="24871"/>
    <cellStyle name="Normal 11 66 5" xfId="28006"/>
    <cellStyle name="Normal 11 66 6" xfId="30813"/>
    <cellStyle name="Normal 11 67" xfId="522"/>
    <cellStyle name="Normal 11 68" xfId="523"/>
    <cellStyle name="Normal 11 69" xfId="524"/>
    <cellStyle name="Normal 11 7" xfId="525"/>
    <cellStyle name="Normal 11 7 2" xfId="526"/>
    <cellStyle name="Normal 11 7 2 2" xfId="527"/>
    <cellStyle name="Normal 11 7 2_L14 hav1" xfId="528"/>
    <cellStyle name="Normal 11 7 3" xfId="529"/>
    <cellStyle name="Normal 11 7 4" xfId="530"/>
    <cellStyle name="Normal 11 7_L14 hav1" xfId="531"/>
    <cellStyle name="Normal 11 70" xfId="532"/>
    <cellStyle name="Normal 11 71" xfId="533"/>
    <cellStyle name="Normal 11 72" xfId="534"/>
    <cellStyle name="Normal 11 73" xfId="535"/>
    <cellStyle name="Normal 11 74" xfId="536"/>
    <cellStyle name="Normal 11 75" xfId="537"/>
    <cellStyle name="Normal 11 8" xfId="538"/>
    <cellStyle name="Normal 11 8 2" xfId="539"/>
    <cellStyle name="Normal 11 8 2 2" xfId="540"/>
    <cellStyle name="Normal 11 8 2_L14 hav1" xfId="541"/>
    <cellStyle name="Normal 11 8 3" xfId="542"/>
    <cellStyle name="Normal 11 8 4" xfId="543"/>
    <cellStyle name="Normal 11 8_L14 hav1" xfId="544"/>
    <cellStyle name="Normal 11 9" xfId="545"/>
    <cellStyle name="Normal 11 9 2" xfId="546"/>
    <cellStyle name="Normal 11 9 2 2" xfId="547"/>
    <cellStyle name="Normal 11 9 2_L14 hav1" xfId="548"/>
    <cellStyle name="Normal 11 9 3" xfId="549"/>
    <cellStyle name="Normal 11 9 4" xfId="550"/>
    <cellStyle name="Normal 11 9_L14 hav1" xfId="551"/>
    <cellStyle name="Normal 12" xfId="552"/>
    <cellStyle name="Normal 12 10" xfId="553"/>
    <cellStyle name="Normal 12 10 2" xfId="554"/>
    <cellStyle name="Normal 12 10 2 2" xfId="555"/>
    <cellStyle name="Normal 12 10 2_L14 hav1" xfId="556"/>
    <cellStyle name="Normal 12 10 3" xfId="557"/>
    <cellStyle name="Normal 12 10 4" xfId="558"/>
    <cellStyle name="Normal 12 10_L14 hav1" xfId="559"/>
    <cellStyle name="Normal 12 11" xfId="560"/>
    <cellStyle name="Normal 12 11 2" xfId="561"/>
    <cellStyle name="Normal 12 11 2 2" xfId="562"/>
    <cellStyle name="Normal 12 11 2_L14 hav1" xfId="563"/>
    <cellStyle name="Normal 12 11 3" xfId="564"/>
    <cellStyle name="Normal 12 11 4" xfId="565"/>
    <cellStyle name="Normal 12 11_L14 hav1" xfId="566"/>
    <cellStyle name="Normal 12 12" xfId="567"/>
    <cellStyle name="Normal 12 12 2" xfId="568"/>
    <cellStyle name="Normal 12 12 2 2" xfId="569"/>
    <cellStyle name="Normal 12 12 2_L14 hav1" xfId="570"/>
    <cellStyle name="Normal 12 12 3" xfId="571"/>
    <cellStyle name="Normal 12 12 4" xfId="572"/>
    <cellStyle name="Normal 12 12_L14 hav1" xfId="573"/>
    <cellStyle name="Normal 12 13" xfId="574"/>
    <cellStyle name="Normal 12 13 2" xfId="575"/>
    <cellStyle name="Normal 12 13 2 2" xfId="576"/>
    <cellStyle name="Normal 12 13 2_L14 hav1" xfId="577"/>
    <cellStyle name="Normal 12 13 3" xfId="578"/>
    <cellStyle name="Normal 12 13 4" xfId="579"/>
    <cellStyle name="Normal 12 13_L14 hav1" xfId="580"/>
    <cellStyle name="Normal 12 14" xfId="581"/>
    <cellStyle name="Normal 12 14 2" xfId="582"/>
    <cellStyle name="Normal 12 14 2 2" xfId="583"/>
    <cellStyle name="Normal 12 14 2_L14 hav1" xfId="584"/>
    <cellStyle name="Normal 12 14 3" xfId="585"/>
    <cellStyle name="Normal 12 14 4" xfId="586"/>
    <cellStyle name="Normal 12 14_L14 hav1" xfId="587"/>
    <cellStyle name="Normal 12 15" xfId="588"/>
    <cellStyle name="Normal 12 15 2" xfId="589"/>
    <cellStyle name="Normal 12 15 2 2" xfId="590"/>
    <cellStyle name="Normal 12 15 2_L14 hav1" xfId="591"/>
    <cellStyle name="Normal 12 15 3" xfId="592"/>
    <cellStyle name="Normal 12 15 4" xfId="593"/>
    <cellStyle name="Normal 12 15_L14 hav1" xfId="594"/>
    <cellStyle name="Normal 12 16" xfId="595"/>
    <cellStyle name="Normal 12 16 2" xfId="596"/>
    <cellStyle name="Normal 12 16 2 2" xfId="597"/>
    <cellStyle name="Normal 12 16 2_L14 hav1" xfId="598"/>
    <cellStyle name="Normal 12 16 3" xfId="599"/>
    <cellStyle name="Normal 12 16 4" xfId="600"/>
    <cellStyle name="Normal 12 16_L14 hav1" xfId="601"/>
    <cellStyle name="Normal 12 17" xfId="602"/>
    <cellStyle name="Normal 12 17 2" xfId="603"/>
    <cellStyle name="Normal 12 17 2 2" xfId="604"/>
    <cellStyle name="Normal 12 17 2_L14 hav1" xfId="605"/>
    <cellStyle name="Normal 12 17 3" xfId="606"/>
    <cellStyle name="Normal 12 17 4" xfId="607"/>
    <cellStyle name="Normal 12 17_L14 hav1" xfId="608"/>
    <cellStyle name="Normal 12 18" xfId="609"/>
    <cellStyle name="Normal 12 18 2" xfId="610"/>
    <cellStyle name="Normal 12 18 2 2" xfId="611"/>
    <cellStyle name="Normal 12 18 2_L14 hav1" xfId="612"/>
    <cellStyle name="Normal 12 18 3" xfId="613"/>
    <cellStyle name="Normal 12 18 4" xfId="614"/>
    <cellStyle name="Normal 12 18_L14 hav1" xfId="615"/>
    <cellStyle name="Normal 12 19" xfId="616"/>
    <cellStyle name="Normal 12 19 2" xfId="617"/>
    <cellStyle name="Normal 12 19 2 2" xfId="618"/>
    <cellStyle name="Normal 12 19 2_L14 hav1" xfId="619"/>
    <cellStyle name="Normal 12 19 3" xfId="620"/>
    <cellStyle name="Normal 12 19 4" xfId="621"/>
    <cellStyle name="Normal 12 19_L14 hav1" xfId="622"/>
    <cellStyle name="Normal 12 2" xfId="623"/>
    <cellStyle name="Normal 12 2 2" xfId="624"/>
    <cellStyle name="Normal 12 2 2 2" xfId="625"/>
    <cellStyle name="Normal 12 2 2_L14 hav1" xfId="626"/>
    <cellStyle name="Normal 12 2 3" xfId="627"/>
    <cellStyle name="Normal 12 2 4" xfId="628"/>
    <cellStyle name="Normal 12 2_L14 hav1" xfId="629"/>
    <cellStyle name="Normal 12 20" xfId="630"/>
    <cellStyle name="Normal 12 20 2" xfId="631"/>
    <cellStyle name="Normal 12 20 2 2" xfId="632"/>
    <cellStyle name="Normal 12 20 2_L14 hav1" xfId="633"/>
    <cellStyle name="Normal 12 20 3" xfId="634"/>
    <cellStyle name="Normal 12 20 4" xfId="635"/>
    <cellStyle name="Normal 12 20_L14 hav1" xfId="636"/>
    <cellStyle name="Normal 12 21" xfId="637"/>
    <cellStyle name="Normal 12 21 2" xfId="638"/>
    <cellStyle name="Normal 12 21 2 2" xfId="639"/>
    <cellStyle name="Normal 12 21 2_L14 hav1" xfId="640"/>
    <cellStyle name="Normal 12 21 3" xfId="641"/>
    <cellStyle name="Normal 12 21 4" xfId="642"/>
    <cellStyle name="Normal 12 21_L14 hav1" xfId="643"/>
    <cellStyle name="Normal 12 22" xfId="644"/>
    <cellStyle name="Normal 12 22 2" xfId="645"/>
    <cellStyle name="Normal 12 22 2 2" xfId="646"/>
    <cellStyle name="Normal 12 22 2_L14 hav1" xfId="647"/>
    <cellStyle name="Normal 12 22 3" xfId="648"/>
    <cellStyle name="Normal 12 22 4" xfId="649"/>
    <cellStyle name="Normal 12 22_L14 hav1" xfId="650"/>
    <cellStyle name="Normal 12 23" xfId="651"/>
    <cellStyle name="Normal 12 24" xfId="652"/>
    <cellStyle name="Normal 12 25" xfId="653"/>
    <cellStyle name="Normal 12 26" xfId="654"/>
    <cellStyle name="Normal 12 27" xfId="655"/>
    <cellStyle name="Normal 12 28" xfId="656"/>
    <cellStyle name="Normal 12 29" xfId="657"/>
    <cellStyle name="Normal 12 3" xfId="658"/>
    <cellStyle name="Normal 12 3 2" xfId="659"/>
    <cellStyle name="Normal 12 3 2 2" xfId="660"/>
    <cellStyle name="Normal 12 3 2_L14 hav1" xfId="661"/>
    <cellStyle name="Normal 12 3 3" xfId="662"/>
    <cellStyle name="Normal 12 3 4" xfId="663"/>
    <cellStyle name="Normal 12 3_L14 hav1" xfId="664"/>
    <cellStyle name="Normal 12 30" xfId="665"/>
    <cellStyle name="Normal 12 31" xfId="666"/>
    <cellStyle name="Normal 12 32" xfId="667"/>
    <cellStyle name="Normal 12 33" xfId="668"/>
    <cellStyle name="Normal 12 34" xfId="669"/>
    <cellStyle name="Normal 12 35" xfId="670"/>
    <cellStyle name="Normal 12 36" xfId="671"/>
    <cellStyle name="Normal 12 37" xfId="672"/>
    <cellStyle name="Normal 12 38" xfId="673"/>
    <cellStyle name="Normal 12 39" xfId="674"/>
    <cellStyle name="Normal 12 4" xfId="675"/>
    <cellStyle name="Normal 12 4 2" xfId="676"/>
    <cellStyle name="Normal 12 4 2 2" xfId="677"/>
    <cellStyle name="Normal 12 4 2_L14 hav1" xfId="678"/>
    <cellStyle name="Normal 12 4 3" xfId="679"/>
    <cellStyle name="Normal 12 4 4" xfId="680"/>
    <cellStyle name="Normal 12 4_L14 hav1" xfId="681"/>
    <cellStyle name="Normal 12 40" xfId="682"/>
    <cellStyle name="Normal 12 41" xfId="683"/>
    <cellStyle name="Normal 12 42" xfId="684"/>
    <cellStyle name="Normal 12 43" xfId="685"/>
    <cellStyle name="Normal 12 44" xfId="686"/>
    <cellStyle name="Normal 12 45" xfId="687"/>
    <cellStyle name="Normal 12 46" xfId="688"/>
    <cellStyle name="Normal 12 47" xfId="689"/>
    <cellStyle name="Normal 12 48" xfId="690"/>
    <cellStyle name="Normal 12 49" xfId="691"/>
    <cellStyle name="Normal 12 5" xfId="692"/>
    <cellStyle name="Normal 12 5 2" xfId="693"/>
    <cellStyle name="Normal 12 5 2 2" xfId="694"/>
    <cellStyle name="Normal 12 5 2_L14 hav1" xfId="695"/>
    <cellStyle name="Normal 12 5 3" xfId="696"/>
    <cellStyle name="Normal 12 5 4" xfId="697"/>
    <cellStyle name="Normal 12 5_L14 hav1" xfId="698"/>
    <cellStyle name="Normal 12 50" xfId="699"/>
    <cellStyle name="Normal 12 51" xfId="700"/>
    <cellStyle name="Normal 12 52" xfId="701"/>
    <cellStyle name="Normal 12 53" xfId="702"/>
    <cellStyle name="Normal 12 6" xfId="703"/>
    <cellStyle name="Normal 12 6 2" xfId="704"/>
    <cellStyle name="Normal 12 6 2 2" xfId="705"/>
    <cellStyle name="Normal 12 6 2_L14 hav1" xfId="706"/>
    <cellStyle name="Normal 12 6 3" xfId="707"/>
    <cellStyle name="Normal 12 6 4" xfId="708"/>
    <cellStyle name="Normal 12 6_L14 hav1" xfId="709"/>
    <cellStyle name="Normal 12 7" xfId="710"/>
    <cellStyle name="Normal 12 7 2" xfId="711"/>
    <cellStyle name="Normal 12 7 2 2" xfId="712"/>
    <cellStyle name="Normal 12 7 2_L14 hav1" xfId="713"/>
    <cellStyle name="Normal 12 7 3" xfId="714"/>
    <cellStyle name="Normal 12 7 4" xfId="715"/>
    <cellStyle name="Normal 12 7_L14 hav1" xfId="716"/>
    <cellStyle name="Normal 12 8" xfId="717"/>
    <cellStyle name="Normal 12 8 2" xfId="718"/>
    <cellStyle name="Normal 12 8 2 2" xfId="719"/>
    <cellStyle name="Normal 12 8 2_L14 hav1" xfId="720"/>
    <cellStyle name="Normal 12 8 3" xfId="721"/>
    <cellStyle name="Normal 12 8 4" xfId="722"/>
    <cellStyle name="Normal 12 8_L14 hav1" xfId="723"/>
    <cellStyle name="Normal 12 9" xfId="724"/>
    <cellStyle name="Normal 12 9 2" xfId="725"/>
    <cellStyle name="Normal 12 9 2 2" xfId="726"/>
    <cellStyle name="Normal 12 9 2_L14 hav1" xfId="727"/>
    <cellStyle name="Normal 12 9 3" xfId="728"/>
    <cellStyle name="Normal 12 9 4" xfId="729"/>
    <cellStyle name="Normal 12 9_L14 hav1" xfId="730"/>
    <cellStyle name="Normal 13" xfId="731"/>
    <cellStyle name="Normal 13 10" xfId="732"/>
    <cellStyle name="Normal 13 10 2" xfId="16273"/>
    <cellStyle name="Normal 13 10 3" xfId="20638"/>
    <cellStyle name="Normal 13 10 4" xfId="24835"/>
    <cellStyle name="Normal 13 10 5" xfId="27970"/>
    <cellStyle name="Normal 13 10 6" xfId="30780"/>
    <cellStyle name="Normal 13 11" xfId="733"/>
    <cellStyle name="Normal 13 11 2" xfId="16281"/>
    <cellStyle name="Normal 13 11 3" xfId="20647"/>
    <cellStyle name="Normal 13 11 4" xfId="24844"/>
    <cellStyle name="Normal 13 11 5" xfId="27979"/>
    <cellStyle name="Normal 13 11 6" xfId="30788"/>
    <cellStyle name="Normal 13 12" xfId="734"/>
    <cellStyle name="Normal 13 12 2" xfId="16289"/>
    <cellStyle name="Normal 13 12 3" xfId="20655"/>
    <cellStyle name="Normal 13 12 4" xfId="24852"/>
    <cellStyle name="Normal 13 12 5" xfId="27987"/>
    <cellStyle name="Normal 13 12 6" xfId="30795"/>
    <cellStyle name="Normal 13 13" xfId="735"/>
    <cellStyle name="Normal 13 13 2" xfId="16298"/>
    <cellStyle name="Normal 13 13 3" xfId="20664"/>
    <cellStyle name="Normal 13 13 4" xfId="24861"/>
    <cellStyle name="Normal 13 13 5" xfId="27996"/>
    <cellStyle name="Normal 13 13 6" xfId="30803"/>
    <cellStyle name="Normal 13 14" xfId="736"/>
    <cellStyle name="Normal 13 14 2" xfId="16309"/>
    <cellStyle name="Normal 13 14 3" xfId="20675"/>
    <cellStyle name="Normal 13 14 4" xfId="24872"/>
    <cellStyle name="Normal 13 14 5" xfId="28007"/>
    <cellStyle name="Normal 13 14 6" xfId="30814"/>
    <cellStyle name="Normal 13 15" xfId="737"/>
    <cellStyle name="Normal 13 16" xfId="738"/>
    <cellStyle name="Normal 13 17" xfId="739"/>
    <cellStyle name="Normal 13 18" xfId="740"/>
    <cellStyle name="Normal 13 19" xfId="741"/>
    <cellStyle name="Normal 13 2" xfId="742"/>
    <cellStyle name="Normal 13 2 2" xfId="16183"/>
    <cellStyle name="Normal 13 2 3" xfId="20547"/>
    <cellStyle name="Normal 13 2 4" xfId="24745"/>
    <cellStyle name="Normal 13 2 5" xfId="27880"/>
    <cellStyle name="Normal 13 2 6" xfId="30707"/>
    <cellStyle name="Normal 13 20" xfId="743"/>
    <cellStyle name="Normal 13 21" xfId="744"/>
    <cellStyle name="Normal 13 22" xfId="745"/>
    <cellStyle name="Normal 13 23" xfId="746"/>
    <cellStyle name="Normal 13 3" xfId="747"/>
    <cellStyle name="Normal 13 3 2" xfId="16208"/>
    <cellStyle name="Normal 13 3 3" xfId="20572"/>
    <cellStyle name="Normal 13 3 4" xfId="24770"/>
    <cellStyle name="Normal 13 3 5" xfId="27905"/>
    <cellStyle name="Normal 13 3 6" xfId="30721"/>
    <cellStyle name="Normal 13 4" xfId="748"/>
    <cellStyle name="Normal 13 4 2" xfId="16220"/>
    <cellStyle name="Normal 13 4 3" xfId="20585"/>
    <cellStyle name="Normal 13 4 4" xfId="24782"/>
    <cellStyle name="Normal 13 4 5" xfId="27917"/>
    <cellStyle name="Normal 13 4 6" xfId="30732"/>
    <cellStyle name="Normal 13 5" xfId="749"/>
    <cellStyle name="Normal 13 5 2" xfId="16229"/>
    <cellStyle name="Normal 13 5 3" xfId="20594"/>
    <cellStyle name="Normal 13 5 4" xfId="24791"/>
    <cellStyle name="Normal 13 5 5" xfId="27926"/>
    <cellStyle name="Normal 13 5 6" xfId="30740"/>
    <cellStyle name="Normal 13 6" xfId="750"/>
    <cellStyle name="Normal 13 6 2" xfId="16238"/>
    <cellStyle name="Normal 13 6 3" xfId="20603"/>
    <cellStyle name="Normal 13 6 4" xfId="24800"/>
    <cellStyle name="Normal 13 6 5" xfId="27935"/>
    <cellStyle name="Normal 13 6 6" xfId="30748"/>
    <cellStyle name="Normal 13 7" xfId="751"/>
    <cellStyle name="Normal 13 7 2" xfId="16247"/>
    <cellStyle name="Normal 13 7 3" xfId="20612"/>
    <cellStyle name="Normal 13 7 4" xfId="24809"/>
    <cellStyle name="Normal 13 7 5" xfId="27944"/>
    <cellStyle name="Normal 13 7 6" xfId="30756"/>
    <cellStyle name="Normal 13 8" xfId="752"/>
    <cellStyle name="Normal 13 8 2" xfId="16256"/>
    <cellStyle name="Normal 13 8 3" xfId="20621"/>
    <cellStyle name="Normal 13 8 4" xfId="24818"/>
    <cellStyle name="Normal 13 8 5" xfId="27953"/>
    <cellStyle name="Normal 13 8 6" xfId="30764"/>
    <cellStyle name="Normal 13 9" xfId="753"/>
    <cellStyle name="Normal 13 9 2" xfId="16265"/>
    <cellStyle name="Normal 13 9 3" xfId="20630"/>
    <cellStyle name="Normal 13 9 4" xfId="24827"/>
    <cellStyle name="Normal 13 9 5" xfId="27962"/>
    <cellStyle name="Normal 13 9 6" xfId="30772"/>
    <cellStyle name="Normal 14" xfId="754"/>
    <cellStyle name="Normal 14 10" xfId="755"/>
    <cellStyle name="Normal 14 10 2" xfId="756"/>
    <cellStyle name="Normal 14 10 2 2" xfId="757"/>
    <cellStyle name="Normal 14 10 2_L14 hav1" xfId="758"/>
    <cellStyle name="Normal 14 10 3" xfId="759"/>
    <cellStyle name="Normal 14 10 4" xfId="760"/>
    <cellStyle name="Normal 14 10_L14 hav1" xfId="761"/>
    <cellStyle name="Normal 14 11" xfId="762"/>
    <cellStyle name="Normal 14 11 2" xfId="763"/>
    <cellStyle name="Normal 14 11 2 2" xfId="764"/>
    <cellStyle name="Normal 14 11 2_L14 hav1" xfId="765"/>
    <cellStyle name="Normal 14 11 3" xfId="766"/>
    <cellStyle name="Normal 14 11 4" xfId="767"/>
    <cellStyle name="Normal 14 11_L14 hav1" xfId="768"/>
    <cellStyle name="Normal 14 12" xfId="769"/>
    <cellStyle name="Normal 14 12 2" xfId="770"/>
    <cellStyle name="Normal 14 12 2 2" xfId="771"/>
    <cellStyle name="Normal 14 12 2_L14 hav1" xfId="772"/>
    <cellStyle name="Normal 14 12 3" xfId="773"/>
    <cellStyle name="Normal 14 12 4" xfId="774"/>
    <cellStyle name="Normal 14 12_L14 hav1" xfId="775"/>
    <cellStyle name="Normal 14 13" xfId="776"/>
    <cellStyle name="Normal 14 13 2" xfId="777"/>
    <cellStyle name="Normal 14 13 2 2" xfId="778"/>
    <cellStyle name="Normal 14 13 2_L14 hav1" xfId="779"/>
    <cellStyle name="Normal 14 13 3" xfId="780"/>
    <cellStyle name="Normal 14 13 4" xfId="781"/>
    <cellStyle name="Normal 14 13_L14 hav1" xfId="782"/>
    <cellStyle name="Normal 14 14" xfId="783"/>
    <cellStyle name="Normal 14 14 2" xfId="784"/>
    <cellStyle name="Normal 14 14 2 2" xfId="785"/>
    <cellStyle name="Normal 14 14 2_L14 hav1" xfId="786"/>
    <cellStyle name="Normal 14 14 3" xfId="787"/>
    <cellStyle name="Normal 14 14 4" xfId="788"/>
    <cellStyle name="Normal 14 14_L14 hav1" xfId="789"/>
    <cellStyle name="Normal 14 15" xfId="790"/>
    <cellStyle name="Normal 14 15 2" xfId="791"/>
    <cellStyle name="Normal 14 15 2 2" xfId="792"/>
    <cellStyle name="Normal 14 15 2_L14 hav1" xfId="793"/>
    <cellStyle name="Normal 14 15 3" xfId="794"/>
    <cellStyle name="Normal 14 15 4" xfId="795"/>
    <cellStyle name="Normal 14 15_L14 hav1" xfId="796"/>
    <cellStyle name="Normal 14 16" xfId="797"/>
    <cellStyle name="Normal 14 16 2" xfId="798"/>
    <cellStyle name="Normal 14 16 2 2" xfId="799"/>
    <cellStyle name="Normal 14 16 2_L14 hav1" xfId="800"/>
    <cellStyle name="Normal 14 16 3" xfId="801"/>
    <cellStyle name="Normal 14 16 4" xfId="802"/>
    <cellStyle name="Normal 14 16_L14 hav1" xfId="803"/>
    <cellStyle name="Normal 14 17" xfId="804"/>
    <cellStyle name="Normal 14 17 2" xfId="805"/>
    <cellStyle name="Normal 14 17 2 2" xfId="806"/>
    <cellStyle name="Normal 14 17 2_L14 hav1" xfId="807"/>
    <cellStyle name="Normal 14 17 3" xfId="808"/>
    <cellStyle name="Normal 14 17 4" xfId="809"/>
    <cellStyle name="Normal 14 17_L14 hav1" xfId="810"/>
    <cellStyle name="Normal 14 18" xfId="811"/>
    <cellStyle name="Normal 14 18 2" xfId="812"/>
    <cellStyle name="Normal 14 18 2 2" xfId="813"/>
    <cellStyle name="Normal 14 18 2_L14 hav1" xfId="814"/>
    <cellStyle name="Normal 14 18 3" xfId="815"/>
    <cellStyle name="Normal 14 18 4" xfId="816"/>
    <cellStyle name="Normal 14 18_L14 hav1" xfId="817"/>
    <cellStyle name="Normal 14 19" xfId="818"/>
    <cellStyle name="Normal 14 19 2" xfId="819"/>
    <cellStyle name="Normal 14 19 2 2" xfId="820"/>
    <cellStyle name="Normal 14 19 2_L14 hav1" xfId="821"/>
    <cellStyle name="Normal 14 19 3" xfId="822"/>
    <cellStyle name="Normal 14 19 4" xfId="823"/>
    <cellStyle name="Normal 14 19_L14 hav1" xfId="824"/>
    <cellStyle name="Normal 14 2" xfId="825"/>
    <cellStyle name="Normal 14 2 2" xfId="826"/>
    <cellStyle name="Normal 14 2 2 2" xfId="827"/>
    <cellStyle name="Normal 14 2 2_L14 hav1" xfId="828"/>
    <cellStyle name="Normal 14 2 3" xfId="829"/>
    <cellStyle name="Normal 14 2 4" xfId="830"/>
    <cellStyle name="Normal 14 2_L14 hav1" xfId="831"/>
    <cellStyle name="Normal 14 20" xfId="832"/>
    <cellStyle name="Normal 14 20 2" xfId="833"/>
    <cellStyle name="Normal 14 20 2 2" xfId="834"/>
    <cellStyle name="Normal 14 20 2_L14 hav1" xfId="835"/>
    <cellStyle name="Normal 14 20 3" xfId="836"/>
    <cellStyle name="Normal 14 20 4" xfId="837"/>
    <cellStyle name="Normal 14 20_L14 hav1" xfId="838"/>
    <cellStyle name="Normal 14 21" xfId="839"/>
    <cellStyle name="Normal 14 21 2" xfId="840"/>
    <cellStyle name="Normal 14 21 2 2" xfId="841"/>
    <cellStyle name="Normal 14 21 2_L14 hav1" xfId="842"/>
    <cellStyle name="Normal 14 21 3" xfId="843"/>
    <cellStyle name="Normal 14 21 4" xfId="844"/>
    <cellStyle name="Normal 14 21_L14 hav1" xfId="845"/>
    <cellStyle name="Normal 14 22" xfId="846"/>
    <cellStyle name="Normal 14 22 2" xfId="847"/>
    <cellStyle name="Normal 14 22 2 2" xfId="848"/>
    <cellStyle name="Normal 14 22 2_L14 hav1" xfId="849"/>
    <cellStyle name="Normal 14 22 3" xfId="850"/>
    <cellStyle name="Normal 14 22 4" xfId="851"/>
    <cellStyle name="Normal 14 22_L14 hav1" xfId="852"/>
    <cellStyle name="Normal 14 23" xfId="853"/>
    <cellStyle name="Normal 14 24" xfId="854"/>
    <cellStyle name="Normal 14 25" xfId="855"/>
    <cellStyle name="Normal 14 26" xfId="856"/>
    <cellStyle name="Normal 14 27" xfId="857"/>
    <cellStyle name="Normal 14 28" xfId="858"/>
    <cellStyle name="Normal 14 29" xfId="859"/>
    <cellStyle name="Normal 14 3" xfId="860"/>
    <cellStyle name="Normal 14 3 2" xfId="861"/>
    <cellStyle name="Normal 14 3 2 2" xfId="862"/>
    <cellStyle name="Normal 14 3 2_L14 hav1" xfId="863"/>
    <cellStyle name="Normal 14 3 3" xfId="864"/>
    <cellStyle name="Normal 14 3 4" xfId="865"/>
    <cellStyle name="Normal 14 3_L14 hav1" xfId="866"/>
    <cellStyle name="Normal 14 30" xfId="867"/>
    <cellStyle name="Normal 14 31" xfId="868"/>
    <cellStyle name="Normal 14 32" xfId="869"/>
    <cellStyle name="Normal 14 33" xfId="870"/>
    <cellStyle name="Normal 14 34" xfId="871"/>
    <cellStyle name="Normal 14 35" xfId="872"/>
    <cellStyle name="Normal 14 36" xfId="873"/>
    <cellStyle name="Normal 14 37" xfId="874"/>
    <cellStyle name="Normal 14 38" xfId="875"/>
    <cellStyle name="Normal 14 39" xfId="876"/>
    <cellStyle name="Normal 14 4" xfId="877"/>
    <cellStyle name="Normal 14 4 2" xfId="878"/>
    <cellStyle name="Normal 14 4 2 2" xfId="879"/>
    <cellStyle name="Normal 14 4 2_L14 hav1" xfId="880"/>
    <cellStyle name="Normal 14 4 3" xfId="881"/>
    <cellStyle name="Normal 14 4 4" xfId="882"/>
    <cellStyle name="Normal 14 4_L14 hav1" xfId="883"/>
    <cellStyle name="Normal 14 40" xfId="884"/>
    <cellStyle name="Normal 14 41" xfId="885"/>
    <cellStyle name="Normal 14 42" xfId="886"/>
    <cellStyle name="Normal 14 43" xfId="887"/>
    <cellStyle name="Normal 14 44" xfId="888"/>
    <cellStyle name="Normal 14 45" xfId="889"/>
    <cellStyle name="Normal 14 46" xfId="890"/>
    <cellStyle name="Normal 14 47" xfId="891"/>
    <cellStyle name="Normal 14 48" xfId="892"/>
    <cellStyle name="Normal 14 49" xfId="893"/>
    <cellStyle name="Normal 14 5" xfId="894"/>
    <cellStyle name="Normal 14 5 2" xfId="895"/>
    <cellStyle name="Normal 14 5 2 2" xfId="896"/>
    <cellStyle name="Normal 14 5 2_L14 hav1" xfId="897"/>
    <cellStyle name="Normal 14 5 3" xfId="898"/>
    <cellStyle name="Normal 14 5 4" xfId="899"/>
    <cellStyle name="Normal 14 5_L14 hav1" xfId="900"/>
    <cellStyle name="Normal 14 50" xfId="901"/>
    <cellStyle name="Normal 14 51" xfId="902"/>
    <cellStyle name="Normal 14 52" xfId="903"/>
    <cellStyle name="Normal 14 53" xfId="904"/>
    <cellStyle name="Normal 14 54" xfId="905"/>
    <cellStyle name="Normal 14 54 2" xfId="16184"/>
    <cellStyle name="Normal 14 54 3" xfId="20548"/>
    <cellStyle name="Normal 14 54 4" xfId="24746"/>
    <cellStyle name="Normal 14 54 5" xfId="27881"/>
    <cellStyle name="Normal 14 54 6" xfId="30708"/>
    <cellStyle name="Normal 14 55" xfId="906"/>
    <cellStyle name="Normal 14 55 2" xfId="16215"/>
    <cellStyle name="Normal 14 55 3" xfId="20579"/>
    <cellStyle name="Normal 14 55 4" xfId="24777"/>
    <cellStyle name="Normal 14 55 5" xfId="27912"/>
    <cellStyle name="Normal 14 55 6" xfId="30728"/>
    <cellStyle name="Normal 14 56" xfId="907"/>
    <cellStyle name="Normal 14 56 2" xfId="16219"/>
    <cellStyle name="Normal 14 56 3" xfId="20584"/>
    <cellStyle name="Normal 14 56 4" xfId="24781"/>
    <cellStyle name="Normal 14 56 5" xfId="27916"/>
    <cellStyle name="Normal 14 56 6" xfId="30731"/>
    <cellStyle name="Normal 14 57" xfId="908"/>
    <cellStyle name="Normal 14 57 2" xfId="16228"/>
    <cellStyle name="Normal 14 57 3" xfId="20593"/>
    <cellStyle name="Normal 14 57 4" xfId="24790"/>
    <cellStyle name="Normal 14 57 5" xfId="27925"/>
    <cellStyle name="Normal 14 57 6" xfId="30739"/>
    <cellStyle name="Normal 14 58" xfId="909"/>
    <cellStyle name="Normal 14 58 2" xfId="16237"/>
    <cellStyle name="Normal 14 58 3" xfId="20602"/>
    <cellStyle name="Normal 14 58 4" xfId="24799"/>
    <cellStyle name="Normal 14 58 5" xfId="27934"/>
    <cellStyle name="Normal 14 58 6" xfId="30747"/>
    <cellStyle name="Normal 14 59" xfId="910"/>
    <cellStyle name="Normal 14 59 2" xfId="16246"/>
    <cellStyle name="Normal 14 59 3" xfId="20611"/>
    <cellStyle name="Normal 14 59 4" xfId="24808"/>
    <cellStyle name="Normal 14 59 5" xfId="27943"/>
    <cellStyle name="Normal 14 59 6" xfId="30755"/>
    <cellStyle name="Normal 14 6" xfId="911"/>
    <cellStyle name="Normal 14 6 2" xfId="912"/>
    <cellStyle name="Normal 14 6 2 2" xfId="913"/>
    <cellStyle name="Normal 14 6 2_L14 hav1" xfId="914"/>
    <cellStyle name="Normal 14 6 3" xfId="915"/>
    <cellStyle name="Normal 14 6 4" xfId="916"/>
    <cellStyle name="Normal 14 6_L14 hav1" xfId="917"/>
    <cellStyle name="Normal 14 60" xfId="918"/>
    <cellStyle name="Normal 14 60 2" xfId="16255"/>
    <cellStyle name="Normal 14 60 3" xfId="20620"/>
    <cellStyle name="Normal 14 60 4" xfId="24817"/>
    <cellStyle name="Normal 14 60 5" xfId="27952"/>
    <cellStyle name="Normal 14 60 6" xfId="30763"/>
    <cellStyle name="Normal 14 61" xfId="919"/>
    <cellStyle name="Normal 14 61 2" xfId="16264"/>
    <cellStyle name="Normal 14 61 3" xfId="20629"/>
    <cellStyle name="Normal 14 61 4" xfId="24826"/>
    <cellStyle name="Normal 14 61 5" xfId="27961"/>
    <cellStyle name="Normal 14 61 6" xfId="30771"/>
    <cellStyle name="Normal 14 62" xfId="920"/>
    <cellStyle name="Normal 14 62 2" xfId="16272"/>
    <cellStyle name="Normal 14 62 3" xfId="20637"/>
    <cellStyle name="Normal 14 62 4" xfId="24834"/>
    <cellStyle name="Normal 14 62 5" xfId="27969"/>
    <cellStyle name="Normal 14 62 6" xfId="30779"/>
    <cellStyle name="Normal 14 63" xfId="921"/>
    <cellStyle name="Normal 14 63 2" xfId="16280"/>
    <cellStyle name="Normal 14 63 3" xfId="20646"/>
    <cellStyle name="Normal 14 63 4" xfId="24843"/>
    <cellStyle name="Normal 14 63 5" xfId="27978"/>
    <cellStyle name="Normal 14 63 6" xfId="30787"/>
    <cellStyle name="Normal 14 64" xfId="922"/>
    <cellStyle name="Normal 14 64 2" xfId="16288"/>
    <cellStyle name="Normal 14 64 3" xfId="20654"/>
    <cellStyle name="Normal 14 64 4" xfId="24851"/>
    <cellStyle name="Normal 14 64 5" xfId="27986"/>
    <cellStyle name="Normal 14 64 6" xfId="30794"/>
    <cellStyle name="Normal 14 65" xfId="923"/>
    <cellStyle name="Normal 14 65 2" xfId="16297"/>
    <cellStyle name="Normal 14 65 3" xfId="20663"/>
    <cellStyle name="Normal 14 65 4" xfId="24860"/>
    <cellStyle name="Normal 14 65 5" xfId="27995"/>
    <cellStyle name="Normal 14 65 6" xfId="30802"/>
    <cellStyle name="Normal 14 66" xfId="924"/>
    <cellStyle name="Normal 14 66 2" xfId="16310"/>
    <cellStyle name="Normal 14 66 3" xfId="20676"/>
    <cellStyle name="Normal 14 66 4" xfId="24873"/>
    <cellStyle name="Normal 14 66 5" xfId="28008"/>
    <cellStyle name="Normal 14 66 6" xfId="30815"/>
    <cellStyle name="Normal 14 67" xfId="925"/>
    <cellStyle name="Normal 14 68" xfId="926"/>
    <cellStyle name="Normal 14 69" xfId="927"/>
    <cellStyle name="Normal 14 7" xfId="928"/>
    <cellStyle name="Normal 14 7 2" xfId="929"/>
    <cellStyle name="Normal 14 7 2 2" xfId="930"/>
    <cellStyle name="Normal 14 7 2_L14 hav1" xfId="931"/>
    <cellStyle name="Normal 14 7 3" xfId="932"/>
    <cellStyle name="Normal 14 7 4" xfId="933"/>
    <cellStyle name="Normal 14 7_L14 hav1" xfId="934"/>
    <cellStyle name="Normal 14 70" xfId="935"/>
    <cellStyle name="Normal 14 71" xfId="936"/>
    <cellStyle name="Normal 14 72" xfId="937"/>
    <cellStyle name="Normal 14 73" xfId="938"/>
    <cellStyle name="Normal 14 74" xfId="939"/>
    <cellStyle name="Normal 14 75" xfId="940"/>
    <cellStyle name="Normal 14 8" xfId="941"/>
    <cellStyle name="Normal 14 8 2" xfId="942"/>
    <cellStyle name="Normal 14 8 2 2" xfId="943"/>
    <cellStyle name="Normal 14 8 2_L14 hav1" xfId="944"/>
    <cellStyle name="Normal 14 8 3" xfId="945"/>
    <cellStyle name="Normal 14 8 4" xfId="946"/>
    <cellStyle name="Normal 14 8_L14 hav1" xfId="947"/>
    <cellStyle name="Normal 14 9" xfId="948"/>
    <cellStyle name="Normal 14 9 2" xfId="949"/>
    <cellStyle name="Normal 14 9 2 2" xfId="950"/>
    <cellStyle name="Normal 14 9 2_L14 hav1" xfId="951"/>
    <cellStyle name="Normal 14 9 3" xfId="952"/>
    <cellStyle name="Normal 14 9 4" xfId="953"/>
    <cellStyle name="Normal 14 9_L14 hav1" xfId="954"/>
    <cellStyle name="Normal 15" xfId="955"/>
    <cellStyle name="Normal 15 10" xfId="956"/>
    <cellStyle name="Normal 15 10 2" xfId="16271"/>
    <cellStyle name="Normal 15 10 3" xfId="20636"/>
    <cellStyle name="Normal 15 10 4" xfId="24833"/>
    <cellStyle name="Normal 15 10 5" xfId="27968"/>
    <cellStyle name="Normal 15 10 6" xfId="30778"/>
    <cellStyle name="Normal 15 11" xfId="957"/>
    <cellStyle name="Normal 15 11 2" xfId="16279"/>
    <cellStyle name="Normal 15 11 3" xfId="20645"/>
    <cellStyle name="Normal 15 11 4" xfId="24842"/>
    <cellStyle name="Normal 15 11 5" xfId="27977"/>
    <cellStyle name="Normal 15 11 6" xfId="30786"/>
    <cellStyle name="Normal 15 12" xfId="958"/>
    <cellStyle name="Normal 15 12 2" xfId="16287"/>
    <cellStyle name="Normal 15 12 3" xfId="20653"/>
    <cellStyle name="Normal 15 12 4" xfId="24850"/>
    <cellStyle name="Normal 15 12 5" xfId="27985"/>
    <cellStyle name="Normal 15 12 6" xfId="30793"/>
    <cellStyle name="Normal 15 13" xfId="959"/>
    <cellStyle name="Normal 15 13 2" xfId="16296"/>
    <cellStyle name="Normal 15 13 3" xfId="20662"/>
    <cellStyle name="Normal 15 13 4" xfId="24859"/>
    <cellStyle name="Normal 15 13 5" xfId="27994"/>
    <cellStyle name="Normal 15 13 6" xfId="30801"/>
    <cellStyle name="Normal 15 14" xfId="960"/>
    <cellStyle name="Normal 15 14 2" xfId="16311"/>
    <cellStyle name="Normal 15 14 3" xfId="20677"/>
    <cellStyle name="Normal 15 14 4" xfId="24874"/>
    <cellStyle name="Normal 15 14 5" xfId="28009"/>
    <cellStyle name="Normal 15 14 6" xfId="30816"/>
    <cellStyle name="Normal 15 15" xfId="961"/>
    <cellStyle name="Normal 15 16" xfId="962"/>
    <cellStyle name="Normal 15 17" xfId="963"/>
    <cellStyle name="Normal 15 18" xfId="964"/>
    <cellStyle name="Normal 15 19" xfId="965"/>
    <cellStyle name="Normal 15 2" xfId="966"/>
    <cellStyle name="Normal 15 2 2" xfId="16185"/>
    <cellStyle name="Normal 15 2 3" xfId="20549"/>
    <cellStyle name="Normal 15 2 4" xfId="24747"/>
    <cellStyle name="Normal 15 2 5" xfId="27882"/>
    <cellStyle name="Normal 15 2 6" xfId="30709"/>
    <cellStyle name="Normal 15 20" xfId="967"/>
    <cellStyle name="Normal 15 21" xfId="968"/>
    <cellStyle name="Normal 15 22" xfId="969"/>
    <cellStyle name="Normal 15 23" xfId="970"/>
    <cellStyle name="Normal 15 3" xfId="971"/>
    <cellStyle name="Normal 15 3 2" xfId="16216"/>
    <cellStyle name="Normal 15 3 3" xfId="20580"/>
    <cellStyle name="Normal 15 3 4" xfId="24778"/>
    <cellStyle name="Normal 15 3 5" xfId="27913"/>
    <cellStyle name="Normal 15 3 6" xfId="30729"/>
    <cellStyle name="Normal 15 4" xfId="972"/>
    <cellStyle name="Normal 15 4 2" xfId="16218"/>
    <cellStyle name="Normal 15 4 3" xfId="20583"/>
    <cellStyle name="Normal 15 4 4" xfId="24780"/>
    <cellStyle name="Normal 15 4 5" xfId="27915"/>
    <cellStyle name="Normal 15 4 6" xfId="30730"/>
    <cellStyle name="Normal 15 5" xfId="973"/>
    <cellStyle name="Normal 15 5 2" xfId="16227"/>
    <cellStyle name="Normal 15 5 3" xfId="20592"/>
    <cellStyle name="Normal 15 5 4" xfId="24789"/>
    <cellStyle name="Normal 15 5 5" xfId="27924"/>
    <cellStyle name="Normal 15 5 6" xfId="30738"/>
    <cellStyle name="Normal 15 6" xfId="974"/>
    <cellStyle name="Normal 15 6 2" xfId="16236"/>
    <cellStyle name="Normal 15 6 3" xfId="20601"/>
    <cellStyle name="Normal 15 6 4" xfId="24798"/>
    <cellStyle name="Normal 15 6 5" xfId="27933"/>
    <cellStyle name="Normal 15 6 6" xfId="30746"/>
    <cellStyle name="Normal 15 7" xfId="975"/>
    <cellStyle name="Normal 15 7 2" xfId="16245"/>
    <cellStyle name="Normal 15 7 3" xfId="20610"/>
    <cellStyle name="Normal 15 7 4" xfId="24807"/>
    <cellStyle name="Normal 15 7 5" xfId="27942"/>
    <cellStyle name="Normal 15 7 6" xfId="30754"/>
    <cellStyle name="Normal 15 8" xfId="976"/>
    <cellStyle name="Normal 15 8 2" xfId="16254"/>
    <cellStyle name="Normal 15 8 3" xfId="20619"/>
    <cellStyle name="Normal 15 8 4" xfId="24816"/>
    <cellStyle name="Normal 15 8 5" xfId="27951"/>
    <cellStyle name="Normal 15 8 6" xfId="30762"/>
    <cellStyle name="Normal 15 9" xfId="977"/>
    <cellStyle name="Normal 15 9 2" xfId="16263"/>
    <cellStyle name="Normal 15 9 3" xfId="20628"/>
    <cellStyle name="Normal 15 9 4" xfId="24825"/>
    <cellStyle name="Normal 15 9 5" xfId="27960"/>
    <cellStyle name="Normal 15 9 6" xfId="30770"/>
    <cellStyle name="Normal 16" xfId="978"/>
    <cellStyle name="Normal 17" xfId="979"/>
    <cellStyle name="Normal 17 10" xfId="980"/>
    <cellStyle name="Normal 17 11" xfId="981"/>
    <cellStyle name="Normal 17 12" xfId="982"/>
    <cellStyle name="Normal 17 13" xfId="983"/>
    <cellStyle name="Normal 17 14" xfId="984"/>
    <cellStyle name="Normal 17 15" xfId="985"/>
    <cellStyle name="Normal 17 16" xfId="986"/>
    <cellStyle name="Normal 17 17" xfId="987"/>
    <cellStyle name="Normal 17 18" xfId="988"/>
    <cellStyle name="Normal 17 19" xfId="989"/>
    <cellStyle name="Normal 17 2" xfId="990"/>
    <cellStyle name="Normal 17 20" xfId="991"/>
    <cellStyle name="Normal 17 21" xfId="992"/>
    <cellStyle name="Normal 17 22" xfId="993"/>
    <cellStyle name="Normal 17 23" xfId="994"/>
    <cellStyle name="Normal 17 24" xfId="16178"/>
    <cellStyle name="Normal 17 25" xfId="20542"/>
    <cellStyle name="Normal 17 26" xfId="24740"/>
    <cellStyle name="Normal 17 27" xfId="27875"/>
    <cellStyle name="Normal 17 28" xfId="30702"/>
    <cellStyle name="Normal 17 3" xfId="995"/>
    <cellStyle name="Normal 17 4" xfId="996"/>
    <cellStyle name="Normal 17 5" xfId="997"/>
    <cellStyle name="Normal 17 6" xfId="998"/>
    <cellStyle name="Normal 17 7" xfId="999"/>
    <cellStyle name="Normal 17 8" xfId="1000"/>
    <cellStyle name="Normal 17 9" xfId="1001"/>
    <cellStyle name="Normal 18" xfId="1002"/>
    <cellStyle name="Normal 18 2" xfId="16304"/>
    <cellStyle name="Normal 18 3" xfId="20670"/>
    <cellStyle name="Normal 18 4" xfId="24867"/>
    <cellStyle name="Normal 18 5" xfId="28002"/>
    <cellStyle name="Normal 18 6" xfId="30809"/>
    <cellStyle name="Normal 19" xfId="1003"/>
    <cellStyle name="Normal 2" xfId="1004"/>
    <cellStyle name="Normal 2 10" xfId="1005"/>
    <cellStyle name="Normal 2 11" xfId="1006"/>
    <cellStyle name="Normal 2 12" xfId="1007"/>
    <cellStyle name="Normal 2 13" xfId="1008"/>
    <cellStyle name="Normal 2 14" xfId="30870"/>
    <cellStyle name="Normal 2 2" xfId="1009"/>
    <cellStyle name="Normal 2 2 2" xfId="1010"/>
    <cellStyle name="Normal 2 2_L14 hav1" xfId="1011"/>
    <cellStyle name="Normal 2 3" xfId="1012"/>
    <cellStyle name="Normal 2 3 10" xfId="1013"/>
    <cellStyle name="Normal 2 3 10 2" xfId="1014"/>
    <cellStyle name="Normal 2 3 10 2 2" xfId="1015"/>
    <cellStyle name="Normal 2 3 10 2_L14 hav1" xfId="1016"/>
    <cellStyle name="Normal 2 3 10 3" xfId="1017"/>
    <cellStyle name="Normal 2 3 10 4" xfId="1018"/>
    <cellStyle name="Normal 2 3 10 5" xfId="1019"/>
    <cellStyle name="Normal 2 3 10_L14 hav1" xfId="1020"/>
    <cellStyle name="Normal 2 3 11" xfId="1021"/>
    <cellStyle name="Normal 2 3 11 2" xfId="1022"/>
    <cellStyle name="Normal 2 3 11 2 2" xfId="1023"/>
    <cellStyle name="Normal 2 3 11 2_L14 hav1" xfId="1024"/>
    <cellStyle name="Normal 2 3 11 3" xfId="1025"/>
    <cellStyle name="Normal 2 3 11 4" xfId="1026"/>
    <cellStyle name="Normal 2 3 11 5" xfId="1027"/>
    <cellStyle name="Normal 2 3 11_L14 hav1" xfId="1028"/>
    <cellStyle name="Normal 2 3 12" xfId="1029"/>
    <cellStyle name="Normal 2 3 12 2" xfId="1030"/>
    <cellStyle name="Normal 2 3 12 2 2" xfId="1031"/>
    <cellStyle name="Normal 2 3 12 2_L14 hav1" xfId="1032"/>
    <cellStyle name="Normal 2 3 12 3" xfId="1033"/>
    <cellStyle name="Normal 2 3 12 4" xfId="1034"/>
    <cellStyle name="Normal 2 3 12_L14 hav1" xfId="1035"/>
    <cellStyle name="Normal 2 3 13" xfId="1036"/>
    <cellStyle name="Normal 2 3 13 2" xfId="1037"/>
    <cellStyle name="Normal 2 3 13 2 2" xfId="1038"/>
    <cellStyle name="Normal 2 3 13 2_L14 hav1" xfId="1039"/>
    <cellStyle name="Normal 2 3 13 3" xfId="1040"/>
    <cellStyle name="Normal 2 3 13 4" xfId="1041"/>
    <cellStyle name="Normal 2 3 13_L14 hav1" xfId="1042"/>
    <cellStyle name="Normal 2 3 14" xfId="1043"/>
    <cellStyle name="Normal 2 3 14 2" xfId="1044"/>
    <cellStyle name="Normal 2 3 14 2 2" xfId="1045"/>
    <cellStyle name="Normal 2 3 14 2_L14 hav1" xfId="1046"/>
    <cellStyle name="Normal 2 3 14 3" xfId="1047"/>
    <cellStyle name="Normal 2 3 14 4" xfId="1048"/>
    <cellStyle name="Normal 2 3 14_L14 hav1" xfId="1049"/>
    <cellStyle name="Normal 2 3 15" xfId="1050"/>
    <cellStyle name="Normal 2 3 15 2" xfId="1051"/>
    <cellStyle name="Normal 2 3 15 2 2" xfId="1052"/>
    <cellStyle name="Normal 2 3 15 2_L14 hav1" xfId="1053"/>
    <cellStyle name="Normal 2 3 15 3" xfId="1054"/>
    <cellStyle name="Normal 2 3 15 4" xfId="1055"/>
    <cellStyle name="Normal 2 3 15_L14 hav1" xfId="1056"/>
    <cellStyle name="Normal 2 3 16" xfId="1057"/>
    <cellStyle name="Normal 2 3 16 2" xfId="1058"/>
    <cellStyle name="Normal 2 3 16 2 2" xfId="1059"/>
    <cellStyle name="Normal 2 3 16 2_L14 hav1" xfId="1060"/>
    <cellStyle name="Normal 2 3 16 3" xfId="1061"/>
    <cellStyle name="Normal 2 3 16 4" xfId="1062"/>
    <cellStyle name="Normal 2 3 16_L14 hav1" xfId="1063"/>
    <cellStyle name="Normal 2 3 17" xfId="1064"/>
    <cellStyle name="Normal 2 3 17 2" xfId="1065"/>
    <cellStyle name="Normal 2 3 17 2 2" xfId="1066"/>
    <cellStyle name="Normal 2 3 17 2_L14 hav1" xfId="1067"/>
    <cellStyle name="Normal 2 3 17 3" xfId="1068"/>
    <cellStyle name="Normal 2 3 17 4" xfId="1069"/>
    <cellStyle name="Normal 2 3 17_L14 hav1" xfId="1070"/>
    <cellStyle name="Normal 2 3 18" xfId="1071"/>
    <cellStyle name="Normal 2 3 18 2" xfId="1072"/>
    <cellStyle name="Normal 2 3 18 2 2" xfId="1073"/>
    <cellStyle name="Normal 2 3 18 2_L14 hav1" xfId="1074"/>
    <cellStyle name="Normal 2 3 18 3" xfId="1075"/>
    <cellStyle name="Normal 2 3 18 4" xfId="1076"/>
    <cellStyle name="Normal 2 3 18_L14 hav1" xfId="1077"/>
    <cellStyle name="Normal 2 3 19" xfId="1078"/>
    <cellStyle name="Normal 2 3 19 2" xfId="1079"/>
    <cellStyle name="Normal 2 3 19 2 2" xfId="1080"/>
    <cellStyle name="Normal 2 3 19 2_L14 hav1" xfId="1081"/>
    <cellStyle name="Normal 2 3 19 3" xfId="1082"/>
    <cellStyle name="Normal 2 3 19 4" xfId="1083"/>
    <cellStyle name="Normal 2 3 19_L14 hav1" xfId="1084"/>
    <cellStyle name="Normal 2 3 2" xfId="1085"/>
    <cellStyle name="Normal 2 3 2 2" xfId="1086"/>
    <cellStyle name="Normal 2 3 2 2 2" xfId="1087"/>
    <cellStyle name="Normal 2 3 2 2_L14 hav1" xfId="1088"/>
    <cellStyle name="Normal 2 3 2 3" xfId="1089"/>
    <cellStyle name="Normal 2 3 2 4" xfId="1090"/>
    <cellStyle name="Normal 2 3 2 5" xfId="1091"/>
    <cellStyle name="Normal 2 3 2_L14 hav1" xfId="1092"/>
    <cellStyle name="Normal 2 3 20" xfId="1093"/>
    <cellStyle name="Normal 2 3 20 2" xfId="1094"/>
    <cellStyle name="Normal 2 3 20 2 2" xfId="1095"/>
    <cellStyle name="Normal 2 3 20 2_L14 hav1" xfId="1096"/>
    <cellStyle name="Normal 2 3 20 3" xfId="1097"/>
    <cellStyle name="Normal 2 3 20 4" xfId="1098"/>
    <cellStyle name="Normal 2 3 20_L14 hav1" xfId="1099"/>
    <cellStyle name="Normal 2 3 21" xfId="1100"/>
    <cellStyle name="Normal 2 3 21 2" xfId="1101"/>
    <cellStyle name="Normal 2 3 21 2 2" xfId="1102"/>
    <cellStyle name="Normal 2 3 21 2_L14 hav1" xfId="1103"/>
    <cellStyle name="Normal 2 3 21 3" xfId="1104"/>
    <cellStyle name="Normal 2 3 21 4" xfId="1105"/>
    <cellStyle name="Normal 2 3 21_L14 hav1" xfId="1106"/>
    <cellStyle name="Normal 2 3 22" xfId="1107"/>
    <cellStyle name="Normal 2 3 22 2" xfId="1108"/>
    <cellStyle name="Normal 2 3 22 2 2" xfId="1109"/>
    <cellStyle name="Normal 2 3 22 2_L14 hav1" xfId="1110"/>
    <cellStyle name="Normal 2 3 22 3" xfId="1111"/>
    <cellStyle name="Normal 2 3 22 4" xfId="1112"/>
    <cellStyle name="Normal 2 3 22_L14 hav1" xfId="1113"/>
    <cellStyle name="Normal 2 3 23" xfId="1114"/>
    <cellStyle name="Normal 2 3 23 2" xfId="1115"/>
    <cellStyle name="Normal 2 3 23 2 2" xfId="1116"/>
    <cellStyle name="Normal 2 3 23 2_L14 hav1" xfId="1117"/>
    <cellStyle name="Normal 2 3 23 3" xfId="1118"/>
    <cellStyle name="Normal 2 3 23 4" xfId="1119"/>
    <cellStyle name="Normal 2 3 23_L14 hav1" xfId="1120"/>
    <cellStyle name="Normal 2 3 24" xfId="1121"/>
    <cellStyle name="Normal 2 3 24 2" xfId="1122"/>
    <cellStyle name="Normal 2 3 24 2 2" xfId="1123"/>
    <cellStyle name="Normal 2 3 24 2_L14 hav1" xfId="1124"/>
    <cellStyle name="Normal 2 3 24 3" xfId="1125"/>
    <cellStyle name="Normal 2 3 24 4" xfId="1126"/>
    <cellStyle name="Normal 2 3 24_L14 hav1" xfId="1127"/>
    <cellStyle name="Normal 2 3 25" xfId="1128"/>
    <cellStyle name="Normal 2 3 25 2" xfId="1129"/>
    <cellStyle name="Normal 2 3 25 2 2" xfId="1130"/>
    <cellStyle name="Normal 2 3 25 2_L14 hav1" xfId="1131"/>
    <cellStyle name="Normal 2 3 25 3" xfId="1132"/>
    <cellStyle name="Normal 2 3 25 4" xfId="1133"/>
    <cellStyle name="Normal 2 3 25_L14 hav1" xfId="1134"/>
    <cellStyle name="Normal 2 3 26" xfId="1135"/>
    <cellStyle name="Normal 2 3 26 2" xfId="1136"/>
    <cellStyle name="Normal 2 3 26 2 2" xfId="1137"/>
    <cellStyle name="Normal 2 3 26 2_L14 hav1" xfId="1138"/>
    <cellStyle name="Normal 2 3 26 3" xfId="1139"/>
    <cellStyle name="Normal 2 3 26 4" xfId="1140"/>
    <cellStyle name="Normal 2 3 26_L14 hav1" xfId="1141"/>
    <cellStyle name="Normal 2 3 27" xfId="1142"/>
    <cellStyle name="Normal 2 3 27 2" xfId="1143"/>
    <cellStyle name="Normal 2 3 27 2 2" xfId="1144"/>
    <cellStyle name="Normal 2 3 27 2_L14 hav1" xfId="1145"/>
    <cellStyle name="Normal 2 3 27 3" xfId="1146"/>
    <cellStyle name="Normal 2 3 27 4" xfId="1147"/>
    <cellStyle name="Normal 2 3 27_L14 hav1" xfId="1148"/>
    <cellStyle name="Normal 2 3 28" xfId="1149"/>
    <cellStyle name="Normal 2 3 28 2" xfId="1150"/>
    <cellStyle name="Normal 2 3 28 2 2" xfId="1151"/>
    <cellStyle name="Normal 2 3 28 2_L14 hav1" xfId="1152"/>
    <cellStyle name="Normal 2 3 28 3" xfId="1153"/>
    <cellStyle name="Normal 2 3 28 4" xfId="1154"/>
    <cellStyle name="Normal 2 3 28_L14 hav1" xfId="1155"/>
    <cellStyle name="Normal 2 3 29" xfId="1156"/>
    <cellStyle name="Normal 2 3 29 2" xfId="1157"/>
    <cellStyle name="Normal 2 3 29 2 2" xfId="1158"/>
    <cellStyle name="Normal 2 3 29 2_L14 hav1" xfId="1159"/>
    <cellStyle name="Normal 2 3 29 3" xfId="1160"/>
    <cellStyle name="Normal 2 3 29 4" xfId="1161"/>
    <cellStyle name="Normal 2 3 29_L14 hav1" xfId="1162"/>
    <cellStyle name="Normal 2 3 3" xfId="1163"/>
    <cellStyle name="Normal 2 3 3 2" xfId="1164"/>
    <cellStyle name="Normal 2 3 3 2 2" xfId="1165"/>
    <cellStyle name="Normal 2 3 3 2_L14 hav1" xfId="1166"/>
    <cellStyle name="Normal 2 3 3 3" xfId="1167"/>
    <cellStyle name="Normal 2 3 3 4" xfId="1168"/>
    <cellStyle name="Normal 2 3 3 5" xfId="1169"/>
    <cellStyle name="Normal 2 3 3_L14 hav1" xfId="1170"/>
    <cellStyle name="Normal 2 3 30" xfId="1171"/>
    <cellStyle name="Normal 2 3 30 2" xfId="1172"/>
    <cellStyle name="Normal 2 3 30 2 2" xfId="1173"/>
    <cellStyle name="Normal 2 3 30 2_L14 hav1" xfId="1174"/>
    <cellStyle name="Normal 2 3 30 3" xfId="1175"/>
    <cellStyle name="Normal 2 3 30 4" xfId="1176"/>
    <cellStyle name="Normal 2 3 30_L14 hav1" xfId="1177"/>
    <cellStyle name="Normal 2 3 31" xfId="1178"/>
    <cellStyle name="Normal 2 3 31 2" xfId="1179"/>
    <cellStyle name="Normal 2 3 31 2 2" xfId="1180"/>
    <cellStyle name="Normal 2 3 31 2_L14 hav1" xfId="1181"/>
    <cellStyle name="Normal 2 3 31 3" xfId="1182"/>
    <cellStyle name="Normal 2 3 31 4" xfId="1183"/>
    <cellStyle name="Normal 2 3 31_L14 hav1" xfId="1184"/>
    <cellStyle name="Normal 2 3 32" xfId="1185"/>
    <cellStyle name="Normal 2 3 32 2" xfId="1186"/>
    <cellStyle name="Normal 2 3 32 2 2" xfId="1187"/>
    <cellStyle name="Normal 2 3 32 2_L14 hav1" xfId="1188"/>
    <cellStyle name="Normal 2 3 32 3" xfId="1189"/>
    <cellStyle name="Normal 2 3 32 4" xfId="1190"/>
    <cellStyle name="Normal 2 3 32_L14 hav1" xfId="1191"/>
    <cellStyle name="Normal 2 3 33" xfId="1192"/>
    <cellStyle name="Normal 2 3 33 2" xfId="1193"/>
    <cellStyle name="Normal 2 3 33 2 2" xfId="1194"/>
    <cellStyle name="Normal 2 3 33 2_L14 hav1" xfId="1195"/>
    <cellStyle name="Normal 2 3 33 3" xfId="1196"/>
    <cellStyle name="Normal 2 3 33 4" xfId="1197"/>
    <cellStyle name="Normal 2 3 33_L14 hav1" xfId="1198"/>
    <cellStyle name="Normal 2 3 34" xfId="1199"/>
    <cellStyle name="Normal 2 3 35" xfId="1200"/>
    <cellStyle name="Normal 2 3 36" xfId="1201"/>
    <cellStyle name="Normal 2 3 37" xfId="1202"/>
    <cellStyle name="Normal 2 3 38" xfId="1203"/>
    <cellStyle name="Normal 2 3 39" xfId="1204"/>
    <cellStyle name="Normal 2 3 4" xfId="1205"/>
    <cellStyle name="Normal 2 3 4 2" xfId="1206"/>
    <cellStyle name="Normal 2 3 4 2 2" xfId="1207"/>
    <cellStyle name="Normal 2 3 4 2_L14 hav1" xfId="1208"/>
    <cellStyle name="Normal 2 3 4 3" xfId="1209"/>
    <cellStyle name="Normal 2 3 4 4" xfId="1210"/>
    <cellStyle name="Normal 2 3 4 5" xfId="1211"/>
    <cellStyle name="Normal 2 3 4_L14 hav1" xfId="1212"/>
    <cellStyle name="Normal 2 3 40" xfId="1213"/>
    <cellStyle name="Normal 2 3 41" xfId="1214"/>
    <cellStyle name="Normal 2 3 42" xfId="1215"/>
    <cellStyle name="Normal 2 3 43" xfId="1216"/>
    <cellStyle name="Normal 2 3 44" xfId="1217"/>
    <cellStyle name="Normal 2 3 45" xfId="1218"/>
    <cellStyle name="Normal 2 3 46" xfId="1219"/>
    <cellStyle name="Normal 2 3 47" xfId="1220"/>
    <cellStyle name="Normal 2 3 48" xfId="1221"/>
    <cellStyle name="Normal 2 3 49" xfId="1222"/>
    <cellStyle name="Normal 2 3 5" xfId="1223"/>
    <cellStyle name="Normal 2 3 5 2" xfId="1224"/>
    <cellStyle name="Normal 2 3 5 2 2" xfId="1225"/>
    <cellStyle name="Normal 2 3 5 2_L14 hav1" xfId="1226"/>
    <cellStyle name="Normal 2 3 5 3" xfId="1227"/>
    <cellStyle name="Normal 2 3 5 4" xfId="1228"/>
    <cellStyle name="Normal 2 3 5 5" xfId="1229"/>
    <cellStyle name="Normal 2 3 5_L14 hav1" xfId="1230"/>
    <cellStyle name="Normal 2 3 50" xfId="1231"/>
    <cellStyle name="Normal 2 3 51" xfId="1232"/>
    <cellStyle name="Normal 2 3 52" xfId="1233"/>
    <cellStyle name="Normal 2 3 53" xfId="1234"/>
    <cellStyle name="Normal 2 3 54" xfId="1235"/>
    <cellStyle name="Normal 2 3 55" xfId="1236"/>
    <cellStyle name="Normal 2 3 56" xfId="1237"/>
    <cellStyle name="Normal 2 3 57" xfId="1238"/>
    <cellStyle name="Normal 2 3 58" xfId="1239"/>
    <cellStyle name="Normal 2 3 59" xfId="1240"/>
    <cellStyle name="Normal 2 3 6" xfId="1241"/>
    <cellStyle name="Normal 2 3 6 2" xfId="1242"/>
    <cellStyle name="Normal 2 3 6 2 2" xfId="1243"/>
    <cellStyle name="Normal 2 3 6 2_L14 hav1" xfId="1244"/>
    <cellStyle name="Normal 2 3 6 3" xfId="1245"/>
    <cellStyle name="Normal 2 3 6 4" xfId="1246"/>
    <cellStyle name="Normal 2 3 6 5" xfId="1247"/>
    <cellStyle name="Normal 2 3 6_L14 hav1" xfId="1248"/>
    <cellStyle name="Normal 2 3 60" xfId="1249"/>
    <cellStyle name="Normal 2 3 61" xfId="1250"/>
    <cellStyle name="Normal 2 3 62" xfId="1251"/>
    <cellStyle name="Normal 2 3 63" xfId="1252"/>
    <cellStyle name="Normal 2 3 64" xfId="1253"/>
    <cellStyle name="Normal 2 3 65" xfId="1254"/>
    <cellStyle name="Normal 2 3 7" xfId="1255"/>
    <cellStyle name="Normal 2 3 7 2" xfId="1256"/>
    <cellStyle name="Normal 2 3 7 2 2" xfId="1257"/>
    <cellStyle name="Normal 2 3 7 2_L14 hav1" xfId="1258"/>
    <cellStyle name="Normal 2 3 7 3" xfId="1259"/>
    <cellStyle name="Normal 2 3 7 4" xfId="1260"/>
    <cellStyle name="Normal 2 3 7 5" xfId="1261"/>
    <cellStyle name="Normal 2 3 7_L14 hav1" xfId="1262"/>
    <cellStyle name="Normal 2 3 8" xfId="1263"/>
    <cellStyle name="Normal 2 3 8 2" xfId="1264"/>
    <cellStyle name="Normal 2 3 8 2 2" xfId="1265"/>
    <cellStyle name="Normal 2 3 8 2_L14 hav1" xfId="1266"/>
    <cellStyle name="Normal 2 3 8 3" xfId="1267"/>
    <cellStyle name="Normal 2 3 8 4" xfId="1268"/>
    <cellStyle name="Normal 2 3 8 5" xfId="1269"/>
    <cellStyle name="Normal 2 3 8_L14 hav1" xfId="1270"/>
    <cellStyle name="Normal 2 3 9" xfId="1271"/>
    <cellStyle name="Normal 2 3 9 2" xfId="1272"/>
    <cellStyle name="Normal 2 3 9 2 2" xfId="1273"/>
    <cellStyle name="Normal 2 3 9 2_L14 hav1" xfId="1274"/>
    <cellStyle name="Normal 2 3 9 3" xfId="1275"/>
    <cellStyle name="Normal 2 3 9 4" xfId="1276"/>
    <cellStyle name="Normal 2 3 9 5" xfId="1277"/>
    <cellStyle name="Normal 2 3 9_L14 hav1" xfId="1278"/>
    <cellStyle name="Normal 2 3_L14 hav1" xfId="1279"/>
    <cellStyle name="Normal 2 4" xfId="1280"/>
    <cellStyle name="Normal 2 4 6" xfId="7"/>
    <cellStyle name="Normal 2 4 6 2" xfId="30996"/>
    <cellStyle name="Normal 2 4 6 5" xfId="8"/>
    <cellStyle name="Normal 2 5" xfId="1281"/>
    <cellStyle name="Normal 2 6" xfId="1282"/>
    <cellStyle name="Normal 2 7" xfId="1283"/>
    <cellStyle name="Normal 2 8" xfId="1284"/>
    <cellStyle name="Normal 2 9" xfId="1285"/>
    <cellStyle name="Normal 2_2012-2" xfId="1286"/>
    <cellStyle name="Normal 20" xfId="1287"/>
    <cellStyle name="Normal 20 2" xfId="16225"/>
    <cellStyle name="Normal 20 3" xfId="20590"/>
    <cellStyle name="Normal 20 4" xfId="24787"/>
    <cellStyle name="Normal 20 5" xfId="27922"/>
    <cellStyle name="Normal 20 6" xfId="30737"/>
    <cellStyle name="Normal 21" xfId="1288"/>
    <cellStyle name="Normal 22" xfId="1289"/>
    <cellStyle name="Normal 23" xfId="1290"/>
    <cellStyle name="Normal 23 10" xfId="1291"/>
    <cellStyle name="Normal 23 10 2" xfId="1292"/>
    <cellStyle name="Normal 23 10 2 2" xfId="1293"/>
    <cellStyle name="Normal 23 10 2_L14 hav1" xfId="1294"/>
    <cellStyle name="Normal 23 10 3" xfId="1295"/>
    <cellStyle name="Normal 23 10 4" xfId="1296"/>
    <cellStyle name="Normal 23 10_L14 hav1" xfId="1297"/>
    <cellStyle name="Normal 23 11" xfId="1298"/>
    <cellStyle name="Normal 23 11 2" xfId="1299"/>
    <cellStyle name="Normal 23 11 2 2" xfId="1300"/>
    <cellStyle name="Normal 23 11 2_L14 hav1" xfId="1301"/>
    <cellStyle name="Normal 23 11 3" xfId="1302"/>
    <cellStyle name="Normal 23 11 4" xfId="1303"/>
    <cellStyle name="Normal 23 11_L14 hav1" xfId="1304"/>
    <cellStyle name="Normal 23 12" xfId="1305"/>
    <cellStyle name="Normal 23 12 2" xfId="1306"/>
    <cellStyle name="Normal 23 12 2 2" xfId="1307"/>
    <cellStyle name="Normal 23 12 2_L14 hav1" xfId="1308"/>
    <cellStyle name="Normal 23 12 3" xfId="1309"/>
    <cellStyle name="Normal 23 12 4" xfId="1310"/>
    <cellStyle name="Normal 23 12_L14 hav1" xfId="1311"/>
    <cellStyle name="Normal 23 13" xfId="1312"/>
    <cellStyle name="Normal 23 13 2" xfId="1313"/>
    <cellStyle name="Normal 23 13 2 2" xfId="1314"/>
    <cellStyle name="Normal 23 13 2_L14 hav1" xfId="1315"/>
    <cellStyle name="Normal 23 13 3" xfId="1316"/>
    <cellStyle name="Normal 23 13 4" xfId="1317"/>
    <cellStyle name="Normal 23 13_L14 hav1" xfId="1318"/>
    <cellStyle name="Normal 23 14" xfId="1319"/>
    <cellStyle name="Normal 23 14 2" xfId="1320"/>
    <cellStyle name="Normal 23 14 2 2" xfId="1321"/>
    <cellStyle name="Normal 23 14 2_L14 hav1" xfId="1322"/>
    <cellStyle name="Normal 23 14 3" xfId="1323"/>
    <cellStyle name="Normal 23 14 4" xfId="1324"/>
    <cellStyle name="Normal 23 14_L14 hav1" xfId="1325"/>
    <cellStyle name="Normal 23 15" xfId="1326"/>
    <cellStyle name="Normal 23 15 2" xfId="1327"/>
    <cellStyle name="Normal 23 15 2 2" xfId="1328"/>
    <cellStyle name="Normal 23 15 2_L14 hav1" xfId="1329"/>
    <cellStyle name="Normal 23 15 3" xfId="1330"/>
    <cellStyle name="Normal 23 15 4" xfId="1331"/>
    <cellStyle name="Normal 23 15_L14 hav1" xfId="1332"/>
    <cellStyle name="Normal 23 16" xfId="1333"/>
    <cellStyle name="Normal 23 16 2" xfId="1334"/>
    <cellStyle name="Normal 23 16 2 2" xfId="1335"/>
    <cellStyle name="Normal 23 16 2_L14 hav1" xfId="1336"/>
    <cellStyle name="Normal 23 16 3" xfId="1337"/>
    <cellStyle name="Normal 23 16 4" xfId="1338"/>
    <cellStyle name="Normal 23 16_L14 hav1" xfId="1339"/>
    <cellStyle name="Normal 23 17" xfId="1340"/>
    <cellStyle name="Normal 23 17 2" xfId="1341"/>
    <cellStyle name="Normal 23 17 2 2" xfId="1342"/>
    <cellStyle name="Normal 23 17 2_L14 hav1" xfId="1343"/>
    <cellStyle name="Normal 23 17 3" xfId="1344"/>
    <cellStyle name="Normal 23 17 4" xfId="1345"/>
    <cellStyle name="Normal 23 17_L14 hav1" xfId="1346"/>
    <cellStyle name="Normal 23 18" xfId="1347"/>
    <cellStyle name="Normal 23 18 2" xfId="1348"/>
    <cellStyle name="Normal 23 18 2 2" xfId="1349"/>
    <cellStyle name="Normal 23 18 2_L14 hav1" xfId="1350"/>
    <cellStyle name="Normal 23 18 3" xfId="1351"/>
    <cellStyle name="Normal 23 18 4" xfId="1352"/>
    <cellStyle name="Normal 23 18_L14 hav1" xfId="1353"/>
    <cellStyle name="Normal 23 19" xfId="1354"/>
    <cellStyle name="Normal 23 19 2" xfId="1355"/>
    <cellStyle name="Normal 23 19 2 2" xfId="1356"/>
    <cellStyle name="Normal 23 19 2_L14 hav1" xfId="1357"/>
    <cellStyle name="Normal 23 19 3" xfId="1358"/>
    <cellStyle name="Normal 23 19 4" xfId="1359"/>
    <cellStyle name="Normal 23 19_L14 hav1" xfId="1360"/>
    <cellStyle name="Normal 23 2" xfId="1361"/>
    <cellStyle name="Normal 23 2 2" xfId="1362"/>
    <cellStyle name="Normal 23 2 2 2" xfId="1363"/>
    <cellStyle name="Normal 23 2 2_L14 hav1" xfId="1364"/>
    <cellStyle name="Normal 23 2 3" xfId="1365"/>
    <cellStyle name="Normal 23 2 4" xfId="1366"/>
    <cellStyle name="Normal 23 2_L14 hav1" xfId="1367"/>
    <cellStyle name="Normal 23 20" xfId="1368"/>
    <cellStyle name="Normal 23 20 2" xfId="1369"/>
    <cellStyle name="Normal 23 20 2 2" xfId="1370"/>
    <cellStyle name="Normal 23 20 2_L14 hav1" xfId="1371"/>
    <cellStyle name="Normal 23 20 3" xfId="1372"/>
    <cellStyle name="Normal 23 20 4" xfId="1373"/>
    <cellStyle name="Normal 23 20_L14 hav1" xfId="1374"/>
    <cellStyle name="Normal 23 21" xfId="1375"/>
    <cellStyle name="Normal 23 21 2" xfId="1376"/>
    <cellStyle name="Normal 23 21 2 2" xfId="1377"/>
    <cellStyle name="Normal 23 21 2_L14 hav1" xfId="1378"/>
    <cellStyle name="Normal 23 21 3" xfId="1379"/>
    <cellStyle name="Normal 23 21 4" xfId="1380"/>
    <cellStyle name="Normal 23 21_L14 hav1" xfId="1381"/>
    <cellStyle name="Normal 23 22" xfId="1382"/>
    <cellStyle name="Normal 23 22 2" xfId="1383"/>
    <cellStyle name="Normal 23 22 2 2" xfId="1384"/>
    <cellStyle name="Normal 23 22 2_L14 hav1" xfId="1385"/>
    <cellStyle name="Normal 23 22 3" xfId="1386"/>
    <cellStyle name="Normal 23 22 4" xfId="1387"/>
    <cellStyle name="Normal 23 22_L14 hav1" xfId="1388"/>
    <cellStyle name="Normal 23 23" xfId="1389"/>
    <cellStyle name="Normal 23 24" xfId="1390"/>
    <cellStyle name="Normal 23 25" xfId="1391"/>
    <cellStyle name="Normal 23 26" xfId="1392"/>
    <cellStyle name="Normal 23 27" xfId="1393"/>
    <cellStyle name="Normal 23 28" xfId="1394"/>
    <cellStyle name="Normal 23 29" xfId="1395"/>
    <cellStyle name="Normal 23 3" xfId="1396"/>
    <cellStyle name="Normal 23 3 2" xfId="1397"/>
    <cellStyle name="Normal 23 3 2 2" xfId="1398"/>
    <cellStyle name="Normal 23 3 2_L14 hav1" xfId="1399"/>
    <cellStyle name="Normal 23 3 3" xfId="1400"/>
    <cellStyle name="Normal 23 3 4" xfId="1401"/>
    <cellStyle name="Normal 23 3_L14 hav1" xfId="1402"/>
    <cellStyle name="Normal 23 30" xfId="1403"/>
    <cellStyle name="Normal 23 31" xfId="1404"/>
    <cellStyle name="Normal 23 32" xfId="1405"/>
    <cellStyle name="Normal 23 33" xfId="1406"/>
    <cellStyle name="Normal 23 34" xfId="1407"/>
    <cellStyle name="Normal 23 35" xfId="1408"/>
    <cellStyle name="Normal 23 36" xfId="1409"/>
    <cellStyle name="Normal 23 37" xfId="1410"/>
    <cellStyle name="Normal 23 38" xfId="1411"/>
    <cellStyle name="Normal 23 39" xfId="1412"/>
    <cellStyle name="Normal 23 4" xfId="1413"/>
    <cellStyle name="Normal 23 4 2" xfId="1414"/>
    <cellStyle name="Normal 23 4 2 2" xfId="1415"/>
    <cellStyle name="Normal 23 4 2_L14 hav1" xfId="1416"/>
    <cellStyle name="Normal 23 4 3" xfId="1417"/>
    <cellStyle name="Normal 23 4 4" xfId="1418"/>
    <cellStyle name="Normal 23 4_L14 hav1" xfId="1419"/>
    <cellStyle name="Normal 23 40" xfId="1420"/>
    <cellStyle name="Normal 23 41" xfId="1421"/>
    <cellStyle name="Normal 23 42" xfId="1422"/>
    <cellStyle name="Normal 23 43" xfId="1423"/>
    <cellStyle name="Normal 23 44" xfId="1424"/>
    <cellStyle name="Normal 23 45" xfId="1425"/>
    <cellStyle name="Normal 23 46" xfId="1426"/>
    <cellStyle name="Normal 23 47" xfId="1427"/>
    <cellStyle name="Normal 23 48" xfId="1428"/>
    <cellStyle name="Normal 23 49" xfId="1429"/>
    <cellStyle name="Normal 23 5" xfId="1430"/>
    <cellStyle name="Normal 23 5 2" xfId="1431"/>
    <cellStyle name="Normal 23 5 2 2" xfId="1432"/>
    <cellStyle name="Normal 23 5 2_L14 hav1" xfId="1433"/>
    <cellStyle name="Normal 23 5 3" xfId="1434"/>
    <cellStyle name="Normal 23 5 4" xfId="1435"/>
    <cellStyle name="Normal 23 5_L14 hav1" xfId="1436"/>
    <cellStyle name="Normal 23 50" xfId="1437"/>
    <cellStyle name="Normal 23 51" xfId="1438"/>
    <cellStyle name="Normal 23 52" xfId="1439"/>
    <cellStyle name="Normal 23 53" xfId="1440"/>
    <cellStyle name="Normal 23 54" xfId="16234"/>
    <cellStyle name="Normal 23 55" xfId="20599"/>
    <cellStyle name="Normal 23 56" xfId="24796"/>
    <cellStyle name="Normal 23 57" xfId="27931"/>
    <cellStyle name="Normal 23 58" xfId="30745"/>
    <cellStyle name="Normal 23 59" xfId="30882"/>
    <cellStyle name="Normal 23 6" xfId="1441"/>
    <cellStyle name="Normal 23 6 2" xfId="1442"/>
    <cellStyle name="Normal 23 6 2 2" xfId="1443"/>
    <cellStyle name="Normal 23 6 2_L14 hav1" xfId="1444"/>
    <cellStyle name="Normal 23 6 3" xfId="1445"/>
    <cellStyle name="Normal 23 6 4" xfId="1446"/>
    <cellStyle name="Normal 23 6_L14 hav1" xfId="1447"/>
    <cellStyle name="Normal 23 60" xfId="30883"/>
    <cellStyle name="Normal 23 61" xfId="30884"/>
    <cellStyle name="Normal 23 62" xfId="30885"/>
    <cellStyle name="Normal 23 63" xfId="30886"/>
    <cellStyle name="Normal 23 64" xfId="30887"/>
    <cellStyle name="Normal 23 65" xfId="30895"/>
    <cellStyle name="Normal 23 66" xfId="30896"/>
    <cellStyle name="Normal 23 67" xfId="30897"/>
    <cellStyle name="Normal 23 68" xfId="30898"/>
    <cellStyle name="Normal 23 69" xfId="30899"/>
    <cellStyle name="Normal 23 7" xfId="1448"/>
    <cellStyle name="Normal 23 7 2" xfId="1449"/>
    <cellStyle name="Normal 23 7 2 2" xfId="1450"/>
    <cellStyle name="Normal 23 7 2_L14 hav1" xfId="1451"/>
    <cellStyle name="Normal 23 7 3" xfId="1452"/>
    <cellStyle name="Normal 23 7 4" xfId="1453"/>
    <cellStyle name="Normal 23 7_L14 hav1" xfId="1454"/>
    <cellStyle name="Normal 23 8" xfId="1455"/>
    <cellStyle name="Normal 23 8 2" xfId="1456"/>
    <cellStyle name="Normal 23 8 2 2" xfId="1457"/>
    <cellStyle name="Normal 23 8 2_L14 hav1" xfId="1458"/>
    <cellStyle name="Normal 23 8 3" xfId="1459"/>
    <cellStyle name="Normal 23 8 4" xfId="1460"/>
    <cellStyle name="Normal 23 8_L14 hav1" xfId="1461"/>
    <cellStyle name="Normal 23 9" xfId="1462"/>
    <cellStyle name="Normal 23 9 2" xfId="1463"/>
    <cellStyle name="Normal 23 9 2 2" xfId="1464"/>
    <cellStyle name="Normal 23 9 2_L14 hav1" xfId="1465"/>
    <cellStyle name="Normal 23 9 3" xfId="1466"/>
    <cellStyle name="Normal 23 9 4" xfId="1467"/>
    <cellStyle name="Normal 23 9_L14 hav1" xfId="1468"/>
    <cellStyle name="Normal 24" xfId="1469"/>
    <cellStyle name="Normal 25" xfId="1470"/>
    <cellStyle name="Normal 26" xfId="1471"/>
    <cellStyle name="Normal 27" xfId="1472"/>
    <cellStyle name="Normal 27 2" xfId="16243"/>
    <cellStyle name="Normal 27 3" xfId="20608"/>
    <cellStyle name="Normal 27 4" xfId="24805"/>
    <cellStyle name="Normal 27 5" xfId="27940"/>
    <cellStyle name="Normal 27 6" xfId="30753"/>
    <cellStyle name="Normal 28" xfId="1473"/>
    <cellStyle name="Normal 29" xfId="1474"/>
    <cellStyle name="Normal 3" xfId="1475"/>
    <cellStyle name="Normal 3 10" xfId="31024"/>
    <cellStyle name="Normal 3 2" xfId="1476"/>
    <cellStyle name="Normal 3 2 2" xfId="1477"/>
    <cellStyle name="Normal 3 2_L14 hav1" xfId="1478"/>
    <cellStyle name="Normal 3 3" xfId="1479"/>
    <cellStyle name="Normal 3 4" xfId="1480"/>
    <cellStyle name="Normal 3 5" xfId="1481"/>
    <cellStyle name="Normal 3 6" xfId="30871"/>
    <cellStyle name="Normal 3 7" xfId="30904"/>
    <cellStyle name="Normal 3 8" xfId="30906"/>
    <cellStyle name="Normal 3 9" xfId="30905"/>
    <cellStyle name="Normal 3_L14 hav1" xfId="1482"/>
    <cellStyle name="Normal 30" xfId="1483"/>
    <cellStyle name="Normal 30 2" xfId="16252"/>
    <cellStyle name="Normal 30 3" xfId="20617"/>
    <cellStyle name="Normal 30 4" xfId="24814"/>
    <cellStyle name="Normal 30 5" xfId="27949"/>
    <cellStyle name="Normal 30 6" xfId="30761"/>
    <cellStyle name="Normal 31" xfId="1484"/>
    <cellStyle name="Normal 32" xfId="1485"/>
    <cellStyle name="Normal 32 10" xfId="1486"/>
    <cellStyle name="Normal 32 10 10" xfId="1487"/>
    <cellStyle name="Normal 32 10 11" xfId="1488"/>
    <cellStyle name="Normal 32 10 12" xfId="1489"/>
    <cellStyle name="Normal 32 10 13" xfId="1490"/>
    <cellStyle name="Normal 32 10 14" xfId="1491"/>
    <cellStyle name="Normal 32 10 15" xfId="1492"/>
    <cellStyle name="Normal 32 10 16" xfId="1493"/>
    <cellStyle name="Normal 32 10 17" xfId="1494"/>
    <cellStyle name="Normal 32 10 18" xfId="1495"/>
    <cellStyle name="Normal 32 10 19" xfId="1496"/>
    <cellStyle name="Normal 32 10 2" xfId="1497"/>
    <cellStyle name="Normal 32 10 2 10" xfId="1498"/>
    <cellStyle name="Normal 32 10 2 2" xfId="1499"/>
    <cellStyle name="Normal 32 10 2 3" xfId="1500"/>
    <cellStyle name="Normal 32 10 2 4" xfId="1501"/>
    <cellStyle name="Normal 32 10 2 5" xfId="1502"/>
    <cellStyle name="Normal 32 10 2 6" xfId="1503"/>
    <cellStyle name="Normal 32 10 2 7" xfId="1504"/>
    <cellStyle name="Normal 32 10 2 8" xfId="1505"/>
    <cellStyle name="Normal 32 10 2 9" xfId="1506"/>
    <cellStyle name="Normal 32 10 2_L14 hav1" xfId="1507"/>
    <cellStyle name="Normal 32 10 20" xfId="1508"/>
    <cellStyle name="Normal 32 10 21" xfId="1509"/>
    <cellStyle name="Normal 32 10 22" xfId="1510"/>
    <cellStyle name="Normal 32 10 23" xfId="1511"/>
    <cellStyle name="Normal 32 10 24" xfId="1512"/>
    <cellStyle name="Normal 32 10 25" xfId="1513"/>
    <cellStyle name="Normal 32 10 26" xfId="1514"/>
    <cellStyle name="Normal 32 10 27" xfId="1515"/>
    <cellStyle name="Normal 32 10 28" xfId="1516"/>
    <cellStyle name="Normal 32 10 29" xfId="1517"/>
    <cellStyle name="Normal 32 10 3" xfId="1518"/>
    <cellStyle name="Normal 32 10 30" xfId="1519"/>
    <cellStyle name="Normal 32 10 31" xfId="1520"/>
    <cellStyle name="Normal 32 10 32" xfId="1521"/>
    <cellStyle name="Normal 32 10 33" xfId="1522"/>
    <cellStyle name="Normal 32 10 34" xfId="1523"/>
    <cellStyle name="Normal 32 10 35" xfId="1524"/>
    <cellStyle name="Normal 32 10 36" xfId="1525"/>
    <cellStyle name="Normal 32 10 37" xfId="1526"/>
    <cellStyle name="Normal 32 10 38" xfId="1527"/>
    <cellStyle name="Normal 32 10 39" xfId="1528"/>
    <cellStyle name="Normal 32 10 4" xfId="1529"/>
    <cellStyle name="Normal 32 10 40" xfId="1530"/>
    <cellStyle name="Normal 32 10 41" xfId="1531"/>
    <cellStyle name="Normal 32 10 42" xfId="1532"/>
    <cellStyle name="Normal 32 10 43" xfId="1533"/>
    <cellStyle name="Normal 32 10 44" xfId="1534"/>
    <cellStyle name="Normal 32 10 45" xfId="1535"/>
    <cellStyle name="Normal 32 10 46" xfId="1536"/>
    <cellStyle name="Normal 32 10 47" xfId="1537"/>
    <cellStyle name="Normal 32 10 48" xfId="1538"/>
    <cellStyle name="Normal 32 10 49" xfId="1539"/>
    <cellStyle name="Normal 32 10 5" xfId="1540"/>
    <cellStyle name="Normal 32 10 50" xfId="1541"/>
    <cellStyle name="Normal 32 10 51" xfId="1542"/>
    <cellStyle name="Normal 32 10 52" xfId="1543"/>
    <cellStyle name="Normal 32 10 53" xfId="1544"/>
    <cellStyle name="Normal 32 10 54" xfId="1545"/>
    <cellStyle name="Normal 32 10 55" xfId="1546"/>
    <cellStyle name="Normal 32 10 56" xfId="1547"/>
    <cellStyle name="Normal 32 10 57" xfId="1548"/>
    <cellStyle name="Normal 32 10 58" xfId="1549"/>
    <cellStyle name="Normal 32 10 59" xfId="1550"/>
    <cellStyle name="Normal 32 10 6" xfId="1551"/>
    <cellStyle name="Normal 32 10 60" xfId="9723"/>
    <cellStyle name="Normal 32 10 61" xfId="10027"/>
    <cellStyle name="Normal 32 10 62" xfId="19060"/>
    <cellStyle name="Normal 32 10 63" xfId="9971"/>
    <cellStyle name="Normal 32 10 64" xfId="23790"/>
    <cellStyle name="Normal 32 10 7" xfId="1552"/>
    <cellStyle name="Normal 32 10 8" xfId="1553"/>
    <cellStyle name="Normal 32 10 9" xfId="1554"/>
    <cellStyle name="Normal 32 10_L14 hav1" xfId="1555"/>
    <cellStyle name="Normal 32 11" xfId="1556"/>
    <cellStyle name="Normal 32 11 10" xfId="1557"/>
    <cellStyle name="Normal 32 11 11" xfId="1558"/>
    <cellStyle name="Normal 32 11 12" xfId="1559"/>
    <cellStyle name="Normal 32 11 13" xfId="1560"/>
    <cellStyle name="Normal 32 11 14" xfId="1561"/>
    <cellStyle name="Normal 32 11 15" xfId="1562"/>
    <cellStyle name="Normal 32 11 16" xfId="1563"/>
    <cellStyle name="Normal 32 11 17" xfId="1564"/>
    <cellStyle name="Normal 32 11 18" xfId="1565"/>
    <cellStyle name="Normal 32 11 19" xfId="1566"/>
    <cellStyle name="Normal 32 11 2" xfId="1567"/>
    <cellStyle name="Normal 32 11 2 10" xfId="1568"/>
    <cellStyle name="Normal 32 11 2 2" xfId="1569"/>
    <cellStyle name="Normal 32 11 2 3" xfId="1570"/>
    <cellStyle name="Normal 32 11 2 4" xfId="1571"/>
    <cellStyle name="Normal 32 11 2 5" xfId="1572"/>
    <cellStyle name="Normal 32 11 2 6" xfId="1573"/>
    <cellStyle name="Normal 32 11 2 7" xfId="1574"/>
    <cellStyle name="Normal 32 11 2 8" xfId="1575"/>
    <cellStyle name="Normal 32 11 2 9" xfId="1576"/>
    <cellStyle name="Normal 32 11 2_L14 hav1" xfId="1577"/>
    <cellStyle name="Normal 32 11 20" xfId="1578"/>
    <cellStyle name="Normal 32 11 21" xfId="1579"/>
    <cellStyle name="Normal 32 11 22" xfId="1580"/>
    <cellStyle name="Normal 32 11 23" xfId="1581"/>
    <cellStyle name="Normal 32 11 24" xfId="1582"/>
    <cellStyle name="Normal 32 11 25" xfId="1583"/>
    <cellStyle name="Normal 32 11 26" xfId="1584"/>
    <cellStyle name="Normal 32 11 27" xfId="1585"/>
    <cellStyle name="Normal 32 11 28" xfId="1586"/>
    <cellStyle name="Normal 32 11 29" xfId="1587"/>
    <cellStyle name="Normal 32 11 3" xfId="1588"/>
    <cellStyle name="Normal 32 11 30" xfId="1589"/>
    <cellStyle name="Normal 32 11 31" xfId="1590"/>
    <cellStyle name="Normal 32 11 32" xfId="1591"/>
    <cellStyle name="Normal 32 11 33" xfId="1592"/>
    <cellStyle name="Normal 32 11 34" xfId="1593"/>
    <cellStyle name="Normal 32 11 35" xfId="1594"/>
    <cellStyle name="Normal 32 11 36" xfId="1595"/>
    <cellStyle name="Normal 32 11 37" xfId="1596"/>
    <cellStyle name="Normal 32 11 38" xfId="1597"/>
    <cellStyle name="Normal 32 11 39" xfId="1598"/>
    <cellStyle name="Normal 32 11 4" xfId="1599"/>
    <cellStyle name="Normal 32 11 40" xfId="1600"/>
    <cellStyle name="Normal 32 11 41" xfId="1601"/>
    <cellStyle name="Normal 32 11 42" xfId="1602"/>
    <cellStyle name="Normal 32 11 43" xfId="1603"/>
    <cellStyle name="Normal 32 11 44" xfId="1604"/>
    <cellStyle name="Normal 32 11 45" xfId="1605"/>
    <cellStyle name="Normal 32 11 46" xfId="1606"/>
    <cellStyle name="Normal 32 11 47" xfId="1607"/>
    <cellStyle name="Normal 32 11 48" xfId="1608"/>
    <cellStyle name="Normal 32 11 49" xfId="1609"/>
    <cellStyle name="Normal 32 11 5" xfId="1610"/>
    <cellStyle name="Normal 32 11 50" xfId="1611"/>
    <cellStyle name="Normal 32 11 51" xfId="1612"/>
    <cellStyle name="Normal 32 11 52" xfId="1613"/>
    <cellStyle name="Normal 32 11 53" xfId="1614"/>
    <cellStyle name="Normal 32 11 54" xfId="1615"/>
    <cellStyle name="Normal 32 11 55" xfId="1616"/>
    <cellStyle name="Normal 32 11 56" xfId="1617"/>
    <cellStyle name="Normal 32 11 57" xfId="1618"/>
    <cellStyle name="Normal 32 11 58" xfId="1619"/>
    <cellStyle name="Normal 32 11 59" xfId="1620"/>
    <cellStyle name="Normal 32 11 6" xfId="1621"/>
    <cellStyle name="Normal 32 11 60" xfId="9743"/>
    <cellStyle name="Normal 32 11 61" xfId="14376"/>
    <cellStyle name="Normal 32 11 62" xfId="17102"/>
    <cellStyle name="Normal 32 11 63" xfId="23034"/>
    <cellStyle name="Normal 32 11 64" xfId="26599"/>
    <cellStyle name="Normal 32 11 7" xfId="1622"/>
    <cellStyle name="Normal 32 11 8" xfId="1623"/>
    <cellStyle name="Normal 32 11 9" xfId="1624"/>
    <cellStyle name="Normal 32 11_L14 hav1" xfId="1625"/>
    <cellStyle name="Normal 32 12" xfId="1626"/>
    <cellStyle name="Normal 32 12 10" xfId="1627"/>
    <cellStyle name="Normal 32 12 11" xfId="1628"/>
    <cellStyle name="Normal 32 12 12" xfId="1629"/>
    <cellStyle name="Normal 32 12 13" xfId="1630"/>
    <cellStyle name="Normal 32 12 14" xfId="1631"/>
    <cellStyle name="Normal 32 12 15" xfId="1632"/>
    <cellStyle name="Normal 32 12 16" xfId="1633"/>
    <cellStyle name="Normal 32 12 17" xfId="1634"/>
    <cellStyle name="Normal 32 12 18" xfId="1635"/>
    <cellStyle name="Normal 32 12 19" xfId="1636"/>
    <cellStyle name="Normal 32 12 2" xfId="1637"/>
    <cellStyle name="Normal 32 12 2 10" xfId="1638"/>
    <cellStyle name="Normal 32 12 2 2" xfId="1639"/>
    <cellStyle name="Normal 32 12 2 3" xfId="1640"/>
    <cellStyle name="Normal 32 12 2 4" xfId="1641"/>
    <cellStyle name="Normal 32 12 2 5" xfId="1642"/>
    <cellStyle name="Normal 32 12 2 6" xfId="1643"/>
    <cellStyle name="Normal 32 12 2 7" xfId="1644"/>
    <cellStyle name="Normal 32 12 2 8" xfId="1645"/>
    <cellStyle name="Normal 32 12 2 9" xfId="1646"/>
    <cellStyle name="Normal 32 12 2_L14 hav1" xfId="1647"/>
    <cellStyle name="Normal 32 12 20" xfId="1648"/>
    <cellStyle name="Normal 32 12 21" xfId="1649"/>
    <cellStyle name="Normal 32 12 22" xfId="1650"/>
    <cellStyle name="Normal 32 12 23" xfId="1651"/>
    <cellStyle name="Normal 32 12 24" xfId="1652"/>
    <cellStyle name="Normal 32 12 25" xfId="1653"/>
    <cellStyle name="Normal 32 12 26" xfId="1654"/>
    <cellStyle name="Normal 32 12 27" xfId="1655"/>
    <cellStyle name="Normal 32 12 28" xfId="1656"/>
    <cellStyle name="Normal 32 12 29" xfId="1657"/>
    <cellStyle name="Normal 32 12 3" xfId="1658"/>
    <cellStyle name="Normal 32 12 30" xfId="1659"/>
    <cellStyle name="Normal 32 12 31" xfId="1660"/>
    <cellStyle name="Normal 32 12 32" xfId="1661"/>
    <cellStyle name="Normal 32 12 33" xfId="1662"/>
    <cellStyle name="Normal 32 12 34" xfId="1663"/>
    <cellStyle name="Normal 32 12 35" xfId="1664"/>
    <cellStyle name="Normal 32 12 36" xfId="1665"/>
    <cellStyle name="Normal 32 12 37" xfId="1666"/>
    <cellStyle name="Normal 32 12 38" xfId="1667"/>
    <cellStyle name="Normal 32 12 39" xfId="1668"/>
    <cellStyle name="Normal 32 12 4" xfId="1669"/>
    <cellStyle name="Normal 32 12 40" xfId="1670"/>
    <cellStyle name="Normal 32 12 41" xfId="1671"/>
    <cellStyle name="Normal 32 12 42" xfId="1672"/>
    <cellStyle name="Normal 32 12 43" xfId="1673"/>
    <cellStyle name="Normal 32 12 44" xfId="1674"/>
    <cellStyle name="Normal 32 12 45" xfId="1675"/>
    <cellStyle name="Normal 32 12 46" xfId="1676"/>
    <cellStyle name="Normal 32 12 47" xfId="1677"/>
    <cellStyle name="Normal 32 12 48" xfId="1678"/>
    <cellStyle name="Normal 32 12 49" xfId="1679"/>
    <cellStyle name="Normal 32 12 5" xfId="1680"/>
    <cellStyle name="Normal 32 12 50" xfId="1681"/>
    <cellStyle name="Normal 32 12 51" xfId="1682"/>
    <cellStyle name="Normal 32 12 52" xfId="1683"/>
    <cellStyle name="Normal 32 12 53" xfId="1684"/>
    <cellStyle name="Normal 32 12 54" xfId="1685"/>
    <cellStyle name="Normal 32 12 55" xfId="1686"/>
    <cellStyle name="Normal 32 12 56" xfId="1687"/>
    <cellStyle name="Normal 32 12 57" xfId="1688"/>
    <cellStyle name="Normal 32 12 58" xfId="1689"/>
    <cellStyle name="Normal 32 12 59" xfId="1690"/>
    <cellStyle name="Normal 32 12 6" xfId="1691"/>
    <cellStyle name="Normal 32 12 60" xfId="9763"/>
    <cellStyle name="Normal 32 12 61" xfId="10022"/>
    <cellStyle name="Normal 32 12 62" xfId="19549"/>
    <cellStyle name="Normal 32 12 63" xfId="16978"/>
    <cellStyle name="Normal 32 12 64" xfId="20028"/>
    <cellStyle name="Normal 32 12 7" xfId="1692"/>
    <cellStyle name="Normal 32 12 8" xfId="1693"/>
    <cellStyle name="Normal 32 12 9" xfId="1694"/>
    <cellStyle name="Normal 32 12_L14 hav1" xfId="1695"/>
    <cellStyle name="Normal 32 13" xfId="1696"/>
    <cellStyle name="Normal 32 13 10" xfId="1697"/>
    <cellStyle name="Normal 32 13 11" xfId="1698"/>
    <cellStyle name="Normal 32 13 12" xfId="1699"/>
    <cellStyle name="Normal 32 13 13" xfId="1700"/>
    <cellStyle name="Normal 32 13 14" xfId="1701"/>
    <cellStyle name="Normal 32 13 15" xfId="1702"/>
    <cellStyle name="Normal 32 13 16" xfId="1703"/>
    <cellStyle name="Normal 32 13 17" xfId="1704"/>
    <cellStyle name="Normal 32 13 18" xfId="1705"/>
    <cellStyle name="Normal 32 13 19" xfId="1706"/>
    <cellStyle name="Normal 32 13 2" xfId="1707"/>
    <cellStyle name="Normal 32 13 2 10" xfId="1708"/>
    <cellStyle name="Normal 32 13 2 2" xfId="1709"/>
    <cellStyle name="Normal 32 13 2 3" xfId="1710"/>
    <cellStyle name="Normal 32 13 2 4" xfId="1711"/>
    <cellStyle name="Normal 32 13 2 5" xfId="1712"/>
    <cellStyle name="Normal 32 13 2 6" xfId="1713"/>
    <cellStyle name="Normal 32 13 2 7" xfId="1714"/>
    <cellStyle name="Normal 32 13 2 8" xfId="1715"/>
    <cellStyle name="Normal 32 13 2 9" xfId="1716"/>
    <cellStyle name="Normal 32 13 2_L14 hav1" xfId="1717"/>
    <cellStyle name="Normal 32 13 20" xfId="1718"/>
    <cellStyle name="Normal 32 13 21" xfId="1719"/>
    <cellStyle name="Normal 32 13 22" xfId="1720"/>
    <cellStyle name="Normal 32 13 23" xfId="1721"/>
    <cellStyle name="Normal 32 13 24" xfId="1722"/>
    <cellStyle name="Normal 32 13 25" xfId="1723"/>
    <cellStyle name="Normal 32 13 26" xfId="1724"/>
    <cellStyle name="Normal 32 13 27" xfId="1725"/>
    <cellStyle name="Normal 32 13 28" xfId="1726"/>
    <cellStyle name="Normal 32 13 29" xfId="1727"/>
    <cellStyle name="Normal 32 13 3" xfId="1728"/>
    <cellStyle name="Normal 32 13 30" xfId="1729"/>
    <cellStyle name="Normal 32 13 31" xfId="1730"/>
    <cellStyle name="Normal 32 13 32" xfId="1731"/>
    <cellStyle name="Normal 32 13 33" xfId="1732"/>
    <cellStyle name="Normal 32 13 34" xfId="1733"/>
    <cellStyle name="Normal 32 13 35" xfId="1734"/>
    <cellStyle name="Normal 32 13 36" xfId="1735"/>
    <cellStyle name="Normal 32 13 37" xfId="1736"/>
    <cellStyle name="Normal 32 13 38" xfId="1737"/>
    <cellStyle name="Normal 32 13 39" xfId="1738"/>
    <cellStyle name="Normal 32 13 4" xfId="1739"/>
    <cellStyle name="Normal 32 13 40" xfId="1740"/>
    <cellStyle name="Normal 32 13 41" xfId="1741"/>
    <cellStyle name="Normal 32 13 42" xfId="1742"/>
    <cellStyle name="Normal 32 13 43" xfId="1743"/>
    <cellStyle name="Normal 32 13 44" xfId="1744"/>
    <cellStyle name="Normal 32 13 45" xfId="1745"/>
    <cellStyle name="Normal 32 13 46" xfId="1746"/>
    <cellStyle name="Normal 32 13 47" xfId="1747"/>
    <cellStyle name="Normal 32 13 48" xfId="1748"/>
    <cellStyle name="Normal 32 13 49" xfId="1749"/>
    <cellStyle name="Normal 32 13 5" xfId="1750"/>
    <cellStyle name="Normal 32 13 50" xfId="1751"/>
    <cellStyle name="Normal 32 13 51" xfId="1752"/>
    <cellStyle name="Normal 32 13 52" xfId="1753"/>
    <cellStyle name="Normal 32 13 53" xfId="1754"/>
    <cellStyle name="Normal 32 13 54" xfId="1755"/>
    <cellStyle name="Normal 32 13 55" xfId="1756"/>
    <cellStyle name="Normal 32 13 56" xfId="1757"/>
    <cellStyle name="Normal 32 13 57" xfId="1758"/>
    <cellStyle name="Normal 32 13 58" xfId="1759"/>
    <cellStyle name="Normal 32 13 59" xfId="1760"/>
    <cellStyle name="Normal 32 13 6" xfId="1761"/>
    <cellStyle name="Normal 32 13 60" xfId="9783"/>
    <cellStyle name="Normal 32 13 61" xfId="14650"/>
    <cellStyle name="Normal 32 13 62" xfId="16997"/>
    <cellStyle name="Normal 32 13 63" xfId="23307"/>
    <cellStyle name="Normal 32 13 64" xfId="26796"/>
    <cellStyle name="Normal 32 13 7" xfId="1762"/>
    <cellStyle name="Normal 32 13 8" xfId="1763"/>
    <cellStyle name="Normal 32 13 9" xfId="1764"/>
    <cellStyle name="Normal 32 13_L14 hav1" xfId="1765"/>
    <cellStyle name="Normal 32 14" xfId="1766"/>
    <cellStyle name="Normal 32 14 10" xfId="1767"/>
    <cellStyle name="Normal 32 14 11" xfId="1768"/>
    <cellStyle name="Normal 32 14 12" xfId="1769"/>
    <cellStyle name="Normal 32 14 13" xfId="1770"/>
    <cellStyle name="Normal 32 14 14" xfId="1771"/>
    <cellStyle name="Normal 32 14 15" xfId="1772"/>
    <cellStyle name="Normal 32 14 16" xfId="1773"/>
    <cellStyle name="Normal 32 14 17" xfId="1774"/>
    <cellStyle name="Normal 32 14 18" xfId="1775"/>
    <cellStyle name="Normal 32 14 19" xfId="1776"/>
    <cellStyle name="Normal 32 14 2" xfId="1777"/>
    <cellStyle name="Normal 32 14 2 10" xfId="1778"/>
    <cellStyle name="Normal 32 14 2 2" xfId="1779"/>
    <cellStyle name="Normal 32 14 2 3" xfId="1780"/>
    <cellStyle name="Normal 32 14 2 4" xfId="1781"/>
    <cellStyle name="Normal 32 14 2 5" xfId="1782"/>
    <cellStyle name="Normal 32 14 2 6" xfId="1783"/>
    <cellStyle name="Normal 32 14 2 7" xfId="1784"/>
    <cellStyle name="Normal 32 14 2 8" xfId="1785"/>
    <cellStyle name="Normal 32 14 2 9" xfId="1786"/>
    <cellStyle name="Normal 32 14 2_L14 hav1" xfId="1787"/>
    <cellStyle name="Normal 32 14 20" xfId="1788"/>
    <cellStyle name="Normal 32 14 21" xfId="1789"/>
    <cellStyle name="Normal 32 14 22" xfId="1790"/>
    <cellStyle name="Normal 32 14 23" xfId="1791"/>
    <cellStyle name="Normal 32 14 24" xfId="1792"/>
    <cellStyle name="Normal 32 14 25" xfId="1793"/>
    <cellStyle name="Normal 32 14 26" xfId="1794"/>
    <cellStyle name="Normal 32 14 27" xfId="1795"/>
    <cellStyle name="Normal 32 14 28" xfId="1796"/>
    <cellStyle name="Normal 32 14 29" xfId="1797"/>
    <cellStyle name="Normal 32 14 3" xfId="1798"/>
    <cellStyle name="Normal 32 14 30" xfId="1799"/>
    <cellStyle name="Normal 32 14 31" xfId="1800"/>
    <cellStyle name="Normal 32 14 32" xfId="1801"/>
    <cellStyle name="Normal 32 14 33" xfId="1802"/>
    <cellStyle name="Normal 32 14 34" xfId="1803"/>
    <cellStyle name="Normal 32 14 35" xfId="1804"/>
    <cellStyle name="Normal 32 14 36" xfId="1805"/>
    <cellStyle name="Normal 32 14 37" xfId="1806"/>
    <cellStyle name="Normal 32 14 38" xfId="1807"/>
    <cellStyle name="Normal 32 14 39" xfId="1808"/>
    <cellStyle name="Normal 32 14 4" xfId="1809"/>
    <cellStyle name="Normal 32 14 40" xfId="1810"/>
    <cellStyle name="Normal 32 14 41" xfId="1811"/>
    <cellStyle name="Normal 32 14 42" xfId="1812"/>
    <cellStyle name="Normal 32 14 43" xfId="1813"/>
    <cellStyle name="Normal 32 14 44" xfId="1814"/>
    <cellStyle name="Normal 32 14 45" xfId="1815"/>
    <cellStyle name="Normal 32 14 46" xfId="1816"/>
    <cellStyle name="Normal 32 14 47" xfId="1817"/>
    <cellStyle name="Normal 32 14 48" xfId="1818"/>
    <cellStyle name="Normal 32 14 49" xfId="1819"/>
    <cellStyle name="Normal 32 14 5" xfId="1820"/>
    <cellStyle name="Normal 32 14 50" xfId="1821"/>
    <cellStyle name="Normal 32 14 51" xfId="1822"/>
    <cellStyle name="Normal 32 14 52" xfId="1823"/>
    <cellStyle name="Normal 32 14 53" xfId="1824"/>
    <cellStyle name="Normal 32 14 54" xfId="1825"/>
    <cellStyle name="Normal 32 14 55" xfId="1826"/>
    <cellStyle name="Normal 32 14 56" xfId="1827"/>
    <cellStyle name="Normal 32 14 57" xfId="1828"/>
    <cellStyle name="Normal 32 14 58" xfId="1829"/>
    <cellStyle name="Normal 32 14 59" xfId="1830"/>
    <cellStyle name="Normal 32 14 6" xfId="1831"/>
    <cellStyle name="Normal 32 14 60" xfId="9803"/>
    <cellStyle name="Normal 32 14 61" xfId="13250"/>
    <cellStyle name="Normal 32 14 62" xfId="16857"/>
    <cellStyle name="Normal 32 14 63" xfId="21952"/>
    <cellStyle name="Normal 32 14 64" xfId="25745"/>
    <cellStyle name="Normal 32 14 7" xfId="1832"/>
    <cellStyle name="Normal 32 14 8" xfId="1833"/>
    <cellStyle name="Normal 32 14 9" xfId="1834"/>
    <cellStyle name="Normal 32 14_L14 hav1" xfId="1835"/>
    <cellStyle name="Normal 32 15" xfId="1836"/>
    <cellStyle name="Normal 32 15 10" xfId="1837"/>
    <cellStyle name="Normal 32 15 11" xfId="1838"/>
    <cellStyle name="Normal 32 15 12" xfId="1839"/>
    <cellStyle name="Normal 32 15 13" xfId="1840"/>
    <cellStyle name="Normal 32 15 14" xfId="1841"/>
    <cellStyle name="Normal 32 15 15" xfId="1842"/>
    <cellStyle name="Normal 32 15 16" xfId="1843"/>
    <cellStyle name="Normal 32 15 17" xfId="1844"/>
    <cellStyle name="Normal 32 15 18" xfId="1845"/>
    <cellStyle name="Normal 32 15 19" xfId="1846"/>
    <cellStyle name="Normal 32 15 2" xfId="1847"/>
    <cellStyle name="Normal 32 15 2 10" xfId="1848"/>
    <cellStyle name="Normal 32 15 2 2" xfId="1849"/>
    <cellStyle name="Normal 32 15 2 3" xfId="1850"/>
    <cellStyle name="Normal 32 15 2 4" xfId="1851"/>
    <cellStyle name="Normal 32 15 2 5" xfId="1852"/>
    <cellStyle name="Normal 32 15 2 6" xfId="1853"/>
    <cellStyle name="Normal 32 15 2 7" xfId="1854"/>
    <cellStyle name="Normal 32 15 2 8" xfId="1855"/>
    <cellStyle name="Normal 32 15 2 9" xfId="1856"/>
    <cellStyle name="Normal 32 15 2_L14 hav1" xfId="1857"/>
    <cellStyle name="Normal 32 15 20" xfId="1858"/>
    <cellStyle name="Normal 32 15 21" xfId="1859"/>
    <cellStyle name="Normal 32 15 22" xfId="1860"/>
    <cellStyle name="Normal 32 15 23" xfId="1861"/>
    <cellStyle name="Normal 32 15 24" xfId="1862"/>
    <cellStyle name="Normal 32 15 25" xfId="1863"/>
    <cellStyle name="Normal 32 15 26" xfId="1864"/>
    <cellStyle name="Normal 32 15 27" xfId="1865"/>
    <cellStyle name="Normal 32 15 28" xfId="1866"/>
    <cellStyle name="Normal 32 15 29" xfId="1867"/>
    <cellStyle name="Normal 32 15 3" xfId="1868"/>
    <cellStyle name="Normal 32 15 30" xfId="1869"/>
    <cellStyle name="Normal 32 15 31" xfId="1870"/>
    <cellStyle name="Normal 32 15 32" xfId="1871"/>
    <cellStyle name="Normal 32 15 33" xfId="1872"/>
    <cellStyle name="Normal 32 15 34" xfId="1873"/>
    <cellStyle name="Normal 32 15 35" xfId="1874"/>
    <cellStyle name="Normal 32 15 36" xfId="1875"/>
    <cellStyle name="Normal 32 15 37" xfId="1876"/>
    <cellStyle name="Normal 32 15 38" xfId="1877"/>
    <cellStyle name="Normal 32 15 39" xfId="1878"/>
    <cellStyle name="Normal 32 15 4" xfId="1879"/>
    <cellStyle name="Normal 32 15 40" xfId="1880"/>
    <cellStyle name="Normal 32 15 41" xfId="1881"/>
    <cellStyle name="Normal 32 15 42" xfId="1882"/>
    <cellStyle name="Normal 32 15 43" xfId="1883"/>
    <cellStyle name="Normal 32 15 44" xfId="1884"/>
    <cellStyle name="Normal 32 15 45" xfId="1885"/>
    <cellStyle name="Normal 32 15 46" xfId="1886"/>
    <cellStyle name="Normal 32 15 47" xfId="1887"/>
    <cellStyle name="Normal 32 15 48" xfId="1888"/>
    <cellStyle name="Normal 32 15 49" xfId="1889"/>
    <cellStyle name="Normal 32 15 5" xfId="1890"/>
    <cellStyle name="Normal 32 15 50" xfId="1891"/>
    <cellStyle name="Normal 32 15 51" xfId="1892"/>
    <cellStyle name="Normal 32 15 52" xfId="1893"/>
    <cellStyle name="Normal 32 15 53" xfId="1894"/>
    <cellStyle name="Normal 32 15 54" xfId="1895"/>
    <cellStyle name="Normal 32 15 55" xfId="1896"/>
    <cellStyle name="Normal 32 15 56" xfId="1897"/>
    <cellStyle name="Normal 32 15 57" xfId="1898"/>
    <cellStyle name="Normal 32 15 58" xfId="1899"/>
    <cellStyle name="Normal 32 15 59" xfId="1900"/>
    <cellStyle name="Normal 32 15 6" xfId="1901"/>
    <cellStyle name="Normal 32 15 60" xfId="9825"/>
    <cellStyle name="Normal 32 15 61" xfId="10001"/>
    <cellStyle name="Normal 32 15 62" xfId="19319"/>
    <cellStyle name="Normal 32 15 63" xfId="19444"/>
    <cellStyle name="Normal 32 15 64" xfId="18626"/>
    <cellStyle name="Normal 32 15 7" xfId="1902"/>
    <cellStyle name="Normal 32 15 8" xfId="1903"/>
    <cellStyle name="Normal 32 15 9" xfId="1904"/>
    <cellStyle name="Normal 32 15_L14 hav1" xfId="1905"/>
    <cellStyle name="Normal 32 16" xfId="1906"/>
    <cellStyle name="Normal 32 16 10" xfId="1907"/>
    <cellStyle name="Normal 32 16 11" xfId="1908"/>
    <cellStyle name="Normal 32 16 12" xfId="1909"/>
    <cellStyle name="Normal 32 16 13" xfId="1910"/>
    <cellStyle name="Normal 32 16 14" xfId="1911"/>
    <cellStyle name="Normal 32 16 15" xfId="1912"/>
    <cellStyle name="Normal 32 16 16" xfId="1913"/>
    <cellStyle name="Normal 32 16 17" xfId="1914"/>
    <cellStyle name="Normal 32 16 18" xfId="1915"/>
    <cellStyle name="Normal 32 16 19" xfId="1916"/>
    <cellStyle name="Normal 32 16 2" xfId="1917"/>
    <cellStyle name="Normal 32 16 2 10" xfId="1918"/>
    <cellStyle name="Normal 32 16 2 2" xfId="1919"/>
    <cellStyle name="Normal 32 16 2 3" xfId="1920"/>
    <cellStyle name="Normal 32 16 2 4" xfId="1921"/>
    <cellStyle name="Normal 32 16 2 5" xfId="1922"/>
    <cellStyle name="Normal 32 16 2 6" xfId="1923"/>
    <cellStyle name="Normal 32 16 2 7" xfId="1924"/>
    <cellStyle name="Normal 32 16 2 8" xfId="1925"/>
    <cellStyle name="Normal 32 16 2 9" xfId="1926"/>
    <cellStyle name="Normal 32 16 2_L14 hav1" xfId="1927"/>
    <cellStyle name="Normal 32 16 20" xfId="1928"/>
    <cellStyle name="Normal 32 16 21" xfId="1929"/>
    <cellStyle name="Normal 32 16 22" xfId="1930"/>
    <cellStyle name="Normal 32 16 23" xfId="1931"/>
    <cellStyle name="Normal 32 16 24" xfId="1932"/>
    <cellStyle name="Normal 32 16 25" xfId="1933"/>
    <cellStyle name="Normal 32 16 26" xfId="1934"/>
    <cellStyle name="Normal 32 16 27" xfId="1935"/>
    <cellStyle name="Normal 32 16 28" xfId="1936"/>
    <cellStyle name="Normal 32 16 29" xfId="1937"/>
    <cellStyle name="Normal 32 16 3" xfId="1938"/>
    <cellStyle name="Normal 32 16 30" xfId="1939"/>
    <cellStyle name="Normal 32 16 31" xfId="1940"/>
    <cellStyle name="Normal 32 16 32" xfId="1941"/>
    <cellStyle name="Normal 32 16 33" xfId="1942"/>
    <cellStyle name="Normal 32 16 34" xfId="1943"/>
    <cellStyle name="Normal 32 16 35" xfId="1944"/>
    <cellStyle name="Normal 32 16 36" xfId="1945"/>
    <cellStyle name="Normal 32 16 37" xfId="1946"/>
    <cellStyle name="Normal 32 16 38" xfId="1947"/>
    <cellStyle name="Normal 32 16 39" xfId="1948"/>
    <cellStyle name="Normal 32 16 4" xfId="1949"/>
    <cellStyle name="Normal 32 16 40" xfId="1950"/>
    <cellStyle name="Normal 32 16 41" xfId="1951"/>
    <cellStyle name="Normal 32 16 42" xfId="1952"/>
    <cellStyle name="Normal 32 16 43" xfId="1953"/>
    <cellStyle name="Normal 32 16 44" xfId="1954"/>
    <cellStyle name="Normal 32 16 45" xfId="1955"/>
    <cellStyle name="Normal 32 16 46" xfId="1956"/>
    <cellStyle name="Normal 32 16 47" xfId="1957"/>
    <cellStyle name="Normal 32 16 48" xfId="1958"/>
    <cellStyle name="Normal 32 16 49" xfId="1959"/>
    <cellStyle name="Normal 32 16 5" xfId="1960"/>
    <cellStyle name="Normal 32 16 50" xfId="1961"/>
    <cellStyle name="Normal 32 16 51" xfId="1962"/>
    <cellStyle name="Normal 32 16 52" xfId="1963"/>
    <cellStyle name="Normal 32 16 53" xfId="1964"/>
    <cellStyle name="Normal 32 16 54" xfId="1965"/>
    <cellStyle name="Normal 32 16 55" xfId="1966"/>
    <cellStyle name="Normal 32 16 56" xfId="1967"/>
    <cellStyle name="Normal 32 16 57" xfId="1968"/>
    <cellStyle name="Normal 32 16 58" xfId="1969"/>
    <cellStyle name="Normal 32 16 59" xfId="1970"/>
    <cellStyle name="Normal 32 16 6" xfId="1971"/>
    <cellStyle name="Normal 32 16 60" xfId="9847"/>
    <cellStyle name="Normal 32 16 61" xfId="15394"/>
    <cellStyle name="Normal 32 16 62" xfId="17005"/>
    <cellStyle name="Normal 32 16 63" xfId="24005"/>
    <cellStyle name="Normal 32 16 64" xfId="27327"/>
    <cellStyle name="Normal 32 16 7" xfId="1972"/>
    <cellStyle name="Normal 32 16 8" xfId="1973"/>
    <cellStyle name="Normal 32 16 9" xfId="1974"/>
    <cellStyle name="Normal 32 16_L14 hav1" xfId="1975"/>
    <cellStyle name="Normal 32 17" xfId="1976"/>
    <cellStyle name="Normal 32 17 10" xfId="1977"/>
    <cellStyle name="Normal 32 17 11" xfId="1978"/>
    <cellStyle name="Normal 32 17 12" xfId="1979"/>
    <cellStyle name="Normal 32 17 13" xfId="1980"/>
    <cellStyle name="Normal 32 17 14" xfId="1981"/>
    <cellStyle name="Normal 32 17 15" xfId="1982"/>
    <cellStyle name="Normal 32 17 16" xfId="1983"/>
    <cellStyle name="Normal 32 17 17" xfId="1984"/>
    <cellStyle name="Normal 32 17 18" xfId="1985"/>
    <cellStyle name="Normal 32 17 19" xfId="1986"/>
    <cellStyle name="Normal 32 17 2" xfId="1987"/>
    <cellStyle name="Normal 32 17 2 10" xfId="1988"/>
    <cellStyle name="Normal 32 17 2 2" xfId="1989"/>
    <cellStyle name="Normal 32 17 2 3" xfId="1990"/>
    <cellStyle name="Normal 32 17 2 4" xfId="1991"/>
    <cellStyle name="Normal 32 17 2 5" xfId="1992"/>
    <cellStyle name="Normal 32 17 2 6" xfId="1993"/>
    <cellStyle name="Normal 32 17 2 7" xfId="1994"/>
    <cellStyle name="Normal 32 17 2 8" xfId="1995"/>
    <cellStyle name="Normal 32 17 2 9" xfId="1996"/>
    <cellStyle name="Normal 32 17 2_L14 hav1" xfId="1997"/>
    <cellStyle name="Normal 32 17 20" xfId="1998"/>
    <cellStyle name="Normal 32 17 21" xfId="1999"/>
    <cellStyle name="Normal 32 17 22" xfId="2000"/>
    <cellStyle name="Normal 32 17 23" xfId="2001"/>
    <cellStyle name="Normal 32 17 24" xfId="2002"/>
    <cellStyle name="Normal 32 17 25" xfId="2003"/>
    <cellStyle name="Normal 32 17 26" xfId="2004"/>
    <cellStyle name="Normal 32 17 27" xfId="2005"/>
    <cellStyle name="Normal 32 17 28" xfId="2006"/>
    <cellStyle name="Normal 32 17 29" xfId="2007"/>
    <cellStyle name="Normal 32 17 3" xfId="2008"/>
    <cellStyle name="Normal 32 17 30" xfId="2009"/>
    <cellStyle name="Normal 32 17 31" xfId="2010"/>
    <cellStyle name="Normal 32 17 32" xfId="2011"/>
    <cellStyle name="Normal 32 17 33" xfId="2012"/>
    <cellStyle name="Normal 32 17 34" xfId="2013"/>
    <cellStyle name="Normal 32 17 35" xfId="2014"/>
    <cellStyle name="Normal 32 17 36" xfId="2015"/>
    <cellStyle name="Normal 32 17 37" xfId="2016"/>
    <cellStyle name="Normal 32 17 38" xfId="2017"/>
    <cellStyle name="Normal 32 17 39" xfId="2018"/>
    <cellStyle name="Normal 32 17 4" xfId="2019"/>
    <cellStyle name="Normal 32 17 40" xfId="2020"/>
    <cellStyle name="Normal 32 17 41" xfId="2021"/>
    <cellStyle name="Normal 32 17 42" xfId="2022"/>
    <cellStyle name="Normal 32 17 43" xfId="2023"/>
    <cellStyle name="Normal 32 17 44" xfId="2024"/>
    <cellStyle name="Normal 32 17 45" xfId="2025"/>
    <cellStyle name="Normal 32 17 46" xfId="2026"/>
    <cellStyle name="Normal 32 17 47" xfId="2027"/>
    <cellStyle name="Normal 32 17 48" xfId="2028"/>
    <cellStyle name="Normal 32 17 49" xfId="2029"/>
    <cellStyle name="Normal 32 17 5" xfId="2030"/>
    <cellStyle name="Normal 32 17 50" xfId="2031"/>
    <cellStyle name="Normal 32 17 51" xfId="2032"/>
    <cellStyle name="Normal 32 17 52" xfId="2033"/>
    <cellStyle name="Normal 32 17 53" xfId="2034"/>
    <cellStyle name="Normal 32 17 54" xfId="2035"/>
    <cellStyle name="Normal 32 17 55" xfId="2036"/>
    <cellStyle name="Normal 32 17 56" xfId="2037"/>
    <cellStyle name="Normal 32 17 57" xfId="2038"/>
    <cellStyle name="Normal 32 17 58" xfId="2039"/>
    <cellStyle name="Normal 32 17 59" xfId="2040"/>
    <cellStyle name="Normal 32 17 6" xfId="2041"/>
    <cellStyle name="Normal 32 17 60" xfId="9868"/>
    <cellStyle name="Normal 32 17 61" xfId="13236"/>
    <cellStyle name="Normal 32 17 62" xfId="16865"/>
    <cellStyle name="Normal 32 17 63" xfId="21939"/>
    <cellStyle name="Normal 32 17 64" xfId="25733"/>
    <cellStyle name="Normal 32 17 7" xfId="2042"/>
    <cellStyle name="Normal 32 17 8" xfId="2043"/>
    <cellStyle name="Normal 32 17 9" xfId="2044"/>
    <cellStyle name="Normal 32 17_L14 hav1" xfId="2045"/>
    <cellStyle name="Normal 32 18" xfId="2046"/>
    <cellStyle name="Normal 32 18 10" xfId="2047"/>
    <cellStyle name="Normal 32 18 11" xfId="2048"/>
    <cellStyle name="Normal 32 18 12" xfId="2049"/>
    <cellStyle name="Normal 32 18 13" xfId="2050"/>
    <cellStyle name="Normal 32 18 14" xfId="2051"/>
    <cellStyle name="Normal 32 18 15" xfId="2052"/>
    <cellStyle name="Normal 32 18 16" xfId="2053"/>
    <cellStyle name="Normal 32 18 17" xfId="2054"/>
    <cellStyle name="Normal 32 18 18" xfId="2055"/>
    <cellStyle name="Normal 32 18 19" xfId="2056"/>
    <cellStyle name="Normal 32 18 2" xfId="2057"/>
    <cellStyle name="Normal 32 18 2 10" xfId="2058"/>
    <cellStyle name="Normal 32 18 2 2" xfId="2059"/>
    <cellStyle name="Normal 32 18 2 3" xfId="2060"/>
    <cellStyle name="Normal 32 18 2 4" xfId="2061"/>
    <cellStyle name="Normal 32 18 2 5" xfId="2062"/>
    <cellStyle name="Normal 32 18 2 6" xfId="2063"/>
    <cellStyle name="Normal 32 18 2 7" xfId="2064"/>
    <cellStyle name="Normal 32 18 2 8" xfId="2065"/>
    <cellStyle name="Normal 32 18 2 9" xfId="2066"/>
    <cellStyle name="Normal 32 18 2_L14 hav1" xfId="2067"/>
    <cellStyle name="Normal 32 18 20" xfId="2068"/>
    <cellStyle name="Normal 32 18 21" xfId="2069"/>
    <cellStyle name="Normal 32 18 22" xfId="2070"/>
    <cellStyle name="Normal 32 18 23" xfId="2071"/>
    <cellStyle name="Normal 32 18 24" xfId="2072"/>
    <cellStyle name="Normal 32 18 25" xfId="2073"/>
    <cellStyle name="Normal 32 18 26" xfId="2074"/>
    <cellStyle name="Normal 32 18 27" xfId="2075"/>
    <cellStyle name="Normal 32 18 28" xfId="2076"/>
    <cellStyle name="Normal 32 18 29" xfId="2077"/>
    <cellStyle name="Normal 32 18 3" xfId="2078"/>
    <cellStyle name="Normal 32 18 30" xfId="2079"/>
    <cellStyle name="Normal 32 18 31" xfId="2080"/>
    <cellStyle name="Normal 32 18 32" xfId="2081"/>
    <cellStyle name="Normal 32 18 33" xfId="2082"/>
    <cellStyle name="Normal 32 18 34" xfId="2083"/>
    <cellStyle name="Normal 32 18 35" xfId="2084"/>
    <cellStyle name="Normal 32 18 36" xfId="2085"/>
    <cellStyle name="Normal 32 18 37" xfId="2086"/>
    <cellStyle name="Normal 32 18 38" xfId="2087"/>
    <cellStyle name="Normal 32 18 39" xfId="2088"/>
    <cellStyle name="Normal 32 18 4" xfId="2089"/>
    <cellStyle name="Normal 32 18 40" xfId="2090"/>
    <cellStyle name="Normal 32 18 41" xfId="2091"/>
    <cellStyle name="Normal 32 18 42" xfId="2092"/>
    <cellStyle name="Normal 32 18 43" xfId="2093"/>
    <cellStyle name="Normal 32 18 44" xfId="2094"/>
    <cellStyle name="Normal 32 18 45" xfId="2095"/>
    <cellStyle name="Normal 32 18 46" xfId="2096"/>
    <cellStyle name="Normal 32 18 47" xfId="2097"/>
    <cellStyle name="Normal 32 18 48" xfId="2098"/>
    <cellStyle name="Normal 32 18 49" xfId="2099"/>
    <cellStyle name="Normal 32 18 5" xfId="2100"/>
    <cellStyle name="Normal 32 18 50" xfId="2101"/>
    <cellStyle name="Normal 32 18 51" xfId="2102"/>
    <cellStyle name="Normal 32 18 52" xfId="2103"/>
    <cellStyle name="Normal 32 18 53" xfId="2104"/>
    <cellStyle name="Normal 32 18 54" xfId="2105"/>
    <cellStyle name="Normal 32 18 55" xfId="2106"/>
    <cellStyle name="Normal 32 18 56" xfId="2107"/>
    <cellStyle name="Normal 32 18 57" xfId="2108"/>
    <cellStyle name="Normal 32 18 58" xfId="2109"/>
    <cellStyle name="Normal 32 18 59" xfId="2110"/>
    <cellStyle name="Normal 32 18 6" xfId="2111"/>
    <cellStyle name="Normal 32 18 60" xfId="9886"/>
    <cellStyle name="Normal 32 18 61" xfId="9980"/>
    <cellStyle name="Normal 32 18 62" xfId="19284"/>
    <cellStyle name="Normal 32 18 63" xfId="20513"/>
    <cellStyle name="Normal 32 18 64" xfId="18371"/>
    <cellStyle name="Normal 32 18 7" xfId="2112"/>
    <cellStyle name="Normal 32 18 8" xfId="2113"/>
    <cellStyle name="Normal 32 18 9" xfId="2114"/>
    <cellStyle name="Normal 32 18_L14 hav1" xfId="2115"/>
    <cellStyle name="Normal 32 19" xfId="2116"/>
    <cellStyle name="Normal 32 19 10" xfId="2117"/>
    <cellStyle name="Normal 32 19 11" xfId="2118"/>
    <cellStyle name="Normal 32 19 12" xfId="2119"/>
    <cellStyle name="Normal 32 19 13" xfId="2120"/>
    <cellStyle name="Normal 32 19 14" xfId="2121"/>
    <cellStyle name="Normal 32 19 15" xfId="2122"/>
    <cellStyle name="Normal 32 19 16" xfId="2123"/>
    <cellStyle name="Normal 32 19 17" xfId="2124"/>
    <cellStyle name="Normal 32 19 18" xfId="2125"/>
    <cellStyle name="Normal 32 19 19" xfId="2126"/>
    <cellStyle name="Normal 32 19 2" xfId="2127"/>
    <cellStyle name="Normal 32 19 2 10" xfId="2128"/>
    <cellStyle name="Normal 32 19 2 2" xfId="2129"/>
    <cellStyle name="Normal 32 19 2 3" xfId="2130"/>
    <cellStyle name="Normal 32 19 2 4" xfId="2131"/>
    <cellStyle name="Normal 32 19 2 5" xfId="2132"/>
    <cellStyle name="Normal 32 19 2 6" xfId="2133"/>
    <cellStyle name="Normal 32 19 2 7" xfId="2134"/>
    <cellStyle name="Normal 32 19 2 8" xfId="2135"/>
    <cellStyle name="Normal 32 19 2 9" xfId="2136"/>
    <cellStyle name="Normal 32 19 2_L14 hav1" xfId="2137"/>
    <cellStyle name="Normal 32 19 20" xfId="2138"/>
    <cellStyle name="Normal 32 19 21" xfId="2139"/>
    <cellStyle name="Normal 32 19 22" xfId="2140"/>
    <cellStyle name="Normal 32 19 23" xfId="2141"/>
    <cellStyle name="Normal 32 19 24" xfId="2142"/>
    <cellStyle name="Normal 32 19 25" xfId="2143"/>
    <cellStyle name="Normal 32 19 26" xfId="2144"/>
    <cellStyle name="Normal 32 19 27" xfId="2145"/>
    <cellStyle name="Normal 32 19 28" xfId="2146"/>
    <cellStyle name="Normal 32 19 29" xfId="2147"/>
    <cellStyle name="Normal 32 19 3" xfId="2148"/>
    <cellStyle name="Normal 32 19 30" xfId="2149"/>
    <cellStyle name="Normal 32 19 31" xfId="2150"/>
    <cellStyle name="Normal 32 19 32" xfId="2151"/>
    <cellStyle name="Normal 32 19 33" xfId="2152"/>
    <cellStyle name="Normal 32 19 34" xfId="2153"/>
    <cellStyle name="Normal 32 19 35" xfId="2154"/>
    <cellStyle name="Normal 32 19 36" xfId="2155"/>
    <cellStyle name="Normal 32 19 37" xfId="2156"/>
    <cellStyle name="Normal 32 19 38" xfId="2157"/>
    <cellStyle name="Normal 32 19 39" xfId="2158"/>
    <cellStyle name="Normal 32 19 4" xfId="2159"/>
    <cellStyle name="Normal 32 19 40" xfId="2160"/>
    <cellStyle name="Normal 32 19 41" xfId="2161"/>
    <cellStyle name="Normal 32 19 42" xfId="2162"/>
    <cellStyle name="Normal 32 19 43" xfId="2163"/>
    <cellStyle name="Normal 32 19 44" xfId="2164"/>
    <cellStyle name="Normal 32 19 45" xfId="2165"/>
    <cellStyle name="Normal 32 19 46" xfId="2166"/>
    <cellStyle name="Normal 32 19 47" xfId="2167"/>
    <cellStyle name="Normal 32 19 48" xfId="2168"/>
    <cellStyle name="Normal 32 19 49" xfId="2169"/>
    <cellStyle name="Normal 32 19 5" xfId="2170"/>
    <cellStyle name="Normal 32 19 50" xfId="2171"/>
    <cellStyle name="Normal 32 19 51" xfId="2172"/>
    <cellStyle name="Normal 32 19 52" xfId="2173"/>
    <cellStyle name="Normal 32 19 53" xfId="2174"/>
    <cellStyle name="Normal 32 19 54" xfId="2175"/>
    <cellStyle name="Normal 32 19 55" xfId="2176"/>
    <cellStyle name="Normal 32 19 56" xfId="2177"/>
    <cellStyle name="Normal 32 19 57" xfId="2178"/>
    <cellStyle name="Normal 32 19 58" xfId="2179"/>
    <cellStyle name="Normal 32 19 59" xfId="2180"/>
    <cellStyle name="Normal 32 19 6" xfId="2181"/>
    <cellStyle name="Normal 32 19 60" xfId="9904"/>
    <cellStyle name="Normal 32 19 61" xfId="15213"/>
    <cellStyle name="Normal 32 19 62" xfId="17872"/>
    <cellStyle name="Normal 32 19 63" xfId="23837"/>
    <cellStyle name="Normal 32 19 64" xfId="27202"/>
    <cellStyle name="Normal 32 19 7" xfId="2182"/>
    <cellStyle name="Normal 32 19 8" xfId="2183"/>
    <cellStyle name="Normal 32 19 9" xfId="2184"/>
    <cellStyle name="Normal 32 19_L14 hav1" xfId="2185"/>
    <cellStyle name="Normal 32 2" xfId="2186"/>
    <cellStyle name="Normal 32 2 10" xfId="2187"/>
    <cellStyle name="Normal 32 2 11" xfId="2188"/>
    <cellStyle name="Normal 32 2 12" xfId="2189"/>
    <cellStyle name="Normal 32 2 13" xfId="2190"/>
    <cellStyle name="Normal 32 2 14" xfId="2191"/>
    <cellStyle name="Normal 32 2 15" xfId="2192"/>
    <cellStyle name="Normal 32 2 16" xfId="2193"/>
    <cellStyle name="Normal 32 2 17" xfId="2194"/>
    <cellStyle name="Normal 32 2 18" xfId="2195"/>
    <cellStyle name="Normal 32 2 19" xfId="2196"/>
    <cellStyle name="Normal 32 2 2" xfId="2197"/>
    <cellStyle name="Normal 32 2 2 10" xfId="2198"/>
    <cellStyle name="Normal 32 2 2 2" xfId="2199"/>
    <cellStyle name="Normal 32 2 2 3" xfId="2200"/>
    <cellStyle name="Normal 32 2 2 4" xfId="2201"/>
    <cellStyle name="Normal 32 2 2 5" xfId="2202"/>
    <cellStyle name="Normal 32 2 2 6" xfId="2203"/>
    <cellStyle name="Normal 32 2 2 7" xfId="2204"/>
    <cellStyle name="Normal 32 2 2 8" xfId="2205"/>
    <cellStyle name="Normal 32 2 2 9" xfId="2206"/>
    <cellStyle name="Normal 32 2 2_L14 hav1" xfId="2207"/>
    <cellStyle name="Normal 32 2 20" xfId="2208"/>
    <cellStyle name="Normal 32 2 21" xfId="2209"/>
    <cellStyle name="Normal 32 2 22" xfId="2210"/>
    <cellStyle name="Normal 32 2 23" xfId="2211"/>
    <cellStyle name="Normal 32 2 24" xfId="2212"/>
    <cellStyle name="Normal 32 2 25" xfId="2213"/>
    <cellStyle name="Normal 32 2 26" xfId="2214"/>
    <cellStyle name="Normal 32 2 27" xfId="2215"/>
    <cellStyle name="Normal 32 2 28" xfId="2216"/>
    <cellStyle name="Normal 32 2 29" xfId="2217"/>
    <cellStyle name="Normal 32 2 3" xfId="2218"/>
    <cellStyle name="Normal 32 2 30" xfId="2219"/>
    <cellStyle name="Normal 32 2 31" xfId="2220"/>
    <cellStyle name="Normal 32 2 32" xfId="2221"/>
    <cellStyle name="Normal 32 2 33" xfId="2222"/>
    <cellStyle name="Normal 32 2 34" xfId="2223"/>
    <cellStyle name="Normal 32 2 35" xfId="2224"/>
    <cellStyle name="Normal 32 2 36" xfId="2225"/>
    <cellStyle name="Normal 32 2 37" xfId="2226"/>
    <cellStyle name="Normal 32 2 38" xfId="2227"/>
    <cellStyle name="Normal 32 2 39" xfId="2228"/>
    <cellStyle name="Normal 32 2 4" xfId="2229"/>
    <cellStyle name="Normal 32 2 40" xfId="2230"/>
    <cellStyle name="Normal 32 2 41" xfId="2231"/>
    <cellStyle name="Normal 32 2 42" xfId="2232"/>
    <cellStyle name="Normal 32 2 43" xfId="2233"/>
    <cellStyle name="Normal 32 2 44" xfId="2234"/>
    <cellStyle name="Normal 32 2 45" xfId="2235"/>
    <cellStyle name="Normal 32 2 46" xfId="2236"/>
    <cellStyle name="Normal 32 2 47" xfId="2237"/>
    <cellStyle name="Normal 32 2 48" xfId="2238"/>
    <cellStyle name="Normal 32 2 49" xfId="2239"/>
    <cellStyle name="Normal 32 2 5" xfId="2240"/>
    <cellStyle name="Normal 32 2 5 2" xfId="2241"/>
    <cellStyle name="Normal 32 2 5 3" xfId="2242"/>
    <cellStyle name="Normal 32 2 5 4" xfId="2243"/>
    <cellStyle name="Normal 32 2 5 5" xfId="2244"/>
    <cellStyle name="Normal 32 2 5 6" xfId="2245"/>
    <cellStyle name="Normal 32 2 5 7" xfId="2246"/>
    <cellStyle name="Normal 32 2 5 8" xfId="2247"/>
    <cellStyle name="Normal 32 2 5 9" xfId="2248"/>
    <cellStyle name="Normal 32 2 50" xfId="2249"/>
    <cellStyle name="Normal 32 2 51" xfId="2250"/>
    <cellStyle name="Normal 32 2 52" xfId="2251"/>
    <cellStyle name="Normal 32 2 53" xfId="2252"/>
    <cellStyle name="Normal 32 2 54" xfId="2253"/>
    <cellStyle name="Normal 32 2 55" xfId="2254"/>
    <cellStyle name="Normal 32 2 56" xfId="2255"/>
    <cellStyle name="Normal 32 2 57" xfId="2256"/>
    <cellStyle name="Normal 32 2 58" xfId="2257"/>
    <cellStyle name="Normal 32 2 59" xfId="2258"/>
    <cellStyle name="Normal 32 2 6" xfId="2259"/>
    <cellStyle name="Normal 32 2 60" xfId="2260"/>
    <cellStyle name="Normal 32 2 61" xfId="9925"/>
    <cellStyle name="Normal 32 2 62" xfId="13474"/>
    <cellStyle name="Normal 32 2 63" xfId="16873"/>
    <cellStyle name="Normal 32 2 64" xfId="22172"/>
    <cellStyle name="Normal 32 2 65" xfId="25924"/>
    <cellStyle name="Normal 32 2 7" xfId="2261"/>
    <cellStyle name="Normal 32 2 8" xfId="2262"/>
    <cellStyle name="Normal 32 2 9" xfId="2263"/>
    <cellStyle name="Normal 32 2_L14 hav1" xfId="2264"/>
    <cellStyle name="Normal 32 20" xfId="2265"/>
    <cellStyle name="Normal 32 20 10" xfId="2266"/>
    <cellStyle name="Normal 32 20 11" xfId="2267"/>
    <cellStyle name="Normal 32 20 12" xfId="2268"/>
    <cellStyle name="Normal 32 20 13" xfId="2269"/>
    <cellStyle name="Normal 32 20 14" xfId="2270"/>
    <cellStyle name="Normal 32 20 15" xfId="2271"/>
    <cellStyle name="Normal 32 20 16" xfId="2272"/>
    <cellStyle name="Normal 32 20 17" xfId="2273"/>
    <cellStyle name="Normal 32 20 18" xfId="2274"/>
    <cellStyle name="Normal 32 20 19" xfId="2275"/>
    <cellStyle name="Normal 32 20 2" xfId="2276"/>
    <cellStyle name="Normal 32 20 2 10" xfId="2277"/>
    <cellStyle name="Normal 32 20 2 2" xfId="2278"/>
    <cellStyle name="Normal 32 20 2 3" xfId="2279"/>
    <cellStyle name="Normal 32 20 2 4" xfId="2280"/>
    <cellStyle name="Normal 32 20 2 5" xfId="2281"/>
    <cellStyle name="Normal 32 20 2 6" xfId="2282"/>
    <cellStyle name="Normal 32 20 2 7" xfId="2283"/>
    <cellStyle name="Normal 32 20 2 8" xfId="2284"/>
    <cellStyle name="Normal 32 20 2 9" xfId="2285"/>
    <cellStyle name="Normal 32 20 2_L14 hav1" xfId="2286"/>
    <cellStyle name="Normal 32 20 20" xfId="2287"/>
    <cellStyle name="Normal 32 20 21" xfId="2288"/>
    <cellStyle name="Normal 32 20 22" xfId="2289"/>
    <cellStyle name="Normal 32 20 23" xfId="2290"/>
    <cellStyle name="Normal 32 20 24" xfId="2291"/>
    <cellStyle name="Normal 32 20 25" xfId="2292"/>
    <cellStyle name="Normal 32 20 26" xfId="2293"/>
    <cellStyle name="Normal 32 20 27" xfId="2294"/>
    <cellStyle name="Normal 32 20 28" xfId="2295"/>
    <cellStyle name="Normal 32 20 29" xfId="2296"/>
    <cellStyle name="Normal 32 20 3" xfId="2297"/>
    <cellStyle name="Normal 32 20 30" xfId="2298"/>
    <cellStyle name="Normal 32 20 31" xfId="2299"/>
    <cellStyle name="Normal 32 20 32" xfId="2300"/>
    <cellStyle name="Normal 32 20 33" xfId="2301"/>
    <cellStyle name="Normal 32 20 34" xfId="2302"/>
    <cellStyle name="Normal 32 20 35" xfId="2303"/>
    <cellStyle name="Normal 32 20 36" xfId="2304"/>
    <cellStyle name="Normal 32 20 37" xfId="2305"/>
    <cellStyle name="Normal 32 20 38" xfId="2306"/>
    <cellStyle name="Normal 32 20 39" xfId="2307"/>
    <cellStyle name="Normal 32 20 4" xfId="2308"/>
    <cellStyle name="Normal 32 20 40" xfId="2309"/>
    <cellStyle name="Normal 32 20 41" xfId="2310"/>
    <cellStyle name="Normal 32 20 42" xfId="2311"/>
    <cellStyle name="Normal 32 20 43" xfId="2312"/>
    <cellStyle name="Normal 32 20 44" xfId="2313"/>
    <cellStyle name="Normal 32 20 45" xfId="2314"/>
    <cellStyle name="Normal 32 20 46" xfId="2315"/>
    <cellStyle name="Normal 32 20 47" xfId="2316"/>
    <cellStyle name="Normal 32 20 48" xfId="2317"/>
    <cellStyle name="Normal 32 20 49" xfId="2318"/>
    <cellStyle name="Normal 32 20 5" xfId="2319"/>
    <cellStyle name="Normal 32 20 50" xfId="2320"/>
    <cellStyle name="Normal 32 20 51" xfId="2321"/>
    <cellStyle name="Normal 32 20 52" xfId="2322"/>
    <cellStyle name="Normal 32 20 53" xfId="2323"/>
    <cellStyle name="Normal 32 20 54" xfId="2324"/>
    <cellStyle name="Normal 32 20 55" xfId="2325"/>
    <cellStyle name="Normal 32 20 56" xfId="2326"/>
    <cellStyle name="Normal 32 20 57" xfId="2327"/>
    <cellStyle name="Normal 32 20 58" xfId="2328"/>
    <cellStyle name="Normal 32 20 59" xfId="2329"/>
    <cellStyle name="Normal 32 20 6" xfId="2330"/>
    <cellStyle name="Normal 32 20 60" xfId="9951"/>
    <cellStyle name="Normal 32 20 61" xfId="9961"/>
    <cellStyle name="Normal 32 20 62" xfId="19183"/>
    <cellStyle name="Normal 32 20 63" xfId="16153"/>
    <cellStyle name="Normal 32 20 64" xfId="23617"/>
    <cellStyle name="Normal 32 20 7" xfId="2331"/>
    <cellStyle name="Normal 32 20 8" xfId="2332"/>
    <cellStyle name="Normal 32 20 9" xfId="2333"/>
    <cellStyle name="Normal 32 20_L14 hav1" xfId="2334"/>
    <cellStyle name="Normal 32 21" xfId="2335"/>
    <cellStyle name="Normal 32 21 10" xfId="2336"/>
    <cellStyle name="Normal 32 21 11" xfId="2337"/>
    <cellStyle name="Normal 32 21 12" xfId="2338"/>
    <cellStyle name="Normal 32 21 13" xfId="2339"/>
    <cellStyle name="Normal 32 21 14" xfId="2340"/>
    <cellStyle name="Normal 32 21 15" xfId="2341"/>
    <cellStyle name="Normal 32 21 16" xfId="2342"/>
    <cellStyle name="Normal 32 21 17" xfId="2343"/>
    <cellStyle name="Normal 32 21 18" xfId="2344"/>
    <cellStyle name="Normal 32 21 19" xfId="2345"/>
    <cellStyle name="Normal 32 21 2" xfId="2346"/>
    <cellStyle name="Normal 32 21 2 10" xfId="2347"/>
    <cellStyle name="Normal 32 21 2 2" xfId="2348"/>
    <cellStyle name="Normal 32 21 2 3" xfId="2349"/>
    <cellStyle name="Normal 32 21 2 4" xfId="2350"/>
    <cellStyle name="Normal 32 21 2 5" xfId="2351"/>
    <cellStyle name="Normal 32 21 2 6" xfId="2352"/>
    <cellStyle name="Normal 32 21 2 7" xfId="2353"/>
    <cellStyle name="Normal 32 21 2 8" xfId="2354"/>
    <cellStyle name="Normal 32 21 2 9" xfId="2355"/>
    <cellStyle name="Normal 32 21 2_L14 hav1" xfId="2356"/>
    <cellStyle name="Normal 32 21 20" xfId="2357"/>
    <cellStyle name="Normal 32 21 21" xfId="2358"/>
    <cellStyle name="Normal 32 21 22" xfId="2359"/>
    <cellStyle name="Normal 32 21 23" xfId="2360"/>
    <cellStyle name="Normal 32 21 24" xfId="2361"/>
    <cellStyle name="Normal 32 21 25" xfId="2362"/>
    <cellStyle name="Normal 32 21 26" xfId="2363"/>
    <cellStyle name="Normal 32 21 27" xfId="2364"/>
    <cellStyle name="Normal 32 21 28" xfId="2365"/>
    <cellStyle name="Normal 32 21 29" xfId="2366"/>
    <cellStyle name="Normal 32 21 3" xfId="2367"/>
    <cellStyle name="Normal 32 21 30" xfId="2368"/>
    <cellStyle name="Normal 32 21 31" xfId="2369"/>
    <cellStyle name="Normal 32 21 32" xfId="2370"/>
    <cellStyle name="Normal 32 21 33" xfId="2371"/>
    <cellStyle name="Normal 32 21 34" xfId="2372"/>
    <cellStyle name="Normal 32 21 35" xfId="2373"/>
    <cellStyle name="Normal 32 21 36" xfId="2374"/>
    <cellStyle name="Normal 32 21 37" xfId="2375"/>
    <cellStyle name="Normal 32 21 38" xfId="2376"/>
    <cellStyle name="Normal 32 21 39" xfId="2377"/>
    <cellStyle name="Normal 32 21 4" xfId="2378"/>
    <cellStyle name="Normal 32 21 40" xfId="2379"/>
    <cellStyle name="Normal 32 21 41" xfId="2380"/>
    <cellStyle name="Normal 32 21 42" xfId="2381"/>
    <cellStyle name="Normal 32 21 43" xfId="2382"/>
    <cellStyle name="Normal 32 21 44" xfId="2383"/>
    <cellStyle name="Normal 32 21 45" xfId="2384"/>
    <cellStyle name="Normal 32 21 46" xfId="2385"/>
    <cellStyle name="Normal 32 21 47" xfId="2386"/>
    <cellStyle name="Normal 32 21 48" xfId="2387"/>
    <cellStyle name="Normal 32 21 49" xfId="2388"/>
    <cellStyle name="Normal 32 21 5" xfId="2389"/>
    <cellStyle name="Normal 32 21 50" xfId="2390"/>
    <cellStyle name="Normal 32 21 51" xfId="2391"/>
    <cellStyle name="Normal 32 21 52" xfId="2392"/>
    <cellStyle name="Normal 32 21 53" xfId="2393"/>
    <cellStyle name="Normal 32 21 54" xfId="2394"/>
    <cellStyle name="Normal 32 21 55" xfId="2395"/>
    <cellStyle name="Normal 32 21 56" xfId="2396"/>
    <cellStyle name="Normal 32 21 57" xfId="2397"/>
    <cellStyle name="Normal 32 21 58" xfId="2398"/>
    <cellStyle name="Normal 32 21 59" xfId="2399"/>
    <cellStyle name="Normal 32 21 6" xfId="2400"/>
    <cellStyle name="Normal 32 21 60" xfId="9960"/>
    <cellStyle name="Normal 32 21 61" xfId="14407"/>
    <cellStyle name="Normal 32 21 62" xfId="14996"/>
    <cellStyle name="Normal 32 21 63" xfId="23061"/>
    <cellStyle name="Normal 32 21 64" xfId="26619"/>
    <cellStyle name="Normal 32 21 7" xfId="2401"/>
    <cellStyle name="Normal 32 21 8" xfId="2402"/>
    <cellStyle name="Normal 32 21 9" xfId="2403"/>
    <cellStyle name="Normal 32 21_L14 hav1" xfId="2404"/>
    <cellStyle name="Normal 32 22" xfId="2405"/>
    <cellStyle name="Normal 32 22 10" xfId="2406"/>
    <cellStyle name="Normal 32 22 11" xfId="2407"/>
    <cellStyle name="Normal 32 22 12" xfId="2408"/>
    <cellStyle name="Normal 32 22 13" xfId="2409"/>
    <cellStyle name="Normal 32 22 14" xfId="2410"/>
    <cellStyle name="Normal 32 22 15" xfId="2411"/>
    <cellStyle name="Normal 32 22 16" xfId="2412"/>
    <cellStyle name="Normal 32 22 17" xfId="2413"/>
    <cellStyle name="Normal 32 22 18" xfId="2414"/>
    <cellStyle name="Normal 32 22 19" xfId="2415"/>
    <cellStyle name="Normal 32 22 2" xfId="2416"/>
    <cellStyle name="Normal 32 22 2 10" xfId="2417"/>
    <cellStyle name="Normal 32 22 2 2" xfId="2418"/>
    <cellStyle name="Normal 32 22 2 3" xfId="2419"/>
    <cellStyle name="Normal 32 22 2 4" xfId="2420"/>
    <cellStyle name="Normal 32 22 2 5" xfId="2421"/>
    <cellStyle name="Normal 32 22 2 6" xfId="2422"/>
    <cellStyle name="Normal 32 22 2 7" xfId="2423"/>
    <cellStyle name="Normal 32 22 2 8" xfId="2424"/>
    <cellStyle name="Normal 32 22 2 9" xfId="2425"/>
    <cellStyle name="Normal 32 22 2_L14 hav1" xfId="2426"/>
    <cellStyle name="Normal 32 22 20" xfId="2427"/>
    <cellStyle name="Normal 32 22 21" xfId="2428"/>
    <cellStyle name="Normal 32 22 22" xfId="2429"/>
    <cellStyle name="Normal 32 22 23" xfId="2430"/>
    <cellStyle name="Normal 32 22 24" xfId="2431"/>
    <cellStyle name="Normal 32 22 25" xfId="2432"/>
    <cellStyle name="Normal 32 22 26" xfId="2433"/>
    <cellStyle name="Normal 32 22 27" xfId="2434"/>
    <cellStyle name="Normal 32 22 28" xfId="2435"/>
    <cellStyle name="Normal 32 22 29" xfId="2436"/>
    <cellStyle name="Normal 32 22 3" xfId="2437"/>
    <cellStyle name="Normal 32 22 30" xfId="2438"/>
    <cellStyle name="Normal 32 22 31" xfId="2439"/>
    <cellStyle name="Normal 32 22 32" xfId="2440"/>
    <cellStyle name="Normal 32 22 33" xfId="2441"/>
    <cellStyle name="Normal 32 22 34" xfId="2442"/>
    <cellStyle name="Normal 32 22 35" xfId="2443"/>
    <cellStyle name="Normal 32 22 36" xfId="2444"/>
    <cellStyle name="Normal 32 22 37" xfId="2445"/>
    <cellStyle name="Normal 32 22 38" xfId="2446"/>
    <cellStyle name="Normal 32 22 39" xfId="2447"/>
    <cellStyle name="Normal 32 22 4" xfId="2448"/>
    <cellStyle name="Normal 32 22 40" xfId="2449"/>
    <cellStyle name="Normal 32 22 41" xfId="2450"/>
    <cellStyle name="Normal 32 22 42" xfId="2451"/>
    <cellStyle name="Normal 32 22 43" xfId="2452"/>
    <cellStyle name="Normal 32 22 44" xfId="2453"/>
    <cellStyle name="Normal 32 22 45" xfId="2454"/>
    <cellStyle name="Normal 32 22 46" xfId="2455"/>
    <cellStyle name="Normal 32 22 47" xfId="2456"/>
    <cellStyle name="Normal 32 22 48" xfId="2457"/>
    <cellStyle name="Normal 32 22 49" xfId="2458"/>
    <cellStyle name="Normal 32 22 5" xfId="2459"/>
    <cellStyle name="Normal 32 22 50" xfId="2460"/>
    <cellStyle name="Normal 32 22 51" xfId="2461"/>
    <cellStyle name="Normal 32 22 52" xfId="2462"/>
    <cellStyle name="Normal 32 22 53" xfId="2463"/>
    <cellStyle name="Normal 32 22 54" xfId="2464"/>
    <cellStyle name="Normal 32 22 55" xfId="2465"/>
    <cellStyle name="Normal 32 22 56" xfId="2466"/>
    <cellStyle name="Normal 32 22 57" xfId="2467"/>
    <cellStyle name="Normal 32 22 58" xfId="2468"/>
    <cellStyle name="Normal 32 22 59" xfId="2469"/>
    <cellStyle name="Normal 32 22 6" xfId="2470"/>
    <cellStyle name="Normal 32 22 60" xfId="9977"/>
    <cellStyle name="Normal 32 22 61" xfId="12765"/>
    <cellStyle name="Normal 32 22 62" xfId="12485"/>
    <cellStyle name="Normal 32 22 63" xfId="21491"/>
    <cellStyle name="Normal 32 22 64" xfId="25409"/>
    <cellStyle name="Normal 32 22 7" xfId="2471"/>
    <cellStyle name="Normal 32 22 8" xfId="2472"/>
    <cellStyle name="Normal 32 22 9" xfId="2473"/>
    <cellStyle name="Normal 32 22_L14 hav1" xfId="2474"/>
    <cellStyle name="Normal 32 23" xfId="2475"/>
    <cellStyle name="Normal 32 23 10" xfId="2476"/>
    <cellStyle name="Normal 32 23 11" xfId="2477"/>
    <cellStyle name="Normal 32 23 12" xfId="2478"/>
    <cellStyle name="Normal 32 23 13" xfId="2479"/>
    <cellStyle name="Normal 32 23 14" xfId="2480"/>
    <cellStyle name="Normal 32 23 15" xfId="2481"/>
    <cellStyle name="Normal 32 23 16" xfId="2482"/>
    <cellStyle name="Normal 32 23 17" xfId="2483"/>
    <cellStyle name="Normal 32 23 18" xfId="2484"/>
    <cellStyle name="Normal 32 23 19" xfId="2485"/>
    <cellStyle name="Normal 32 23 2" xfId="2486"/>
    <cellStyle name="Normal 32 23 2 10" xfId="2487"/>
    <cellStyle name="Normal 32 23 2 2" xfId="2488"/>
    <cellStyle name="Normal 32 23 2 3" xfId="2489"/>
    <cellStyle name="Normal 32 23 2 4" xfId="2490"/>
    <cellStyle name="Normal 32 23 2 5" xfId="2491"/>
    <cellStyle name="Normal 32 23 2 6" xfId="2492"/>
    <cellStyle name="Normal 32 23 2 7" xfId="2493"/>
    <cellStyle name="Normal 32 23 2 8" xfId="2494"/>
    <cellStyle name="Normal 32 23 2 9" xfId="2495"/>
    <cellStyle name="Normal 32 23 2_L14 hav1" xfId="2496"/>
    <cellStyle name="Normal 32 23 20" xfId="2497"/>
    <cellStyle name="Normal 32 23 21" xfId="2498"/>
    <cellStyle name="Normal 32 23 22" xfId="2499"/>
    <cellStyle name="Normal 32 23 23" xfId="2500"/>
    <cellStyle name="Normal 32 23 24" xfId="2501"/>
    <cellStyle name="Normal 32 23 25" xfId="2502"/>
    <cellStyle name="Normal 32 23 26" xfId="2503"/>
    <cellStyle name="Normal 32 23 27" xfId="2504"/>
    <cellStyle name="Normal 32 23 28" xfId="2505"/>
    <cellStyle name="Normal 32 23 29" xfId="2506"/>
    <cellStyle name="Normal 32 23 3" xfId="2507"/>
    <cellStyle name="Normal 32 23 30" xfId="2508"/>
    <cellStyle name="Normal 32 23 31" xfId="2509"/>
    <cellStyle name="Normal 32 23 32" xfId="2510"/>
    <cellStyle name="Normal 32 23 33" xfId="2511"/>
    <cellStyle name="Normal 32 23 34" xfId="2512"/>
    <cellStyle name="Normal 32 23 35" xfId="2513"/>
    <cellStyle name="Normal 32 23 36" xfId="2514"/>
    <cellStyle name="Normal 32 23 37" xfId="2515"/>
    <cellStyle name="Normal 32 23 38" xfId="2516"/>
    <cellStyle name="Normal 32 23 39" xfId="2517"/>
    <cellStyle name="Normal 32 23 4" xfId="2518"/>
    <cellStyle name="Normal 32 23 40" xfId="2519"/>
    <cellStyle name="Normal 32 23 41" xfId="2520"/>
    <cellStyle name="Normal 32 23 42" xfId="2521"/>
    <cellStyle name="Normal 32 23 43" xfId="2522"/>
    <cellStyle name="Normal 32 23 44" xfId="2523"/>
    <cellStyle name="Normal 32 23 45" xfId="2524"/>
    <cellStyle name="Normal 32 23 46" xfId="2525"/>
    <cellStyle name="Normal 32 23 47" xfId="2526"/>
    <cellStyle name="Normal 32 23 48" xfId="2527"/>
    <cellStyle name="Normal 32 23 49" xfId="2528"/>
    <cellStyle name="Normal 32 23 5" xfId="2529"/>
    <cellStyle name="Normal 32 23 50" xfId="2530"/>
    <cellStyle name="Normal 32 23 51" xfId="2531"/>
    <cellStyle name="Normal 32 23 52" xfId="2532"/>
    <cellStyle name="Normal 32 23 53" xfId="2533"/>
    <cellStyle name="Normal 32 23 54" xfId="2534"/>
    <cellStyle name="Normal 32 23 55" xfId="2535"/>
    <cellStyle name="Normal 32 23 56" xfId="2536"/>
    <cellStyle name="Normal 32 23 57" xfId="2537"/>
    <cellStyle name="Normal 32 23 58" xfId="2538"/>
    <cellStyle name="Normal 32 23 59" xfId="2539"/>
    <cellStyle name="Normal 32 23 6" xfId="2540"/>
    <cellStyle name="Normal 32 23 60" xfId="9997"/>
    <cellStyle name="Normal 32 23 61" xfId="9953"/>
    <cellStyle name="Normal 32 23 62" xfId="18705"/>
    <cellStyle name="Normal 32 23 63" xfId="18553"/>
    <cellStyle name="Normal 32 23 64" xfId="16908"/>
    <cellStyle name="Normal 32 23 7" xfId="2541"/>
    <cellStyle name="Normal 32 23 8" xfId="2542"/>
    <cellStyle name="Normal 32 23 9" xfId="2543"/>
    <cellStyle name="Normal 32 23_L14 hav1" xfId="2544"/>
    <cellStyle name="Normal 32 24" xfId="2545"/>
    <cellStyle name="Normal 32 24 10" xfId="2546"/>
    <cellStyle name="Normal 32 24 11" xfId="2547"/>
    <cellStyle name="Normal 32 24 12" xfId="2548"/>
    <cellStyle name="Normal 32 24 13" xfId="2549"/>
    <cellStyle name="Normal 32 24 14" xfId="2550"/>
    <cellStyle name="Normal 32 24 15" xfId="2551"/>
    <cellStyle name="Normal 32 24 16" xfId="2552"/>
    <cellStyle name="Normal 32 24 17" xfId="2553"/>
    <cellStyle name="Normal 32 24 18" xfId="2554"/>
    <cellStyle name="Normal 32 24 19" xfId="2555"/>
    <cellStyle name="Normal 32 24 2" xfId="2556"/>
    <cellStyle name="Normal 32 24 20" xfId="2557"/>
    <cellStyle name="Normal 32 24 21" xfId="2558"/>
    <cellStyle name="Normal 32 24 22" xfId="2559"/>
    <cellStyle name="Normal 32 24 23" xfId="2560"/>
    <cellStyle name="Normal 32 24 24" xfId="2561"/>
    <cellStyle name="Normal 32 24 25" xfId="2562"/>
    <cellStyle name="Normal 32 24 26" xfId="2563"/>
    <cellStyle name="Normal 32 24 27" xfId="2564"/>
    <cellStyle name="Normal 32 24 28" xfId="2565"/>
    <cellStyle name="Normal 32 24 29" xfId="2566"/>
    <cellStyle name="Normal 32 24 3" xfId="2567"/>
    <cellStyle name="Normal 32 24 30" xfId="2568"/>
    <cellStyle name="Normal 32 24 31" xfId="2569"/>
    <cellStyle name="Normal 32 24 32" xfId="2570"/>
    <cellStyle name="Normal 32 24 33" xfId="2571"/>
    <cellStyle name="Normal 32 24 34" xfId="2572"/>
    <cellStyle name="Normal 32 24 35" xfId="2573"/>
    <cellStyle name="Normal 32 24 36" xfId="2574"/>
    <cellStyle name="Normal 32 24 37" xfId="2575"/>
    <cellStyle name="Normal 32 24 38" xfId="2576"/>
    <cellStyle name="Normal 32 24 39" xfId="2577"/>
    <cellStyle name="Normal 32 24 4" xfId="2578"/>
    <cellStyle name="Normal 32 24 40" xfId="2579"/>
    <cellStyle name="Normal 32 24 41" xfId="2580"/>
    <cellStyle name="Normal 32 24 42" xfId="2581"/>
    <cellStyle name="Normal 32 24 43" xfId="2582"/>
    <cellStyle name="Normal 32 24 44" xfId="2583"/>
    <cellStyle name="Normal 32 24 45" xfId="2584"/>
    <cellStyle name="Normal 32 24 46" xfId="2585"/>
    <cellStyle name="Normal 32 24 47" xfId="2586"/>
    <cellStyle name="Normal 32 24 48" xfId="2587"/>
    <cellStyle name="Normal 32 24 49" xfId="2588"/>
    <cellStyle name="Normal 32 24 5" xfId="2589"/>
    <cellStyle name="Normal 32 24 50" xfId="2590"/>
    <cellStyle name="Normal 32 24 51" xfId="2591"/>
    <cellStyle name="Normal 32 24 52" xfId="2592"/>
    <cellStyle name="Normal 32 24 53" xfId="2593"/>
    <cellStyle name="Normal 32 24 54" xfId="2594"/>
    <cellStyle name="Normal 32 24 55" xfId="2595"/>
    <cellStyle name="Normal 32 24 56" xfId="2596"/>
    <cellStyle name="Normal 32 24 57" xfId="2597"/>
    <cellStyle name="Normal 32 24 58" xfId="2598"/>
    <cellStyle name="Normal 32 24 59" xfId="10020"/>
    <cellStyle name="Normal 32 24 6" xfId="2599"/>
    <cellStyle name="Normal 32 24 60" xfId="9942"/>
    <cellStyle name="Normal 32 24 61" xfId="17361"/>
    <cellStyle name="Normal 32 24 62" xfId="18640"/>
    <cellStyle name="Normal 32 24 63" xfId="16173"/>
    <cellStyle name="Normal 32 24 7" xfId="2600"/>
    <cellStyle name="Normal 32 24 8" xfId="2601"/>
    <cellStyle name="Normal 32 24 9" xfId="2602"/>
    <cellStyle name="Normal 32 24_L14 hav1" xfId="2603"/>
    <cellStyle name="Normal 32 25" xfId="2604"/>
    <cellStyle name="Normal 32 25 10" xfId="2605"/>
    <cellStyle name="Normal 32 25 11" xfId="2606"/>
    <cellStyle name="Normal 32 25 12" xfId="2607"/>
    <cellStyle name="Normal 32 25 13" xfId="2608"/>
    <cellStyle name="Normal 32 25 14" xfId="2609"/>
    <cellStyle name="Normal 32 25 15" xfId="2610"/>
    <cellStyle name="Normal 32 25 16" xfId="2611"/>
    <cellStyle name="Normal 32 25 17" xfId="2612"/>
    <cellStyle name="Normal 32 25 18" xfId="2613"/>
    <cellStyle name="Normal 32 25 19" xfId="2614"/>
    <cellStyle name="Normal 32 25 2" xfId="2615"/>
    <cellStyle name="Normal 32 25 20" xfId="2616"/>
    <cellStyle name="Normal 32 25 21" xfId="2617"/>
    <cellStyle name="Normal 32 25 22" xfId="2618"/>
    <cellStyle name="Normal 32 25 23" xfId="2619"/>
    <cellStyle name="Normal 32 25 24" xfId="2620"/>
    <cellStyle name="Normal 32 25 25" xfId="2621"/>
    <cellStyle name="Normal 32 25 26" xfId="2622"/>
    <cellStyle name="Normal 32 25 27" xfId="2623"/>
    <cellStyle name="Normal 32 25 28" xfId="2624"/>
    <cellStyle name="Normal 32 25 29" xfId="2625"/>
    <cellStyle name="Normal 32 25 3" xfId="2626"/>
    <cellStyle name="Normal 32 25 30" xfId="2627"/>
    <cellStyle name="Normal 32 25 31" xfId="2628"/>
    <cellStyle name="Normal 32 25 32" xfId="2629"/>
    <cellStyle name="Normal 32 25 33" xfId="2630"/>
    <cellStyle name="Normal 32 25 34" xfId="2631"/>
    <cellStyle name="Normal 32 25 35" xfId="2632"/>
    <cellStyle name="Normal 32 25 36" xfId="2633"/>
    <cellStyle name="Normal 32 25 37" xfId="2634"/>
    <cellStyle name="Normal 32 25 38" xfId="2635"/>
    <cellStyle name="Normal 32 25 39" xfId="2636"/>
    <cellStyle name="Normal 32 25 4" xfId="2637"/>
    <cellStyle name="Normal 32 25 40" xfId="2638"/>
    <cellStyle name="Normal 32 25 41" xfId="2639"/>
    <cellStyle name="Normal 32 25 42" xfId="2640"/>
    <cellStyle name="Normal 32 25 43" xfId="2641"/>
    <cellStyle name="Normal 32 25 44" xfId="2642"/>
    <cellStyle name="Normal 32 25 45" xfId="2643"/>
    <cellStyle name="Normal 32 25 46" xfId="2644"/>
    <cellStyle name="Normal 32 25 47" xfId="2645"/>
    <cellStyle name="Normal 32 25 48" xfId="2646"/>
    <cellStyle name="Normal 32 25 49" xfId="2647"/>
    <cellStyle name="Normal 32 25 5" xfId="2648"/>
    <cellStyle name="Normal 32 25 50" xfId="2649"/>
    <cellStyle name="Normal 32 25 51" xfId="2650"/>
    <cellStyle name="Normal 32 25 52" xfId="2651"/>
    <cellStyle name="Normal 32 25 53" xfId="2652"/>
    <cellStyle name="Normal 32 25 54" xfId="2653"/>
    <cellStyle name="Normal 32 25 55" xfId="2654"/>
    <cellStyle name="Normal 32 25 56" xfId="2655"/>
    <cellStyle name="Normal 32 25 57" xfId="2656"/>
    <cellStyle name="Normal 32 25 58" xfId="2657"/>
    <cellStyle name="Normal 32 25 59" xfId="10029"/>
    <cellStyle name="Normal 32 25 6" xfId="2658"/>
    <cellStyle name="Normal 32 25 60" xfId="15058"/>
    <cellStyle name="Normal 32 25 61" xfId="12474"/>
    <cellStyle name="Normal 32 25 62" xfId="23689"/>
    <cellStyle name="Normal 32 25 63" xfId="27094"/>
    <cellStyle name="Normal 32 25 7" xfId="2659"/>
    <cellStyle name="Normal 32 25 8" xfId="2660"/>
    <cellStyle name="Normal 32 25 9" xfId="2661"/>
    <cellStyle name="Normal 32 25_L14 hav1" xfId="2662"/>
    <cellStyle name="Normal 32 26" xfId="2663"/>
    <cellStyle name="Normal 32 26 10" xfId="2664"/>
    <cellStyle name="Normal 32 26 11" xfId="2665"/>
    <cellStyle name="Normal 32 26 12" xfId="2666"/>
    <cellStyle name="Normal 32 26 13" xfId="2667"/>
    <cellStyle name="Normal 32 26 14" xfId="2668"/>
    <cellStyle name="Normal 32 26 15" xfId="2669"/>
    <cellStyle name="Normal 32 26 16" xfId="2670"/>
    <cellStyle name="Normal 32 26 17" xfId="2671"/>
    <cellStyle name="Normal 32 26 18" xfId="2672"/>
    <cellStyle name="Normal 32 26 19" xfId="2673"/>
    <cellStyle name="Normal 32 26 2" xfId="2674"/>
    <cellStyle name="Normal 32 26 20" xfId="2675"/>
    <cellStyle name="Normal 32 26 21" xfId="2676"/>
    <cellStyle name="Normal 32 26 22" xfId="2677"/>
    <cellStyle name="Normal 32 26 23" xfId="2678"/>
    <cellStyle name="Normal 32 26 24" xfId="2679"/>
    <cellStyle name="Normal 32 26 25" xfId="2680"/>
    <cellStyle name="Normal 32 26 26" xfId="2681"/>
    <cellStyle name="Normal 32 26 27" xfId="2682"/>
    <cellStyle name="Normal 32 26 28" xfId="2683"/>
    <cellStyle name="Normal 32 26 29" xfId="2684"/>
    <cellStyle name="Normal 32 26 3" xfId="2685"/>
    <cellStyle name="Normal 32 26 30" xfId="2686"/>
    <cellStyle name="Normal 32 26 31" xfId="2687"/>
    <cellStyle name="Normal 32 26 32" xfId="2688"/>
    <cellStyle name="Normal 32 26 33" xfId="2689"/>
    <cellStyle name="Normal 32 26 34" xfId="2690"/>
    <cellStyle name="Normal 32 26 35" xfId="2691"/>
    <cellStyle name="Normal 32 26 36" xfId="2692"/>
    <cellStyle name="Normal 32 26 37" xfId="2693"/>
    <cellStyle name="Normal 32 26 38" xfId="2694"/>
    <cellStyle name="Normal 32 26 39" xfId="2695"/>
    <cellStyle name="Normal 32 26 4" xfId="2696"/>
    <cellStyle name="Normal 32 26 40" xfId="2697"/>
    <cellStyle name="Normal 32 26 41" xfId="2698"/>
    <cellStyle name="Normal 32 26 42" xfId="2699"/>
    <cellStyle name="Normal 32 26 43" xfId="2700"/>
    <cellStyle name="Normal 32 26 44" xfId="2701"/>
    <cellStyle name="Normal 32 26 45" xfId="2702"/>
    <cellStyle name="Normal 32 26 46" xfId="2703"/>
    <cellStyle name="Normal 32 26 47" xfId="2704"/>
    <cellStyle name="Normal 32 26 48" xfId="2705"/>
    <cellStyle name="Normal 32 26 49" xfId="2706"/>
    <cellStyle name="Normal 32 26 5" xfId="2707"/>
    <cellStyle name="Normal 32 26 50" xfId="2708"/>
    <cellStyle name="Normal 32 26 51" xfId="2709"/>
    <cellStyle name="Normal 32 26 52" xfId="2710"/>
    <cellStyle name="Normal 32 26 53" xfId="2711"/>
    <cellStyle name="Normal 32 26 54" xfId="2712"/>
    <cellStyle name="Normal 32 26 55" xfId="2713"/>
    <cellStyle name="Normal 32 26 56" xfId="2714"/>
    <cellStyle name="Normal 32 26 57" xfId="2715"/>
    <cellStyle name="Normal 32 26 58" xfId="2716"/>
    <cellStyle name="Normal 32 26 59" xfId="10040"/>
    <cellStyle name="Normal 32 26 6" xfId="2717"/>
    <cellStyle name="Normal 32 26 60" xfId="12942"/>
    <cellStyle name="Normal 32 26 61" xfId="16922"/>
    <cellStyle name="Normal 32 26 62" xfId="21665"/>
    <cellStyle name="Normal 32 26 63" xfId="25506"/>
    <cellStyle name="Normal 32 26 7" xfId="2718"/>
    <cellStyle name="Normal 32 26 8" xfId="2719"/>
    <cellStyle name="Normal 32 26 9" xfId="2720"/>
    <cellStyle name="Normal 32 26_L14 hav1" xfId="2721"/>
    <cellStyle name="Normal 32 27" xfId="2722"/>
    <cellStyle name="Normal 32 27 10" xfId="2723"/>
    <cellStyle name="Normal 32 27 11" xfId="2724"/>
    <cellStyle name="Normal 32 27 12" xfId="2725"/>
    <cellStyle name="Normal 32 27 13" xfId="2726"/>
    <cellStyle name="Normal 32 27 14" xfId="2727"/>
    <cellStyle name="Normal 32 27 15" xfId="2728"/>
    <cellStyle name="Normal 32 27 16" xfId="2729"/>
    <cellStyle name="Normal 32 27 17" xfId="2730"/>
    <cellStyle name="Normal 32 27 18" xfId="2731"/>
    <cellStyle name="Normal 32 27 19" xfId="2732"/>
    <cellStyle name="Normal 32 27 2" xfId="2733"/>
    <cellStyle name="Normal 32 27 20" xfId="2734"/>
    <cellStyle name="Normal 32 27 21" xfId="2735"/>
    <cellStyle name="Normal 32 27 22" xfId="2736"/>
    <cellStyle name="Normal 32 27 23" xfId="2737"/>
    <cellStyle name="Normal 32 27 24" xfId="2738"/>
    <cellStyle name="Normal 32 27 25" xfId="2739"/>
    <cellStyle name="Normal 32 27 26" xfId="2740"/>
    <cellStyle name="Normal 32 27 27" xfId="2741"/>
    <cellStyle name="Normal 32 27 28" xfId="2742"/>
    <cellStyle name="Normal 32 27 29" xfId="2743"/>
    <cellStyle name="Normal 32 27 3" xfId="2744"/>
    <cellStyle name="Normal 32 27 30" xfId="2745"/>
    <cellStyle name="Normal 32 27 31" xfId="2746"/>
    <cellStyle name="Normal 32 27 32" xfId="2747"/>
    <cellStyle name="Normal 32 27 33" xfId="2748"/>
    <cellStyle name="Normal 32 27 34" xfId="2749"/>
    <cellStyle name="Normal 32 27 35" xfId="2750"/>
    <cellStyle name="Normal 32 27 36" xfId="2751"/>
    <cellStyle name="Normal 32 27 37" xfId="2752"/>
    <cellStyle name="Normal 32 27 38" xfId="2753"/>
    <cellStyle name="Normal 32 27 39" xfId="2754"/>
    <cellStyle name="Normal 32 27 4" xfId="2755"/>
    <cellStyle name="Normal 32 27 40" xfId="2756"/>
    <cellStyle name="Normal 32 27 41" xfId="2757"/>
    <cellStyle name="Normal 32 27 42" xfId="2758"/>
    <cellStyle name="Normal 32 27 43" xfId="2759"/>
    <cellStyle name="Normal 32 27 44" xfId="2760"/>
    <cellStyle name="Normal 32 27 45" xfId="2761"/>
    <cellStyle name="Normal 32 27 46" xfId="2762"/>
    <cellStyle name="Normal 32 27 47" xfId="2763"/>
    <cellStyle name="Normal 32 27 48" xfId="2764"/>
    <cellStyle name="Normal 32 27 49" xfId="2765"/>
    <cellStyle name="Normal 32 27 5" xfId="2766"/>
    <cellStyle name="Normal 32 27 50" xfId="2767"/>
    <cellStyle name="Normal 32 27 51" xfId="2768"/>
    <cellStyle name="Normal 32 27 52" xfId="2769"/>
    <cellStyle name="Normal 32 27 53" xfId="2770"/>
    <cellStyle name="Normal 32 27 54" xfId="2771"/>
    <cellStyle name="Normal 32 27 55" xfId="2772"/>
    <cellStyle name="Normal 32 27 56" xfId="2773"/>
    <cellStyle name="Normal 32 27 57" xfId="2774"/>
    <cellStyle name="Normal 32 27 58" xfId="2775"/>
    <cellStyle name="Normal 32 27 59" xfId="10051"/>
    <cellStyle name="Normal 32 27 6" xfId="2776"/>
    <cellStyle name="Normal 32 27 60" xfId="9937"/>
    <cellStyle name="Normal 32 27 61" xfId="20473"/>
    <cellStyle name="Normal 32 27 62" xfId="20528"/>
    <cellStyle name="Normal 32 27 63" xfId="16880"/>
    <cellStyle name="Normal 32 27 7" xfId="2777"/>
    <cellStyle name="Normal 32 27 8" xfId="2778"/>
    <cellStyle name="Normal 32 27 9" xfId="2779"/>
    <cellStyle name="Normal 32 27_L14 hav1" xfId="2780"/>
    <cellStyle name="Normal 32 28" xfId="2781"/>
    <cellStyle name="Normal 32 28 10" xfId="2782"/>
    <cellStyle name="Normal 32 28 11" xfId="2783"/>
    <cellStyle name="Normal 32 28 12" xfId="2784"/>
    <cellStyle name="Normal 32 28 13" xfId="2785"/>
    <cellStyle name="Normal 32 28 14" xfId="2786"/>
    <cellStyle name="Normal 32 28 15" xfId="2787"/>
    <cellStyle name="Normal 32 28 16" xfId="2788"/>
    <cellStyle name="Normal 32 28 17" xfId="2789"/>
    <cellStyle name="Normal 32 28 18" xfId="2790"/>
    <cellStyle name="Normal 32 28 19" xfId="2791"/>
    <cellStyle name="Normal 32 28 2" xfId="2792"/>
    <cellStyle name="Normal 32 28 20" xfId="2793"/>
    <cellStyle name="Normal 32 28 21" xfId="2794"/>
    <cellStyle name="Normal 32 28 22" xfId="2795"/>
    <cellStyle name="Normal 32 28 23" xfId="2796"/>
    <cellStyle name="Normal 32 28 24" xfId="2797"/>
    <cellStyle name="Normal 32 28 25" xfId="2798"/>
    <cellStyle name="Normal 32 28 26" xfId="2799"/>
    <cellStyle name="Normal 32 28 27" xfId="2800"/>
    <cellStyle name="Normal 32 28 28" xfId="2801"/>
    <cellStyle name="Normal 32 28 29" xfId="2802"/>
    <cellStyle name="Normal 32 28 3" xfId="2803"/>
    <cellStyle name="Normal 32 28 30" xfId="2804"/>
    <cellStyle name="Normal 32 28 31" xfId="2805"/>
    <cellStyle name="Normal 32 28 32" xfId="2806"/>
    <cellStyle name="Normal 32 28 33" xfId="2807"/>
    <cellStyle name="Normal 32 28 34" xfId="2808"/>
    <cellStyle name="Normal 32 28 35" xfId="2809"/>
    <cellStyle name="Normal 32 28 36" xfId="2810"/>
    <cellStyle name="Normal 32 28 37" xfId="2811"/>
    <cellStyle name="Normal 32 28 38" xfId="2812"/>
    <cellStyle name="Normal 32 28 39" xfId="2813"/>
    <cellStyle name="Normal 32 28 4" xfId="2814"/>
    <cellStyle name="Normal 32 28 40" xfId="2815"/>
    <cellStyle name="Normal 32 28 41" xfId="2816"/>
    <cellStyle name="Normal 32 28 42" xfId="2817"/>
    <cellStyle name="Normal 32 28 43" xfId="2818"/>
    <cellStyle name="Normal 32 28 44" xfId="2819"/>
    <cellStyle name="Normal 32 28 45" xfId="2820"/>
    <cellStyle name="Normal 32 28 46" xfId="2821"/>
    <cellStyle name="Normal 32 28 47" xfId="2822"/>
    <cellStyle name="Normal 32 28 48" xfId="2823"/>
    <cellStyle name="Normal 32 28 49" xfId="2824"/>
    <cellStyle name="Normal 32 28 5" xfId="2825"/>
    <cellStyle name="Normal 32 28 50" xfId="2826"/>
    <cellStyle name="Normal 32 28 51" xfId="2827"/>
    <cellStyle name="Normal 32 28 52" xfId="2828"/>
    <cellStyle name="Normal 32 28 53" xfId="2829"/>
    <cellStyle name="Normal 32 28 54" xfId="2830"/>
    <cellStyle name="Normal 32 28 55" xfId="2831"/>
    <cellStyle name="Normal 32 28 56" xfId="2832"/>
    <cellStyle name="Normal 32 28 57" xfId="2833"/>
    <cellStyle name="Normal 32 28 58" xfId="2834"/>
    <cellStyle name="Normal 32 28 59" xfId="10062"/>
    <cellStyle name="Normal 32 28 6" xfId="2835"/>
    <cellStyle name="Normal 32 28 60" xfId="12659"/>
    <cellStyle name="Normal 32 28 61" xfId="19066"/>
    <cellStyle name="Normal 32 28 62" xfId="21414"/>
    <cellStyle name="Normal 32 28 63" xfId="25383"/>
    <cellStyle name="Normal 32 28 7" xfId="2836"/>
    <cellStyle name="Normal 32 28 8" xfId="2837"/>
    <cellStyle name="Normal 32 28 9" xfId="2838"/>
    <cellStyle name="Normal 32 28_L14 hav1" xfId="2839"/>
    <cellStyle name="Normal 32 29" xfId="2840"/>
    <cellStyle name="Normal 32 29 10" xfId="2841"/>
    <cellStyle name="Normal 32 29 11" xfId="2842"/>
    <cellStyle name="Normal 32 29 12" xfId="2843"/>
    <cellStyle name="Normal 32 29 13" xfId="2844"/>
    <cellStyle name="Normal 32 29 14" xfId="2845"/>
    <cellStyle name="Normal 32 29 15" xfId="2846"/>
    <cellStyle name="Normal 32 29 16" xfId="2847"/>
    <cellStyle name="Normal 32 29 17" xfId="2848"/>
    <cellStyle name="Normal 32 29 18" xfId="2849"/>
    <cellStyle name="Normal 32 29 19" xfId="2850"/>
    <cellStyle name="Normal 32 29 2" xfId="2851"/>
    <cellStyle name="Normal 32 29 20" xfId="2852"/>
    <cellStyle name="Normal 32 29 21" xfId="2853"/>
    <cellStyle name="Normal 32 29 22" xfId="2854"/>
    <cellStyle name="Normal 32 29 23" xfId="2855"/>
    <cellStyle name="Normal 32 29 24" xfId="2856"/>
    <cellStyle name="Normal 32 29 25" xfId="2857"/>
    <cellStyle name="Normal 32 29 26" xfId="2858"/>
    <cellStyle name="Normal 32 29 27" xfId="2859"/>
    <cellStyle name="Normal 32 29 28" xfId="2860"/>
    <cellStyle name="Normal 32 29 29" xfId="2861"/>
    <cellStyle name="Normal 32 29 3" xfId="2862"/>
    <cellStyle name="Normal 32 29 30" xfId="2863"/>
    <cellStyle name="Normal 32 29 31" xfId="2864"/>
    <cellStyle name="Normal 32 29 32" xfId="2865"/>
    <cellStyle name="Normal 32 29 33" xfId="2866"/>
    <cellStyle name="Normal 32 29 34" xfId="2867"/>
    <cellStyle name="Normal 32 29 35" xfId="2868"/>
    <cellStyle name="Normal 32 29 36" xfId="2869"/>
    <cellStyle name="Normal 32 29 37" xfId="2870"/>
    <cellStyle name="Normal 32 29 38" xfId="2871"/>
    <cellStyle name="Normal 32 29 39" xfId="2872"/>
    <cellStyle name="Normal 32 29 4" xfId="2873"/>
    <cellStyle name="Normal 32 29 40" xfId="2874"/>
    <cellStyle name="Normal 32 29 41" xfId="2875"/>
    <cellStyle name="Normal 32 29 42" xfId="2876"/>
    <cellStyle name="Normal 32 29 43" xfId="2877"/>
    <cellStyle name="Normal 32 29 44" xfId="2878"/>
    <cellStyle name="Normal 32 29 45" xfId="2879"/>
    <cellStyle name="Normal 32 29 46" xfId="2880"/>
    <cellStyle name="Normal 32 29 47" xfId="2881"/>
    <cellStyle name="Normal 32 29 48" xfId="2882"/>
    <cellStyle name="Normal 32 29 49" xfId="2883"/>
    <cellStyle name="Normal 32 29 5" xfId="2884"/>
    <cellStyle name="Normal 32 29 50" xfId="2885"/>
    <cellStyle name="Normal 32 29 51" xfId="2886"/>
    <cellStyle name="Normal 32 29 52" xfId="2887"/>
    <cellStyle name="Normal 32 29 53" xfId="2888"/>
    <cellStyle name="Normal 32 29 54" xfId="2889"/>
    <cellStyle name="Normal 32 29 55" xfId="2890"/>
    <cellStyle name="Normal 32 29 56" xfId="2891"/>
    <cellStyle name="Normal 32 29 57" xfId="2892"/>
    <cellStyle name="Normal 32 29 58" xfId="2893"/>
    <cellStyle name="Normal 32 29 59" xfId="10073"/>
    <cellStyle name="Normal 32 29 6" xfId="2894"/>
    <cellStyle name="Normal 32 29 60" xfId="9922"/>
    <cellStyle name="Normal 32 29 61" xfId="18392"/>
    <cellStyle name="Normal 32 29 62" xfId="14788"/>
    <cellStyle name="Normal 32 29 63" xfId="22272"/>
    <cellStyle name="Normal 32 29 7" xfId="2895"/>
    <cellStyle name="Normal 32 29 8" xfId="2896"/>
    <cellStyle name="Normal 32 29 9" xfId="2897"/>
    <cellStyle name="Normal 32 29_L14 hav1" xfId="2898"/>
    <cellStyle name="Normal 32 3" xfId="2899"/>
    <cellStyle name="Normal 32 3 10" xfId="2900"/>
    <cellStyle name="Normal 32 3 11" xfId="2901"/>
    <cellStyle name="Normal 32 3 12" xfId="2902"/>
    <cellStyle name="Normal 32 3 13" xfId="2903"/>
    <cellStyle name="Normal 32 3 14" xfId="2904"/>
    <cellStyle name="Normal 32 3 15" xfId="2905"/>
    <cellStyle name="Normal 32 3 16" xfId="2906"/>
    <cellStyle name="Normal 32 3 17" xfId="2907"/>
    <cellStyle name="Normal 32 3 18" xfId="2908"/>
    <cellStyle name="Normal 32 3 19" xfId="2909"/>
    <cellStyle name="Normal 32 3 2" xfId="2910"/>
    <cellStyle name="Normal 32 3 2 10" xfId="2911"/>
    <cellStyle name="Normal 32 3 2 2" xfId="2912"/>
    <cellStyle name="Normal 32 3 2 3" xfId="2913"/>
    <cellStyle name="Normal 32 3 2 4" xfId="2914"/>
    <cellStyle name="Normal 32 3 2 5" xfId="2915"/>
    <cellStyle name="Normal 32 3 2 6" xfId="2916"/>
    <cellStyle name="Normal 32 3 2 7" xfId="2917"/>
    <cellStyle name="Normal 32 3 2 8" xfId="2918"/>
    <cellStyle name="Normal 32 3 2 9" xfId="2919"/>
    <cellStyle name="Normal 32 3 2_L14 hav1" xfId="2920"/>
    <cellStyle name="Normal 32 3 20" xfId="2921"/>
    <cellStyle name="Normal 32 3 21" xfId="2922"/>
    <cellStyle name="Normal 32 3 22" xfId="2923"/>
    <cellStyle name="Normal 32 3 23" xfId="2924"/>
    <cellStyle name="Normal 32 3 24" xfId="2925"/>
    <cellStyle name="Normal 32 3 25" xfId="2926"/>
    <cellStyle name="Normal 32 3 26" xfId="2927"/>
    <cellStyle name="Normal 32 3 27" xfId="2928"/>
    <cellStyle name="Normal 32 3 28" xfId="2929"/>
    <cellStyle name="Normal 32 3 29" xfId="2930"/>
    <cellStyle name="Normal 32 3 3" xfId="2931"/>
    <cellStyle name="Normal 32 3 30" xfId="2932"/>
    <cellStyle name="Normal 32 3 31" xfId="2933"/>
    <cellStyle name="Normal 32 3 32" xfId="2934"/>
    <cellStyle name="Normal 32 3 33" xfId="2935"/>
    <cellStyle name="Normal 32 3 34" xfId="2936"/>
    <cellStyle name="Normal 32 3 35" xfId="2937"/>
    <cellStyle name="Normal 32 3 36" xfId="2938"/>
    <cellStyle name="Normal 32 3 37" xfId="2939"/>
    <cellStyle name="Normal 32 3 38" xfId="2940"/>
    <cellStyle name="Normal 32 3 39" xfId="2941"/>
    <cellStyle name="Normal 32 3 4" xfId="2942"/>
    <cellStyle name="Normal 32 3 40" xfId="2943"/>
    <cellStyle name="Normal 32 3 41" xfId="2944"/>
    <cellStyle name="Normal 32 3 42" xfId="2945"/>
    <cellStyle name="Normal 32 3 43" xfId="2946"/>
    <cellStyle name="Normal 32 3 44" xfId="2947"/>
    <cellStyle name="Normal 32 3 45" xfId="2948"/>
    <cellStyle name="Normal 32 3 46" xfId="2949"/>
    <cellStyle name="Normal 32 3 47" xfId="2950"/>
    <cellStyle name="Normal 32 3 48" xfId="2951"/>
    <cellStyle name="Normal 32 3 49" xfId="2952"/>
    <cellStyle name="Normal 32 3 5" xfId="2953"/>
    <cellStyle name="Normal 32 3 50" xfId="2954"/>
    <cellStyle name="Normal 32 3 51" xfId="2955"/>
    <cellStyle name="Normal 32 3 52" xfId="2956"/>
    <cellStyle name="Normal 32 3 53" xfId="2957"/>
    <cellStyle name="Normal 32 3 54" xfId="2958"/>
    <cellStyle name="Normal 32 3 55" xfId="2959"/>
    <cellStyle name="Normal 32 3 56" xfId="2960"/>
    <cellStyle name="Normal 32 3 57" xfId="2961"/>
    <cellStyle name="Normal 32 3 58" xfId="2962"/>
    <cellStyle name="Normal 32 3 59" xfId="2963"/>
    <cellStyle name="Normal 32 3 6" xfId="2964"/>
    <cellStyle name="Normal 32 3 60" xfId="10085"/>
    <cellStyle name="Normal 32 3 61" xfId="9920"/>
    <cellStyle name="Normal 32 3 62" xfId="17141"/>
    <cellStyle name="Normal 32 3 63" xfId="14148"/>
    <cellStyle name="Normal 32 3 64" xfId="23054"/>
    <cellStyle name="Normal 32 3 7" xfId="2965"/>
    <cellStyle name="Normal 32 3 8" xfId="2966"/>
    <cellStyle name="Normal 32 3 9" xfId="2967"/>
    <cellStyle name="Normal 32 3_L14 hav1" xfId="2968"/>
    <cellStyle name="Normal 32 30" xfId="2969"/>
    <cellStyle name="Normal 32 30 10" xfId="2970"/>
    <cellStyle name="Normal 32 30 11" xfId="2971"/>
    <cellStyle name="Normal 32 30 12" xfId="2972"/>
    <cellStyle name="Normal 32 30 13" xfId="2973"/>
    <cellStyle name="Normal 32 30 14" xfId="2974"/>
    <cellStyle name="Normal 32 30 15" xfId="2975"/>
    <cellStyle name="Normal 32 30 16" xfId="2976"/>
    <cellStyle name="Normal 32 30 17" xfId="2977"/>
    <cellStyle name="Normal 32 30 18" xfId="2978"/>
    <cellStyle name="Normal 32 30 19" xfId="2979"/>
    <cellStyle name="Normal 32 30 2" xfId="2980"/>
    <cellStyle name="Normal 32 30 20" xfId="2981"/>
    <cellStyle name="Normal 32 30 21" xfId="2982"/>
    <cellStyle name="Normal 32 30 22" xfId="2983"/>
    <cellStyle name="Normal 32 30 23" xfId="2984"/>
    <cellStyle name="Normal 32 30 24" xfId="2985"/>
    <cellStyle name="Normal 32 30 25" xfId="2986"/>
    <cellStyle name="Normal 32 30 26" xfId="2987"/>
    <cellStyle name="Normal 32 30 27" xfId="2988"/>
    <cellStyle name="Normal 32 30 28" xfId="2989"/>
    <cellStyle name="Normal 32 30 29" xfId="2990"/>
    <cellStyle name="Normal 32 30 3" xfId="2991"/>
    <cellStyle name="Normal 32 30 30" xfId="2992"/>
    <cellStyle name="Normal 32 30 31" xfId="2993"/>
    <cellStyle name="Normal 32 30 32" xfId="2994"/>
    <cellStyle name="Normal 32 30 33" xfId="2995"/>
    <cellStyle name="Normal 32 30 34" xfId="2996"/>
    <cellStyle name="Normal 32 30 35" xfId="2997"/>
    <cellStyle name="Normal 32 30 36" xfId="2998"/>
    <cellStyle name="Normal 32 30 37" xfId="2999"/>
    <cellStyle name="Normal 32 30 38" xfId="3000"/>
    <cellStyle name="Normal 32 30 39" xfId="3001"/>
    <cellStyle name="Normal 32 30 4" xfId="3002"/>
    <cellStyle name="Normal 32 30 40" xfId="3003"/>
    <cellStyle name="Normal 32 30 41" xfId="3004"/>
    <cellStyle name="Normal 32 30 42" xfId="3005"/>
    <cellStyle name="Normal 32 30 43" xfId="3006"/>
    <cellStyle name="Normal 32 30 44" xfId="3007"/>
    <cellStyle name="Normal 32 30 45" xfId="3008"/>
    <cellStyle name="Normal 32 30 46" xfId="3009"/>
    <cellStyle name="Normal 32 30 47" xfId="3010"/>
    <cellStyle name="Normal 32 30 48" xfId="3011"/>
    <cellStyle name="Normal 32 30 49" xfId="3012"/>
    <cellStyle name="Normal 32 30 5" xfId="3013"/>
    <cellStyle name="Normal 32 30 50" xfId="3014"/>
    <cellStyle name="Normal 32 30 51" xfId="3015"/>
    <cellStyle name="Normal 32 30 52" xfId="3016"/>
    <cellStyle name="Normal 32 30 53" xfId="3017"/>
    <cellStyle name="Normal 32 30 54" xfId="3018"/>
    <cellStyle name="Normal 32 30 55" xfId="3019"/>
    <cellStyle name="Normal 32 30 56" xfId="3020"/>
    <cellStyle name="Normal 32 30 57" xfId="3021"/>
    <cellStyle name="Normal 32 30 58" xfId="3022"/>
    <cellStyle name="Normal 32 30 59" xfId="10105"/>
    <cellStyle name="Normal 32 30 6" xfId="3023"/>
    <cellStyle name="Normal 32 30 60" xfId="12916"/>
    <cellStyle name="Normal 32 30 61" xfId="17104"/>
    <cellStyle name="Normal 32 30 62" xfId="21641"/>
    <cellStyle name="Normal 32 30 63" xfId="25486"/>
    <cellStyle name="Normal 32 30 7" xfId="3024"/>
    <cellStyle name="Normal 32 30 8" xfId="3025"/>
    <cellStyle name="Normal 32 30 9" xfId="3026"/>
    <cellStyle name="Normal 32 30_L14 hav1" xfId="3027"/>
    <cellStyle name="Normal 32 31" xfId="3028"/>
    <cellStyle name="Normal 32 31 10" xfId="3029"/>
    <cellStyle name="Normal 32 31 11" xfId="3030"/>
    <cellStyle name="Normal 32 31 12" xfId="3031"/>
    <cellStyle name="Normal 32 31 13" xfId="3032"/>
    <cellStyle name="Normal 32 31 14" xfId="3033"/>
    <cellStyle name="Normal 32 31 15" xfId="3034"/>
    <cellStyle name="Normal 32 31 16" xfId="3035"/>
    <cellStyle name="Normal 32 31 17" xfId="3036"/>
    <cellStyle name="Normal 32 31 18" xfId="3037"/>
    <cellStyle name="Normal 32 31 19" xfId="3038"/>
    <cellStyle name="Normal 32 31 2" xfId="3039"/>
    <cellStyle name="Normal 32 31 20" xfId="3040"/>
    <cellStyle name="Normal 32 31 21" xfId="3041"/>
    <cellStyle name="Normal 32 31 22" xfId="3042"/>
    <cellStyle name="Normal 32 31 23" xfId="3043"/>
    <cellStyle name="Normal 32 31 24" xfId="3044"/>
    <cellStyle name="Normal 32 31 25" xfId="3045"/>
    <cellStyle name="Normal 32 31 26" xfId="3046"/>
    <cellStyle name="Normal 32 31 27" xfId="3047"/>
    <cellStyle name="Normal 32 31 28" xfId="3048"/>
    <cellStyle name="Normal 32 31 29" xfId="3049"/>
    <cellStyle name="Normal 32 31 3" xfId="3050"/>
    <cellStyle name="Normal 32 31 30" xfId="3051"/>
    <cellStyle name="Normal 32 31 31" xfId="3052"/>
    <cellStyle name="Normal 32 31 32" xfId="3053"/>
    <cellStyle name="Normal 32 31 33" xfId="3054"/>
    <cellStyle name="Normal 32 31 34" xfId="3055"/>
    <cellStyle name="Normal 32 31 35" xfId="3056"/>
    <cellStyle name="Normal 32 31 36" xfId="3057"/>
    <cellStyle name="Normal 32 31 37" xfId="3058"/>
    <cellStyle name="Normal 32 31 38" xfId="3059"/>
    <cellStyle name="Normal 32 31 39" xfId="3060"/>
    <cellStyle name="Normal 32 31 4" xfId="3061"/>
    <cellStyle name="Normal 32 31 40" xfId="3062"/>
    <cellStyle name="Normal 32 31 41" xfId="3063"/>
    <cellStyle name="Normal 32 31 42" xfId="3064"/>
    <cellStyle name="Normal 32 31 43" xfId="3065"/>
    <cellStyle name="Normal 32 31 44" xfId="3066"/>
    <cellStyle name="Normal 32 31 45" xfId="3067"/>
    <cellStyle name="Normal 32 31 46" xfId="3068"/>
    <cellStyle name="Normal 32 31 47" xfId="3069"/>
    <cellStyle name="Normal 32 31 48" xfId="3070"/>
    <cellStyle name="Normal 32 31 49" xfId="3071"/>
    <cellStyle name="Normal 32 31 5" xfId="3072"/>
    <cellStyle name="Normal 32 31 50" xfId="3073"/>
    <cellStyle name="Normal 32 31 51" xfId="3074"/>
    <cellStyle name="Normal 32 31 52" xfId="3075"/>
    <cellStyle name="Normal 32 31 53" xfId="3076"/>
    <cellStyle name="Normal 32 31 54" xfId="3077"/>
    <cellStyle name="Normal 32 31 55" xfId="3078"/>
    <cellStyle name="Normal 32 31 56" xfId="3079"/>
    <cellStyle name="Normal 32 31 57" xfId="3080"/>
    <cellStyle name="Normal 32 31 58" xfId="3081"/>
    <cellStyle name="Normal 32 31 59" xfId="10115"/>
    <cellStyle name="Normal 32 31 6" xfId="3082"/>
    <cellStyle name="Normal 32 31 60" xfId="9915"/>
    <cellStyle name="Normal 32 31 61" xfId="20013"/>
    <cellStyle name="Normal 32 31 62" xfId="12615"/>
    <cellStyle name="Normal 32 31 63" xfId="22852"/>
    <cellStyle name="Normal 32 31 7" xfId="3083"/>
    <cellStyle name="Normal 32 31 8" xfId="3084"/>
    <cellStyle name="Normal 32 31 9" xfId="3085"/>
    <cellStyle name="Normal 32 31_L14 hav1" xfId="3086"/>
    <cellStyle name="Normal 32 32" xfId="3087"/>
    <cellStyle name="Normal 32 32 10" xfId="3088"/>
    <cellStyle name="Normal 32 32 11" xfId="3089"/>
    <cellStyle name="Normal 32 32 12" xfId="3090"/>
    <cellStyle name="Normal 32 32 13" xfId="3091"/>
    <cellStyle name="Normal 32 32 14" xfId="3092"/>
    <cellStyle name="Normal 32 32 15" xfId="3093"/>
    <cellStyle name="Normal 32 32 16" xfId="3094"/>
    <cellStyle name="Normal 32 32 17" xfId="3095"/>
    <cellStyle name="Normal 32 32 18" xfId="3096"/>
    <cellStyle name="Normal 32 32 19" xfId="3097"/>
    <cellStyle name="Normal 32 32 2" xfId="3098"/>
    <cellStyle name="Normal 32 32 20" xfId="3099"/>
    <cellStyle name="Normal 32 32 21" xfId="3100"/>
    <cellStyle name="Normal 32 32 22" xfId="3101"/>
    <cellStyle name="Normal 32 32 23" xfId="3102"/>
    <cellStyle name="Normal 32 32 24" xfId="3103"/>
    <cellStyle name="Normal 32 32 25" xfId="3104"/>
    <cellStyle name="Normal 32 32 26" xfId="3105"/>
    <cellStyle name="Normal 32 32 27" xfId="3106"/>
    <cellStyle name="Normal 32 32 28" xfId="3107"/>
    <cellStyle name="Normal 32 32 29" xfId="3108"/>
    <cellStyle name="Normal 32 32 3" xfId="3109"/>
    <cellStyle name="Normal 32 32 30" xfId="3110"/>
    <cellStyle name="Normal 32 32 31" xfId="3111"/>
    <cellStyle name="Normal 32 32 32" xfId="3112"/>
    <cellStyle name="Normal 32 32 33" xfId="3113"/>
    <cellStyle name="Normal 32 32 34" xfId="3114"/>
    <cellStyle name="Normal 32 32 35" xfId="3115"/>
    <cellStyle name="Normal 32 32 36" xfId="3116"/>
    <cellStyle name="Normal 32 32 37" xfId="3117"/>
    <cellStyle name="Normal 32 32 38" xfId="3118"/>
    <cellStyle name="Normal 32 32 39" xfId="3119"/>
    <cellStyle name="Normal 32 32 4" xfId="3120"/>
    <cellStyle name="Normal 32 32 40" xfId="3121"/>
    <cellStyle name="Normal 32 32 41" xfId="3122"/>
    <cellStyle name="Normal 32 32 42" xfId="3123"/>
    <cellStyle name="Normal 32 32 43" xfId="3124"/>
    <cellStyle name="Normal 32 32 44" xfId="3125"/>
    <cellStyle name="Normal 32 32 45" xfId="3126"/>
    <cellStyle name="Normal 32 32 46" xfId="3127"/>
    <cellStyle name="Normal 32 32 47" xfId="3128"/>
    <cellStyle name="Normal 32 32 48" xfId="3129"/>
    <cellStyle name="Normal 32 32 49" xfId="3130"/>
    <cellStyle name="Normal 32 32 5" xfId="3131"/>
    <cellStyle name="Normal 32 32 50" xfId="3132"/>
    <cellStyle name="Normal 32 32 51" xfId="3133"/>
    <cellStyle name="Normal 32 32 52" xfId="3134"/>
    <cellStyle name="Normal 32 32 53" xfId="3135"/>
    <cellStyle name="Normal 32 32 54" xfId="3136"/>
    <cellStyle name="Normal 32 32 55" xfId="3137"/>
    <cellStyle name="Normal 32 32 56" xfId="3138"/>
    <cellStyle name="Normal 32 32 57" xfId="3139"/>
    <cellStyle name="Normal 32 32 58" xfId="3140"/>
    <cellStyle name="Normal 32 32 59" xfId="10126"/>
    <cellStyle name="Normal 32 32 6" xfId="3141"/>
    <cellStyle name="Normal 32 32 60" xfId="12468"/>
    <cellStyle name="Normal 32 32 61" xfId="19753"/>
    <cellStyle name="Normal 32 32 62" xfId="21275"/>
    <cellStyle name="Normal 32 32 63" xfId="25306"/>
    <cellStyle name="Normal 32 32 7" xfId="3142"/>
    <cellStyle name="Normal 32 32 8" xfId="3143"/>
    <cellStyle name="Normal 32 32 9" xfId="3144"/>
    <cellStyle name="Normal 32 32_L14 hav1" xfId="3145"/>
    <cellStyle name="Normal 32 33" xfId="3146"/>
    <cellStyle name="Normal 32 33 10" xfId="3147"/>
    <cellStyle name="Normal 32 33 11" xfId="3148"/>
    <cellStyle name="Normal 32 33 12" xfId="3149"/>
    <cellStyle name="Normal 32 33 13" xfId="3150"/>
    <cellStyle name="Normal 32 33 14" xfId="3151"/>
    <cellStyle name="Normal 32 33 15" xfId="3152"/>
    <cellStyle name="Normal 32 33 16" xfId="3153"/>
    <cellStyle name="Normal 32 33 17" xfId="3154"/>
    <cellStyle name="Normal 32 33 18" xfId="3155"/>
    <cellStyle name="Normal 32 33 19" xfId="3156"/>
    <cellStyle name="Normal 32 33 2" xfId="3157"/>
    <cellStyle name="Normal 32 33 20" xfId="3158"/>
    <cellStyle name="Normal 32 33 21" xfId="3159"/>
    <cellStyle name="Normal 32 33 22" xfId="3160"/>
    <cellStyle name="Normal 32 33 23" xfId="3161"/>
    <cellStyle name="Normal 32 33 24" xfId="3162"/>
    <cellStyle name="Normal 32 33 25" xfId="3163"/>
    <cellStyle name="Normal 32 33 26" xfId="3164"/>
    <cellStyle name="Normal 32 33 27" xfId="3165"/>
    <cellStyle name="Normal 32 33 28" xfId="3166"/>
    <cellStyle name="Normal 32 33 29" xfId="3167"/>
    <cellStyle name="Normal 32 33 3" xfId="3168"/>
    <cellStyle name="Normal 32 33 30" xfId="3169"/>
    <cellStyle name="Normal 32 33 31" xfId="3170"/>
    <cellStyle name="Normal 32 33 32" xfId="3171"/>
    <cellStyle name="Normal 32 33 33" xfId="3172"/>
    <cellStyle name="Normal 32 33 34" xfId="3173"/>
    <cellStyle name="Normal 32 33 35" xfId="3174"/>
    <cellStyle name="Normal 32 33 36" xfId="3175"/>
    <cellStyle name="Normal 32 33 37" xfId="3176"/>
    <cellStyle name="Normal 32 33 38" xfId="3177"/>
    <cellStyle name="Normal 32 33 39" xfId="3178"/>
    <cellStyle name="Normal 32 33 4" xfId="3179"/>
    <cellStyle name="Normal 32 33 40" xfId="3180"/>
    <cellStyle name="Normal 32 33 41" xfId="3181"/>
    <cellStyle name="Normal 32 33 42" xfId="3182"/>
    <cellStyle name="Normal 32 33 43" xfId="3183"/>
    <cellStyle name="Normal 32 33 44" xfId="3184"/>
    <cellStyle name="Normal 32 33 45" xfId="3185"/>
    <cellStyle name="Normal 32 33 46" xfId="3186"/>
    <cellStyle name="Normal 32 33 47" xfId="3187"/>
    <cellStyle name="Normal 32 33 48" xfId="3188"/>
    <cellStyle name="Normal 32 33 49" xfId="3189"/>
    <cellStyle name="Normal 32 33 5" xfId="3190"/>
    <cellStyle name="Normal 32 33 50" xfId="3191"/>
    <cellStyle name="Normal 32 33 51" xfId="3192"/>
    <cellStyle name="Normal 32 33 52" xfId="3193"/>
    <cellStyle name="Normal 32 33 53" xfId="3194"/>
    <cellStyle name="Normal 32 33 54" xfId="3195"/>
    <cellStyle name="Normal 32 33 55" xfId="3196"/>
    <cellStyle name="Normal 32 33 56" xfId="3197"/>
    <cellStyle name="Normal 32 33 57" xfId="3198"/>
    <cellStyle name="Normal 32 33 58" xfId="3199"/>
    <cellStyle name="Normal 32 33 59" xfId="10138"/>
    <cellStyle name="Normal 32 33 6" xfId="3200"/>
    <cellStyle name="Normal 32 33 60" xfId="15945"/>
    <cellStyle name="Normal 32 33 61" xfId="17041"/>
    <cellStyle name="Normal 32 33 62" xfId="24513"/>
    <cellStyle name="Normal 32 33 63" xfId="27715"/>
    <cellStyle name="Normal 32 33 7" xfId="3201"/>
    <cellStyle name="Normal 32 33 8" xfId="3202"/>
    <cellStyle name="Normal 32 33 9" xfId="3203"/>
    <cellStyle name="Normal 32 33_L14 hav1" xfId="3204"/>
    <cellStyle name="Normal 32 34" xfId="3205"/>
    <cellStyle name="Normal 32 34 10" xfId="3206"/>
    <cellStyle name="Normal 32 34 11" xfId="3207"/>
    <cellStyle name="Normal 32 34 12" xfId="3208"/>
    <cellStyle name="Normal 32 34 13" xfId="3209"/>
    <cellStyle name="Normal 32 34 14" xfId="3210"/>
    <cellStyle name="Normal 32 34 15" xfId="3211"/>
    <cellStyle name="Normal 32 34 16" xfId="3212"/>
    <cellStyle name="Normal 32 34 17" xfId="3213"/>
    <cellStyle name="Normal 32 34 18" xfId="3214"/>
    <cellStyle name="Normal 32 34 19" xfId="3215"/>
    <cellStyle name="Normal 32 34 2" xfId="3216"/>
    <cellStyle name="Normal 32 34 20" xfId="3217"/>
    <cellStyle name="Normal 32 34 21" xfId="3218"/>
    <cellStyle name="Normal 32 34 22" xfId="3219"/>
    <cellStyle name="Normal 32 34 23" xfId="3220"/>
    <cellStyle name="Normal 32 34 24" xfId="3221"/>
    <cellStyle name="Normal 32 34 25" xfId="3222"/>
    <cellStyle name="Normal 32 34 26" xfId="3223"/>
    <cellStyle name="Normal 32 34 27" xfId="3224"/>
    <cellStyle name="Normal 32 34 28" xfId="3225"/>
    <cellStyle name="Normal 32 34 29" xfId="3226"/>
    <cellStyle name="Normal 32 34 3" xfId="3227"/>
    <cellStyle name="Normal 32 34 30" xfId="3228"/>
    <cellStyle name="Normal 32 34 31" xfId="3229"/>
    <cellStyle name="Normal 32 34 32" xfId="3230"/>
    <cellStyle name="Normal 32 34 33" xfId="3231"/>
    <cellStyle name="Normal 32 34 34" xfId="3232"/>
    <cellStyle name="Normal 32 34 35" xfId="3233"/>
    <cellStyle name="Normal 32 34 36" xfId="3234"/>
    <cellStyle name="Normal 32 34 37" xfId="3235"/>
    <cellStyle name="Normal 32 34 38" xfId="3236"/>
    <cellStyle name="Normal 32 34 39" xfId="3237"/>
    <cellStyle name="Normal 32 34 4" xfId="3238"/>
    <cellStyle name="Normal 32 34 40" xfId="3239"/>
    <cellStyle name="Normal 32 34 41" xfId="3240"/>
    <cellStyle name="Normal 32 34 42" xfId="3241"/>
    <cellStyle name="Normal 32 34 43" xfId="3242"/>
    <cellStyle name="Normal 32 34 44" xfId="3243"/>
    <cellStyle name="Normal 32 34 45" xfId="3244"/>
    <cellStyle name="Normal 32 34 46" xfId="3245"/>
    <cellStyle name="Normal 32 34 47" xfId="3246"/>
    <cellStyle name="Normal 32 34 48" xfId="3247"/>
    <cellStyle name="Normal 32 34 49" xfId="3248"/>
    <cellStyle name="Normal 32 34 5" xfId="3249"/>
    <cellStyle name="Normal 32 34 50" xfId="3250"/>
    <cellStyle name="Normal 32 34 51" xfId="3251"/>
    <cellStyle name="Normal 32 34 52" xfId="3252"/>
    <cellStyle name="Normal 32 34 53" xfId="3253"/>
    <cellStyle name="Normal 32 34 54" xfId="3254"/>
    <cellStyle name="Normal 32 34 55" xfId="3255"/>
    <cellStyle name="Normal 32 34 56" xfId="3256"/>
    <cellStyle name="Normal 32 34 57" xfId="3257"/>
    <cellStyle name="Normal 32 34 58" xfId="3258"/>
    <cellStyle name="Normal 32 34 59" xfId="10150"/>
    <cellStyle name="Normal 32 34 6" xfId="3259"/>
    <cellStyle name="Normal 32 34 60" xfId="14388"/>
    <cellStyle name="Normal 32 34 61" xfId="17129"/>
    <cellStyle name="Normal 32 34 62" xfId="23043"/>
    <cellStyle name="Normal 32 34 63" xfId="26606"/>
    <cellStyle name="Normal 32 34 7" xfId="3260"/>
    <cellStyle name="Normal 32 34 8" xfId="3261"/>
    <cellStyle name="Normal 32 34 9" xfId="3262"/>
    <cellStyle name="Normal 32 34_L14 hav1" xfId="3263"/>
    <cellStyle name="Normal 32 35" xfId="3264"/>
    <cellStyle name="Normal 32 35 10" xfId="3265"/>
    <cellStyle name="Normal 32 35 11" xfId="3266"/>
    <cellStyle name="Normal 32 35 12" xfId="3267"/>
    <cellStyle name="Normal 32 35 13" xfId="3268"/>
    <cellStyle name="Normal 32 35 14" xfId="3269"/>
    <cellStyle name="Normal 32 35 15" xfId="3270"/>
    <cellStyle name="Normal 32 35 16" xfId="3271"/>
    <cellStyle name="Normal 32 35 17" xfId="3272"/>
    <cellStyle name="Normal 32 35 18" xfId="3273"/>
    <cellStyle name="Normal 32 35 19" xfId="3274"/>
    <cellStyle name="Normal 32 35 2" xfId="3275"/>
    <cellStyle name="Normal 32 35 20" xfId="3276"/>
    <cellStyle name="Normal 32 35 21" xfId="3277"/>
    <cellStyle name="Normal 32 35 22" xfId="3278"/>
    <cellStyle name="Normal 32 35 23" xfId="3279"/>
    <cellStyle name="Normal 32 35 24" xfId="3280"/>
    <cellStyle name="Normal 32 35 25" xfId="3281"/>
    <cellStyle name="Normal 32 35 26" xfId="3282"/>
    <cellStyle name="Normal 32 35 27" xfId="3283"/>
    <cellStyle name="Normal 32 35 28" xfId="3284"/>
    <cellStyle name="Normal 32 35 29" xfId="3285"/>
    <cellStyle name="Normal 32 35 3" xfId="3286"/>
    <cellStyle name="Normal 32 35 30" xfId="3287"/>
    <cellStyle name="Normal 32 35 31" xfId="3288"/>
    <cellStyle name="Normal 32 35 32" xfId="3289"/>
    <cellStyle name="Normal 32 35 33" xfId="3290"/>
    <cellStyle name="Normal 32 35 34" xfId="3291"/>
    <cellStyle name="Normal 32 35 35" xfId="3292"/>
    <cellStyle name="Normal 32 35 36" xfId="3293"/>
    <cellStyle name="Normal 32 35 37" xfId="3294"/>
    <cellStyle name="Normal 32 35 38" xfId="3295"/>
    <cellStyle name="Normal 32 35 39" xfId="3296"/>
    <cellStyle name="Normal 32 35 4" xfId="3297"/>
    <cellStyle name="Normal 32 35 40" xfId="3298"/>
    <cellStyle name="Normal 32 35 41" xfId="3299"/>
    <cellStyle name="Normal 32 35 42" xfId="3300"/>
    <cellStyle name="Normal 32 35 43" xfId="3301"/>
    <cellStyle name="Normal 32 35 44" xfId="3302"/>
    <cellStyle name="Normal 32 35 45" xfId="3303"/>
    <cellStyle name="Normal 32 35 46" xfId="3304"/>
    <cellStyle name="Normal 32 35 47" xfId="3305"/>
    <cellStyle name="Normal 32 35 48" xfId="3306"/>
    <cellStyle name="Normal 32 35 49" xfId="3307"/>
    <cellStyle name="Normal 32 35 5" xfId="3308"/>
    <cellStyle name="Normal 32 35 50" xfId="3309"/>
    <cellStyle name="Normal 32 35 51" xfId="3310"/>
    <cellStyle name="Normal 32 35 52" xfId="3311"/>
    <cellStyle name="Normal 32 35 53" xfId="3312"/>
    <cellStyle name="Normal 32 35 54" xfId="3313"/>
    <cellStyle name="Normal 32 35 55" xfId="3314"/>
    <cellStyle name="Normal 32 35 56" xfId="3315"/>
    <cellStyle name="Normal 32 35 57" xfId="3316"/>
    <cellStyle name="Normal 32 35 58" xfId="3317"/>
    <cellStyle name="Normal 32 35 59" xfId="10160"/>
    <cellStyle name="Normal 32 35 6" xfId="3318"/>
    <cellStyle name="Normal 32 35 60" xfId="14373"/>
    <cellStyle name="Normal 32 35 61" xfId="12481"/>
    <cellStyle name="Normal 32 35 62" xfId="23031"/>
    <cellStyle name="Normal 32 35 63" xfId="26596"/>
    <cellStyle name="Normal 32 35 7" xfId="3319"/>
    <cellStyle name="Normal 32 35 8" xfId="3320"/>
    <cellStyle name="Normal 32 35 9" xfId="3321"/>
    <cellStyle name="Normal 32 35_L14 hav1" xfId="3322"/>
    <cellStyle name="Normal 32 36" xfId="3323"/>
    <cellStyle name="Normal 32 36 10" xfId="3324"/>
    <cellStyle name="Normal 32 36 11" xfId="3325"/>
    <cellStyle name="Normal 32 36 12" xfId="3326"/>
    <cellStyle name="Normal 32 36 13" xfId="3327"/>
    <cellStyle name="Normal 32 36 14" xfId="3328"/>
    <cellStyle name="Normal 32 36 15" xfId="3329"/>
    <cellStyle name="Normal 32 36 16" xfId="3330"/>
    <cellStyle name="Normal 32 36 17" xfId="3331"/>
    <cellStyle name="Normal 32 36 18" xfId="3332"/>
    <cellStyle name="Normal 32 36 19" xfId="3333"/>
    <cellStyle name="Normal 32 36 2" xfId="3334"/>
    <cellStyle name="Normal 32 36 20" xfId="3335"/>
    <cellStyle name="Normal 32 36 21" xfId="3336"/>
    <cellStyle name="Normal 32 36 22" xfId="3337"/>
    <cellStyle name="Normal 32 36 23" xfId="3338"/>
    <cellStyle name="Normal 32 36 24" xfId="3339"/>
    <cellStyle name="Normal 32 36 25" xfId="3340"/>
    <cellStyle name="Normal 32 36 26" xfId="3341"/>
    <cellStyle name="Normal 32 36 27" xfId="3342"/>
    <cellStyle name="Normal 32 36 28" xfId="3343"/>
    <cellStyle name="Normal 32 36 29" xfId="3344"/>
    <cellStyle name="Normal 32 36 3" xfId="3345"/>
    <cellStyle name="Normal 32 36 30" xfId="3346"/>
    <cellStyle name="Normal 32 36 31" xfId="3347"/>
    <cellStyle name="Normal 32 36 32" xfId="3348"/>
    <cellStyle name="Normal 32 36 33" xfId="3349"/>
    <cellStyle name="Normal 32 36 34" xfId="3350"/>
    <cellStyle name="Normal 32 36 35" xfId="3351"/>
    <cellStyle name="Normal 32 36 36" xfId="3352"/>
    <cellStyle name="Normal 32 36 37" xfId="3353"/>
    <cellStyle name="Normal 32 36 38" xfId="3354"/>
    <cellStyle name="Normal 32 36 39" xfId="3355"/>
    <cellStyle name="Normal 32 36 4" xfId="3356"/>
    <cellStyle name="Normal 32 36 40" xfId="3357"/>
    <cellStyle name="Normal 32 36 41" xfId="3358"/>
    <cellStyle name="Normal 32 36 42" xfId="3359"/>
    <cellStyle name="Normal 32 36 43" xfId="3360"/>
    <cellStyle name="Normal 32 36 44" xfId="3361"/>
    <cellStyle name="Normal 32 36 45" xfId="3362"/>
    <cellStyle name="Normal 32 36 46" xfId="3363"/>
    <cellStyle name="Normal 32 36 47" xfId="3364"/>
    <cellStyle name="Normal 32 36 48" xfId="3365"/>
    <cellStyle name="Normal 32 36 49" xfId="3366"/>
    <cellStyle name="Normal 32 36 5" xfId="3367"/>
    <cellStyle name="Normal 32 36 50" xfId="3368"/>
    <cellStyle name="Normal 32 36 51" xfId="3369"/>
    <cellStyle name="Normal 32 36 52" xfId="3370"/>
    <cellStyle name="Normal 32 36 53" xfId="3371"/>
    <cellStyle name="Normal 32 36 54" xfId="3372"/>
    <cellStyle name="Normal 32 36 55" xfId="3373"/>
    <cellStyle name="Normal 32 36 56" xfId="3374"/>
    <cellStyle name="Normal 32 36 57" xfId="3375"/>
    <cellStyle name="Normal 32 36 58" xfId="3376"/>
    <cellStyle name="Normal 32 36 59" xfId="10168"/>
    <cellStyle name="Normal 32 36 6" xfId="3377"/>
    <cellStyle name="Normal 32 36 60" xfId="12560"/>
    <cellStyle name="Normal 32 36 61" xfId="12698"/>
    <cellStyle name="Normal 32 36 62" xfId="21340"/>
    <cellStyle name="Normal 32 36 63" xfId="25332"/>
    <cellStyle name="Normal 32 36 7" xfId="3378"/>
    <cellStyle name="Normal 32 36 8" xfId="3379"/>
    <cellStyle name="Normal 32 36 9" xfId="3380"/>
    <cellStyle name="Normal 32 36_L14 hav1" xfId="3381"/>
    <cellStyle name="Normal 32 37" xfId="3382"/>
    <cellStyle name="Normal 32 37 10" xfId="3383"/>
    <cellStyle name="Normal 32 37 11" xfId="3384"/>
    <cellStyle name="Normal 32 37 12" xfId="3385"/>
    <cellStyle name="Normal 32 37 13" xfId="3386"/>
    <cellStyle name="Normal 32 37 14" xfId="3387"/>
    <cellStyle name="Normal 32 37 15" xfId="3388"/>
    <cellStyle name="Normal 32 37 16" xfId="3389"/>
    <cellStyle name="Normal 32 37 17" xfId="3390"/>
    <cellStyle name="Normal 32 37 18" xfId="3391"/>
    <cellStyle name="Normal 32 37 19" xfId="3392"/>
    <cellStyle name="Normal 32 37 2" xfId="3393"/>
    <cellStyle name="Normal 32 37 20" xfId="3394"/>
    <cellStyle name="Normal 32 37 21" xfId="3395"/>
    <cellStyle name="Normal 32 37 22" xfId="3396"/>
    <cellStyle name="Normal 32 37 23" xfId="3397"/>
    <cellStyle name="Normal 32 37 24" xfId="3398"/>
    <cellStyle name="Normal 32 37 25" xfId="3399"/>
    <cellStyle name="Normal 32 37 26" xfId="3400"/>
    <cellStyle name="Normal 32 37 27" xfId="3401"/>
    <cellStyle name="Normal 32 37 28" xfId="3402"/>
    <cellStyle name="Normal 32 37 29" xfId="3403"/>
    <cellStyle name="Normal 32 37 3" xfId="3404"/>
    <cellStyle name="Normal 32 37 30" xfId="3405"/>
    <cellStyle name="Normal 32 37 31" xfId="3406"/>
    <cellStyle name="Normal 32 37 32" xfId="3407"/>
    <cellStyle name="Normal 32 37 33" xfId="3408"/>
    <cellStyle name="Normal 32 37 34" xfId="3409"/>
    <cellStyle name="Normal 32 37 35" xfId="3410"/>
    <cellStyle name="Normal 32 37 36" xfId="3411"/>
    <cellStyle name="Normal 32 37 37" xfId="3412"/>
    <cellStyle name="Normal 32 37 38" xfId="3413"/>
    <cellStyle name="Normal 32 37 39" xfId="3414"/>
    <cellStyle name="Normal 32 37 4" xfId="3415"/>
    <cellStyle name="Normal 32 37 40" xfId="3416"/>
    <cellStyle name="Normal 32 37 41" xfId="3417"/>
    <cellStyle name="Normal 32 37 42" xfId="3418"/>
    <cellStyle name="Normal 32 37 43" xfId="3419"/>
    <cellStyle name="Normal 32 37 44" xfId="3420"/>
    <cellStyle name="Normal 32 37 45" xfId="3421"/>
    <cellStyle name="Normal 32 37 46" xfId="3422"/>
    <cellStyle name="Normal 32 37 47" xfId="3423"/>
    <cellStyle name="Normal 32 37 48" xfId="3424"/>
    <cellStyle name="Normal 32 37 49" xfId="3425"/>
    <cellStyle name="Normal 32 37 5" xfId="3426"/>
    <cellStyle name="Normal 32 37 50" xfId="3427"/>
    <cellStyle name="Normal 32 37 51" xfId="3428"/>
    <cellStyle name="Normal 32 37 52" xfId="3429"/>
    <cellStyle name="Normal 32 37 53" xfId="3430"/>
    <cellStyle name="Normal 32 37 54" xfId="3431"/>
    <cellStyle name="Normal 32 37 55" xfId="3432"/>
    <cellStyle name="Normal 32 37 56" xfId="3433"/>
    <cellStyle name="Normal 32 37 57" xfId="3434"/>
    <cellStyle name="Normal 32 37 58" xfId="3435"/>
    <cellStyle name="Normal 32 37 59" xfId="10178"/>
    <cellStyle name="Normal 32 37 6" xfId="3436"/>
    <cellStyle name="Normal 32 37 60" xfId="9894"/>
    <cellStyle name="Normal 32 37 61" xfId="20017"/>
    <cellStyle name="Normal 32 37 62" xfId="19608"/>
    <cellStyle name="Normal 32 37 63" xfId="20519"/>
    <cellStyle name="Normal 32 37 7" xfId="3437"/>
    <cellStyle name="Normal 32 37 8" xfId="3438"/>
    <cellStyle name="Normal 32 37 9" xfId="3439"/>
    <cellStyle name="Normal 32 37_L14 hav1" xfId="3440"/>
    <cellStyle name="Normal 32 38" xfId="3441"/>
    <cellStyle name="Normal 32 38 10" xfId="3442"/>
    <cellStyle name="Normal 32 38 11" xfId="3443"/>
    <cellStyle name="Normal 32 38 12" xfId="3444"/>
    <cellStyle name="Normal 32 38 13" xfId="3445"/>
    <cellStyle name="Normal 32 38 14" xfId="3446"/>
    <cellStyle name="Normal 32 38 15" xfId="3447"/>
    <cellStyle name="Normal 32 38 16" xfId="3448"/>
    <cellStyle name="Normal 32 38 17" xfId="3449"/>
    <cellStyle name="Normal 32 38 18" xfId="3450"/>
    <cellStyle name="Normal 32 38 19" xfId="3451"/>
    <cellStyle name="Normal 32 38 2" xfId="3452"/>
    <cellStyle name="Normal 32 38 20" xfId="3453"/>
    <cellStyle name="Normal 32 38 21" xfId="3454"/>
    <cellStyle name="Normal 32 38 22" xfId="3455"/>
    <cellStyle name="Normal 32 38 23" xfId="3456"/>
    <cellStyle name="Normal 32 38 24" xfId="3457"/>
    <cellStyle name="Normal 32 38 25" xfId="3458"/>
    <cellStyle name="Normal 32 38 26" xfId="3459"/>
    <cellStyle name="Normal 32 38 27" xfId="3460"/>
    <cellStyle name="Normal 32 38 28" xfId="3461"/>
    <cellStyle name="Normal 32 38 29" xfId="3462"/>
    <cellStyle name="Normal 32 38 3" xfId="3463"/>
    <cellStyle name="Normal 32 38 30" xfId="3464"/>
    <cellStyle name="Normal 32 38 31" xfId="3465"/>
    <cellStyle name="Normal 32 38 32" xfId="3466"/>
    <cellStyle name="Normal 32 38 33" xfId="3467"/>
    <cellStyle name="Normal 32 38 34" xfId="3468"/>
    <cellStyle name="Normal 32 38 35" xfId="3469"/>
    <cellStyle name="Normal 32 38 36" xfId="3470"/>
    <cellStyle name="Normal 32 38 37" xfId="3471"/>
    <cellStyle name="Normal 32 38 38" xfId="3472"/>
    <cellStyle name="Normal 32 38 39" xfId="3473"/>
    <cellStyle name="Normal 32 38 4" xfId="3474"/>
    <cellStyle name="Normal 32 38 40" xfId="3475"/>
    <cellStyle name="Normal 32 38 41" xfId="3476"/>
    <cellStyle name="Normal 32 38 42" xfId="3477"/>
    <cellStyle name="Normal 32 38 43" xfId="3478"/>
    <cellStyle name="Normal 32 38 44" xfId="3479"/>
    <cellStyle name="Normal 32 38 45" xfId="3480"/>
    <cellStyle name="Normal 32 38 46" xfId="3481"/>
    <cellStyle name="Normal 32 38 47" xfId="3482"/>
    <cellStyle name="Normal 32 38 48" xfId="3483"/>
    <cellStyle name="Normal 32 38 49" xfId="3484"/>
    <cellStyle name="Normal 32 38 5" xfId="3485"/>
    <cellStyle name="Normal 32 38 50" xfId="3486"/>
    <cellStyle name="Normal 32 38 51" xfId="3487"/>
    <cellStyle name="Normal 32 38 52" xfId="3488"/>
    <cellStyle name="Normal 32 38 53" xfId="3489"/>
    <cellStyle name="Normal 32 38 54" xfId="3490"/>
    <cellStyle name="Normal 32 38 55" xfId="3491"/>
    <cellStyle name="Normal 32 38 56" xfId="3492"/>
    <cellStyle name="Normal 32 38 57" xfId="3493"/>
    <cellStyle name="Normal 32 38 58" xfId="3494"/>
    <cellStyle name="Normal 32 38 59" xfId="10186"/>
    <cellStyle name="Normal 32 38 6" xfId="3495"/>
    <cellStyle name="Normal 32 38 60" xfId="12684"/>
    <cellStyle name="Normal 32 38 61" xfId="18505"/>
    <cellStyle name="Normal 32 38 62" xfId="21434"/>
    <cellStyle name="Normal 32 38 63" xfId="25402"/>
    <cellStyle name="Normal 32 38 7" xfId="3496"/>
    <cellStyle name="Normal 32 38 8" xfId="3497"/>
    <cellStyle name="Normal 32 38 9" xfId="3498"/>
    <cellStyle name="Normal 32 38_L14 hav1" xfId="3499"/>
    <cellStyle name="Normal 32 39" xfId="3500"/>
    <cellStyle name="Normal 32 39 10" xfId="3501"/>
    <cellStyle name="Normal 32 39 11" xfId="3502"/>
    <cellStyle name="Normal 32 39 12" xfId="3503"/>
    <cellStyle name="Normal 32 39 13" xfId="3504"/>
    <cellStyle name="Normal 32 39 14" xfId="3505"/>
    <cellStyle name="Normal 32 39 15" xfId="3506"/>
    <cellStyle name="Normal 32 39 16" xfId="3507"/>
    <cellStyle name="Normal 32 39 17" xfId="3508"/>
    <cellStyle name="Normal 32 39 18" xfId="3509"/>
    <cellStyle name="Normal 32 39 19" xfId="3510"/>
    <cellStyle name="Normal 32 39 2" xfId="3511"/>
    <cellStyle name="Normal 32 39 20" xfId="3512"/>
    <cellStyle name="Normal 32 39 21" xfId="3513"/>
    <cellStyle name="Normal 32 39 22" xfId="3514"/>
    <cellStyle name="Normal 32 39 23" xfId="3515"/>
    <cellStyle name="Normal 32 39 24" xfId="3516"/>
    <cellStyle name="Normal 32 39 25" xfId="3517"/>
    <cellStyle name="Normal 32 39 26" xfId="3518"/>
    <cellStyle name="Normal 32 39 27" xfId="3519"/>
    <cellStyle name="Normal 32 39 28" xfId="3520"/>
    <cellStyle name="Normal 32 39 29" xfId="3521"/>
    <cellStyle name="Normal 32 39 3" xfId="3522"/>
    <cellStyle name="Normal 32 39 30" xfId="3523"/>
    <cellStyle name="Normal 32 39 31" xfId="3524"/>
    <cellStyle name="Normal 32 39 32" xfId="3525"/>
    <cellStyle name="Normal 32 39 33" xfId="3526"/>
    <cellStyle name="Normal 32 39 34" xfId="3527"/>
    <cellStyle name="Normal 32 39 35" xfId="3528"/>
    <cellStyle name="Normal 32 39 36" xfId="3529"/>
    <cellStyle name="Normal 32 39 37" xfId="3530"/>
    <cellStyle name="Normal 32 39 38" xfId="3531"/>
    <cellStyle name="Normal 32 39 39" xfId="3532"/>
    <cellStyle name="Normal 32 39 4" xfId="3533"/>
    <cellStyle name="Normal 32 39 40" xfId="3534"/>
    <cellStyle name="Normal 32 39 41" xfId="3535"/>
    <cellStyle name="Normal 32 39 42" xfId="3536"/>
    <cellStyle name="Normal 32 39 43" xfId="3537"/>
    <cellStyle name="Normal 32 39 44" xfId="3538"/>
    <cellStyle name="Normal 32 39 45" xfId="3539"/>
    <cellStyle name="Normal 32 39 46" xfId="3540"/>
    <cellStyle name="Normal 32 39 47" xfId="3541"/>
    <cellStyle name="Normal 32 39 48" xfId="3542"/>
    <cellStyle name="Normal 32 39 49" xfId="3543"/>
    <cellStyle name="Normal 32 39 5" xfId="3544"/>
    <cellStyle name="Normal 32 39 50" xfId="3545"/>
    <cellStyle name="Normal 32 39 51" xfId="3546"/>
    <cellStyle name="Normal 32 39 52" xfId="3547"/>
    <cellStyle name="Normal 32 39 53" xfId="3548"/>
    <cellStyle name="Normal 32 39 54" xfId="3549"/>
    <cellStyle name="Normal 32 39 55" xfId="3550"/>
    <cellStyle name="Normal 32 39 56" xfId="3551"/>
    <cellStyle name="Normal 32 39 57" xfId="3552"/>
    <cellStyle name="Normal 32 39 58" xfId="3553"/>
    <cellStyle name="Normal 32 39 59" xfId="10195"/>
    <cellStyle name="Normal 32 39 6" xfId="3554"/>
    <cellStyle name="Normal 32 39 60" xfId="15797"/>
    <cellStyle name="Normal 32 39 61" xfId="17552"/>
    <cellStyle name="Normal 32 39 62" xfId="24372"/>
    <cellStyle name="Normal 32 39 63" xfId="27603"/>
    <cellStyle name="Normal 32 39 7" xfId="3555"/>
    <cellStyle name="Normal 32 39 8" xfId="3556"/>
    <cellStyle name="Normal 32 39 9" xfId="3557"/>
    <cellStyle name="Normal 32 39_L14 hav1" xfId="3558"/>
    <cellStyle name="Normal 32 4" xfId="3559"/>
    <cellStyle name="Normal 32 4 10" xfId="3560"/>
    <cellStyle name="Normal 32 4 11" xfId="3561"/>
    <cellStyle name="Normal 32 4 12" xfId="3562"/>
    <cellStyle name="Normal 32 4 13" xfId="3563"/>
    <cellStyle name="Normal 32 4 14" xfId="3564"/>
    <cellStyle name="Normal 32 4 15" xfId="3565"/>
    <cellStyle name="Normal 32 4 16" xfId="3566"/>
    <cellStyle name="Normal 32 4 17" xfId="3567"/>
    <cellStyle name="Normal 32 4 18" xfId="3568"/>
    <cellStyle name="Normal 32 4 19" xfId="3569"/>
    <cellStyle name="Normal 32 4 2" xfId="3570"/>
    <cellStyle name="Normal 32 4 2 10" xfId="3571"/>
    <cellStyle name="Normal 32 4 2 2" xfId="3572"/>
    <cellStyle name="Normal 32 4 2 3" xfId="3573"/>
    <cellStyle name="Normal 32 4 2 4" xfId="3574"/>
    <cellStyle name="Normal 32 4 2 5" xfId="3575"/>
    <cellStyle name="Normal 32 4 2 6" xfId="3576"/>
    <cellStyle name="Normal 32 4 2 7" xfId="3577"/>
    <cellStyle name="Normal 32 4 2 8" xfId="3578"/>
    <cellStyle name="Normal 32 4 2 9" xfId="3579"/>
    <cellStyle name="Normal 32 4 2_L14 hav1" xfId="3580"/>
    <cellStyle name="Normal 32 4 20" xfId="3581"/>
    <cellStyle name="Normal 32 4 21" xfId="3582"/>
    <cellStyle name="Normal 32 4 22" xfId="3583"/>
    <cellStyle name="Normal 32 4 23" xfId="3584"/>
    <cellStyle name="Normal 32 4 24" xfId="3585"/>
    <cellStyle name="Normal 32 4 25" xfId="3586"/>
    <cellStyle name="Normal 32 4 26" xfId="3587"/>
    <cellStyle name="Normal 32 4 27" xfId="3588"/>
    <cellStyle name="Normal 32 4 28" xfId="3589"/>
    <cellStyle name="Normal 32 4 29" xfId="3590"/>
    <cellStyle name="Normal 32 4 3" xfId="3591"/>
    <cellStyle name="Normal 32 4 30" xfId="3592"/>
    <cellStyle name="Normal 32 4 31" xfId="3593"/>
    <cellStyle name="Normal 32 4 32" xfId="3594"/>
    <cellStyle name="Normal 32 4 33" xfId="3595"/>
    <cellStyle name="Normal 32 4 34" xfId="3596"/>
    <cellStyle name="Normal 32 4 35" xfId="3597"/>
    <cellStyle name="Normal 32 4 36" xfId="3598"/>
    <cellStyle name="Normal 32 4 37" xfId="3599"/>
    <cellStyle name="Normal 32 4 38" xfId="3600"/>
    <cellStyle name="Normal 32 4 39" xfId="3601"/>
    <cellStyle name="Normal 32 4 4" xfId="3602"/>
    <cellStyle name="Normal 32 4 40" xfId="3603"/>
    <cellStyle name="Normal 32 4 41" xfId="3604"/>
    <cellStyle name="Normal 32 4 42" xfId="3605"/>
    <cellStyle name="Normal 32 4 43" xfId="3606"/>
    <cellStyle name="Normal 32 4 44" xfId="3607"/>
    <cellStyle name="Normal 32 4 45" xfId="3608"/>
    <cellStyle name="Normal 32 4 46" xfId="3609"/>
    <cellStyle name="Normal 32 4 47" xfId="3610"/>
    <cellStyle name="Normal 32 4 48" xfId="3611"/>
    <cellStyle name="Normal 32 4 49" xfId="3612"/>
    <cellStyle name="Normal 32 4 5" xfId="3613"/>
    <cellStyle name="Normal 32 4 50" xfId="3614"/>
    <cellStyle name="Normal 32 4 51" xfId="3615"/>
    <cellStyle name="Normal 32 4 52" xfId="3616"/>
    <cellStyle name="Normal 32 4 53" xfId="3617"/>
    <cellStyle name="Normal 32 4 54" xfId="3618"/>
    <cellStyle name="Normal 32 4 55" xfId="3619"/>
    <cellStyle name="Normal 32 4 56" xfId="3620"/>
    <cellStyle name="Normal 32 4 57" xfId="3621"/>
    <cellStyle name="Normal 32 4 58" xfId="3622"/>
    <cellStyle name="Normal 32 4 59" xfId="3623"/>
    <cellStyle name="Normal 32 4 6" xfId="3624"/>
    <cellStyle name="Normal 32 4 60" xfId="10206"/>
    <cellStyle name="Normal 32 4 61" xfId="14085"/>
    <cellStyle name="Normal 32 4 62" xfId="16940"/>
    <cellStyle name="Normal 32 4 63" xfId="22761"/>
    <cellStyle name="Normal 32 4 64" xfId="26404"/>
    <cellStyle name="Normal 32 4 7" xfId="3625"/>
    <cellStyle name="Normal 32 4 8" xfId="3626"/>
    <cellStyle name="Normal 32 4 9" xfId="3627"/>
    <cellStyle name="Normal 32 4_L14 hav1" xfId="3628"/>
    <cellStyle name="Normal 32 40" xfId="3629"/>
    <cellStyle name="Normal 32 40 10" xfId="3630"/>
    <cellStyle name="Normal 32 40 11" xfId="3631"/>
    <cellStyle name="Normal 32 40 12" xfId="3632"/>
    <cellStyle name="Normal 32 40 13" xfId="3633"/>
    <cellStyle name="Normal 32 40 14" xfId="3634"/>
    <cellStyle name="Normal 32 40 15" xfId="3635"/>
    <cellStyle name="Normal 32 40 16" xfId="3636"/>
    <cellStyle name="Normal 32 40 17" xfId="3637"/>
    <cellStyle name="Normal 32 40 18" xfId="3638"/>
    <cellStyle name="Normal 32 40 19" xfId="3639"/>
    <cellStyle name="Normal 32 40 2" xfId="3640"/>
    <cellStyle name="Normal 32 40 20" xfId="3641"/>
    <cellStyle name="Normal 32 40 21" xfId="3642"/>
    <cellStyle name="Normal 32 40 22" xfId="3643"/>
    <cellStyle name="Normal 32 40 23" xfId="3644"/>
    <cellStyle name="Normal 32 40 24" xfId="3645"/>
    <cellStyle name="Normal 32 40 25" xfId="3646"/>
    <cellStyle name="Normal 32 40 26" xfId="3647"/>
    <cellStyle name="Normal 32 40 27" xfId="3648"/>
    <cellStyle name="Normal 32 40 28" xfId="3649"/>
    <cellStyle name="Normal 32 40 29" xfId="3650"/>
    <cellStyle name="Normal 32 40 3" xfId="3651"/>
    <cellStyle name="Normal 32 40 30" xfId="3652"/>
    <cellStyle name="Normal 32 40 31" xfId="3653"/>
    <cellStyle name="Normal 32 40 32" xfId="3654"/>
    <cellStyle name="Normal 32 40 33" xfId="3655"/>
    <cellStyle name="Normal 32 40 34" xfId="3656"/>
    <cellStyle name="Normal 32 40 35" xfId="3657"/>
    <cellStyle name="Normal 32 40 36" xfId="3658"/>
    <cellStyle name="Normal 32 40 37" xfId="3659"/>
    <cellStyle name="Normal 32 40 38" xfId="3660"/>
    <cellStyle name="Normal 32 40 39" xfId="3661"/>
    <cellStyle name="Normal 32 40 4" xfId="3662"/>
    <cellStyle name="Normal 32 40 40" xfId="3663"/>
    <cellStyle name="Normal 32 40 41" xfId="3664"/>
    <cellStyle name="Normal 32 40 42" xfId="3665"/>
    <cellStyle name="Normal 32 40 43" xfId="3666"/>
    <cellStyle name="Normal 32 40 44" xfId="3667"/>
    <cellStyle name="Normal 32 40 45" xfId="3668"/>
    <cellStyle name="Normal 32 40 46" xfId="3669"/>
    <cellStyle name="Normal 32 40 47" xfId="3670"/>
    <cellStyle name="Normal 32 40 48" xfId="3671"/>
    <cellStyle name="Normal 32 40 49" xfId="3672"/>
    <cellStyle name="Normal 32 40 5" xfId="3673"/>
    <cellStyle name="Normal 32 40 50" xfId="3674"/>
    <cellStyle name="Normal 32 40 51" xfId="3675"/>
    <cellStyle name="Normal 32 40 52" xfId="3676"/>
    <cellStyle name="Normal 32 40 53" xfId="3677"/>
    <cellStyle name="Normal 32 40 54" xfId="3678"/>
    <cellStyle name="Normal 32 40 55" xfId="3679"/>
    <cellStyle name="Normal 32 40 56" xfId="3680"/>
    <cellStyle name="Normal 32 40 57" xfId="3681"/>
    <cellStyle name="Normal 32 40 58" xfId="3682"/>
    <cellStyle name="Normal 32 40 59" xfId="10229"/>
    <cellStyle name="Normal 32 40 6" xfId="3683"/>
    <cellStyle name="Normal 32 40 60" xfId="12561"/>
    <cellStyle name="Normal 32 40 61" xfId="13239"/>
    <cellStyle name="Normal 32 40 62" xfId="21341"/>
    <cellStyle name="Normal 32 40 63" xfId="25333"/>
    <cellStyle name="Normal 32 40 7" xfId="3684"/>
    <cellStyle name="Normal 32 40 8" xfId="3685"/>
    <cellStyle name="Normal 32 40 9" xfId="3686"/>
    <cellStyle name="Normal 32 40_L14 hav1" xfId="3687"/>
    <cellStyle name="Normal 32 41" xfId="3688"/>
    <cellStyle name="Normal 32 41 10" xfId="3689"/>
    <cellStyle name="Normal 32 41 11" xfId="3690"/>
    <cellStyle name="Normal 32 41 12" xfId="3691"/>
    <cellStyle name="Normal 32 41 13" xfId="3692"/>
    <cellStyle name="Normal 32 41 14" xfId="3693"/>
    <cellStyle name="Normal 32 41 15" xfId="3694"/>
    <cellStyle name="Normal 32 41 16" xfId="3695"/>
    <cellStyle name="Normal 32 41 17" xfId="3696"/>
    <cellStyle name="Normal 32 41 18" xfId="3697"/>
    <cellStyle name="Normal 32 41 19" xfId="3698"/>
    <cellStyle name="Normal 32 41 2" xfId="3699"/>
    <cellStyle name="Normal 32 41 20" xfId="3700"/>
    <cellStyle name="Normal 32 41 21" xfId="3701"/>
    <cellStyle name="Normal 32 41 22" xfId="3702"/>
    <cellStyle name="Normal 32 41 23" xfId="3703"/>
    <cellStyle name="Normal 32 41 24" xfId="3704"/>
    <cellStyle name="Normal 32 41 25" xfId="3705"/>
    <cellStyle name="Normal 32 41 26" xfId="3706"/>
    <cellStyle name="Normal 32 41 27" xfId="3707"/>
    <cellStyle name="Normal 32 41 28" xfId="3708"/>
    <cellStyle name="Normal 32 41 29" xfId="3709"/>
    <cellStyle name="Normal 32 41 3" xfId="3710"/>
    <cellStyle name="Normal 32 41 30" xfId="3711"/>
    <cellStyle name="Normal 32 41 31" xfId="3712"/>
    <cellStyle name="Normal 32 41 32" xfId="3713"/>
    <cellStyle name="Normal 32 41 33" xfId="3714"/>
    <cellStyle name="Normal 32 41 34" xfId="3715"/>
    <cellStyle name="Normal 32 41 35" xfId="3716"/>
    <cellStyle name="Normal 32 41 36" xfId="3717"/>
    <cellStyle name="Normal 32 41 37" xfId="3718"/>
    <cellStyle name="Normal 32 41 38" xfId="3719"/>
    <cellStyle name="Normal 32 41 39" xfId="3720"/>
    <cellStyle name="Normal 32 41 4" xfId="3721"/>
    <cellStyle name="Normal 32 41 40" xfId="3722"/>
    <cellStyle name="Normal 32 41 41" xfId="3723"/>
    <cellStyle name="Normal 32 41 42" xfId="3724"/>
    <cellStyle name="Normal 32 41 43" xfId="3725"/>
    <cellStyle name="Normal 32 41 44" xfId="3726"/>
    <cellStyle name="Normal 32 41 45" xfId="3727"/>
    <cellStyle name="Normal 32 41 46" xfId="3728"/>
    <cellStyle name="Normal 32 41 47" xfId="3729"/>
    <cellStyle name="Normal 32 41 48" xfId="3730"/>
    <cellStyle name="Normal 32 41 49" xfId="3731"/>
    <cellStyle name="Normal 32 41 5" xfId="3732"/>
    <cellStyle name="Normal 32 41 50" xfId="3733"/>
    <cellStyle name="Normal 32 41 51" xfId="3734"/>
    <cellStyle name="Normal 32 41 52" xfId="3735"/>
    <cellStyle name="Normal 32 41 53" xfId="3736"/>
    <cellStyle name="Normal 32 41 54" xfId="3737"/>
    <cellStyle name="Normal 32 41 55" xfId="3738"/>
    <cellStyle name="Normal 32 41 56" xfId="3739"/>
    <cellStyle name="Normal 32 41 57" xfId="3740"/>
    <cellStyle name="Normal 32 41 58" xfId="3741"/>
    <cellStyle name="Normal 32 41 59" xfId="10239"/>
    <cellStyle name="Normal 32 41 6" xfId="3742"/>
    <cellStyle name="Normal 32 41 60" xfId="9874"/>
    <cellStyle name="Normal 32 41 61" xfId="18627"/>
    <cellStyle name="Normal 32 41 62" xfId="12545"/>
    <cellStyle name="Normal 32 41 63" xfId="21537"/>
    <cellStyle name="Normal 32 41 7" xfId="3743"/>
    <cellStyle name="Normal 32 41 8" xfId="3744"/>
    <cellStyle name="Normal 32 41 9" xfId="3745"/>
    <cellStyle name="Normal 32 41_L14 hav1" xfId="3746"/>
    <cellStyle name="Normal 32 42" xfId="3747"/>
    <cellStyle name="Normal 32 42 10" xfId="3748"/>
    <cellStyle name="Normal 32 42 11" xfId="3749"/>
    <cellStyle name="Normal 32 42 12" xfId="3750"/>
    <cellStyle name="Normal 32 42 13" xfId="3751"/>
    <cellStyle name="Normal 32 42 14" xfId="3752"/>
    <cellStyle name="Normal 32 42 15" xfId="3753"/>
    <cellStyle name="Normal 32 42 16" xfId="3754"/>
    <cellStyle name="Normal 32 42 17" xfId="3755"/>
    <cellStyle name="Normal 32 42 18" xfId="3756"/>
    <cellStyle name="Normal 32 42 19" xfId="3757"/>
    <cellStyle name="Normal 32 42 2" xfId="3758"/>
    <cellStyle name="Normal 32 42 20" xfId="3759"/>
    <cellStyle name="Normal 32 42 21" xfId="3760"/>
    <cellStyle name="Normal 32 42 22" xfId="3761"/>
    <cellStyle name="Normal 32 42 23" xfId="3762"/>
    <cellStyle name="Normal 32 42 24" xfId="3763"/>
    <cellStyle name="Normal 32 42 25" xfId="3764"/>
    <cellStyle name="Normal 32 42 26" xfId="3765"/>
    <cellStyle name="Normal 32 42 27" xfId="3766"/>
    <cellStyle name="Normal 32 42 28" xfId="3767"/>
    <cellStyle name="Normal 32 42 29" xfId="3768"/>
    <cellStyle name="Normal 32 42 3" xfId="3769"/>
    <cellStyle name="Normal 32 42 30" xfId="3770"/>
    <cellStyle name="Normal 32 42 31" xfId="3771"/>
    <cellStyle name="Normal 32 42 32" xfId="3772"/>
    <cellStyle name="Normal 32 42 33" xfId="3773"/>
    <cellStyle name="Normal 32 42 34" xfId="3774"/>
    <cellStyle name="Normal 32 42 35" xfId="3775"/>
    <cellStyle name="Normal 32 42 36" xfId="3776"/>
    <cellStyle name="Normal 32 42 37" xfId="3777"/>
    <cellStyle name="Normal 32 42 38" xfId="3778"/>
    <cellStyle name="Normal 32 42 39" xfId="3779"/>
    <cellStyle name="Normal 32 42 4" xfId="3780"/>
    <cellStyle name="Normal 32 42 40" xfId="3781"/>
    <cellStyle name="Normal 32 42 41" xfId="3782"/>
    <cellStyle name="Normal 32 42 42" xfId="3783"/>
    <cellStyle name="Normal 32 42 43" xfId="3784"/>
    <cellStyle name="Normal 32 42 44" xfId="3785"/>
    <cellStyle name="Normal 32 42 45" xfId="3786"/>
    <cellStyle name="Normal 32 42 46" xfId="3787"/>
    <cellStyle name="Normal 32 42 47" xfId="3788"/>
    <cellStyle name="Normal 32 42 48" xfId="3789"/>
    <cellStyle name="Normal 32 42 49" xfId="3790"/>
    <cellStyle name="Normal 32 42 5" xfId="3791"/>
    <cellStyle name="Normal 32 42 50" xfId="3792"/>
    <cellStyle name="Normal 32 42 51" xfId="3793"/>
    <cellStyle name="Normal 32 42 52" xfId="3794"/>
    <cellStyle name="Normal 32 42 53" xfId="3795"/>
    <cellStyle name="Normal 32 42 54" xfId="3796"/>
    <cellStyle name="Normal 32 42 55" xfId="3797"/>
    <cellStyle name="Normal 32 42 56" xfId="3798"/>
    <cellStyle name="Normal 32 42 57" xfId="3799"/>
    <cellStyle name="Normal 32 42 58" xfId="3800"/>
    <cellStyle name="Normal 32 42 59" xfId="10249"/>
    <cellStyle name="Normal 32 42 6" xfId="3801"/>
    <cellStyle name="Normal 32 42 60" xfId="9870"/>
    <cellStyle name="Normal 32 42 61" xfId="18443"/>
    <cellStyle name="Normal 32 42 62" xfId="16905"/>
    <cellStyle name="Normal 32 42 63" xfId="12447"/>
    <cellStyle name="Normal 32 42 7" xfId="3802"/>
    <cellStyle name="Normal 32 42 8" xfId="3803"/>
    <cellStyle name="Normal 32 42 9" xfId="3804"/>
    <cellStyle name="Normal 32 42_L14 hav1" xfId="3805"/>
    <cellStyle name="Normal 32 43" xfId="3806"/>
    <cellStyle name="Normal 32 43 10" xfId="3807"/>
    <cellStyle name="Normal 32 43 11" xfId="3808"/>
    <cellStyle name="Normal 32 43 12" xfId="3809"/>
    <cellStyle name="Normal 32 43 13" xfId="3810"/>
    <cellStyle name="Normal 32 43 14" xfId="3811"/>
    <cellStyle name="Normal 32 43 15" xfId="3812"/>
    <cellStyle name="Normal 32 43 16" xfId="3813"/>
    <cellStyle name="Normal 32 43 17" xfId="3814"/>
    <cellStyle name="Normal 32 43 18" xfId="3815"/>
    <cellStyle name="Normal 32 43 19" xfId="3816"/>
    <cellStyle name="Normal 32 43 2" xfId="3817"/>
    <cellStyle name="Normal 32 43 20" xfId="3818"/>
    <cellStyle name="Normal 32 43 21" xfId="3819"/>
    <cellStyle name="Normal 32 43 22" xfId="3820"/>
    <cellStyle name="Normal 32 43 23" xfId="3821"/>
    <cellStyle name="Normal 32 43 24" xfId="3822"/>
    <cellStyle name="Normal 32 43 25" xfId="3823"/>
    <cellStyle name="Normal 32 43 26" xfId="3824"/>
    <cellStyle name="Normal 32 43 27" xfId="3825"/>
    <cellStyle name="Normal 32 43 28" xfId="3826"/>
    <cellStyle name="Normal 32 43 29" xfId="3827"/>
    <cellStyle name="Normal 32 43 3" xfId="3828"/>
    <cellStyle name="Normal 32 43 30" xfId="3829"/>
    <cellStyle name="Normal 32 43 31" xfId="3830"/>
    <cellStyle name="Normal 32 43 32" xfId="3831"/>
    <cellStyle name="Normal 32 43 33" xfId="3832"/>
    <cellStyle name="Normal 32 43 34" xfId="3833"/>
    <cellStyle name="Normal 32 43 35" xfId="3834"/>
    <cellStyle name="Normal 32 43 36" xfId="3835"/>
    <cellStyle name="Normal 32 43 37" xfId="3836"/>
    <cellStyle name="Normal 32 43 38" xfId="3837"/>
    <cellStyle name="Normal 32 43 39" xfId="3838"/>
    <cellStyle name="Normal 32 43 4" xfId="3839"/>
    <cellStyle name="Normal 32 43 40" xfId="3840"/>
    <cellStyle name="Normal 32 43 41" xfId="3841"/>
    <cellStyle name="Normal 32 43 42" xfId="3842"/>
    <cellStyle name="Normal 32 43 43" xfId="3843"/>
    <cellStyle name="Normal 32 43 44" xfId="3844"/>
    <cellStyle name="Normal 32 43 45" xfId="3845"/>
    <cellStyle name="Normal 32 43 46" xfId="3846"/>
    <cellStyle name="Normal 32 43 47" xfId="3847"/>
    <cellStyle name="Normal 32 43 48" xfId="3848"/>
    <cellStyle name="Normal 32 43 49" xfId="3849"/>
    <cellStyle name="Normal 32 43 5" xfId="3850"/>
    <cellStyle name="Normal 32 43 50" xfId="3851"/>
    <cellStyle name="Normal 32 43 51" xfId="3852"/>
    <cellStyle name="Normal 32 43 52" xfId="3853"/>
    <cellStyle name="Normal 32 43 53" xfId="3854"/>
    <cellStyle name="Normal 32 43 54" xfId="3855"/>
    <cellStyle name="Normal 32 43 55" xfId="3856"/>
    <cellStyle name="Normal 32 43 56" xfId="3857"/>
    <cellStyle name="Normal 32 43 57" xfId="3858"/>
    <cellStyle name="Normal 32 43 58" xfId="3859"/>
    <cellStyle name="Normal 32 43 59" xfId="10259"/>
    <cellStyle name="Normal 32 43 6" xfId="3860"/>
    <cellStyle name="Normal 32 43 60" xfId="16106"/>
    <cellStyle name="Normal 32 43 61" xfId="14175"/>
    <cellStyle name="Normal 32 43 62" xfId="24671"/>
    <cellStyle name="Normal 32 43 63" xfId="27823"/>
    <cellStyle name="Normal 32 43 7" xfId="3861"/>
    <cellStyle name="Normal 32 43 8" xfId="3862"/>
    <cellStyle name="Normal 32 43 9" xfId="3863"/>
    <cellStyle name="Normal 32 43_L14 hav1" xfId="3864"/>
    <cellStyle name="Normal 32 44" xfId="3865"/>
    <cellStyle name="Normal 32 44 10" xfId="3866"/>
    <cellStyle name="Normal 32 44 11" xfId="3867"/>
    <cellStyle name="Normal 32 44 12" xfId="3868"/>
    <cellStyle name="Normal 32 44 13" xfId="3869"/>
    <cellStyle name="Normal 32 44 14" xfId="3870"/>
    <cellStyle name="Normal 32 44 15" xfId="3871"/>
    <cellStyle name="Normal 32 44 16" xfId="3872"/>
    <cellStyle name="Normal 32 44 17" xfId="3873"/>
    <cellStyle name="Normal 32 44 18" xfId="3874"/>
    <cellStyle name="Normal 32 44 19" xfId="3875"/>
    <cellStyle name="Normal 32 44 2" xfId="3876"/>
    <cellStyle name="Normal 32 44 20" xfId="3877"/>
    <cellStyle name="Normal 32 44 21" xfId="3878"/>
    <cellStyle name="Normal 32 44 22" xfId="3879"/>
    <cellStyle name="Normal 32 44 23" xfId="3880"/>
    <cellStyle name="Normal 32 44 24" xfId="3881"/>
    <cellStyle name="Normal 32 44 25" xfId="3882"/>
    <cellStyle name="Normal 32 44 26" xfId="3883"/>
    <cellStyle name="Normal 32 44 27" xfId="3884"/>
    <cellStyle name="Normal 32 44 28" xfId="3885"/>
    <cellStyle name="Normal 32 44 29" xfId="3886"/>
    <cellStyle name="Normal 32 44 3" xfId="3887"/>
    <cellStyle name="Normal 32 44 30" xfId="3888"/>
    <cellStyle name="Normal 32 44 31" xfId="3889"/>
    <cellStyle name="Normal 32 44 32" xfId="3890"/>
    <cellStyle name="Normal 32 44 33" xfId="3891"/>
    <cellStyle name="Normal 32 44 34" xfId="3892"/>
    <cellStyle name="Normal 32 44 35" xfId="3893"/>
    <cellStyle name="Normal 32 44 36" xfId="3894"/>
    <cellStyle name="Normal 32 44 37" xfId="3895"/>
    <cellStyle name="Normal 32 44 38" xfId="3896"/>
    <cellStyle name="Normal 32 44 39" xfId="3897"/>
    <cellStyle name="Normal 32 44 4" xfId="3898"/>
    <cellStyle name="Normal 32 44 40" xfId="3899"/>
    <cellStyle name="Normal 32 44 41" xfId="3900"/>
    <cellStyle name="Normal 32 44 42" xfId="3901"/>
    <cellStyle name="Normal 32 44 43" xfId="3902"/>
    <cellStyle name="Normal 32 44 44" xfId="3903"/>
    <cellStyle name="Normal 32 44 45" xfId="3904"/>
    <cellStyle name="Normal 32 44 46" xfId="3905"/>
    <cellStyle name="Normal 32 44 47" xfId="3906"/>
    <cellStyle name="Normal 32 44 48" xfId="3907"/>
    <cellStyle name="Normal 32 44 49" xfId="3908"/>
    <cellStyle name="Normal 32 44 5" xfId="3909"/>
    <cellStyle name="Normal 32 44 50" xfId="3910"/>
    <cellStyle name="Normal 32 44 51" xfId="3911"/>
    <cellStyle name="Normal 32 44 52" xfId="3912"/>
    <cellStyle name="Normal 32 44 53" xfId="3913"/>
    <cellStyle name="Normal 32 44 54" xfId="3914"/>
    <cellStyle name="Normal 32 44 55" xfId="3915"/>
    <cellStyle name="Normal 32 44 56" xfId="3916"/>
    <cellStyle name="Normal 32 44 57" xfId="3917"/>
    <cellStyle name="Normal 32 44 58" xfId="3918"/>
    <cellStyle name="Normal 32 44 59" xfId="10271"/>
    <cellStyle name="Normal 32 44 6" xfId="3919"/>
    <cellStyle name="Normal 32 44 60" xfId="14693"/>
    <cellStyle name="Normal 32 44 61" xfId="15347"/>
    <cellStyle name="Normal 32 44 62" xfId="23348"/>
    <cellStyle name="Normal 32 44 63" xfId="26829"/>
    <cellStyle name="Normal 32 44 7" xfId="3920"/>
    <cellStyle name="Normal 32 44 8" xfId="3921"/>
    <cellStyle name="Normal 32 44 9" xfId="3922"/>
    <cellStyle name="Normal 32 44_L14 hav1" xfId="3923"/>
    <cellStyle name="Normal 32 45" xfId="3924"/>
    <cellStyle name="Normal 32 45 10" xfId="3925"/>
    <cellStyle name="Normal 32 45 11" xfId="3926"/>
    <cellStyle name="Normal 32 45 12" xfId="3927"/>
    <cellStyle name="Normal 32 45 13" xfId="3928"/>
    <cellStyle name="Normal 32 45 14" xfId="3929"/>
    <cellStyle name="Normal 32 45 15" xfId="3930"/>
    <cellStyle name="Normal 32 45 16" xfId="3931"/>
    <cellStyle name="Normal 32 45 17" xfId="3932"/>
    <cellStyle name="Normal 32 45 18" xfId="3933"/>
    <cellStyle name="Normal 32 45 19" xfId="3934"/>
    <cellStyle name="Normal 32 45 2" xfId="3935"/>
    <cellStyle name="Normal 32 45 20" xfId="3936"/>
    <cellStyle name="Normal 32 45 21" xfId="3937"/>
    <cellStyle name="Normal 32 45 22" xfId="3938"/>
    <cellStyle name="Normal 32 45 23" xfId="3939"/>
    <cellStyle name="Normal 32 45 24" xfId="3940"/>
    <cellStyle name="Normal 32 45 25" xfId="3941"/>
    <cellStyle name="Normal 32 45 26" xfId="3942"/>
    <cellStyle name="Normal 32 45 27" xfId="3943"/>
    <cellStyle name="Normal 32 45 28" xfId="3944"/>
    <cellStyle name="Normal 32 45 29" xfId="3945"/>
    <cellStyle name="Normal 32 45 3" xfId="3946"/>
    <cellStyle name="Normal 32 45 30" xfId="3947"/>
    <cellStyle name="Normal 32 45 31" xfId="3948"/>
    <cellStyle name="Normal 32 45 32" xfId="3949"/>
    <cellStyle name="Normal 32 45 33" xfId="3950"/>
    <cellStyle name="Normal 32 45 34" xfId="3951"/>
    <cellStyle name="Normal 32 45 35" xfId="3952"/>
    <cellStyle name="Normal 32 45 36" xfId="3953"/>
    <cellStyle name="Normal 32 45 37" xfId="3954"/>
    <cellStyle name="Normal 32 45 38" xfId="3955"/>
    <cellStyle name="Normal 32 45 39" xfId="3956"/>
    <cellStyle name="Normal 32 45 4" xfId="3957"/>
    <cellStyle name="Normal 32 45 40" xfId="3958"/>
    <cellStyle name="Normal 32 45 41" xfId="3959"/>
    <cellStyle name="Normal 32 45 42" xfId="3960"/>
    <cellStyle name="Normal 32 45 43" xfId="3961"/>
    <cellStyle name="Normal 32 45 44" xfId="3962"/>
    <cellStyle name="Normal 32 45 45" xfId="3963"/>
    <cellStyle name="Normal 32 45 46" xfId="3964"/>
    <cellStyle name="Normal 32 45 47" xfId="3965"/>
    <cellStyle name="Normal 32 45 48" xfId="3966"/>
    <cellStyle name="Normal 32 45 49" xfId="3967"/>
    <cellStyle name="Normal 32 45 5" xfId="3968"/>
    <cellStyle name="Normal 32 45 50" xfId="3969"/>
    <cellStyle name="Normal 32 45 51" xfId="3970"/>
    <cellStyle name="Normal 32 45 52" xfId="3971"/>
    <cellStyle name="Normal 32 45 53" xfId="3972"/>
    <cellStyle name="Normal 32 45 54" xfId="3973"/>
    <cellStyle name="Normal 32 45 55" xfId="3974"/>
    <cellStyle name="Normal 32 45 56" xfId="3975"/>
    <cellStyle name="Normal 32 45 57" xfId="3976"/>
    <cellStyle name="Normal 32 45 58" xfId="3977"/>
    <cellStyle name="Normal 32 45 59" xfId="10283"/>
    <cellStyle name="Normal 32 45 6" xfId="3978"/>
    <cellStyle name="Normal 32 45 60" xfId="13976"/>
    <cellStyle name="Normal 32 45 61" xfId="17061"/>
    <cellStyle name="Normal 32 45 62" xfId="22662"/>
    <cellStyle name="Normal 32 45 63" xfId="26334"/>
    <cellStyle name="Normal 32 45 7" xfId="3979"/>
    <cellStyle name="Normal 32 45 8" xfId="3980"/>
    <cellStyle name="Normal 32 45 9" xfId="3981"/>
    <cellStyle name="Normal 32 45_L14 hav1" xfId="3982"/>
    <cellStyle name="Normal 32 46" xfId="3983"/>
    <cellStyle name="Normal 32 46 10" xfId="3984"/>
    <cellStyle name="Normal 32 46 11" xfId="3985"/>
    <cellStyle name="Normal 32 46 12" xfId="3986"/>
    <cellStyle name="Normal 32 46 12 2" xfId="12789"/>
    <cellStyle name="Normal 32 46 12 3" xfId="17198"/>
    <cellStyle name="Normal 32 46 12 4" xfId="21515"/>
    <cellStyle name="Normal 32 46 12 5" xfId="25411"/>
    <cellStyle name="Normal 32 46 12 6" xfId="28444"/>
    <cellStyle name="Normal 32 46 13" xfId="3987"/>
    <cellStyle name="Normal 32 46 13 2" xfId="12385"/>
    <cellStyle name="Normal 32 46 13 3" xfId="16809"/>
    <cellStyle name="Normal 32 46 13 4" xfId="21199"/>
    <cellStyle name="Normal 32 46 13 5" xfId="25302"/>
    <cellStyle name="Normal 32 46 13 6" xfId="28437"/>
    <cellStyle name="Normal 32 46 14" xfId="3988"/>
    <cellStyle name="Normal 32 46 14 2" xfId="12823"/>
    <cellStyle name="Normal 32 46 14 3" xfId="17233"/>
    <cellStyle name="Normal 32 46 14 4" xfId="21553"/>
    <cellStyle name="Normal 32 46 14 5" xfId="25427"/>
    <cellStyle name="Normal 32 46 14 6" xfId="28458"/>
    <cellStyle name="Normal 32 46 15" xfId="3989"/>
    <cellStyle name="Normal 32 46 15 2" xfId="12324"/>
    <cellStyle name="Normal 32 46 15 3" xfId="16749"/>
    <cellStyle name="Normal 32 46 15 4" xfId="21141"/>
    <cellStyle name="Normal 32 46 15 5" xfId="25283"/>
    <cellStyle name="Normal 32 46 15 6" xfId="28418"/>
    <cellStyle name="Normal 32 46 16" xfId="3990"/>
    <cellStyle name="Normal 32 46 16 2" xfId="12791"/>
    <cellStyle name="Normal 32 46 16 3" xfId="17200"/>
    <cellStyle name="Normal 32 46 16 4" xfId="21517"/>
    <cellStyle name="Normal 32 46 16 5" xfId="25412"/>
    <cellStyle name="Normal 32 46 16 6" xfId="28445"/>
    <cellStyle name="Normal 32 46 17" xfId="3991"/>
    <cellStyle name="Normal 32 46 17 2" xfId="13635"/>
    <cellStyle name="Normal 32 46 17 3" xfId="18038"/>
    <cellStyle name="Normal 32 46 17 4" xfId="22328"/>
    <cellStyle name="Normal 32 46 17 5" xfId="26058"/>
    <cellStyle name="Normal 32 46 17 6" xfId="29060"/>
    <cellStyle name="Normal 32 46 18" xfId="3992"/>
    <cellStyle name="Normal 32 46 18 2" xfId="12849"/>
    <cellStyle name="Normal 32 46 18 3" xfId="17259"/>
    <cellStyle name="Normal 32 46 18 4" xfId="21581"/>
    <cellStyle name="Normal 32 46 18 5" xfId="25444"/>
    <cellStyle name="Normal 32 46 18 6" xfId="28473"/>
    <cellStyle name="Normal 32 46 19" xfId="3993"/>
    <cellStyle name="Normal 32 46 19 2" xfId="12290"/>
    <cellStyle name="Normal 32 46 19 3" xfId="16715"/>
    <cellStyle name="Normal 32 46 19 4" xfId="21108"/>
    <cellStyle name="Normal 32 46 19 5" xfId="25267"/>
    <cellStyle name="Normal 32 46 19 6" xfId="28402"/>
    <cellStyle name="Normal 32 46 2" xfId="3994"/>
    <cellStyle name="Normal 32 46 2 2" xfId="10298"/>
    <cellStyle name="Normal 32 46 2 3" xfId="9859"/>
    <cellStyle name="Normal 32 46 2 4" xfId="20166"/>
    <cellStyle name="Normal 32 46 2 5" xfId="9959"/>
    <cellStyle name="Normal 32 46 2 6" xfId="23959"/>
    <cellStyle name="Normal 32 46 20" xfId="3995"/>
    <cellStyle name="Normal 32 46 20 2" xfId="12917"/>
    <cellStyle name="Normal 32 46 20 3" xfId="17330"/>
    <cellStyle name="Normal 32 46 20 4" xfId="21642"/>
    <cellStyle name="Normal 32 46 20 5" xfId="25487"/>
    <cellStyle name="Normal 32 46 20 6" xfId="28514"/>
    <cellStyle name="Normal 32 46 21" xfId="3996"/>
    <cellStyle name="Normal 32 46 21 2" xfId="12279"/>
    <cellStyle name="Normal 32 46 21 3" xfId="16704"/>
    <cellStyle name="Normal 32 46 21 4" xfId="21097"/>
    <cellStyle name="Normal 32 46 21 5" xfId="25259"/>
    <cellStyle name="Normal 32 46 21 6" xfId="28394"/>
    <cellStyle name="Normal 32 46 22" xfId="3997"/>
    <cellStyle name="Normal 32 46 22 2" xfId="13469"/>
    <cellStyle name="Normal 32 46 22 3" xfId="17875"/>
    <cellStyle name="Normal 32 46 22 4" xfId="22167"/>
    <cellStyle name="Normal 32 46 22 5" xfId="25920"/>
    <cellStyle name="Normal 32 46 22 6" xfId="28932"/>
    <cellStyle name="Normal 32 46 23" xfId="3998"/>
    <cellStyle name="Normal 32 46 23 2" xfId="12298"/>
    <cellStyle name="Normal 32 46 23 3" xfId="16723"/>
    <cellStyle name="Normal 32 46 23 4" xfId="21116"/>
    <cellStyle name="Normal 32 46 23 5" xfId="25271"/>
    <cellStyle name="Normal 32 46 23 6" xfId="28406"/>
    <cellStyle name="Normal 32 46 24" xfId="3999"/>
    <cellStyle name="Normal 32 46 24 2" xfId="13898"/>
    <cellStyle name="Normal 32 46 24 3" xfId="18301"/>
    <cellStyle name="Normal 32 46 24 4" xfId="22586"/>
    <cellStyle name="Normal 32 46 24 5" xfId="26267"/>
    <cellStyle name="Normal 32 46 24 6" xfId="29256"/>
    <cellStyle name="Normal 32 46 25" xfId="4000"/>
    <cellStyle name="Normal 32 46 25 2" xfId="13926"/>
    <cellStyle name="Normal 32 46 25 3" xfId="18328"/>
    <cellStyle name="Normal 32 46 25 4" xfId="22611"/>
    <cellStyle name="Normal 32 46 25 5" xfId="26291"/>
    <cellStyle name="Normal 32 46 25 6" xfId="29280"/>
    <cellStyle name="Normal 32 46 26" xfId="4001"/>
    <cellStyle name="Normal 32 46 26 2" xfId="13242"/>
    <cellStyle name="Normal 32 46 26 3" xfId="17648"/>
    <cellStyle name="Normal 32 46 26 4" xfId="21944"/>
    <cellStyle name="Normal 32 46 26 5" xfId="25738"/>
    <cellStyle name="Normal 32 46 26 6" xfId="28751"/>
    <cellStyle name="Normal 32 46 27" xfId="4002"/>
    <cellStyle name="Normal 32 46 27 2" xfId="12394"/>
    <cellStyle name="Normal 32 46 27 3" xfId="16816"/>
    <cellStyle name="Normal 32 46 27 4" xfId="21206"/>
    <cellStyle name="Normal 32 46 27 5" xfId="25303"/>
    <cellStyle name="Normal 32 46 27 6" xfId="28438"/>
    <cellStyle name="Normal 32 46 28" xfId="4003"/>
    <cellStyle name="Normal 32 46 28 2" xfId="13981"/>
    <cellStyle name="Normal 32 46 28 3" xfId="18385"/>
    <cellStyle name="Normal 32 46 28 4" xfId="22667"/>
    <cellStyle name="Normal 32 46 28 5" xfId="26336"/>
    <cellStyle name="Normal 32 46 28 6" xfId="29323"/>
    <cellStyle name="Normal 32 46 29" xfId="4004"/>
    <cellStyle name="Normal 32 46 29 2" xfId="13989"/>
    <cellStyle name="Normal 32 46 29 3" xfId="18393"/>
    <cellStyle name="Normal 32 46 29 4" xfId="22674"/>
    <cellStyle name="Normal 32 46 29 5" xfId="26340"/>
    <cellStyle name="Normal 32 46 29 6" xfId="29327"/>
    <cellStyle name="Normal 32 46 3" xfId="4005"/>
    <cellStyle name="Normal 32 46 3 2" xfId="10299"/>
    <cellStyle name="Normal 32 46 3 3" xfId="9858"/>
    <cellStyle name="Normal 32 46 3 4" xfId="20025"/>
    <cellStyle name="Normal 32 46 3 5" xfId="9958"/>
    <cellStyle name="Normal 32 46 3 6" xfId="22731"/>
    <cellStyle name="Normal 32 46 30" xfId="4006"/>
    <cellStyle name="Normal 32 46 30 2" xfId="13718"/>
    <cellStyle name="Normal 32 46 30 3" xfId="18122"/>
    <cellStyle name="Normal 32 46 30 4" xfId="22411"/>
    <cellStyle name="Normal 32 46 30 5" xfId="26127"/>
    <cellStyle name="Normal 32 46 30 6" xfId="29128"/>
    <cellStyle name="Normal 32 46 31" xfId="4007"/>
    <cellStyle name="Normal 32 46 31 2" xfId="12506"/>
    <cellStyle name="Normal 32 46 31 3" xfId="16929"/>
    <cellStyle name="Normal 32 46 31 4" xfId="21300"/>
    <cellStyle name="Normal 32 46 31 5" xfId="25314"/>
    <cellStyle name="Normal 32 46 31 6" xfId="28443"/>
    <cellStyle name="Normal 32 46 32" xfId="4008"/>
    <cellStyle name="Normal 32 46 32 2" xfId="13501"/>
    <cellStyle name="Normal 32 46 32 3" xfId="17904"/>
    <cellStyle name="Normal 32 46 32 4" xfId="22199"/>
    <cellStyle name="Normal 32 46 32 5" xfId="25949"/>
    <cellStyle name="Normal 32 46 32 6" xfId="28959"/>
    <cellStyle name="Normal 32 46 33" xfId="4009"/>
    <cellStyle name="Normal 32 46 33 2" xfId="14016"/>
    <cellStyle name="Normal 32 46 33 3" xfId="18422"/>
    <cellStyle name="Normal 32 46 33 4" xfId="22700"/>
    <cellStyle name="Normal 32 46 33 5" xfId="26357"/>
    <cellStyle name="Normal 32 46 33 6" xfId="29341"/>
    <cellStyle name="Normal 32 46 34" xfId="4010"/>
    <cellStyle name="Normal 32 46 34 2" xfId="13793"/>
    <cellStyle name="Normal 32 46 34 3" xfId="18198"/>
    <cellStyle name="Normal 32 46 34 4" xfId="22483"/>
    <cellStyle name="Normal 32 46 34 5" xfId="26189"/>
    <cellStyle name="Normal 32 46 34 6" xfId="29182"/>
    <cellStyle name="Normal 32 46 35" xfId="4011"/>
    <cellStyle name="Normal 32 46 35 2" xfId="12106"/>
    <cellStyle name="Normal 32 46 35 3" xfId="16532"/>
    <cellStyle name="Normal 32 46 35 4" xfId="20922"/>
    <cellStyle name="Normal 32 46 35 5" xfId="25095"/>
    <cellStyle name="Normal 32 46 35 6" xfId="28230"/>
    <cellStyle name="Normal 32 46 36" xfId="4012"/>
    <cellStyle name="Normal 32 46 36 2" xfId="14498"/>
    <cellStyle name="Normal 32 46 36 3" xfId="18891"/>
    <cellStyle name="Normal 32 46 36 4" xfId="23154"/>
    <cellStyle name="Normal 32 46 36 5" xfId="26673"/>
    <cellStyle name="Normal 32 46 36 6" xfId="29611"/>
    <cellStyle name="Normal 32 46 37" xfId="4013"/>
    <cellStyle name="Normal 32 46 37 2" xfId="15146"/>
    <cellStyle name="Normal 32 46 37 3" xfId="19542"/>
    <cellStyle name="Normal 32 46 37 4" xfId="23776"/>
    <cellStyle name="Normal 32 46 37 5" xfId="27161"/>
    <cellStyle name="Normal 32 46 37 6" xfId="30054"/>
    <cellStyle name="Normal 32 46 38" xfId="4014"/>
    <cellStyle name="Normal 32 46 38 2" xfId="14258"/>
    <cellStyle name="Normal 32 46 38 3" xfId="18657"/>
    <cellStyle name="Normal 32 46 38 4" xfId="22923"/>
    <cellStyle name="Normal 32 46 38 5" xfId="26515"/>
    <cellStyle name="Normal 32 46 38 6" xfId="29472"/>
    <cellStyle name="Normal 32 46 39" xfId="4015"/>
    <cellStyle name="Normal 32 46 39 2" xfId="14733"/>
    <cellStyle name="Normal 32 46 39 3" xfId="19128"/>
    <cellStyle name="Normal 32 46 39 4" xfId="23386"/>
    <cellStyle name="Normal 32 46 39 5" xfId="26863"/>
    <cellStyle name="Normal 32 46 39 6" xfId="29786"/>
    <cellStyle name="Normal 32 46 4" xfId="4016"/>
    <cellStyle name="Normal 32 46 4 2" xfId="10300"/>
    <cellStyle name="Normal 32 46 4 3" xfId="9857"/>
    <cellStyle name="Normal 32 46 4 4" xfId="20365"/>
    <cellStyle name="Normal 32 46 4 5" xfId="9957"/>
    <cellStyle name="Normal 32 46 4 6" xfId="23518"/>
    <cellStyle name="Normal 32 46 40" xfId="4017"/>
    <cellStyle name="Normal 32 46 40 2" xfId="14516"/>
    <cellStyle name="Normal 32 46 40 3" xfId="18909"/>
    <cellStyle name="Normal 32 46 40 4" xfId="23172"/>
    <cellStyle name="Normal 32 46 40 5" xfId="26686"/>
    <cellStyle name="Normal 32 46 40 6" xfId="29624"/>
    <cellStyle name="Normal 32 46 41" xfId="4018"/>
    <cellStyle name="Normal 32 46 41 2" xfId="15279"/>
    <cellStyle name="Normal 32 46 41 3" xfId="19674"/>
    <cellStyle name="Normal 32 46 41 4" xfId="23897"/>
    <cellStyle name="Normal 32 46 41 5" xfId="27245"/>
    <cellStyle name="Normal 32 46 41 6" xfId="30127"/>
    <cellStyle name="Normal 32 46 42" xfId="4019"/>
    <cellStyle name="Normal 32 46 42 2" xfId="15294"/>
    <cellStyle name="Normal 32 46 42 3" xfId="19689"/>
    <cellStyle name="Normal 32 46 42 4" xfId="23913"/>
    <cellStyle name="Normal 32 46 42 5" xfId="27254"/>
    <cellStyle name="Normal 32 46 42 6" xfId="30136"/>
    <cellStyle name="Normal 32 46 43" xfId="4020"/>
    <cellStyle name="Normal 32 46 43 2" xfId="14052"/>
    <cellStyle name="Normal 32 46 43 3" xfId="18457"/>
    <cellStyle name="Normal 32 46 43 4" xfId="22732"/>
    <cellStyle name="Normal 32 46 43 5" xfId="26384"/>
    <cellStyle name="Normal 32 46 43 6" xfId="29353"/>
    <cellStyle name="Normal 32 46 44" xfId="4021"/>
    <cellStyle name="Normal 32 46 44 2" xfId="14537"/>
    <cellStyle name="Normal 32 46 44 3" xfId="18931"/>
    <cellStyle name="Normal 32 46 44 4" xfId="23194"/>
    <cellStyle name="Normal 32 46 44 5" xfId="26706"/>
    <cellStyle name="Normal 32 46 44 6" xfId="29642"/>
    <cellStyle name="Normal 32 46 45" xfId="4022"/>
    <cellStyle name="Normal 32 46 45 2" xfId="14446"/>
    <cellStyle name="Normal 32 46 45 3" xfId="18839"/>
    <cellStyle name="Normal 32 46 45 4" xfId="23098"/>
    <cellStyle name="Normal 32 46 45 5" xfId="26643"/>
    <cellStyle name="Normal 32 46 45 6" xfId="29582"/>
    <cellStyle name="Normal 32 46 46" xfId="4023"/>
    <cellStyle name="Normal 32 46 46 2" xfId="14760"/>
    <cellStyle name="Normal 32 46 46 3" xfId="19153"/>
    <cellStyle name="Normal 32 46 46 4" xfId="23410"/>
    <cellStyle name="Normal 32 46 46 5" xfId="26883"/>
    <cellStyle name="Normal 32 46 46 6" xfId="29803"/>
    <cellStyle name="Normal 32 46 47" xfId="4024"/>
    <cellStyle name="Normal 32 46 47 2" xfId="14275"/>
    <cellStyle name="Normal 32 46 47 3" xfId="18674"/>
    <cellStyle name="Normal 32 46 47 4" xfId="22940"/>
    <cellStyle name="Normal 32 46 47 5" xfId="26527"/>
    <cellStyle name="Normal 32 46 47 6" xfId="29483"/>
    <cellStyle name="Normal 32 46 48" xfId="4025"/>
    <cellStyle name="Normal 32 46 48 2" xfId="14218"/>
    <cellStyle name="Normal 32 46 48 3" xfId="18619"/>
    <cellStyle name="Normal 32 46 48 4" xfId="22888"/>
    <cellStyle name="Normal 32 46 48 5" xfId="26489"/>
    <cellStyle name="Normal 32 46 48 6" xfId="29450"/>
    <cellStyle name="Normal 32 46 49" xfId="4026"/>
    <cellStyle name="Normal 32 46 49 2" xfId="15387"/>
    <cellStyle name="Normal 32 46 49 3" xfId="19782"/>
    <cellStyle name="Normal 32 46 49 4" xfId="23997"/>
    <cellStyle name="Normal 32 46 49 5" xfId="27322"/>
    <cellStyle name="Normal 32 46 49 6" xfId="30199"/>
    <cellStyle name="Normal 32 46 5" xfId="4027"/>
    <cellStyle name="Normal 32 46 5 2" xfId="10301"/>
    <cellStyle name="Normal 32 46 5 3" xfId="9856"/>
    <cellStyle name="Normal 32 46 5 4" xfId="20357"/>
    <cellStyle name="Normal 32 46 5 5" xfId="9956"/>
    <cellStyle name="Normal 32 46 5 6" xfId="23229"/>
    <cellStyle name="Normal 32 46 50" xfId="4028"/>
    <cellStyle name="Normal 32 46 50 2" xfId="14502"/>
    <cellStyle name="Normal 32 46 50 3" xfId="18895"/>
    <cellStyle name="Normal 32 46 50 4" xfId="23158"/>
    <cellStyle name="Normal 32 46 50 5" xfId="26676"/>
    <cellStyle name="Normal 32 46 50 6" xfId="29614"/>
    <cellStyle name="Normal 32 46 51" xfId="4029"/>
    <cellStyle name="Normal 32 46 51 2" xfId="15113"/>
    <cellStyle name="Normal 32 46 51 3" xfId="19510"/>
    <cellStyle name="Normal 32 46 51 4" xfId="23743"/>
    <cellStyle name="Normal 32 46 51 5" xfId="27138"/>
    <cellStyle name="Normal 32 46 51 6" xfId="30032"/>
    <cellStyle name="Normal 32 46 52" xfId="4030"/>
    <cellStyle name="Normal 32 46 52 2" xfId="15692"/>
    <cellStyle name="Normal 32 46 52 3" xfId="20070"/>
    <cellStyle name="Normal 32 46 52 4" xfId="24274"/>
    <cellStyle name="Normal 32 46 52 5" xfId="27514"/>
    <cellStyle name="Normal 32 46 52 6" xfId="30371"/>
    <cellStyle name="Normal 32 46 53" xfId="4031"/>
    <cellStyle name="Normal 32 46 53 2" xfId="16148"/>
    <cellStyle name="Normal 32 46 53 3" xfId="20512"/>
    <cellStyle name="Normal 32 46 53 4" xfId="24712"/>
    <cellStyle name="Normal 32 46 53 5" xfId="27853"/>
    <cellStyle name="Normal 32 46 53 6" xfId="30680"/>
    <cellStyle name="Normal 32 46 54" xfId="4032"/>
    <cellStyle name="Normal 32 46 54 2" xfId="16155"/>
    <cellStyle name="Normal 32 46 54 3" xfId="20518"/>
    <cellStyle name="Normal 32 46 54 4" xfId="24718"/>
    <cellStyle name="Normal 32 46 54 5" xfId="27858"/>
    <cellStyle name="Normal 32 46 54 6" xfId="30685"/>
    <cellStyle name="Normal 32 46 55" xfId="4033"/>
    <cellStyle name="Normal 32 46 55 2" xfId="16161"/>
    <cellStyle name="Normal 32 46 55 3" xfId="20524"/>
    <cellStyle name="Normal 32 46 55 4" xfId="24723"/>
    <cellStyle name="Normal 32 46 55 5" xfId="27862"/>
    <cellStyle name="Normal 32 46 55 6" xfId="30689"/>
    <cellStyle name="Normal 32 46 56" xfId="4034"/>
    <cellStyle name="Normal 32 46 56 2" xfId="16166"/>
    <cellStyle name="Normal 32 46 56 3" xfId="20530"/>
    <cellStyle name="Normal 32 46 56 4" xfId="24728"/>
    <cellStyle name="Normal 32 46 56 5" xfId="27866"/>
    <cellStyle name="Normal 32 46 56 6" xfId="30693"/>
    <cellStyle name="Normal 32 46 57" xfId="4035"/>
    <cellStyle name="Normal 32 46 57 2" xfId="16169"/>
    <cellStyle name="Normal 32 46 57 3" xfId="20534"/>
    <cellStyle name="Normal 32 46 57 4" xfId="24732"/>
    <cellStyle name="Normal 32 46 57 5" xfId="27869"/>
    <cellStyle name="Normal 32 46 57 6" xfId="30696"/>
    <cellStyle name="Normal 32 46 58" xfId="4036"/>
    <cellStyle name="Normal 32 46 58 2" xfId="16174"/>
    <cellStyle name="Normal 32 46 58 3" xfId="20538"/>
    <cellStyle name="Normal 32 46 58 4" xfId="24736"/>
    <cellStyle name="Normal 32 46 58 5" xfId="27872"/>
    <cellStyle name="Normal 32 46 58 6" xfId="30699"/>
    <cellStyle name="Normal 32 46 59" xfId="10295"/>
    <cellStyle name="Normal 32 46 6" xfId="4037"/>
    <cellStyle name="Normal 32 46 6 2" xfId="10302"/>
    <cellStyle name="Normal 32 46 6 3" xfId="9855"/>
    <cellStyle name="Normal 32 46 6 4" xfId="20012"/>
    <cellStyle name="Normal 32 46 6 5" xfId="9955"/>
    <cellStyle name="Normal 32 46 6 6" xfId="22943"/>
    <cellStyle name="Normal 32 46 60" xfId="12673"/>
    <cellStyle name="Normal 32 46 61" xfId="15946"/>
    <cellStyle name="Normal 32 46 62" xfId="21425"/>
    <cellStyle name="Normal 32 46 63" xfId="25394"/>
    <cellStyle name="Normal 32 46 7" xfId="4038"/>
    <cellStyle name="Normal 32 46 7 2" xfId="10303"/>
    <cellStyle name="Normal 32 46 7 3" xfId="9854"/>
    <cellStyle name="Normal 32 46 7 4" xfId="19557"/>
    <cellStyle name="Normal 32 46 7 5" xfId="16889"/>
    <cellStyle name="Normal 32 46 7 6" xfId="22918"/>
    <cellStyle name="Normal 32 46 8" xfId="4039"/>
    <cellStyle name="Normal 32 46 8 2" xfId="10304"/>
    <cellStyle name="Normal 32 46 8 3" xfId="9853"/>
    <cellStyle name="Normal 32 46 8 4" xfId="18622"/>
    <cellStyle name="Normal 32 46 8 5" xfId="17143"/>
    <cellStyle name="Normal 32 46 8 6" xfId="22845"/>
    <cellStyle name="Normal 32 46 9" xfId="4040"/>
    <cellStyle name="Normal 32 46 9 2" xfId="10305"/>
    <cellStyle name="Normal 32 46 9 3" xfId="9852"/>
    <cellStyle name="Normal 32 46 9 4" xfId="18986"/>
    <cellStyle name="Normal 32 46 9 5" xfId="16914"/>
    <cellStyle name="Normal 32 46 9 6" xfId="23168"/>
    <cellStyle name="Normal 32 46_L14 hav1" xfId="4041"/>
    <cellStyle name="Normal 32 47" xfId="4042"/>
    <cellStyle name="Normal 32 47 10" xfId="4043"/>
    <cellStyle name="Normal 32 47 10 2" xfId="10307"/>
    <cellStyle name="Normal 32 47 10 3" xfId="12655"/>
    <cellStyle name="Normal 32 47 10 4" xfId="19401"/>
    <cellStyle name="Normal 32 47 10 5" xfId="21410"/>
    <cellStyle name="Normal 32 47 10 6" xfId="25379"/>
    <cellStyle name="Normal 32 47 11" xfId="4044"/>
    <cellStyle name="Normal 32 47 11 2" xfId="10308"/>
    <cellStyle name="Normal 32 47 11 3" xfId="12493"/>
    <cellStyle name="Normal 32 47 11 4" xfId="18685"/>
    <cellStyle name="Normal 32 47 11 5" xfId="21291"/>
    <cellStyle name="Normal 32 47 11 6" xfId="25310"/>
    <cellStyle name="Normal 32 47 12" xfId="4045"/>
    <cellStyle name="Normal 32 47 12 2" xfId="12792"/>
    <cellStyle name="Normal 32 47 12 3" xfId="17201"/>
    <cellStyle name="Normal 32 47 12 4" xfId="21518"/>
    <cellStyle name="Normal 32 47 12 5" xfId="25413"/>
    <cellStyle name="Normal 32 47 12 6" xfId="28446"/>
    <cellStyle name="Normal 32 47 13" xfId="4046"/>
    <cellStyle name="Normal 32 47 13 2" xfId="12381"/>
    <cellStyle name="Normal 32 47 13 3" xfId="16805"/>
    <cellStyle name="Normal 32 47 13 4" xfId="21195"/>
    <cellStyle name="Normal 32 47 13 5" xfId="25300"/>
    <cellStyle name="Normal 32 47 13 6" xfId="28435"/>
    <cellStyle name="Normal 32 47 14" xfId="4047"/>
    <cellStyle name="Normal 32 47 14 2" xfId="12826"/>
    <cellStyle name="Normal 32 47 14 3" xfId="17235"/>
    <cellStyle name="Normal 32 47 14 4" xfId="21556"/>
    <cellStyle name="Normal 32 47 14 5" xfId="25429"/>
    <cellStyle name="Normal 32 47 14 6" xfId="28459"/>
    <cellStyle name="Normal 32 47 15" xfId="4048"/>
    <cellStyle name="Normal 32 47 15 2" xfId="12320"/>
    <cellStyle name="Normal 32 47 15 3" xfId="16745"/>
    <cellStyle name="Normal 32 47 15 4" xfId="21138"/>
    <cellStyle name="Normal 32 47 15 5" xfId="25282"/>
    <cellStyle name="Normal 32 47 15 6" xfId="28417"/>
    <cellStyle name="Normal 32 47 16" xfId="4049"/>
    <cellStyle name="Normal 32 47 16 2" xfId="13524"/>
    <cellStyle name="Normal 32 47 16 3" xfId="17926"/>
    <cellStyle name="Normal 32 47 16 4" xfId="22220"/>
    <cellStyle name="Normal 32 47 16 5" xfId="25967"/>
    <cellStyle name="Normal 32 47 16 6" xfId="28977"/>
    <cellStyle name="Normal 32 47 17" xfId="4050"/>
    <cellStyle name="Normal 32 47 17 2" xfId="12289"/>
    <cellStyle name="Normal 32 47 17 3" xfId="16714"/>
    <cellStyle name="Normal 32 47 17 4" xfId="21107"/>
    <cellStyle name="Normal 32 47 17 5" xfId="25266"/>
    <cellStyle name="Normal 32 47 17 6" xfId="28401"/>
    <cellStyle name="Normal 32 47 18" xfId="4051"/>
    <cellStyle name="Normal 32 47 18 2" xfId="12856"/>
    <cellStyle name="Normal 32 47 18 3" xfId="17265"/>
    <cellStyle name="Normal 32 47 18 4" xfId="21587"/>
    <cellStyle name="Normal 32 47 18 5" xfId="25448"/>
    <cellStyle name="Normal 32 47 18 6" xfId="28477"/>
    <cellStyle name="Normal 32 47 19" xfId="4052"/>
    <cellStyle name="Normal 32 47 19 2" xfId="12282"/>
    <cellStyle name="Normal 32 47 19 3" xfId="16707"/>
    <cellStyle name="Normal 32 47 19 4" xfId="21100"/>
    <cellStyle name="Normal 32 47 19 5" xfId="25261"/>
    <cellStyle name="Normal 32 47 19 6" xfId="28396"/>
    <cellStyle name="Normal 32 47 2" xfId="4053"/>
    <cellStyle name="Normal 32 47 2 2" xfId="10309"/>
    <cellStyle name="Normal 32 47 2 3" xfId="12645"/>
    <cellStyle name="Normal 32 47 2 4" xfId="18731"/>
    <cellStyle name="Normal 32 47 2 5" xfId="21402"/>
    <cellStyle name="Normal 32 47 2 6" xfId="25371"/>
    <cellStyle name="Normal 32 47 20" xfId="4054"/>
    <cellStyle name="Normal 32 47 20 2" xfId="12925"/>
    <cellStyle name="Normal 32 47 20 3" xfId="17337"/>
    <cellStyle name="Normal 32 47 20 4" xfId="21650"/>
    <cellStyle name="Normal 32 47 20 5" xfId="25493"/>
    <cellStyle name="Normal 32 47 20 6" xfId="28520"/>
    <cellStyle name="Normal 32 47 21" xfId="4055"/>
    <cellStyle name="Normal 32 47 21 2" xfId="12271"/>
    <cellStyle name="Normal 32 47 21 3" xfId="16697"/>
    <cellStyle name="Normal 32 47 21 4" xfId="21089"/>
    <cellStyle name="Normal 32 47 21 5" xfId="25252"/>
    <cellStyle name="Normal 32 47 21 6" xfId="28387"/>
    <cellStyle name="Normal 32 47 22" xfId="4056"/>
    <cellStyle name="Normal 32 47 22 2" xfId="13038"/>
    <cellStyle name="Normal 32 47 22 3" xfId="17449"/>
    <cellStyle name="Normal 32 47 22 4" xfId="21757"/>
    <cellStyle name="Normal 32 47 22 5" xfId="25587"/>
    <cellStyle name="Normal 32 47 22 6" xfId="28605"/>
    <cellStyle name="Normal 32 47 23" xfId="4057"/>
    <cellStyle name="Normal 32 47 23 2" xfId="12286"/>
    <cellStyle name="Normal 32 47 23 3" xfId="16711"/>
    <cellStyle name="Normal 32 47 23 4" xfId="21104"/>
    <cellStyle name="Normal 32 47 23 5" xfId="25264"/>
    <cellStyle name="Normal 32 47 23 6" xfId="28399"/>
    <cellStyle name="Normal 32 47 24" xfId="4058"/>
    <cellStyle name="Normal 32 47 24 2" xfId="13100"/>
    <cellStyle name="Normal 32 47 24 3" xfId="17510"/>
    <cellStyle name="Normal 32 47 24 4" xfId="21817"/>
    <cellStyle name="Normal 32 47 24 5" xfId="25637"/>
    <cellStyle name="Normal 32 47 24 6" xfId="28651"/>
    <cellStyle name="Normal 32 47 25" xfId="4059"/>
    <cellStyle name="Normal 32 47 25 2" xfId="12233"/>
    <cellStyle name="Normal 32 47 25 3" xfId="16659"/>
    <cellStyle name="Normal 32 47 25 4" xfId="21049"/>
    <cellStyle name="Normal 32 47 25 5" xfId="25218"/>
    <cellStyle name="Normal 32 47 25 6" xfId="28353"/>
    <cellStyle name="Normal 32 47 26" xfId="4060"/>
    <cellStyle name="Normal 32 47 26 2" xfId="13246"/>
    <cellStyle name="Normal 32 47 26 3" xfId="17652"/>
    <cellStyle name="Normal 32 47 26 4" xfId="21948"/>
    <cellStyle name="Normal 32 47 26 5" xfId="25741"/>
    <cellStyle name="Normal 32 47 26 6" xfId="28754"/>
    <cellStyle name="Normal 32 47 27" xfId="4061"/>
    <cellStyle name="Normal 32 47 27 2" xfId="12374"/>
    <cellStyle name="Normal 32 47 27 3" xfId="16798"/>
    <cellStyle name="Normal 32 47 27 4" xfId="21188"/>
    <cellStyle name="Normal 32 47 27 5" xfId="25297"/>
    <cellStyle name="Normal 32 47 27 6" xfId="28432"/>
    <cellStyle name="Normal 32 47 28" xfId="4062"/>
    <cellStyle name="Normal 32 47 28 2" xfId="13279"/>
    <cellStyle name="Normal 32 47 28 3" xfId="17687"/>
    <cellStyle name="Normal 32 47 28 4" xfId="21983"/>
    <cellStyle name="Normal 32 47 28 5" xfId="25770"/>
    <cellStyle name="Normal 32 47 28 6" xfId="28782"/>
    <cellStyle name="Normal 32 47 29" xfId="4063"/>
    <cellStyle name="Normal 32 47 29 2" xfId="12260"/>
    <cellStyle name="Normal 32 47 29 3" xfId="16687"/>
    <cellStyle name="Normal 32 47 29 4" xfId="21077"/>
    <cellStyle name="Normal 32 47 29 5" xfId="25242"/>
    <cellStyle name="Normal 32 47 29 6" xfId="28377"/>
    <cellStyle name="Normal 32 47 3" xfId="4064"/>
    <cellStyle name="Normal 32 47 3 2" xfId="10310"/>
    <cellStyle name="Normal 32 47 3 3" xfId="12488"/>
    <cellStyle name="Normal 32 47 3 4" xfId="19458"/>
    <cellStyle name="Normal 32 47 3 5" xfId="21289"/>
    <cellStyle name="Normal 32 47 3 6" xfId="25309"/>
    <cellStyle name="Normal 32 47 30" xfId="4065"/>
    <cellStyle name="Normal 32 47 30 2" xfId="13717"/>
    <cellStyle name="Normal 32 47 30 3" xfId="18121"/>
    <cellStyle name="Normal 32 47 30 4" xfId="22410"/>
    <cellStyle name="Normal 32 47 30 5" xfId="26126"/>
    <cellStyle name="Normal 32 47 30 6" xfId="29127"/>
    <cellStyle name="Normal 32 47 31" xfId="4066"/>
    <cellStyle name="Normal 32 47 31 2" xfId="12486"/>
    <cellStyle name="Normal 32 47 31 3" xfId="16911"/>
    <cellStyle name="Normal 32 47 31 4" xfId="21287"/>
    <cellStyle name="Normal 32 47 31 5" xfId="25308"/>
    <cellStyle name="Normal 32 47 31 6" xfId="28442"/>
    <cellStyle name="Normal 32 47 32" xfId="4067"/>
    <cellStyle name="Normal 32 47 32 2" xfId="13373"/>
    <cellStyle name="Normal 32 47 32 3" xfId="17779"/>
    <cellStyle name="Normal 32 47 32 4" xfId="22076"/>
    <cellStyle name="Normal 32 47 32 5" xfId="25834"/>
    <cellStyle name="Normal 32 47 32 6" xfId="28846"/>
    <cellStyle name="Normal 32 47 33" xfId="4068"/>
    <cellStyle name="Normal 32 47 33 2" xfId="13667"/>
    <cellStyle name="Normal 32 47 33 3" xfId="18070"/>
    <cellStyle name="Normal 32 47 33 4" xfId="22360"/>
    <cellStyle name="Normal 32 47 33 5" xfId="26086"/>
    <cellStyle name="Normal 32 47 33 6" xfId="29087"/>
    <cellStyle name="Normal 32 47 34" xfId="4069"/>
    <cellStyle name="Normal 32 47 34 2" xfId="13680"/>
    <cellStyle name="Normal 32 47 34 3" xfId="18084"/>
    <cellStyle name="Normal 32 47 34 4" xfId="22373"/>
    <cellStyle name="Normal 32 47 34 5" xfId="26090"/>
    <cellStyle name="Normal 32 47 34 6" xfId="29091"/>
    <cellStyle name="Normal 32 47 35" xfId="4070"/>
    <cellStyle name="Normal 32 47 35 2" xfId="12098"/>
    <cellStyle name="Normal 32 47 35 3" xfId="16524"/>
    <cellStyle name="Normal 32 47 35 4" xfId="20914"/>
    <cellStyle name="Normal 32 47 35 5" xfId="25087"/>
    <cellStyle name="Normal 32 47 35 6" xfId="28222"/>
    <cellStyle name="Normal 32 47 36" xfId="4071"/>
    <cellStyle name="Normal 32 47 36 2" xfId="14501"/>
    <cellStyle name="Normal 32 47 36 3" xfId="18894"/>
    <cellStyle name="Normal 32 47 36 4" xfId="23157"/>
    <cellStyle name="Normal 32 47 36 5" xfId="26675"/>
    <cellStyle name="Normal 32 47 36 6" xfId="29613"/>
    <cellStyle name="Normal 32 47 37" xfId="4072"/>
    <cellStyle name="Normal 32 47 37 2" xfId="14633"/>
    <cellStyle name="Normal 32 47 37 3" xfId="19028"/>
    <cellStyle name="Normal 32 47 37 4" xfId="23290"/>
    <cellStyle name="Normal 32 47 37 5" xfId="26785"/>
    <cellStyle name="Normal 32 47 37 6" xfId="29715"/>
    <cellStyle name="Normal 32 47 38" xfId="4073"/>
    <cellStyle name="Normal 32 47 38 2" xfId="14993"/>
    <cellStyle name="Normal 32 47 38 3" xfId="19387"/>
    <cellStyle name="Normal 32 47 38 4" xfId="23628"/>
    <cellStyle name="Normal 32 47 38 5" xfId="27048"/>
    <cellStyle name="Normal 32 47 38 6" xfId="29952"/>
    <cellStyle name="Normal 32 47 39" xfId="4074"/>
    <cellStyle name="Normal 32 47 39 2" xfId="15093"/>
    <cellStyle name="Normal 32 47 39 3" xfId="19491"/>
    <cellStyle name="Normal 32 47 39 4" xfId="23724"/>
    <cellStyle name="Normal 32 47 39 5" xfId="27122"/>
    <cellStyle name="Normal 32 47 39 6" xfId="30018"/>
    <cellStyle name="Normal 32 47 4" xfId="4075"/>
    <cellStyle name="Normal 32 47 4 2" xfId="10311"/>
    <cellStyle name="Normal 32 47 4 3" xfId="12682"/>
    <cellStyle name="Normal 32 47 4 4" xfId="19502"/>
    <cellStyle name="Normal 32 47 4 5" xfId="21432"/>
    <cellStyle name="Normal 32 47 4 6" xfId="25400"/>
    <cellStyle name="Normal 32 47 40" xfId="4076"/>
    <cellStyle name="Normal 32 47 40 2" xfId="14321"/>
    <cellStyle name="Normal 32 47 40 3" xfId="18718"/>
    <cellStyle name="Normal 32 47 40 4" xfId="22983"/>
    <cellStyle name="Normal 32 47 40 5" xfId="26560"/>
    <cellStyle name="Normal 32 47 40 6" xfId="29515"/>
    <cellStyle name="Normal 32 47 41" xfId="4077"/>
    <cellStyle name="Normal 32 47 41 2" xfId="14710"/>
    <cellStyle name="Normal 32 47 41 3" xfId="19105"/>
    <cellStyle name="Normal 32 47 41 4" xfId="23364"/>
    <cellStyle name="Normal 32 47 41 5" xfId="26843"/>
    <cellStyle name="Normal 32 47 41 6" xfId="29767"/>
    <cellStyle name="Normal 32 47 42" xfId="4078"/>
    <cellStyle name="Normal 32 47 42 2" xfId="15265"/>
    <cellStyle name="Normal 32 47 42 3" xfId="19659"/>
    <cellStyle name="Normal 32 47 42 4" xfId="23884"/>
    <cellStyle name="Normal 32 47 42 5" xfId="27236"/>
    <cellStyle name="Normal 32 47 42 6" xfId="30119"/>
    <cellStyle name="Normal 32 47 43" xfId="4079"/>
    <cellStyle name="Normal 32 47 43 2" xfId="14539"/>
    <cellStyle name="Normal 32 47 43 3" xfId="18933"/>
    <cellStyle name="Normal 32 47 43 4" xfId="23196"/>
    <cellStyle name="Normal 32 47 43 5" xfId="26708"/>
    <cellStyle name="Normal 32 47 43 6" xfId="29644"/>
    <cellStyle name="Normal 32 47 44" xfId="4080"/>
    <cellStyle name="Normal 32 47 44 2" xfId="14343"/>
    <cellStyle name="Normal 32 47 44 3" xfId="18738"/>
    <cellStyle name="Normal 32 47 44 4" xfId="23004"/>
    <cellStyle name="Normal 32 47 44 5" xfId="26575"/>
    <cellStyle name="Normal 32 47 44 6" xfId="29526"/>
    <cellStyle name="Normal 32 47 45" xfId="4081"/>
    <cellStyle name="Normal 32 47 45 2" xfId="14603"/>
    <cellStyle name="Normal 32 47 45 3" xfId="18999"/>
    <cellStyle name="Normal 32 47 45 4" xfId="23259"/>
    <cellStyle name="Normal 32 47 45 5" xfId="26760"/>
    <cellStyle name="Normal 32 47 45 6" xfId="29692"/>
    <cellStyle name="Normal 32 47 46" xfId="4082"/>
    <cellStyle name="Normal 32 47 46 2" xfId="14727"/>
    <cellStyle name="Normal 32 47 46 3" xfId="19122"/>
    <cellStyle name="Normal 32 47 46 4" xfId="23380"/>
    <cellStyle name="Normal 32 47 46 5" xfId="26857"/>
    <cellStyle name="Normal 32 47 46 6" xfId="29781"/>
    <cellStyle name="Normal 32 47 47" xfId="4083"/>
    <cellStyle name="Normal 32 47 47 2" xfId="14985"/>
    <cellStyle name="Normal 32 47 47 3" xfId="19379"/>
    <cellStyle name="Normal 32 47 47 4" xfId="23620"/>
    <cellStyle name="Normal 32 47 47 5" xfId="27042"/>
    <cellStyle name="Normal 32 47 47 6" xfId="29946"/>
    <cellStyle name="Normal 32 47 48" xfId="4084"/>
    <cellStyle name="Normal 32 47 48 2" xfId="14367"/>
    <cellStyle name="Normal 32 47 48 3" xfId="18761"/>
    <cellStyle name="Normal 32 47 48 4" xfId="23026"/>
    <cellStyle name="Normal 32 47 48 5" xfId="26593"/>
    <cellStyle name="Normal 32 47 48 6" xfId="29538"/>
    <cellStyle name="Normal 32 47 49" xfId="4085"/>
    <cellStyle name="Normal 32 47 49 2" xfId="15290"/>
    <cellStyle name="Normal 32 47 49 3" xfId="19685"/>
    <cellStyle name="Normal 32 47 49 4" xfId="23909"/>
    <cellStyle name="Normal 32 47 49 5" xfId="27250"/>
    <cellStyle name="Normal 32 47 49 6" xfId="30132"/>
    <cellStyle name="Normal 32 47 5" xfId="4086"/>
    <cellStyle name="Normal 32 47 5 2" xfId="10312"/>
    <cellStyle name="Normal 32 47 5 3" xfId="12520"/>
    <cellStyle name="Normal 32 47 5 4" xfId="19576"/>
    <cellStyle name="Normal 32 47 5 5" xfId="21309"/>
    <cellStyle name="Normal 32 47 5 6" xfId="25319"/>
    <cellStyle name="Normal 32 47 50" xfId="4087"/>
    <cellStyle name="Normal 32 47 50 2" xfId="14745"/>
    <cellStyle name="Normal 32 47 50 3" xfId="19139"/>
    <cellStyle name="Normal 32 47 50 4" xfId="23397"/>
    <cellStyle name="Normal 32 47 50 5" xfId="26873"/>
    <cellStyle name="Normal 32 47 50 6" xfId="29795"/>
    <cellStyle name="Normal 32 47 51" xfId="4088"/>
    <cellStyle name="Normal 32 47 51 2" xfId="14820"/>
    <cellStyle name="Normal 32 47 51 3" xfId="19214"/>
    <cellStyle name="Normal 32 47 51 4" xfId="23466"/>
    <cellStyle name="Normal 32 47 51 5" xfId="26919"/>
    <cellStyle name="Normal 32 47 51 6" xfId="29836"/>
    <cellStyle name="Normal 32 47 52" xfId="4089"/>
    <cellStyle name="Normal 32 47 52 2" xfId="15693"/>
    <cellStyle name="Normal 32 47 52 3" xfId="20071"/>
    <cellStyle name="Normal 32 47 52 4" xfId="24275"/>
    <cellStyle name="Normal 32 47 52 5" xfId="27515"/>
    <cellStyle name="Normal 32 47 52 6" xfId="30372"/>
    <cellStyle name="Normal 32 47 53" xfId="4090"/>
    <cellStyle name="Normal 32 47 53 2" xfId="16088"/>
    <cellStyle name="Normal 32 47 53 3" xfId="20454"/>
    <cellStyle name="Normal 32 47 53 4" xfId="24654"/>
    <cellStyle name="Normal 32 47 53 5" xfId="27812"/>
    <cellStyle name="Normal 32 47 53 6" xfId="30646"/>
    <cellStyle name="Normal 32 47 54" xfId="4091"/>
    <cellStyle name="Normal 32 47 54 2" xfId="15575"/>
    <cellStyle name="Normal 32 47 54 3" xfId="19960"/>
    <cellStyle name="Normal 32 47 54 4" xfId="24171"/>
    <cellStyle name="Normal 32 47 54 5" xfId="27451"/>
    <cellStyle name="Normal 32 47 54 6" xfId="30317"/>
    <cellStyle name="Normal 32 47 55" xfId="4092"/>
    <cellStyle name="Normal 32 47 55 2" xfId="15980"/>
    <cellStyle name="Normal 32 47 55 3" xfId="20349"/>
    <cellStyle name="Normal 32 47 55 4" xfId="24544"/>
    <cellStyle name="Normal 32 47 55 5" xfId="27735"/>
    <cellStyle name="Normal 32 47 55 6" xfId="30573"/>
    <cellStyle name="Normal 32 47 56" xfId="4093"/>
    <cellStyle name="Normal 32 47 56 2" xfId="15931"/>
    <cellStyle name="Normal 32 47 56 3" xfId="20302"/>
    <cellStyle name="Normal 32 47 56 4" xfId="24499"/>
    <cellStyle name="Normal 32 47 56 5" xfId="27703"/>
    <cellStyle name="Normal 32 47 56 6" xfId="30545"/>
    <cellStyle name="Normal 32 47 57" xfId="4094"/>
    <cellStyle name="Normal 32 47 57 2" xfId="15674"/>
    <cellStyle name="Normal 32 47 57 3" xfId="20054"/>
    <cellStyle name="Normal 32 47 57 4" xfId="24258"/>
    <cellStyle name="Normal 32 47 57 5" xfId="27509"/>
    <cellStyle name="Normal 32 47 57 6" xfId="30366"/>
    <cellStyle name="Normal 32 47 58" xfId="4095"/>
    <cellStyle name="Normal 32 47 58 2" xfId="16095"/>
    <cellStyle name="Normal 32 47 58 3" xfId="20461"/>
    <cellStyle name="Normal 32 47 58 4" xfId="24661"/>
    <cellStyle name="Normal 32 47 58 5" xfId="27817"/>
    <cellStyle name="Normal 32 47 58 6" xfId="30651"/>
    <cellStyle name="Normal 32 47 59" xfId="10306"/>
    <cellStyle name="Normal 32 47 6" xfId="4096"/>
    <cellStyle name="Normal 32 47 6 2" xfId="10313"/>
    <cellStyle name="Normal 32 47 6 3" xfId="12679"/>
    <cellStyle name="Normal 32 47 6 4" xfId="18448"/>
    <cellStyle name="Normal 32 47 6 5" xfId="21429"/>
    <cellStyle name="Normal 32 47 6 6" xfId="25398"/>
    <cellStyle name="Normal 32 47 60" xfId="9851"/>
    <cellStyle name="Normal 32 47 61" xfId="19781"/>
    <cellStyle name="Normal 32 47 62" xfId="17974"/>
    <cellStyle name="Normal 32 47 63" xfId="23562"/>
    <cellStyle name="Normal 32 47 7" xfId="4097"/>
    <cellStyle name="Normal 32 47 7 2" xfId="10314"/>
    <cellStyle name="Normal 32 47 7 3" xfId="9850"/>
    <cellStyle name="Normal 32 47 7 4" xfId="19750"/>
    <cellStyle name="Normal 32 47 7 5" xfId="17218"/>
    <cellStyle name="Normal 32 47 7 6" xfId="9962"/>
    <cellStyle name="Normal 32 47 8" xfId="4098"/>
    <cellStyle name="Normal 32 47 8 2" xfId="10315"/>
    <cellStyle name="Normal 32 47 8 3" xfId="9849"/>
    <cellStyle name="Normal 32 47 8 4" xfId="18653"/>
    <cellStyle name="Normal 32 47 8 5" xfId="16955"/>
    <cellStyle name="Normal 32 47 8 6" xfId="23660"/>
    <cellStyle name="Normal 32 47 9" xfId="4099"/>
    <cellStyle name="Normal 32 47 9 2" xfId="10316"/>
    <cellStyle name="Normal 32 47 9 3" xfId="9848"/>
    <cellStyle name="Normal 32 47 9 4" xfId="15595"/>
    <cellStyle name="Normal 32 47 9 5" xfId="17439"/>
    <cellStyle name="Normal 32 47 9 6" xfId="22955"/>
    <cellStyle name="Normal 32 47_L14 hav1" xfId="4100"/>
    <cellStyle name="Normal 32 48" xfId="4101"/>
    <cellStyle name="Normal 32 48 10" xfId="4102"/>
    <cellStyle name="Normal 32 48 10 2" xfId="10318"/>
    <cellStyle name="Normal 32 48 10 3" xfId="9845"/>
    <cellStyle name="Normal 32 48 10 4" xfId="18753"/>
    <cellStyle name="Normal 32 48 10 5" xfId="17002"/>
    <cellStyle name="Normal 32 48 10 6" xfId="24149"/>
    <cellStyle name="Normal 32 48 11" xfId="4103"/>
    <cellStyle name="Normal 32 48 11 2" xfId="10319"/>
    <cellStyle name="Normal 32 48 11 3" xfId="9844"/>
    <cellStyle name="Normal 32 48 11 4" xfId="17042"/>
    <cellStyle name="Normal 32 48 11 5" xfId="17642"/>
    <cellStyle name="Normal 32 48 11 6" xfId="24591"/>
    <cellStyle name="Normal 32 48 12" xfId="4104"/>
    <cellStyle name="Normal 32 48 12 2" xfId="12795"/>
    <cellStyle name="Normal 32 48 12 3" xfId="17204"/>
    <cellStyle name="Normal 32 48 12 4" xfId="21521"/>
    <cellStyle name="Normal 32 48 12 5" xfId="25414"/>
    <cellStyle name="Normal 32 48 12 6" xfId="28447"/>
    <cellStyle name="Normal 32 48 13" xfId="4105"/>
    <cellStyle name="Normal 32 48 13 2" xfId="12378"/>
    <cellStyle name="Normal 32 48 13 3" xfId="16802"/>
    <cellStyle name="Normal 32 48 13 4" xfId="21192"/>
    <cellStyle name="Normal 32 48 13 5" xfId="25299"/>
    <cellStyle name="Normal 32 48 13 6" xfId="28434"/>
    <cellStyle name="Normal 32 48 14" xfId="4106"/>
    <cellStyle name="Normal 32 48 14 2" xfId="12830"/>
    <cellStyle name="Normal 32 48 14 3" xfId="17238"/>
    <cellStyle name="Normal 32 48 14 4" xfId="21560"/>
    <cellStyle name="Normal 32 48 14 5" xfId="25431"/>
    <cellStyle name="Normal 32 48 14 6" xfId="28461"/>
    <cellStyle name="Normal 32 48 15" xfId="4107"/>
    <cellStyle name="Normal 32 48 15 2" xfId="12316"/>
    <cellStyle name="Normal 32 48 15 3" xfId="16741"/>
    <cellStyle name="Normal 32 48 15 4" xfId="21133"/>
    <cellStyle name="Normal 32 48 15 5" xfId="25280"/>
    <cellStyle name="Normal 32 48 15 6" xfId="28415"/>
    <cellStyle name="Normal 32 48 16" xfId="4108"/>
    <cellStyle name="Normal 32 48 16 2" xfId="12799"/>
    <cellStyle name="Normal 32 48 16 3" xfId="17207"/>
    <cellStyle name="Normal 32 48 16 4" xfId="21525"/>
    <cellStyle name="Normal 32 48 16 5" xfId="25416"/>
    <cellStyle name="Normal 32 48 16 6" xfId="28449"/>
    <cellStyle name="Normal 32 48 17" xfId="4109"/>
    <cellStyle name="Normal 32 48 17 2" xfId="12283"/>
    <cellStyle name="Normal 32 48 17 3" xfId="16708"/>
    <cellStyle name="Normal 32 48 17 4" xfId="21101"/>
    <cellStyle name="Normal 32 48 17 5" xfId="25262"/>
    <cellStyle name="Normal 32 48 17 6" xfId="28397"/>
    <cellStyle name="Normal 32 48 18" xfId="4110"/>
    <cellStyle name="Normal 32 48 18 2" xfId="12859"/>
    <cellStyle name="Normal 32 48 18 3" xfId="17268"/>
    <cellStyle name="Normal 32 48 18 4" xfId="21590"/>
    <cellStyle name="Normal 32 48 18 5" xfId="25450"/>
    <cellStyle name="Normal 32 48 18 6" xfId="28479"/>
    <cellStyle name="Normal 32 48 19" xfId="4111"/>
    <cellStyle name="Normal 32 48 19 2" xfId="12276"/>
    <cellStyle name="Normal 32 48 19 3" xfId="16701"/>
    <cellStyle name="Normal 32 48 19 4" xfId="21094"/>
    <cellStyle name="Normal 32 48 19 5" xfId="25256"/>
    <cellStyle name="Normal 32 48 19 6" xfId="28391"/>
    <cellStyle name="Normal 32 48 2" xfId="4112"/>
    <cellStyle name="Normal 32 48 2 2" xfId="10320"/>
    <cellStyle name="Normal 32 48 2 3" xfId="9843"/>
    <cellStyle name="Normal 32 48 2 4" xfId="17480"/>
    <cellStyle name="Normal 32 48 2 5" xfId="17033"/>
    <cellStyle name="Normal 32 48 2 6" xfId="24514"/>
    <cellStyle name="Normal 32 48 20" xfId="4113"/>
    <cellStyle name="Normal 32 48 20 2" xfId="12932"/>
    <cellStyle name="Normal 32 48 20 3" xfId="17344"/>
    <cellStyle name="Normal 32 48 20 4" xfId="21655"/>
    <cellStyle name="Normal 32 48 20 5" xfId="25498"/>
    <cellStyle name="Normal 32 48 20 6" xfId="28525"/>
    <cellStyle name="Normal 32 48 21" xfId="4114"/>
    <cellStyle name="Normal 32 48 21 2" xfId="12263"/>
    <cellStyle name="Normal 32 48 21 3" xfId="16689"/>
    <cellStyle name="Normal 32 48 21 4" xfId="21081"/>
    <cellStyle name="Normal 32 48 21 5" xfId="25244"/>
    <cellStyle name="Normal 32 48 21 6" xfId="28379"/>
    <cellStyle name="Normal 32 48 22" xfId="4115"/>
    <cellStyle name="Normal 32 48 22 2" xfId="13766"/>
    <cellStyle name="Normal 32 48 22 3" xfId="18172"/>
    <cellStyle name="Normal 32 48 22 4" xfId="22456"/>
    <cellStyle name="Normal 32 48 22 5" xfId="26165"/>
    <cellStyle name="Normal 32 48 22 6" xfId="29158"/>
    <cellStyle name="Normal 32 48 23" xfId="4116"/>
    <cellStyle name="Normal 32 48 23 2" xfId="12274"/>
    <cellStyle name="Normal 32 48 23 3" xfId="16699"/>
    <cellStyle name="Normal 32 48 23 4" xfId="21092"/>
    <cellStyle name="Normal 32 48 23 5" xfId="25254"/>
    <cellStyle name="Normal 32 48 23 6" xfId="28389"/>
    <cellStyle name="Normal 32 48 24" xfId="4117"/>
    <cellStyle name="Normal 32 48 24 2" xfId="13578"/>
    <cellStyle name="Normal 32 48 24 3" xfId="17980"/>
    <cellStyle name="Normal 32 48 24 4" xfId="22270"/>
    <cellStyle name="Normal 32 48 24 5" xfId="26009"/>
    <cellStyle name="Normal 32 48 24 6" xfId="29016"/>
    <cellStyle name="Normal 32 48 25" xfId="4118"/>
    <cellStyle name="Normal 32 48 25 2" xfId="12222"/>
    <cellStyle name="Normal 32 48 25 3" xfId="16648"/>
    <cellStyle name="Normal 32 48 25 4" xfId="21038"/>
    <cellStyle name="Normal 32 48 25 5" xfId="25207"/>
    <cellStyle name="Normal 32 48 25 6" xfId="28342"/>
    <cellStyle name="Normal 32 48 26" xfId="4119"/>
    <cellStyle name="Normal 32 48 26 2" xfId="13252"/>
    <cellStyle name="Normal 32 48 26 3" xfId="17657"/>
    <cellStyle name="Normal 32 48 26 4" xfId="21954"/>
    <cellStyle name="Normal 32 48 26 5" xfId="25747"/>
    <cellStyle name="Normal 32 48 26 6" xfId="28759"/>
    <cellStyle name="Normal 32 48 27" xfId="4120"/>
    <cellStyle name="Normal 32 48 27 2" xfId="12354"/>
    <cellStyle name="Normal 32 48 27 3" xfId="16778"/>
    <cellStyle name="Normal 32 48 27 4" xfId="21173"/>
    <cellStyle name="Normal 32 48 27 5" xfId="25293"/>
    <cellStyle name="Normal 32 48 27 6" xfId="28428"/>
    <cellStyle name="Normal 32 48 28" xfId="4121"/>
    <cellStyle name="Normal 32 48 28 2" xfId="13584"/>
    <cellStyle name="Normal 32 48 28 3" xfId="17985"/>
    <cellStyle name="Normal 32 48 28 4" xfId="22276"/>
    <cellStyle name="Normal 32 48 28 5" xfId="26013"/>
    <cellStyle name="Normal 32 48 28 6" xfId="29019"/>
    <cellStyle name="Normal 32 48 29" xfId="4122"/>
    <cellStyle name="Normal 32 48 29 2" xfId="13808"/>
    <cellStyle name="Normal 32 48 29 3" xfId="18213"/>
    <cellStyle name="Normal 32 48 29 4" xfId="22497"/>
    <cellStyle name="Normal 32 48 29 5" xfId="26199"/>
    <cellStyle name="Normal 32 48 29 6" xfId="29190"/>
    <cellStyle name="Normal 32 48 3" xfId="4123"/>
    <cellStyle name="Normal 32 48 3 2" xfId="10321"/>
    <cellStyle name="Normal 32 48 3 3" xfId="15567"/>
    <cellStyle name="Normal 32 48 3 4" xfId="17046"/>
    <cellStyle name="Normal 32 48 3 5" xfId="24163"/>
    <cellStyle name="Normal 32 48 3 6" xfId="27445"/>
    <cellStyle name="Normal 32 48 30" xfId="4124"/>
    <cellStyle name="Normal 32 48 30 2" xfId="13716"/>
    <cellStyle name="Normal 32 48 30 3" xfId="18120"/>
    <cellStyle name="Normal 32 48 30 4" xfId="22409"/>
    <cellStyle name="Normal 32 48 30 5" xfId="26125"/>
    <cellStyle name="Normal 32 48 30 6" xfId="29126"/>
    <cellStyle name="Normal 32 48 31" xfId="4125"/>
    <cellStyle name="Normal 32 48 31 2" xfId="12473"/>
    <cellStyle name="Normal 32 48 31 3" xfId="16898"/>
    <cellStyle name="Normal 32 48 31 4" xfId="21279"/>
    <cellStyle name="Normal 32 48 31 5" xfId="25307"/>
    <cellStyle name="Normal 32 48 31 6" xfId="28441"/>
    <cellStyle name="Normal 32 48 32" xfId="4126"/>
    <cellStyle name="Normal 32 48 32 2" xfId="13845"/>
    <cellStyle name="Normal 32 48 32 3" xfId="18249"/>
    <cellStyle name="Normal 32 48 32 4" xfId="22532"/>
    <cellStyle name="Normal 32 48 32 5" xfId="26223"/>
    <cellStyle name="Normal 32 48 32 6" xfId="29214"/>
    <cellStyle name="Normal 32 48 33" xfId="4127"/>
    <cellStyle name="Normal 32 48 33 2" xfId="12292"/>
    <cellStyle name="Normal 32 48 33 3" xfId="16717"/>
    <cellStyle name="Normal 32 48 33 4" xfId="21110"/>
    <cellStyle name="Normal 32 48 33 5" xfId="25268"/>
    <cellStyle name="Normal 32 48 33 6" xfId="28403"/>
    <cellStyle name="Normal 32 48 34" xfId="4128"/>
    <cellStyle name="Normal 32 48 34 2" xfId="13704"/>
    <cellStyle name="Normal 32 48 34 3" xfId="18108"/>
    <cellStyle name="Normal 32 48 34 4" xfId="22397"/>
    <cellStyle name="Normal 32 48 34 5" xfId="26113"/>
    <cellStyle name="Normal 32 48 34 6" xfId="29114"/>
    <cellStyle name="Normal 32 48 35" xfId="4129"/>
    <cellStyle name="Normal 32 48 35 2" xfId="12078"/>
    <cellStyle name="Normal 32 48 35 3" xfId="16504"/>
    <cellStyle name="Normal 32 48 35 4" xfId="20894"/>
    <cellStyle name="Normal 32 48 35 5" xfId="25067"/>
    <cellStyle name="Normal 32 48 35 6" xfId="28202"/>
    <cellStyle name="Normal 32 48 36" xfId="4130"/>
    <cellStyle name="Normal 32 48 36 2" xfId="14505"/>
    <cellStyle name="Normal 32 48 36 3" xfId="18898"/>
    <cellStyle name="Normal 32 48 36 4" xfId="23161"/>
    <cellStyle name="Normal 32 48 36 5" xfId="26678"/>
    <cellStyle name="Normal 32 48 36 6" xfId="29616"/>
    <cellStyle name="Normal 32 48 37" xfId="4131"/>
    <cellStyle name="Normal 32 48 37 2" xfId="14944"/>
    <cellStyle name="Normal 32 48 37 3" xfId="19337"/>
    <cellStyle name="Normal 32 48 37 4" xfId="23579"/>
    <cellStyle name="Normal 32 48 37 5" xfId="27012"/>
    <cellStyle name="Normal 32 48 37 6" xfId="29920"/>
    <cellStyle name="Normal 32 48 38" xfId="4132"/>
    <cellStyle name="Normal 32 48 38 2" xfId="15101"/>
    <cellStyle name="Normal 32 48 38 3" xfId="19499"/>
    <cellStyle name="Normal 32 48 38 4" xfId="23732"/>
    <cellStyle name="Normal 32 48 38 5" xfId="27128"/>
    <cellStyle name="Normal 32 48 38 6" xfId="30023"/>
    <cellStyle name="Normal 32 48 39" xfId="4133"/>
    <cellStyle name="Normal 32 48 39 2" xfId="14318"/>
    <cellStyle name="Normal 32 48 39 3" xfId="18715"/>
    <cellStyle name="Normal 32 48 39 4" xfId="22981"/>
    <cellStyle name="Normal 32 48 39 5" xfId="26558"/>
    <cellStyle name="Normal 32 48 39 6" xfId="29513"/>
    <cellStyle name="Normal 32 48 4" xfId="4134"/>
    <cellStyle name="Normal 32 48 4 2" xfId="10322"/>
    <cellStyle name="Normal 32 48 4 3" xfId="16101"/>
    <cellStyle name="Normal 32 48 4 4" xfId="17470"/>
    <cellStyle name="Normal 32 48 4 5" xfId="24667"/>
    <cellStyle name="Normal 32 48 4 6" xfId="27821"/>
    <cellStyle name="Normal 32 48 40" xfId="4135"/>
    <cellStyle name="Normal 32 48 40 2" xfId="14713"/>
    <cellStyle name="Normal 32 48 40 3" xfId="19108"/>
    <cellStyle name="Normal 32 48 40 4" xfId="23367"/>
    <cellStyle name="Normal 32 48 40 5" xfId="26846"/>
    <cellStyle name="Normal 32 48 40 6" xfId="29770"/>
    <cellStyle name="Normal 32 48 41" xfId="4136"/>
    <cellStyle name="Normal 32 48 41 2" xfId="14530"/>
    <cellStyle name="Normal 32 48 41 3" xfId="18923"/>
    <cellStyle name="Normal 32 48 41 4" xfId="23186"/>
    <cellStyle name="Normal 32 48 41 5" xfId="26700"/>
    <cellStyle name="Normal 32 48 41 6" xfId="29636"/>
    <cellStyle name="Normal 32 48 42" xfId="4137"/>
    <cellStyle name="Normal 32 48 42 2" xfId="14100"/>
    <cellStyle name="Normal 32 48 42 3" xfId="18504"/>
    <cellStyle name="Normal 32 48 42 4" xfId="22775"/>
    <cellStyle name="Normal 32 48 42 5" xfId="26416"/>
    <cellStyle name="Normal 32 48 42 6" xfId="29382"/>
    <cellStyle name="Normal 32 48 43" xfId="4138"/>
    <cellStyle name="Normal 32 48 43 2" xfId="14123"/>
    <cellStyle name="Normal 32 48 43 3" xfId="18530"/>
    <cellStyle name="Normal 32 48 43 4" xfId="22797"/>
    <cellStyle name="Normal 32 48 43 5" xfId="26431"/>
    <cellStyle name="Normal 32 48 43 6" xfId="29396"/>
    <cellStyle name="Normal 32 48 44" xfId="4139"/>
    <cellStyle name="Normal 32 48 44 2" xfId="14259"/>
    <cellStyle name="Normal 32 48 44 3" xfId="18658"/>
    <cellStyle name="Normal 32 48 44 4" xfId="22924"/>
    <cellStyle name="Normal 32 48 44 5" xfId="26516"/>
    <cellStyle name="Normal 32 48 44 6" xfId="29473"/>
    <cellStyle name="Normal 32 48 45" xfId="4140"/>
    <cellStyle name="Normal 32 48 45 2" xfId="14274"/>
    <cellStyle name="Normal 32 48 45 3" xfId="18673"/>
    <cellStyle name="Normal 32 48 45 4" xfId="22939"/>
    <cellStyle name="Normal 32 48 45 5" xfId="26526"/>
    <cellStyle name="Normal 32 48 45 6" xfId="29482"/>
    <cellStyle name="Normal 32 48 46" xfId="4141"/>
    <cellStyle name="Normal 32 48 46 2" xfId="15010"/>
    <cellStyle name="Normal 32 48 46 3" xfId="19402"/>
    <cellStyle name="Normal 32 48 46 4" xfId="23643"/>
    <cellStyle name="Normal 32 48 46 5" xfId="27062"/>
    <cellStyle name="Normal 32 48 46 6" xfId="29965"/>
    <cellStyle name="Normal 32 48 47" xfId="4142"/>
    <cellStyle name="Normal 32 48 47 2" xfId="15236"/>
    <cellStyle name="Normal 32 48 47 3" xfId="19632"/>
    <cellStyle name="Normal 32 48 47 4" xfId="23860"/>
    <cellStyle name="Normal 32 48 47 5" xfId="27218"/>
    <cellStyle name="Normal 32 48 47 6" xfId="30103"/>
    <cellStyle name="Normal 32 48 48" xfId="4143"/>
    <cellStyle name="Normal 32 48 48 2" xfId="14327"/>
    <cellStyle name="Normal 32 48 48 3" xfId="18724"/>
    <cellStyle name="Normal 32 48 48 4" xfId="22989"/>
    <cellStyle name="Normal 32 48 48 5" xfId="26564"/>
    <cellStyle name="Normal 32 48 48 6" xfId="29519"/>
    <cellStyle name="Normal 32 48 49" xfId="4144"/>
    <cellStyle name="Normal 32 48 49 2" xfId="14780"/>
    <cellStyle name="Normal 32 48 49 3" xfId="19174"/>
    <cellStyle name="Normal 32 48 49 4" xfId="23427"/>
    <cellStyle name="Normal 32 48 49 5" xfId="26895"/>
    <cellStyle name="Normal 32 48 49 6" xfId="29814"/>
    <cellStyle name="Normal 32 48 5" xfId="4145"/>
    <cellStyle name="Normal 32 48 5 2" xfId="10323"/>
    <cellStyle name="Normal 32 48 5 3" xfId="15792"/>
    <cellStyle name="Normal 32 48 5 4" xfId="17045"/>
    <cellStyle name="Normal 32 48 5 5" xfId="24368"/>
    <cellStyle name="Normal 32 48 5 6" xfId="27599"/>
    <cellStyle name="Normal 32 48 50" xfId="4146"/>
    <cellStyle name="Normal 32 48 50 2" xfId="15419"/>
    <cellStyle name="Normal 32 48 50 3" xfId="19812"/>
    <cellStyle name="Normal 32 48 50 4" xfId="24027"/>
    <cellStyle name="Normal 32 48 50 5" xfId="27341"/>
    <cellStyle name="Normal 32 48 50 6" xfId="30215"/>
    <cellStyle name="Normal 32 48 51" xfId="4147"/>
    <cellStyle name="Normal 32 48 51 2" xfId="14482"/>
    <cellStyle name="Normal 32 48 51 3" xfId="18875"/>
    <cellStyle name="Normal 32 48 51 4" xfId="23136"/>
    <cellStyle name="Normal 32 48 51 5" xfId="26663"/>
    <cellStyle name="Normal 32 48 51 6" xfId="29601"/>
    <cellStyle name="Normal 32 48 52" xfId="4148"/>
    <cellStyle name="Normal 32 48 52 2" xfId="15695"/>
    <cellStyle name="Normal 32 48 52 3" xfId="20073"/>
    <cellStyle name="Normal 32 48 52 4" xfId="24277"/>
    <cellStyle name="Normal 32 48 52 5" xfId="27516"/>
    <cellStyle name="Normal 32 48 52 6" xfId="30373"/>
    <cellStyle name="Normal 32 48 53" xfId="4149"/>
    <cellStyle name="Normal 32 48 53 2" xfId="15994"/>
    <cellStyle name="Normal 32 48 53 3" xfId="20363"/>
    <cellStyle name="Normal 32 48 53 4" xfId="24558"/>
    <cellStyle name="Normal 32 48 53 5" xfId="27745"/>
    <cellStyle name="Normal 32 48 53 6" xfId="30582"/>
    <cellStyle name="Normal 32 48 54" xfId="4150"/>
    <cellStyle name="Normal 32 48 54 2" xfId="15926"/>
    <cellStyle name="Normal 32 48 54 3" xfId="20297"/>
    <cellStyle name="Normal 32 48 54 4" xfId="24494"/>
    <cellStyle name="Normal 32 48 54 5" xfId="27699"/>
    <cellStyle name="Normal 32 48 54 6" xfId="30541"/>
    <cellStyle name="Normal 32 48 55" xfId="4151"/>
    <cellStyle name="Normal 32 48 55 2" xfId="15677"/>
    <cellStyle name="Normal 32 48 55 3" xfId="20057"/>
    <cellStyle name="Normal 32 48 55 4" xfId="24261"/>
    <cellStyle name="Normal 32 48 55 5" xfId="27510"/>
    <cellStyle name="Normal 32 48 55 6" xfId="30367"/>
    <cellStyle name="Normal 32 48 56" xfId="4152"/>
    <cellStyle name="Normal 32 48 56 2" xfId="16021"/>
    <cellStyle name="Normal 32 48 56 3" xfId="20391"/>
    <cellStyle name="Normal 32 48 56 4" xfId="24586"/>
    <cellStyle name="Normal 32 48 56 5" xfId="27764"/>
    <cellStyle name="Normal 32 48 56 6" xfId="30600"/>
    <cellStyle name="Normal 32 48 57" xfId="4153"/>
    <cellStyle name="Normal 32 48 57 2" xfId="16146"/>
    <cellStyle name="Normal 32 48 57 3" xfId="20510"/>
    <cellStyle name="Normal 32 48 57 4" xfId="24711"/>
    <cellStyle name="Normal 32 48 57 5" xfId="27852"/>
    <cellStyle name="Normal 32 48 57 6" xfId="30679"/>
    <cellStyle name="Normal 32 48 58" xfId="4154"/>
    <cellStyle name="Normal 32 48 58 2" xfId="15524"/>
    <cellStyle name="Normal 32 48 58 3" xfId="19912"/>
    <cellStyle name="Normal 32 48 58 4" xfId="24125"/>
    <cellStyle name="Normal 32 48 58 5" xfId="27417"/>
    <cellStyle name="Normal 32 48 58 6" xfId="30289"/>
    <cellStyle name="Normal 32 48 59" xfId="10317"/>
    <cellStyle name="Normal 32 48 6" xfId="4155"/>
    <cellStyle name="Normal 32 48 6 2" xfId="10324"/>
    <cellStyle name="Normal 32 48 6 3" xfId="15640"/>
    <cellStyle name="Normal 32 48 6 4" xfId="17495"/>
    <cellStyle name="Normal 32 48 6 5" xfId="24231"/>
    <cellStyle name="Normal 32 48 6 6" xfId="27498"/>
    <cellStyle name="Normal 32 48 60" xfId="9846"/>
    <cellStyle name="Normal 32 48 61" xfId="19087"/>
    <cellStyle name="Normal 32 48 62" xfId="12685"/>
    <cellStyle name="Normal 32 48 63" xfId="24683"/>
    <cellStyle name="Normal 32 48 7" xfId="4156"/>
    <cellStyle name="Normal 32 48 7 2" xfId="10325"/>
    <cellStyle name="Normal 32 48 7 3" xfId="15996"/>
    <cellStyle name="Normal 32 48 7 4" xfId="17024"/>
    <cellStyle name="Normal 32 48 7 5" xfId="24560"/>
    <cellStyle name="Normal 32 48 7 6" xfId="27747"/>
    <cellStyle name="Normal 32 48 8" xfId="4157"/>
    <cellStyle name="Normal 32 48 8 2" xfId="10326"/>
    <cellStyle name="Normal 32 48 8 3" xfId="15988"/>
    <cellStyle name="Normal 32 48 8 4" xfId="9993"/>
    <cellStyle name="Normal 32 48 8 5" xfId="24552"/>
    <cellStyle name="Normal 32 48 8 6" xfId="27740"/>
    <cellStyle name="Normal 32 48 9" xfId="4158"/>
    <cellStyle name="Normal 32 48 9 2" xfId="10327"/>
    <cellStyle name="Normal 32 48 9 3" xfId="15628"/>
    <cellStyle name="Normal 32 48 9 4" xfId="17234"/>
    <cellStyle name="Normal 32 48 9 5" xfId="24223"/>
    <cellStyle name="Normal 32 48 9 6" xfId="27491"/>
    <cellStyle name="Normal 32 48_L14 hav1" xfId="4159"/>
    <cellStyle name="Normal 32 49" xfId="4160"/>
    <cellStyle name="Normal 32 49 10" xfId="4161"/>
    <cellStyle name="Normal 32 49 10 2" xfId="10329"/>
    <cellStyle name="Normal 32 49 10 3" xfId="14590"/>
    <cellStyle name="Normal 32 49 10 4" xfId="16992"/>
    <cellStyle name="Normal 32 49 10 5" xfId="23245"/>
    <cellStyle name="Normal 32 49 10 6" xfId="26748"/>
    <cellStyle name="Normal 32 49 11" xfId="4162"/>
    <cellStyle name="Normal 32 49 11 2" xfId="10330"/>
    <cellStyle name="Normal 32 49 11 3" xfId="9842"/>
    <cellStyle name="Normal 32 49 11 4" xfId="18170"/>
    <cellStyle name="Normal 32 49 11 5" xfId="17645"/>
    <cellStyle name="Normal 32 49 11 6" xfId="24632"/>
    <cellStyle name="Normal 32 49 12" xfId="4163"/>
    <cellStyle name="Normal 32 49 12 2" xfId="12798"/>
    <cellStyle name="Normal 32 49 12 3" xfId="17206"/>
    <cellStyle name="Normal 32 49 12 4" xfId="21524"/>
    <cellStyle name="Normal 32 49 12 5" xfId="25415"/>
    <cellStyle name="Normal 32 49 12 6" xfId="28448"/>
    <cellStyle name="Normal 32 49 13" xfId="4164"/>
    <cellStyle name="Normal 32 49 13 2" xfId="12375"/>
    <cellStyle name="Normal 32 49 13 3" xfId="16799"/>
    <cellStyle name="Normal 32 49 13 4" xfId="21189"/>
    <cellStyle name="Normal 32 49 13 5" xfId="25298"/>
    <cellStyle name="Normal 32 49 13 6" xfId="28433"/>
    <cellStyle name="Normal 32 49 14" xfId="4165"/>
    <cellStyle name="Normal 32 49 14 2" xfId="12833"/>
    <cellStyle name="Normal 32 49 14 3" xfId="17241"/>
    <cellStyle name="Normal 32 49 14 4" xfId="21564"/>
    <cellStyle name="Normal 32 49 14 5" xfId="25434"/>
    <cellStyle name="Normal 32 49 14 6" xfId="28464"/>
    <cellStyle name="Normal 32 49 15" xfId="4166"/>
    <cellStyle name="Normal 32 49 15 2" xfId="12311"/>
    <cellStyle name="Normal 32 49 15 3" xfId="16736"/>
    <cellStyle name="Normal 32 49 15 4" xfId="21130"/>
    <cellStyle name="Normal 32 49 15 5" xfId="25278"/>
    <cellStyle name="Normal 32 49 15 6" xfId="28413"/>
    <cellStyle name="Normal 32 49 16" xfId="4167"/>
    <cellStyle name="Normal 32 49 16 2" xfId="12804"/>
    <cellStyle name="Normal 32 49 16 3" xfId="17212"/>
    <cellStyle name="Normal 32 49 16 4" xfId="21530"/>
    <cellStyle name="Normal 32 49 16 5" xfId="25418"/>
    <cellStyle name="Normal 32 49 16 6" xfId="28451"/>
    <cellStyle name="Normal 32 49 17" xfId="4168"/>
    <cellStyle name="Normal 32 49 17 2" xfId="12278"/>
    <cellStyle name="Normal 32 49 17 3" xfId="16703"/>
    <cellStyle name="Normal 32 49 17 4" xfId="21096"/>
    <cellStyle name="Normal 32 49 17 5" xfId="25258"/>
    <cellStyle name="Normal 32 49 17 6" xfId="28393"/>
    <cellStyle name="Normal 32 49 18" xfId="4169"/>
    <cellStyle name="Normal 32 49 18 2" xfId="12863"/>
    <cellStyle name="Normal 32 49 18 3" xfId="17272"/>
    <cellStyle name="Normal 32 49 18 4" xfId="21593"/>
    <cellStyle name="Normal 32 49 18 5" xfId="25453"/>
    <cellStyle name="Normal 32 49 18 6" xfId="28482"/>
    <cellStyle name="Normal 32 49 19" xfId="4170"/>
    <cellStyle name="Normal 32 49 19 2" xfId="13531"/>
    <cellStyle name="Normal 32 49 19 3" xfId="17932"/>
    <cellStyle name="Normal 32 49 19 4" xfId="22227"/>
    <cellStyle name="Normal 32 49 19 5" xfId="25971"/>
    <cellStyle name="Normal 32 49 19 6" xfId="28978"/>
    <cellStyle name="Normal 32 49 2" xfId="4171"/>
    <cellStyle name="Normal 32 49 2 2" xfId="10331"/>
    <cellStyle name="Normal 32 49 2 3" xfId="15386"/>
    <cellStyle name="Normal 32 49 2 4" xfId="18166"/>
    <cellStyle name="Normal 32 49 2 5" xfId="23996"/>
    <cellStyle name="Normal 32 49 2 6" xfId="27321"/>
    <cellStyle name="Normal 32 49 20" xfId="4172"/>
    <cellStyle name="Normal 32 49 20 2" xfId="12938"/>
    <cellStyle name="Normal 32 49 20 3" xfId="17350"/>
    <cellStyle name="Normal 32 49 20 4" xfId="21661"/>
    <cellStyle name="Normal 32 49 20 5" xfId="25504"/>
    <cellStyle name="Normal 32 49 20 6" xfId="28530"/>
    <cellStyle name="Normal 32 49 21" xfId="4173"/>
    <cellStyle name="Normal 32 49 21 2" xfId="12259"/>
    <cellStyle name="Normal 32 49 21 3" xfId="16686"/>
    <cellStyle name="Normal 32 49 21 4" xfId="21076"/>
    <cellStyle name="Normal 32 49 21 5" xfId="25241"/>
    <cellStyle name="Normal 32 49 21 6" xfId="28376"/>
    <cellStyle name="Normal 32 49 22" xfId="4174"/>
    <cellStyle name="Normal 32 49 22 2" xfId="13054"/>
    <cellStyle name="Normal 32 49 22 3" xfId="17465"/>
    <cellStyle name="Normal 32 49 22 4" xfId="21772"/>
    <cellStyle name="Normal 32 49 22 5" xfId="25601"/>
    <cellStyle name="Normal 32 49 22 6" xfId="28618"/>
    <cellStyle name="Normal 32 49 23" xfId="4175"/>
    <cellStyle name="Normal 32 49 23 2" xfId="12267"/>
    <cellStyle name="Normal 32 49 23 3" xfId="16693"/>
    <cellStyle name="Normal 32 49 23 4" xfId="21085"/>
    <cellStyle name="Normal 32 49 23 5" xfId="25248"/>
    <cellStyle name="Normal 32 49 23 6" xfId="28383"/>
    <cellStyle name="Normal 32 49 24" xfId="4176"/>
    <cellStyle name="Normal 32 49 24 2" xfId="13724"/>
    <cellStyle name="Normal 32 49 24 3" xfId="18129"/>
    <cellStyle name="Normal 32 49 24 4" xfId="22417"/>
    <cellStyle name="Normal 32 49 24 5" xfId="26132"/>
    <cellStyle name="Normal 32 49 24 6" xfId="29133"/>
    <cellStyle name="Normal 32 49 25" xfId="4177"/>
    <cellStyle name="Normal 32 49 25 2" xfId="12214"/>
    <cellStyle name="Normal 32 49 25 3" xfId="16640"/>
    <cellStyle name="Normal 32 49 25 4" xfId="21030"/>
    <cellStyle name="Normal 32 49 25 5" xfId="25199"/>
    <cellStyle name="Normal 32 49 25 6" xfId="28334"/>
    <cellStyle name="Normal 32 49 26" xfId="4178"/>
    <cellStyle name="Normal 32 49 26 2" xfId="13257"/>
    <cellStyle name="Normal 32 49 26 3" xfId="17662"/>
    <cellStyle name="Normal 32 49 26 4" xfId="21959"/>
    <cellStyle name="Normal 32 49 26 5" xfId="25752"/>
    <cellStyle name="Normal 32 49 26 6" xfId="28764"/>
    <cellStyle name="Normal 32 49 27" xfId="4179"/>
    <cellStyle name="Normal 32 49 27 2" xfId="12333"/>
    <cellStyle name="Normal 32 49 27 3" xfId="16757"/>
    <cellStyle name="Normal 32 49 27 4" xfId="21150"/>
    <cellStyle name="Normal 32 49 27 5" xfId="25287"/>
    <cellStyle name="Normal 32 49 27 6" xfId="28422"/>
    <cellStyle name="Normal 32 49 28" xfId="4180"/>
    <cellStyle name="Normal 32 49 28 2" xfId="13286"/>
    <cellStyle name="Normal 32 49 28 3" xfId="17694"/>
    <cellStyle name="Normal 32 49 28 4" xfId="21990"/>
    <cellStyle name="Normal 32 49 28 5" xfId="25776"/>
    <cellStyle name="Normal 32 49 28 6" xfId="28788"/>
    <cellStyle name="Normal 32 49 29" xfId="4181"/>
    <cellStyle name="Normal 32 49 29 2" xfId="12241"/>
    <cellStyle name="Normal 32 49 29 3" xfId="16667"/>
    <cellStyle name="Normal 32 49 29 4" xfId="21057"/>
    <cellStyle name="Normal 32 49 29 5" xfId="25226"/>
    <cellStyle name="Normal 32 49 29 6" xfId="28361"/>
    <cellStyle name="Normal 32 49 3" xfId="4182"/>
    <cellStyle name="Normal 32 49 3 2" xfId="10332"/>
    <cellStyle name="Normal 32 49 3 3" xfId="15009"/>
    <cellStyle name="Normal 32 49 3 4" xfId="17106"/>
    <cellStyle name="Normal 32 49 3 5" xfId="23642"/>
    <cellStyle name="Normal 32 49 3 6" xfId="27061"/>
    <cellStyle name="Normal 32 49 30" xfId="4183"/>
    <cellStyle name="Normal 32 49 30 2" xfId="13613"/>
    <cellStyle name="Normal 32 49 30 3" xfId="18016"/>
    <cellStyle name="Normal 32 49 30 4" xfId="22307"/>
    <cellStyle name="Normal 32 49 30 5" xfId="26041"/>
    <cellStyle name="Normal 32 49 30 6" xfId="29047"/>
    <cellStyle name="Normal 32 49 31" xfId="4184"/>
    <cellStyle name="Normal 32 49 31 2" xfId="12451"/>
    <cellStyle name="Normal 32 49 31 3" xfId="16878"/>
    <cellStyle name="Normal 32 49 31 4" xfId="21262"/>
    <cellStyle name="Normal 32 49 31 5" xfId="25305"/>
    <cellStyle name="Normal 32 49 31 6" xfId="28440"/>
    <cellStyle name="Normal 32 49 32" xfId="4185"/>
    <cellStyle name="Normal 32 49 32 2" xfId="13500"/>
    <cellStyle name="Normal 32 49 32 3" xfId="17903"/>
    <cellStyle name="Normal 32 49 32 4" xfId="22198"/>
    <cellStyle name="Normal 32 49 32 5" xfId="25948"/>
    <cellStyle name="Normal 32 49 32 6" xfId="28958"/>
    <cellStyle name="Normal 32 49 33" xfId="4186"/>
    <cellStyle name="Normal 32 49 33 2" xfId="13938"/>
    <cellStyle name="Normal 32 49 33 3" xfId="18340"/>
    <cellStyle name="Normal 32 49 33 4" xfId="22622"/>
    <cellStyle name="Normal 32 49 33 5" xfId="26302"/>
    <cellStyle name="Normal 32 49 33 6" xfId="29291"/>
    <cellStyle name="Normal 32 49 34" xfId="4187"/>
    <cellStyle name="Normal 32 49 34 2" xfId="13496"/>
    <cellStyle name="Normal 32 49 34 3" xfId="17899"/>
    <cellStyle name="Normal 32 49 34 4" xfId="22194"/>
    <cellStyle name="Normal 32 49 34 5" xfId="25944"/>
    <cellStyle name="Normal 32 49 34 6" xfId="28954"/>
    <cellStyle name="Normal 32 49 35" xfId="4188"/>
    <cellStyle name="Normal 32 49 35 2" xfId="13458"/>
    <cellStyle name="Normal 32 49 35 3" xfId="17865"/>
    <cellStyle name="Normal 32 49 35 4" xfId="22162"/>
    <cellStyle name="Normal 32 49 35 5" xfId="25918"/>
    <cellStyle name="Normal 32 49 35 6" xfId="28930"/>
    <cellStyle name="Normal 32 49 36" xfId="4189"/>
    <cellStyle name="Normal 32 49 36 2" xfId="14509"/>
    <cellStyle name="Normal 32 49 36 3" xfId="18902"/>
    <cellStyle name="Normal 32 49 36 4" xfId="23165"/>
    <cellStyle name="Normal 32 49 36 5" xfId="26680"/>
    <cellStyle name="Normal 32 49 36 6" xfId="29618"/>
    <cellStyle name="Normal 32 49 37" xfId="4190"/>
    <cellStyle name="Normal 32 49 37 2" xfId="14632"/>
    <cellStyle name="Normal 32 49 37 3" xfId="19027"/>
    <cellStyle name="Normal 32 49 37 4" xfId="23289"/>
    <cellStyle name="Normal 32 49 37 5" xfId="26784"/>
    <cellStyle name="Normal 32 49 37 6" xfId="29714"/>
    <cellStyle name="Normal 32 49 38" xfId="4191"/>
    <cellStyle name="Normal 32 49 38 2" xfId="14579"/>
    <cellStyle name="Normal 32 49 38 3" xfId="18973"/>
    <cellStyle name="Normal 32 49 38 4" xfId="23233"/>
    <cellStyle name="Normal 32 49 38 5" xfId="26737"/>
    <cellStyle name="Normal 32 49 38 6" xfId="29671"/>
    <cellStyle name="Normal 32 49 39" xfId="4192"/>
    <cellStyle name="Normal 32 49 39 2" xfId="15201"/>
    <cellStyle name="Normal 32 49 39 3" xfId="19598"/>
    <cellStyle name="Normal 32 49 39 4" xfId="23827"/>
    <cellStyle name="Normal 32 49 39 5" xfId="27196"/>
    <cellStyle name="Normal 32 49 39 6" xfId="30084"/>
    <cellStyle name="Normal 32 49 4" xfId="4193"/>
    <cellStyle name="Normal 32 49 4 2" xfId="10333"/>
    <cellStyle name="Normal 32 49 4 3" xfId="14288"/>
    <cellStyle name="Normal 32 49 4 4" xfId="16976"/>
    <cellStyle name="Normal 32 49 4 5" xfId="22952"/>
    <cellStyle name="Normal 32 49 4 6" xfId="26536"/>
    <cellStyle name="Normal 32 49 40" xfId="4194"/>
    <cellStyle name="Normal 32 49 40 2" xfId="14189"/>
    <cellStyle name="Normal 32 49 40 3" xfId="18594"/>
    <cellStyle name="Normal 32 49 40 4" xfId="22862"/>
    <cellStyle name="Normal 32 49 40 5" xfId="26472"/>
    <cellStyle name="Normal 32 49 40 6" xfId="29435"/>
    <cellStyle name="Normal 32 49 41" xfId="4195"/>
    <cellStyle name="Normal 32 49 41 2" xfId="14937"/>
    <cellStyle name="Normal 32 49 41 3" xfId="19329"/>
    <cellStyle name="Normal 32 49 41 4" xfId="23571"/>
    <cellStyle name="Normal 32 49 41 5" xfId="27005"/>
    <cellStyle name="Normal 32 49 41 6" xfId="29914"/>
    <cellStyle name="Normal 32 49 42" xfId="4196"/>
    <cellStyle name="Normal 32 49 42 2" xfId="14499"/>
    <cellStyle name="Normal 32 49 42 3" xfId="18892"/>
    <cellStyle name="Normal 32 49 42 4" xfId="23155"/>
    <cellStyle name="Normal 32 49 42 5" xfId="26674"/>
    <cellStyle name="Normal 32 49 42 6" xfId="29612"/>
    <cellStyle name="Normal 32 49 43" xfId="4197"/>
    <cellStyle name="Normal 32 49 43 2" xfId="15069"/>
    <cellStyle name="Normal 32 49 43 3" xfId="19466"/>
    <cellStyle name="Normal 32 49 43 4" xfId="23700"/>
    <cellStyle name="Normal 32 49 43 5" xfId="27102"/>
    <cellStyle name="Normal 32 49 43 6" xfId="30000"/>
    <cellStyle name="Normal 32 49 44" xfId="4198"/>
    <cellStyle name="Normal 32 49 44 2" xfId="15020"/>
    <cellStyle name="Normal 32 49 44 3" xfId="19413"/>
    <cellStyle name="Normal 32 49 44 4" xfId="23653"/>
    <cellStyle name="Normal 32 49 44 5" xfId="27070"/>
    <cellStyle name="Normal 32 49 44 6" xfId="29973"/>
    <cellStyle name="Normal 32 49 45" xfId="4199"/>
    <cellStyle name="Normal 32 49 45 2" xfId="15475"/>
    <cellStyle name="Normal 32 49 45 3" xfId="19865"/>
    <cellStyle name="Normal 32 49 45 4" xfId="24081"/>
    <cellStyle name="Normal 32 49 45 5" xfId="27383"/>
    <cellStyle name="Normal 32 49 45 6" xfId="30255"/>
    <cellStyle name="Normal 32 49 46" xfId="4200"/>
    <cellStyle name="Normal 32 49 46 2" xfId="14946"/>
    <cellStyle name="Normal 32 49 46 3" xfId="19340"/>
    <cellStyle name="Normal 32 49 46 4" xfId="23581"/>
    <cellStyle name="Normal 32 49 46 5" xfId="27014"/>
    <cellStyle name="Normal 32 49 46 6" xfId="29922"/>
    <cellStyle name="Normal 32 49 47" xfId="4201"/>
    <cellStyle name="Normal 32 49 47 2" xfId="14089"/>
    <cellStyle name="Normal 32 49 47 3" xfId="18494"/>
    <cellStyle name="Normal 32 49 47 4" xfId="22765"/>
    <cellStyle name="Normal 32 49 47 5" xfId="26407"/>
    <cellStyle name="Normal 32 49 47 6" xfId="29374"/>
    <cellStyle name="Normal 32 49 48" xfId="4202"/>
    <cellStyle name="Normal 32 49 48 2" xfId="14255"/>
    <cellStyle name="Normal 32 49 48 3" xfId="18655"/>
    <cellStyle name="Normal 32 49 48 4" xfId="22921"/>
    <cellStyle name="Normal 32 49 48 5" xfId="26513"/>
    <cellStyle name="Normal 32 49 48 6" xfId="29470"/>
    <cellStyle name="Normal 32 49 49" xfId="4203"/>
    <cellStyle name="Normal 32 49 49 2" xfId="14707"/>
    <cellStyle name="Normal 32 49 49 3" xfId="19103"/>
    <cellStyle name="Normal 32 49 49 4" xfId="23362"/>
    <cellStyle name="Normal 32 49 49 5" xfId="26842"/>
    <cellStyle name="Normal 32 49 49 6" xfId="29766"/>
    <cellStyle name="Normal 32 49 5" xfId="4204"/>
    <cellStyle name="Normal 32 49 5 2" xfId="10334"/>
    <cellStyle name="Normal 32 49 5 3" xfId="14335"/>
    <cellStyle name="Normal 32 49 5 4" xfId="17083"/>
    <cellStyle name="Normal 32 49 5 5" xfId="22997"/>
    <cellStyle name="Normal 32 49 5 6" xfId="26570"/>
    <cellStyle name="Normal 32 49 50" xfId="4205"/>
    <cellStyle name="Normal 32 49 50 2" xfId="15128"/>
    <cellStyle name="Normal 32 49 50 3" xfId="19525"/>
    <cellStyle name="Normal 32 49 50 4" xfId="23758"/>
    <cellStyle name="Normal 32 49 50 5" xfId="27151"/>
    <cellStyle name="Normal 32 49 50 6" xfId="30044"/>
    <cellStyle name="Normal 32 49 51" xfId="4206"/>
    <cellStyle name="Normal 32 49 51 2" xfId="15455"/>
    <cellStyle name="Normal 32 49 51 3" xfId="19847"/>
    <cellStyle name="Normal 32 49 51 4" xfId="24063"/>
    <cellStyle name="Normal 32 49 51 5" xfId="27368"/>
    <cellStyle name="Normal 32 49 51 6" xfId="30241"/>
    <cellStyle name="Normal 32 49 52" xfId="4207"/>
    <cellStyle name="Normal 32 49 52 2" xfId="15697"/>
    <cellStyle name="Normal 32 49 52 3" xfId="20075"/>
    <cellStyle name="Normal 32 49 52 4" xfId="24279"/>
    <cellStyle name="Normal 32 49 52 5" xfId="27518"/>
    <cellStyle name="Normal 32 49 52 6" xfId="30375"/>
    <cellStyle name="Normal 32 49 53" xfId="4208"/>
    <cellStyle name="Normal 32 49 53 2" xfId="15951"/>
    <cellStyle name="Normal 32 49 53 3" xfId="20321"/>
    <cellStyle name="Normal 32 49 53 4" xfId="24519"/>
    <cellStyle name="Normal 32 49 53 5" xfId="27719"/>
    <cellStyle name="Normal 32 49 53 6" xfId="30559"/>
    <cellStyle name="Normal 32 49 54" xfId="4209"/>
    <cellStyle name="Normal 32 49 54 2" xfId="15919"/>
    <cellStyle name="Normal 32 49 54 3" xfId="20290"/>
    <cellStyle name="Normal 32 49 54 4" xfId="24487"/>
    <cellStyle name="Normal 32 49 54 5" xfId="27693"/>
    <cellStyle name="Normal 32 49 54 6" xfId="30537"/>
    <cellStyle name="Normal 32 49 55" xfId="4210"/>
    <cellStyle name="Normal 32 49 55 2" xfId="15949"/>
    <cellStyle name="Normal 32 49 55 3" xfId="20319"/>
    <cellStyle name="Normal 32 49 55 4" xfId="24517"/>
    <cellStyle name="Normal 32 49 55 5" xfId="27718"/>
    <cellStyle name="Normal 32 49 55 6" xfId="30558"/>
    <cellStyle name="Normal 32 49 56" xfId="4211"/>
    <cellStyle name="Normal 32 49 56 2" xfId="16025"/>
    <cellStyle name="Normal 32 49 56 3" xfId="20394"/>
    <cellStyle name="Normal 32 49 56 4" xfId="24590"/>
    <cellStyle name="Normal 32 49 56 5" xfId="27767"/>
    <cellStyle name="Normal 32 49 56 6" xfId="30603"/>
    <cellStyle name="Normal 32 49 57" xfId="4212"/>
    <cellStyle name="Normal 32 49 57 2" xfId="16094"/>
    <cellStyle name="Normal 32 49 57 3" xfId="20460"/>
    <cellStyle name="Normal 32 49 57 4" xfId="24660"/>
    <cellStyle name="Normal 32 49 57 5" xfId="27816"/>
    <cellStyle name="Normal 32 49 57 6" xfId="30650"/>
    <cellStyle name="Normal 32 49 58" xfId="4213"/>
    <cellStyle name="Normal 32 49 58 2" xfId="15570"/>
    <cellStyle name="Normal 32 49 58 3" xfId="19955"/>
    <cellStyle name="Normal 32 49 58 4" xfId="24166"/>
    <cellStyle name="Normal 32 49 58 5" xfId="27447"/>
    <cellStyle name="Normal 32 49 58 6" xfId="30313"/>
    <cellStyle name="Normal 32 49 59" xfId="10328"/>
    <cellStyle name="Normal 32 49 6" xfId="4214"/>
    <cellStyle name="Normal 32 49 6 2" xfId="10335"/>
    <cellStyle name="Normal 32 49 6 3" xfId="15061"/>
    <cellStyle name="Normal 32 49 6 4" xfId="16953"/>
    <cellStyle name="Normal 32 49 6 5" xfId="23692"/>
    <cellStyle name="Normal 32 49 6 6" xfId="27096"/>
    <cellStyle name="Normal 32 49 60" xfId="14221"/>
    <cellStyle name="Normal 32 49 61" xfId="17251"/>
    <cellStyle name="Normal 32 49 62" xfId="22891"/>
    <cellStyle name="Normal 32 49 63" xfId="26491"/>
    <cellStyle name="Normal 32 49 7" xfId="4215"/>
    <cellStyle name="Normal 32 49 7 2" xfId="10336"/>
    <cellStyle name="Normal 32 49 7 3" xfId="15105"/>
    <cellStyle name="Normal 32 49 7 4" xfId="9994"/>
    <cellStyle name="Normal 32 49 7 5" xfId="23735"/>
    <cellStyle name="Normal 32 49 7 6" xfId="27130"/>
    <cellStyle name="Normal 32 49 8" xfId="4216"/>
    <cellStyle name="Normal 32 49 8 2" xfId="10337"/>
    <cellStyle name="Normal 32 49 8 3" xfId="15180"/>
    <cellStyle name="Normal 32 49 8 4" xfId="9995"/>
    <cellStyle name="Normal 32 49 8 5" xfId="23806"/>
    <cellStyle name="Normal 32 49 8 6" xfId="27181"/>
    <cellStyle name="Normal 32 49 9" xfId="4217"/>
    <cellStyle name="Normal 32 49 9 2" xfId="10338"/>
    <cellStyle name="Normal 32 49 9 3" xfId="14044"/>
    <cellStyle name="Normal 32 49 9 4" xfId="9996"/>
    <cellStyle name="Normal 32 49 9 5" xfId="22724"/>
    <cellStyle name="Normal 32 49 9 6" xfId="26379"/>
    <cellStyle name="Normal 32 49_L14 hav1" xfId="4218"/>
    <cellStyle name="Normal 32 5" xfId="4219"/>
    <cellStyle name="Normal 32 5 10" xfId="4220"/>
    <cellStyle name="Normal 32 5 10 2" xfId="10340"/>
    <cellStyle name="Normal 32 5 10 3" xfId="9841"/>
    <cellStyle name="Normal 32 5 10 4" xfId="9999"/>
    <cellStyle name="Normal 32 5 10 5" xfId="18295"/>
    <cellStyle name="Normal 32 5 10 6" xfId="24189"/>
    <cellStyle name="Normal 32 5 11" xfId="4221"/>
    <cellStyle name="Normal 32 5 11 2" xfId="10341"/>
    <cellStyle name="Normal 32 5 11 3" xfId="15149"/>
    <cellStyle name="Normal 32 5 11 4" xfId="10000"/>
    <cellStyle name="Normal 32 5 11 5" xfId="23779"/>
    <cellStyle name="Normal 32 5 11 6" xfId="27164"/>
    <cellStyle name="Normal 32 5 12" xfId="4222"/>
    <cellStyle name="Normal 32 5 12 2" xfId="10342"/>
    <cellStyle name="Normal 32 5 12 3" xfId="14690"/>
    <cellStyle name="Normal 32 5 12 4" xfId="12707"/>
    <cellStyle name="Normal 32 5 12 5" xfId="23345"/>
    <cellStyle name="Normal 32 5 12 6" xfId="26826"/>
    <cellStyle name="Normal 32 5 13" xfId="4223"/>
    <cellStyle name="Normal 32 5 13 2" xfId="12801"/>
    <cellStyle name="Normal 32 5 13 3" xfId="17209"/>
    <cellStyle name="Normal 32 5 13 4" xfId="21527"/>
    <cellStyle name="Normal 32 5 13 5" xfId="25417"/>
    <cellStyle name="Normal 32 5 13 6" xfId="28450"/>
    <cellStyle name="Normal 32 5 14" xfId="4224"/>
    <cellStyle name="Normal 32 5 14 2" xfId="12371"/>
    <cellStyle name="Normal 32 5 14 3" xfId="16796"/>
    <cellStyle name="Normal 32 5 14 4" xfId="21186"/>
    <cellStyle name="Normal 32 5 14 5" xfId="25296"/>
    <cellStyle name="Normal 32 5 14 6" xfId="28431"/>
    <cellStyle name="Normal 32 5 15" xfId="4225"/>
    <cellStyle name="Normal 32 5 15 2" xfId="12835"/>
    <cellStyle name="Normal 32 5 15 3" xfId="17243"/>
    <cellStyle name="Normal 32 5 15 4" xfId="21566"/>
    <cellStyle name="Normal 32 5 15 5" xfId="25435"/>
    <cellStyle name="Normal 32 5 15 6" xfId="28465"/>
    <cellStyle name="Normal 32 5 16" xfId="4226"/>
    <cellStyle name="Normal 32 5 16 2" xfId="12308"/>
    <cellStyle name="Normal 32 5 16 3" xfId="16733"/>
    <cellStyle name="Normal 32 5 16 4" xfId="21126"/>
    <cellStyle name="Normal 32 5 16 5" xfId="25277"/>
    <cellStyle name="Normal 32 5 16 6" xfId="28412"/>
    <cellStyle name="Normal 32 5 17" xfId="4227"/>
    <cellStyle name="Normal 32 5 17 2" xfId="12810"/>
    <cellStyle name="Normal 32 5 17 3" xfId="17217"/>
    <cellStyle name="Normal 32 5 17 4" xfId="21536"/>
    <cellStyle name="Normal 32 5 17 5" xfId="25421"/>
    <cellStyle name="Normal 32 5 17 6" xfId="28453"/>
    <cellStyle name="Normal 32 5 18" xfId="4228"/>
    <cellStyle name="Normal 32 5 18 2" xfId="12273"/>
    <cellStyle name="Normal 32 5 18 3" xfId="16698"/>
    <cellStyle name="Normal 32 5 18 4" xfId="21091"/>
    <cellStyle name="Normal 32 5 18 5" xfId="25253"/>
    <cellStyle name="Normal 32 5 18 6" xfId="28388"/>
    <cellStyle name="Normal 32 5 19" xfId="4229"/>
    <cellStyle name="Normal 32 5 19 2" xfId="12869"/>
    <cellStyle name="Normal 32 5 19 3" xfId="17279"/>
    <cellStyle name="Normal 32 5 19 4" xfId="21597"/>
    <cellStyle name="Normal 32 5 19 5" xfId="25457"/>
    <cellStyle name="Normal 32 5 19 6" xfId="28486"/>
    <cellStyle name="Normal 32 5 2" xfId="4230"/>
    <cellStyle name="Normal 32 5 2 10" xfId="4231"/>
    <cellStyle name="Normal 32 5 2 10 2" xfId="10344"/>
    <cellStyle name="Normal 32 5 2 10 3" xfId="12623"/>
    <cellStyle name="Normal 32 5 2 10 4" xfId="12721"/>
    <cellStyle name="Normal 32 5 2 10 5" xfId="21381"/>
    <cellStyle name="Normal 32 5 2 10 6" xfId="25350"/>
    <cellStyle name="Normal 32 5 2 11" xfId="10343"/>
    <cellStyle name="Normal 32 5 2 12" xfId="14358"/>
    <cellStyle name="Normal 32 5 2 13" xfId="12476"/>
    <cellStyle name="Normal 32 5 2 14" xfId="23018"/>
    <cellStyle name="Normal 32 5 2 15" xfId="26587"/>
    <cellStyle name="Normal 32 5 2 2" xfId="4232"/>
    <cellStyle name="Normal 32 5 2 2 2" xfId="10345"/>
    <cellStyle name="Normal 32 5 2 2 3" xfId="13070"/>
    <cellStyle name="Normal 32 5 2 2 4" xfId="12432"/>
    <cellStyle name="Normal 32 5 2 2 5" xfId="21788"/>
    <cellStyle name="Normal 32 5 2 2 6" xfId="25614"/>
    <cellStyle name="Normal 32 5 2 3" xfId="4233"/>
    <cellStyle name="Normal 32 5 2 3 2" xfId="10346"/>
    <cellStyle name="Normal 32 5 2 3 3" xfId="12627"/>
    <cellStyle name="Normal 32 5 2 3 4" xfId="17066"/>
    <cellStyle name="Normal 32 5 2 3 5" xfId="21384"/>
    <cellStyle name="Normal 32 5 2 3 6" xfId="25353"/>
    <cellStyle name="Normal 32 5 2 4" xfId="4234"/>
    <cellStyle name="Normal 32 5 2 4 2" xfId="10347"/>
    <cellStyle name="Normal 32 5 2 4 3" xfId="13060"/>
    <cellStyle name="Normal 32 5 2 4 4" xfId="16924"/>
    <cellStyle name="Normal 32 5 2 4 5" xfId="21778"/>
    <cellStyle name="Normal 32 5 2 4 6" xfId="25605"/>
    <cellStyle name="Normal 32 5 2 5" xfId="4235"/>
    <cellStyle name="Normal 32 5 2 5 2" xfId="10348"/>
    <cellStyle name="Normal 32 5 2 5 3" xfId="12626"/>
    <cellStyle name="Normal 32 5 2 5 4" xfId="17929"/>
    <cellStyle name="Normal 32 5 2 5 5" xfId="21383"/>
    <cellStyle name="Normal 32 5 2 5 6" xfId="25352"/>
    <cellStyle name="Normal 32 5 2 6" xfId="4236"/>
    <cellStyle name="Normal 32 5 2 6 2" xfId="10349"/>
    <cellStyle name="Normal 32 5 2 6 3" xfId="13085"/>
    <cellStyle name="Normal 32 5 2 6 4" xfId="16919"/>
    <cellStyle name="Normal 32 5 2 6 5" xfId="21803"/>
    <cellStyle name="Normal 32 5 2 6 6" xfId="25625"/>
    <cellStyle name="Normal 32 5 2 7" xfId="4237"/>
    <cellStyle name="Normal 32 5 2 7 2" xfId="10350"/>
    <cellStyle name="Normal 32 5 2 7 3" xfId="12599"/>
    <cellStyle name="Normal 32 5 2 7 4" xfId="17095"/>
    <cellStyle name="Normal 32 5 2 7 5" xfId="21369"/>
    <cellStyle name="Normal 32 5 2 7 6" xfId="25340"/>
    <cellStyle name="Normal 32 5 2 8" xfId="4238"/>
    <cellStyle name="Normal 32 5 2 8 2" xfId="10351"/>
    <cellStyle name="Normal 32 5 2 8 3" xfId="9840"/>
    <cellStyle name="Normal 32 5 2 8 4" xfId="16949"/>
    <cellStyle name="Normal 32 5 2 8 5" xfId="17666"/>
    <cellStyle name="Normal 32 5 2 8 6" xfId="9963"/>
    <cellStyle name="Normal 32 5 2 9" xfId="4239"/>
    <cellStyle name="Normal 32 5 2 9 2" xfId="10352"/>
    <cellStyle name="Normal 32 5 2 9 3" xfId="12824"/>
    <cellStyle name="Normal 32 5 2 9 4" xfId="17090"/>
    <cellStyle name="Normal 32 5 2 9 5" xfId="21554"/>
    <cellStyle name="Normal 32 5 2 9 6" xfId="25428"/>
    <cellStyle name="Normal 32 5 2_L14 hav1" xfId="4240"/>
    <cellStyle name="Normal 32 5 20" xfId="4241"/>
    <cellStyle name="Normal 32 5 20 2" xfId="12265"/>
    <cellStyle name="Normal 32 5 20 3" xfId="16691"/>
    <cellStyle name="Normal 32 5 20 4" xfId="21083"/>
    <cellStyle name="Normal 32 5 20 5" xfId="25246"/>
    <cellStyle name="Normal 32 5 20 6" xfId="28381"/>
    <cellStyle name="Normal 32 5 21" xfId="4242"/>
    <cellStyle name="Normal 32 5 21 2" xfId="12946"/>
    <cellStyle name="Normal 32 5 21 3" xfId="17357"/>
    <cellStyle name="Normal 32 5 21 4" xfId="21669"/>
    <cellStyle name="Normal 32 5 21 5" xfId="25510"/>
    <cellStyle name="Normal 32 5 21 6" xfId="28535"/>
    <cellStyle name="Normal 32 5 22" xfId="4243"/>
    <cellStyle name="Normal 32 5 22 2" xfId="12255"/>
    <cellStyle name="Normal 32 5 22 3" xfId="16681"/>
    <cellStyle name="Normal 32 5 22 4" xfId="21071"/>
    <cellStyle name="Normal 32 5 22 5" xfId="25237"/>
    <cellStyle name="Normal 32 5 22 6" xfId="28372"/>
    <cellStyle name="Normal 32 5 23" xfId="4244"/>
    <cellStyle name="Normal 32 5 23 2" xfId="13062"/>
    <cellStyle name="Normal 32 5 23 3" xfId="17472"/>
    <cellStyle name="Normal 32 5 23 4" xfId="21780"/>
    <cellStyle name="Normal 32 5 23 5" xfId="25607"/>
    <cellStyle name="Normal 32 5 23 6" xfId="28623"/>
    <cellStyle name="Normal 32 5 24" xfId="4245"/>
    <cellStyle name="Normal 32 5 24 2" xfId="13731"/>
    <cellStyle name="Normal 32 5 24 3" xfId="18136"/>
    <cellStyle name="Normal 32 5 24 4" xfId="22421"/>
    <cellStyle name="Normal 32 5 24 5" xfId="26136"/>
    <cellStyle name="Normal 32 5 24 6" xfId="29134"/>
    <cellStyle name="Normal 32 5 25" xfId="4246"/>
    <cellStyle name="Normal 32 5 25 2" xfId="13125"/>
    <cellStyle name="Normal 32 5 25 3" xfId="17535"/>
    <cellStyle name="Normal 32 5 25 4" xfId="21841"/>
    <cellStyle name="Normal 32 5 25 5" xfId="25658"/>
    <cellStyle name="Normal 32 5 25 6" xfId="28672"/>
    <cellStyle name="Normal 32 5 26" xfId="4247"/>
    <cellStyle name="Normal 32 5 26 2" xfId="12203"/>
    <cellStyle name="Normal 32 5 26 3" xfId="16629"/>
    <cellStyle name="Normal 32 5 26 4" xfId="21019"/>
    <cellStyle name="Normal 32 5 26 5" xfId="25189"/>
    <cellStyle name="Normal 32 5 26 6" xfId="28324"/>
    <cellStyle name="Normal 32 5 27" xfId="4248"/>
    <cellStyle name="Normal 32 5 27 2" xfId="13262"/>
    <cellStyle name="Normal 32 5 27 3" xfId="17668"/>
    <cellStyle name="Normal 32 5 27 4" xfId="21964"/>
    <cellStyle name="Normal 32 5 27 5" xfId="25757"/>
    <cellStyle name="Normal 32 5 27 6" xfId="28769"/>
    <cellStyle name="Normal 32 5 28" xfId="4249"/>
    <cellStyle name="Normal 32 5 28 2" xfId="12325"/>
    <cellStyle name="Normal 32 5 28 3" xfId="16750"/>
    <cellStyle name="Normal 32 5 28 4" xfId="21142"/>
    <cellStyle name="Normal 32 5 28 5" xfId="25284"/>
    <cellStyle name="Normal 32 5 28 6" xfId="28419"/>
    <cellStyle name="Normal 32 5 29" xfId="4250"/>
    <cellStyle name="Normal 32 5 29 2" xfId="13290"/>
    <cellStyle name="Normal 32 5 29 3" xfId="17697"/>
    <cellStyle name="Normal 32 5 29 4" xfId="21994"/>
    <cellStyle name="Normal 32 5 29 5" xfId="25779"/>
    <cellStyle name="Normal 32 5 29 6" xfId="28791"/>
    <cellStyle name="Normal 32 5 3" xfId="4251"/>
    <cellStyle name="Normal 32 5 3 2" xfId="10353"/>
    <cellStyle name="Normal 32 5 3 3" xfId="12842"/>
    <cellStyle name="Normal 32 5 3 4" xfId="12428"/>
    <cellStyle name="Normal 32 5 3 5" xfId="21573"/>
    <cellStyle name="Normal 32 5 3 6" xfId="25439"/>
    <cellStyle name="Normal 32 5 30" xfId="4252"/>
    <cellStyle name="Normal 32 5 30 2" xfId="12231"/>
    <cellStyle name="Normal 32 5 30 3" xfId="16657"/>
    <cellStyle name="Normal 32 5 30 4" xfId="21047"/>
    <cellStyle name="Normal 32 5 30 5" xfId="25216"/>
    <cellStyle name="Normal 32 5 30 6" xfId="28351"/>
    <cellStyle name="Normal 32 5 31" xfId="4253"/>
    <cellStyle name="Normal 32 5 31 2" xfId="13367"/>
    <cellStyle name="Normal 32 5 31 3" xfId="17773"/>
    <cellStyle name="Normal 32 5 31 4" xfId="22070"/>
    <cellStyle name="Normal 32 5 31 5" xfId="25829"/>
    <cellStyle name="Normal 32 5 31 6" xfId="28841"/>
    <cellStyle name="Normal 32 5 32" xfId="4254"/>
    <cellStyle name="Normal 32 5 32 2" xfId="12437"/>
    <cellStyle name="Normal 32 5 32 3" xfId="16862"/>
    <cellStyle name="Normal 32 5 32 4" xfId="21250"/>
    <cellStyle name="Normal 32 5 32 5" xfId="25304"/>
    <cellStyle name="Normal 32 5 32 6" xfId="28439"/>
    <cellStyle name="Normal 32 5 33" xfId="4255"/>
    <cellStyle name="Normal 32 5 33 2" xfId="13710"/>
    <cellStyle name="Normal 32 5 33 3" xfId="18114"/>
    <cellStyle name="Normal 32 5 33 4" xfId="22403"/>
    <cellStyle name="Normal 32 5 33 5" xfId="26119"/>
    <cellStyle name="Normal 32 5 33 6" xfId="29120"/>
    <cellStyle name="Normal 32 5 34" xfId="4256"/>
    <cellStyle name="Normal 32 5 34 2" xfId="13754"/>
    <cellStyle name="Normal 32 5 34 3" xfId="18159"/>
    <cellStyle name="Normal 32 5 34 4" xfId="22444"/>
    <cellStyle name="Normal 32 5 34 5" xfId="26158"/>
    <cellStyle name="Normal 32 5 34 6" xfId="29156"/>
    <cellStyle name="Normal 32 5 35" xfId="4257"/>
    <cellStyle name="Normal 32 5 35 2" xfId="13790"/>
    <cellStyle name="Normal 32 5 35 3" xfId="18195"/>
    <cellStyle name="Normal 32 5 35 4" xfId="22480"/>
    <cellStyle name="Normal 32 5 35 5" xfId="26186"/>
    <cellStyle name="Normal 32 5 35 6" xfId="29179"/>
    <cellStyle name="Normal 32 5 36" xfId="4258"/>
    <cellStyle name="Normal 32 5 36 2" xfId="13928"/>
    <cellStyle name="Normal 32 5 36 3" xfId="18330"/>
    <cellStyle name="Normal 32 5 36 4" xfId="22613"/>
    <cellStyle name="Normal 32 5 36 5" xfId="26293"/>
    <cellStyle name="Normal 32 5 36 6" xfId="29282"/>
    <cellStyle name="Normal 32 5 37" xfId="4259"/>
    <cellStyle name="Normal 32 5 37 2" xfId="14511"/>
    <cellStyle name="Normal 32 5 37 3" xfId="18904"/>
    <cellStyle name="Normal 32 5 37 4" xfId="23167"/>
    <cellStyle name="Normal 32 5 37 5" xfId="26682"/>
    <cellStyle name="Normal 32 5 37 6" xfId="29620"/>
    <cellStyle name="Normal 32 5 38" xfId="4260"/>
    <cellStyle name="Normal 32 5 38 2" xfId="15147"/>
    <cellStyle name="Normal 32 5 38 3" xfId="19543"/>
    <cellStyle name="Normal 32 5 38 4" xfId="23777"/>
    <cellStyle name="Normal 32 5 38 5" xfId="27162"/>
    <cellStyle name="Normal 32 5 38 6" xfId="30055"/>
    <cellStyle name="Normal 32 5 39" xfId="4261"/>
    <cellStyle name="Normal 32 5 39 2" xfId="14256"/>
    <cellStyle name="Normal 32 5 39 3" xfId="18656"/>
    <cellStyle name="Normal 32 5 39 4" xfId="22922"/>
    <cellStyle name="Normal 32 5 39 5" xfId="26514"/>
    <cellStyle name="Normal 32 5 39 6" xfId="29471"/>
    <cellStyle name="Normal 32 5 4" xfId="4262"/>
    <cellStyle name="Normal 32 5 4 2" xfId="10354"/>
    <cellStyle name="Normal 32 5 4 3" xfId="12568"/>
    <cellStyle name="Normal 32 5 4 4" xfId="12703"/>
    <cellStyle name="Normal 32 5 4 5" xfId="21347"/>
    <cellStyle name="Normal 32 5 4 6" xfId="25336"/>
    <cellStyle name="Normal 32 5 40" xfId="4263"/>
    <cellStyle name="Normal 32 5 40 2" xfId="14736"/>
    <cellStyle name="Normal 32 5 40 3" xfId="19130"/>
    <cellStyle name="Normal 32 5 40 4" xfId="23388"/>
    <cellStyle name="Normal 32 5 40 5" xfId="26865"/>
    <cellStyle name="Normal 32 5 40 6" xfId="29788"/>
    <cellStyle name="Normal 32 5 41" xfId="4264"/>
    <cellStyle name="Normal 32 5 41 2" xfId="14514"/>
    <cellStyle name="Normal 32 5 41 3" xfId="18907"/>
    <cellStyle name="Normal 32 5 41 4" xfId="23170"/>
    <cellStyle name="Normal 32 5 41 5" xfId="26684"/>
    <cellStyle name="Normal 32 5 41 6" xfId="29622"/>
    <cellStyle name="Normal 32 5 42" xfId="4265"/>
    <cellStyle name="Normal 32 5 42 2" xfId="14630"/>
    <cellStyle name="Normal 32 5 42 3" xfId="19025"/>
    <cellStyle name="Normal 32 5 42 4" xfId="23287"/>
    <cellStyle name="Normal 32 5 42 5" xfId="26782"/>
    <cellStyle name="Normal 32 5 42 6" xfId="29712"/>
    <cellStyle name="Normal 32 5 43" xfId="4266"/>
    <cellStyle name="Normal 32 5 43 2" xfId="14558"/>
    <cellStyle name="Normal 32 5 43 3" xfId="18952"/>
    <cellStyle name="Normal 32 5 43 4" xfId="23213"/>
    <cellStyle name="Normal 32 5 43 5" xfId="26724"/>
    <cellStyle name="Normal 32 5 43 6" xfId="29658"/>
    <cellStyle name="Normal 32 5 44" xfId="4267"/>
    <cellStyle name="Normal 32 5 44 2" xfId="15186"/>
    <cellStyle name="Normal 32 5 44 3" xfId="19583"/>
    <cellStyle name="Normal 32 5 44 4" xfId="23813"/>
    <cellStyle name="Normal 32 5 44 5" xfId="27186"/>
    <cellStyle name="Normal 32 5 44 6" xfId="30075"/>
    <cellStyle name="Normal 32 5 45" xfId="4268"/>
    <cellStyle name="Normal 32 5 45 2" xfId="14877"/>
    <cellStyle name="Normal 32 5 45 3" xfId="19269"/>
    <cellStyle name="Normal 32 5 45 4" xfId="23516"/>
    <cellStyle name="Normal 32 5 45 5" xfId="26963"/>
    <cellStyle name="Normal 32 5 45 6" xfId="29878"/>
    <cellStyle name="Normal 32 5 46" xfId="4269"/>
    <cellStyle name="Normal 32 5 46 2" xfId="14987"/>
    <cellStyle name="Normal 32 5 46 3" xfId="19381"/>
    <cellStyle name="Normal 32 5 46 4" xfId="23622"/>
    <cellStyle name="Normal 32 5 46 5" xfId="27044"/>
    <cellStyle name="Normal 32 5 46 6" xfId="29948"/>
    <cellStyle name="Normal 32 5 47" xfId="4270"/>
    <cellStyle name="Normal 32 5 47 2" xfId="14953"/>
    <cellStyle name="Normal 32 5 47 3" xfId="19346"/>
    <cellStyle name="Normal 32 5 47 4" xfId="23587"/>
    <cellStyle name="Normal 32 5 47 5" xfId="27020"/>
    <cellStyle name="Normal 32 5 47 6" xfId="29927"/>
    <cellStyle name="Normal 32 5 48" xfId="4271"/>
    <cellStyle name="Normal 32 5 48 2" xfId="14671"/>
    <cellStyle name="Normal 32 5 48 3" xfId="19067"/>
    <cellStyle name="Normal 32 5 48 4" xfId="23328"/>
    <cellStyle name="Normal 32 5 48 5" xfId="26811"/>
    <cellStyle name="Normal 32 5 48 6" xfId="29740"/>
    <cellStyle name="Normal 32 5 49" xfId="4272"/>
    <cellStyle name="Normal 32 5 49 2" xfId="15429"/>
    <cellStyle name="Normal 32 5 49 3" xfId="19822"/>
    <cellStyle name="Normal 32 5 49 4" xfId="24037"/>
    <cellStyle name="Normal 32 5 49 5" xfId="27349"/>
    <cellStyle name="Normal 32 5 49 6" xfId="30222"/>
    <cellStyle name="Normal 32 5 5" xfId="4273"/>
    <cellStyle name="Normal 32 5 5 2" xfId="10355"/>
    <cellStyle name="Normal 32 5 5 3" xfId="13764"/>
    <cellStyle name="Normal 32 5 5 4" xfId="10002"/>
    <cellStyle name="Normal 32 5 5 5" xfId="22454"/>
    <cellStyle name="Normal 32 5 5 6" xfId="26163"/>
    <cellStyle name="Normal 32 5 50" xfId="4274"/>
    <cellStyle name="Normal 32 5 50 2" xfId="14974"/>
    <cellStyle name="Normal 32 5 50 3" xfId="19368"/>
    <cellStyle name="Normal 32 5 50 4" xfId="23609"/>
    <cellStyle name="Normal 32 5 50 5" xfId="27035"/>
    <cellStyle name="Normal 32 5 50 6" xfId="29939"/>
    <cellStyle name="Normal 32 5 51" xfId="4275"/>
    <cellStyle name="Normal 32 5 51 2" xfId="14223"/>
    <cellStyle name="Normal 32 5 51 3" xfId="18624"/>
    <cellStyle name="Normal 32 5 51 4" xfId="22893"/>
    <cellStyle name="Normal 32 5 51 5" xfId="26493"/>
    <cellStyle name="Normal 32 5 51 6" xfId="29453"/>
    <cellStyle name="Normal 32 5 52" xfId="4276"/>
    <cellStyle name="Normal 32 5 52 2" xfId="14904"/>
    <cellStyle name="Normal 32 5 52 3" xfId="19294"/>
    <cellStyle name="Normal 32 5 52 4" xfId="23540"/>
    <cellStyle name="Normal 32 5 52 5" xfId="26982"/>
    <cellStyle name="Normal 32 5 52 6" xfId="29893"/>
    <cellStyle name="Normal 32 5 53" xfId="4277"/>
    <cellStyle name="Normal 32 5 53 2" xfId="15700"/>
    <cellStyle name="Normal 32 5 53 3" xfId="20078"/>
    <cellStyle name="Normal 32 5 53 4" xfId="24281"/>
    <cellStyle name="Normal 32 5 53 5" xfId="27520"/>
    <cellStyle name="Normal 32 5 53 6" xfId="30376"/>
    <cellStyle name="Normal 32 5 54" xfId="4278"/>
    <cellStyle name="Normal 32 5 54 2" xfId="15769"/>
    <cellStyle name="Normal 32 5 54 3" xfId="20146"/>
    <cellStyle name="Normal 32 5 54 4" xfId="24349"/>
    <cellStyle name="Normal 32 5 54 5" xfId="27585"/>
    <cellStyle name="Normal 32 5 54 6" xfId="30440"/>
    <cellStyle name="Normal 32 5 55" xfId="4279"/>
    <cellStyle name="Normal 32 5 55 2" xfId="16051"/>
    <cellStyle name="Normal 32 5 55 3" xfId="20419"/>
    <cellStyle name="Normal 32 5 55 4" xfId="24615"/>
    <cellStyle name="Normal 32 5 55 5" xfId="27781"/>
    <cellStyle name="Normal 32 5 55 6" xfId="30616"/>
    <cellStyle name="Normal 32 5 56" xfId="4280"/>
    <cellStyle name="Normal 32 5 56 2" xfId="15609"/>
    <cellStyle name="Normal 32 5 56 3" xfId="19993"/>
    <cellStyle name="Normal 32 5 56 4" xfId="24203"/>
    <cellStyle name="Normal 32 5 56 5" xfId="27479"/>
    <cellStyle name="Normal 32 5 56 6" xfId="30344"/>
    <cellStyle name="Normal 32 5 57" xfId="4281"/>
    <cellStyle name="Normal 32 5 57 2" xfId="15887"/>
    <cellStyle name="Normal 32 5 57 3" xfId="20259"/>
    <cellStyle name="Normal 32 5 57 4" xfId="24456"/>
    <cellStyle name="Normal 32 5 57 5" xfId="27671"/>
    <cellStyle name="Normal 32 5 57 6" xfId="30516"/>
    <cellStyle name="Normal 32 5 58" xfId="4282"/>
    <cellStyle name="Normal 32 5 58 2" xfId="16029"/>
    <cellStyle name="Normal 32 5 58 3" xfId="20398"/>
    <cellStyle name="Normal 32 5 58 4" xfId="24594"/>
    <cellStyle name="Normal 32 5 58 5" xfId="27770"/>
    <cellStyle name="Normal 32 5 58 6" xfId="30606"/>
    <cellStyle name="Normal 32 5 59" xfId="4283"/>
    <cellStyle name="Normal 32 5 59 2" xfId="16011"/>
    <cellStyle name="Normal 32 5 59 3" xfId="20381"/>
    <cellStyle name="Normal 32 5 59 4" xfId="24576"/>
    <cellStyle name="Normal 32 5 59 5" xfId="27757"/>
    <cellStyle name="Normal 32 5 59 6" xfId="30593"/>
    <cellStyle name="Normal 32 5 6" xfId="4284"/>
    <cellStyle name="Normal 32 5 6 2" xfId="10356"/>
    <cellStyle name="Normal 32 5 6 3" xfId="13761"/>
    <cellStyle name="Normal 32 5 6 4" xfId="10003"/>
    <cellStyle name="Normal 32 5 6 5" xfId="22450"/>
    <cellStyle name="Normal 32 5 6 6" xfId="26160"/>
    <cellStyle name="Normal 32 5 60" xfId="10339"/>
    <cellStyle name="Normal 32 5 61" xfId="14253"/>
    <cellStyle name="Normal 32 5 62" xfId="9998"/>
    <cellStyle name="Normal 32 5 63" xfId="22919"/>
    <cellStyle name="Normal 32 5 64" xfId="26511"/>
    <cellStyle name="Normal 32 5 7" xfId="4285"/>
    <cellStyle name="Normal 32 5 7 2" xfId="10357"/>
    <cellStyle name="Normal 32 5 7 3" xfId="12691"/>
    <cellStyle name="Normal 32 5 7 4" xfId="10004"/>
    <cellStyle name="Normal 32 5 7 5" xfId="21437"/>
    <cellStyle name="Normal 32 5 7 6" xfId="25403"/>
    <cellStyle name="Normal 32 5 8" xfId="4286"/>
    <cellStyle name="Normal 32 5 8 2" xfId="10358"/>
    <cellStyle name="Normal 32 5 8 3" xfId="12548"/>
    <cellStyle name="Normal 32 5 8 4" xfId="10005"/>
    <cellStyle name="Normal 32 5 8 5" xfId="21330"/>
    <cellStyle name="Normal 32 5 8 6" xfId="25329"/>
    <cellStyle name="Normal 32 5 9" xfId="4287"/>
    <cellStyle name="Normal 32 5 9 2" xfId="10359"/>
    <cellStyle name="Normal 32 5 9 3" xfId="12667"/>
    <cellStyle name="Normal 32 5 9 4" xfId="10006"/>
    <cellStyle name="Normal 32 5 9 5" xfId="21420"/>
    <cellStyle name="Normal 32 5 9 6" xfId="25389"/>
    <cellStyle name="Normal 32 5_L14 hav1" xfId="4288"/>
    <cellStyle name="Normal 32 50" xfId="4289"/>
    <cellStyle name="Normal 32 50 10" xfId="4290"/>
    <cellStyle name="Normal 32 50 10 2" xfId="10361"/>
    <cellStyle name="Normal 32 50 10 3" xfId="9838"/>
    <cellStyle name="Normal 32 50 10 4" xfId="20476"/>
    <cellStyle name="Normal 32 50 10 5" xfId="18797"/>
    <cellStyle name="Normal 32 50 10 6" xfId="9965"/>
    <cellStyle name="Normal 32 50 11" xfId="4291"/>
    <cellStyle name="Normal 32 50 11 2" xfId="10362"/>
    <cellStyle name="Normal 32 50 11 3" xfId="9837"/>
    <cellStyle name="Normal 32 50 11 4" xfId="20215"/>
    <cellStyle name="Normal 32 50 11 5" xfId="19615"/>
    <cellStyle name="Normal 32 50 11 6" xfId="9966"/>
    <cellStyle name="Normal 32 50 12" xfId="4292"/>
    <cellStyle name="Normal 32 50 12 2" xfId="12808"/>
    <cellStyle name="Normal 32 50 12 3" xfId="17215"/>
    <cellStyle name="Normal 32 50 12 4" xfId="21534"/>
    <cellStyle name="Normal 32 50 12 5" xfId="25420"/>
    <cellStyle name="Normal 32 50 12 6" xfId="28452"/>
    <cellStyle name="Normal 32 50 13" xfId="4293"/>
    <cellStyle name="Normal 32 50 13 2" xfId="12364"/>
    <cellStyle name="Normal 32 50 13 3" xfId="16789"/>
    <cellStyle name="Normal 32 50 13 4" xfId="21182"/>
    <cellStyle name="Normal 32 50 13 5" xfId="25295"/>
    <cellStyle name="Normal 32 50 13 6" xfId="28430"/>
    <cellStyle name="Normal 32 50 14" xfId="4294"/>
    <cellStyle name="Normal 32 50 14 2" xfId="12841"/>
    <cellStyle name="Normal 32 50 14 3" xfId="17250"/>
    <cellStyle name="Normal 32 50 14 4" xfId="21572"/>
    <cellStyle name="Normal 32 50 14 5" xfId="25438"/>
    <cellStyle name="Normal 32 50 14 6" xfId="28468"/>
    <cellStyle name="Normal 32 50 15" xfId="4295"/>
    <cellStyle name="Normal 32 50 15 2" xfId="12300"/>
    <cellStyle name="Normal 32 50 15 3" xfId="16725"/>
    <cellStyle name="Normal 32 50 15 4" xfId="21118"/>
    <cellStyle name="Normal 32 50 15 5" xfId="25273"/>
    <cellStyle name="Normal 32 50 15 6" xfId="28408"/>
    <cellStyle name="Normal 32 50 16" xfId="4296"/>
    <cellStyle name="Normal 32 50 16 2" xfId="12814"/>
    <cellStyle name="Normal 32 50 16 3" xfId="17224"/>
    <cellStyle name="Normal 32 50 16 4" xfId="21544"/>
    <cellStyle name="Normal 32 50 16 5" xfId="25423"/>
    <cellStyle name="Normal 32 50 16 6" xfId="28455"/>
    <cellStyle name="Normal 32 50 17" xfId="4297"/>
    <cellStyle name="Normal 32 50 17 2" xfId="12266"/>
    <cellStyle name="Normal 32 50 17 3" xfId="16692"/>
    <cellStyle name="Normal 32 50 17 4" xfId="21084"/>
    <cellStyle name="Normal 32 50 17 5" xfId="25247"/>
    <cellStyle name="Normal 32 50 17 6" xfId="28382"/>
    <cellStyle name="Normal 32 50 18" xfId="4298"/>
    <cellStyle name="Normal 32 50 18 2" xfId="12878"/>
    <cellStyle name="Normal 32 50 18 3" xfId="17289"/>
    <cellStyle name="Normal 32 50 18 4" xfId="21605"/>
    <cellStyle name="Normal 32 50 18 5" xfId="25462"/>
    <cellStyle name="Normal 32 50 18 6" xfId="28491"/>
    <cellStyle name="Normal 32 50 19" xfId="4299"/>
    <cellStyle name="Normal 32 50 19 2" xfId="12258"/>
    <cellStyle name="Normal 32 50 19 3" xfId="16685"/>
    <cellStyle name="Normal 32 50 19 4" xfId="21075"/>
    <cellStyle name="Normal 32 50 19 5" xfId="25240"/>
    <cellStyle name="Normal 32 50 19 6" xfId="28375"/>
    <cellStyle name="Normal 32 50 2" xfId="4300"/>
    <cellStyle name="Normal 32 50 2 2" xfId="10363"/>
    <cellStyle name="Normal 32 50 2 3" xfId="9836"/>
    <cellStyle name="Normal 32 50 2 4" xfId="19930"/>
    <cellStyle name="Normal 32 50 2 5" xfId="18582"/>
    <cellStyle name="Normal 32 50 2 6" xfId="9967"/>
    <cellStyle name="Normal 32 50 20" xfId="4301"/>
    <cellStyle name="Normal 32 50 20 2" xfId="12957"/>
    <cellStyle name="Normal 32 50 20 3" xfId="17368"/>
    <cellStyle name="Normal 32 50 20 4" xfId="21679"/>
    <cellStyle name="Normal 32 50 20 5" xfId="25518"/>
    <cellStyle name="Normal 32 50 20 6" xfId="28543"/>
    <cellStyle name="Normal 32 50 21" xfId="4302"/>
    <cellStyle name="Normal 32 50 21 2" xfId="12248"/>
    <cellStyle name="Normal 32 50 21 3" xfId="16674"/>
    <cellStyle name="Normal 32 50 21 4" xfId="21064"/>
    <cellStyle name="Normal 32 50 21 5" xfId="25231"/>
    <cellStyle name="Normal 32 50 21 6" xfId="28366"/>
    <cellStyle name="Normal 32 50 22" xfId="4303"/>
    <cellStyle name="Normal 32 50 22 2" xfId="13075"/>
    <cellStyle name="Normal 32 50 22 3" xfId="17485"/>
    <cellStyle name="Normal 32 50 22 4" xfId="21793"/>
    <cellStyle name="Normal 32 50 22 5" xfId="25618"/>
    <cellStyle name="Normal 32 50 22 6" xfId="28633"/>
    <cellStyle name="Normal 32 50 23" xfId="4304"/>
    <cellStyle name="Normal 32 50 23 2" xfId="12249"/>
    <cellStyle name="Normal 32 50 23 3" xfId="16675"/>
    <cellStyle name="Normal 32 50 23 4" xfId="21065"/>
    <cellStyle name="Normal 32 50 23 5" xfId="25232"/>
    <cellStyle name="Normal 32 50 23 6" xfId="28367"/>
    <cellStyle name="Normal 32 50 24" xfId="4305"/>
    <cellStyle name="Normal 32 50 24 2" xfId="13137"/>
    <cellStyle name="Normal 32 50 24 3" xfId="17547"/>
    <cellStyle name="Normal 32 50 24 4" xfId="21852"/>
    <cellStyle name="Normal 32 50 24 5" xfId="25667"/>
    <cellStyle name="Normal 32 50 24 6" xfId="28681"/>
    <cellStyle name="Normal 32 50 25" xfId="4306"/>
    <cellStyle name="Normal 32 50 25 2" xfId="12191"/>
    <cellStyle name="Normal 32 50 25 3" xfId="16617"/>
    <cellStyle name="Normal 32 50 25 4" xfId="21007"/>
    <cellStyle name="Normal 32 50 25 5" xfId="25177"/>
    <cellStyle name="Normal 32 50 25 6" xfId="28312"/>
    <cellStyle name="Normal 32 50 26" xfId="4307"/>
    <cellStyle name="Normal 32 50 26 2" xfId="13941"/>
    <cellStyle name="Normal 32 50 26 3" xfId="18345"/>
    <cellStyle name="Normal 32 50 26 4" xfId="22627"/>
    <cellStyle name="Normal 32 50 26 5" xfId="26304"/>
    <cellStyle name="Normal 32 50 26 6" xfId="29293"/>
    <cellStyle name="Normal 32 50 27" xfId="4308"/>
    <cellStyle name="Normal 32 50 27 2" xfId="12299"/>
    <cellStyle name="Normal 32 50 27 3" xfId="16724"/>
    <cellStyle name="Normal 32 50 27 4" xfId="21117"/>
    <cellStyle name="Normal 32 50 27 5" xfId="25272"/>
    <cellStyle name="Normal 32 50 27 6" xfId="28407"/>
    <cellStyle name="Normal 32 50 28" xfId="4309"/>
    <cellStyle name="Normal 32 50 28 2" xfId="13298"/>
    <cellStyle name="Normal 32 50 28 3" xfId="17705"/>
    <cellStyle name="Normal 32 50 28 4" xfId="22002"/>
    <cellStyle name="Normal 32 50 28 5" xfId="25785"/>
    <cellStyle name="Normal 32 50 28 6" xfId="28797"/>
    <cellStyle name="Normal 32 50 29" xfId="4310"/>
    <cellStyle name="Normal 32 50 29 2" xfId="12206"/>
    <cellStyle name="Normal 32 50 29 3" xfId="16632"/>
    <cellStyle name="Normal 32 50 29 4" xfId="21022"/>
    <cellStyle name="Normal 32 50 29 5" xfId="25192"/>
    <cellStyle name="Normal 32 50 29 6" xfId="28327"/>
    <cellStyle name="Normal 32 50 3" xfId="4311"/>
    <cellStyle name="Normal 32 50 3 2" xfId="10364"/>
    <cellStyle name="Normal 32 50 3 3" xfId="9835"/>
    <cellStyle name="Normal 32 50 3 4" xfId="20490"/>
    <cellStyle name="Normal 32 50 3 5" xfId="12454"/>
    <cellStyle name="Normal 32 50 3 6" xfId="19140"/>
    <cellStyle name="Normal 32 50 30" xfId="4312"/>
    <cellStyle name="Normal 32 50 30 2" xfId="13713"/>
    <cellStyle name="Normal 32 50 30 3" xfId="18117"/>
    <cellStyle name="Normal 32 50 30 4" xfId="22406"/>
    <cellStyle name="Normal 32 50 30 5" xfId="26122"/>
    <cellStyle name="Normal 32 50 30 6" xfId="29123"/>
    <cellStyle name="Normal 32 50 31" xfId="4313"/>
    <cellStyle name="Normal 32 50 31 2" xfId="12383"/>
    <cellStyle name="Normal 32 50 31 3" xfId="16807"/>
    <cellStyle name="Normal 32 50 31 4" xfId="21197"/>
    <cellStyle name="Normal 32 50 31 5" xfId="25301"/>
    <cellStyle name="Normal 32 50 31 6" xfId="28436"/>
    <cellStyle name="Normal 32 50 32" xfId="4314"/>
    <cellStyle name="Normal 32 50 32 2" xfId="13498"/>
    <cellStyle name="Normal 32 50 32 3" xfId="17901"/>
    <cellStyle name="Normal 32 50 32 4" xfId="22196"/>
    <cellStyle name="Normal 32 50 32 5" xfId="25946"/>
    <cellStyle name="Normal 32 50 32 6" xfId="28956"/>
    <cellStyle name="Normal 32 50 33" xfId="4315"/>
    <cellStyle name="Normal 32 50 33 2" xfId="12226"/>
    <cellStyle name="Normal 32 50 33 3" xfId="16652"/>
    <cellStyle name="Normal 32 50 33 4" xfId="21042"/>
    <cellStyle name="Normal 32 50 33 5" xfId="25211"/>
    <cellStyle name="Normal 32 50 33 6" xfId="28346"/>
    <cellStyle name="Normal 32 50 34" xfId="4316"/>
    <cellStyle name="Normal 32 50 34 2" xfId="14020"/>
    <cellStyle name="Normal 32 50 34 3" xfId="18426"/>
    <cellStyle name="Normal 32 50 34 4" xfId="22703"/>
    <cellStyle name="Normal 32 50 34 5" xfId="26360"/>
    <cellStyle name="Normal 32 50 34 6" xfId="29344"/>
    <cellStyle name="Normal 32 50 35" xfId="4317"/>
    <cellStyle name="Normal 32 50 35 2" xfId="12010"/>
    <cellStyle name="Normal 32 50 35 3" xfId="16436"/>
    <cellStyle name="Normal 32 50 35 4" xfId="20826"/>
    <cellStyle name="Normal 32 50 35 5" xfId="24999"/>
    <cellStyle name="Normal 32 50 35 6" xfId="28134"/>
    <cellStyle name="Normal 32 50 36" xfId="4318"/>
    <cellStyle name="Normal 32 50 36 2" xfId="14518"/>
    <cellStyle name="Normal 32 50 36 3" xfId="18911"/>
    <cellStyle name="Normal 32 50 36 4" xfId="23174"/>
    <cellStyle name="Normal 32 50 36 5" xfId="26688"/>
    <cellStyle name="Normal 32 50 36 6" xfId="29626"/>
    <cellStyle name="Normal 32 50 37" xfId="4319"/>
    <cellStyle name="Normal 32 50 37 2" xfId="15230"/>
    <cellStyle name="Normal 32 50 37 3" xfId="19626"/>
    <cellStyle name="Normal 32 50 37 4" xfId="23854"/>
    <cellStyle name="Normal 32 50 37 5" xfId="27214"/>
    <cellStyle name="Normal 32 50 37 6" xfId="30099"/>
    <cellStyle name="Normal 32 50 38" xfId="4320"/>
    <cellStyle name="Normal 32 50 38 2" xfId="14168"/>
    <cellStyle name="Normal 32 50 38 3" xfId="18574"/>
    <cellStyle name="Normal 32 50 38 4" xfId="22842"/>
    <cellStyle name="Normal 32 50 38 5" xfId="26461"/>
    <cellStyle name="Normal 32 50 38 6" xfId="29424"/>
    <cellStyle name="Normal 32 50 39" xfId="4321"/>
    <cellStyle name="Normal 32 50 39 2" xfId="14775"/>
    <cellStyle name="Normal 32 50 39 3" xfId="19169"/>
    <cellStyle name="Normal 32 50 39 4" xfId="23422"/>
    <cellStyle name="Normal 32 50 39 5" xfId="26892"/>
    <cellStyle name="Normal 32 50 39 6" xfId="29811"/>
    <cellStyle name="Normal 32 50 4" xfId="4322"/>
    <cellStyle name="Normal 32 50 4 2" xfId="10365"/>
    <cellStyle name="Normal 32 50 4 3" xfId="9834"/>
    <cellStyle name="Normal 32 50 4 4" xfId="20011"/>
    <cellStyle name="Normal 32 50 4 5" xfId="19743"/>
    <cellStyle name="Normal 32 50 4 6" xfId="18734"/>
    <cellStyle name="Normal 32 50 40" xfId="4323"/>
    <cellStyle name="Normal 32 50 40 2" xfId="15018"/>
    <cellStyle name="Normal 32 50 40 3" xfId="19409"/>
    <cellStyle name="Normal 32 50 40 4" xfId="23651"/>
    <cellStyle name="Normal 32 50 40 5" xfId="27069"/>
    <cellStyle name="Normal 32 50 40 6" xfId="29972"/>
    <cellStyle name="Normal 32 50 41" xfId="4324"/>
    <cellStyle name="Normal 32 50 41 2" xfId="14375"/>
    <cellStyle name="Normal 32 50 41 3" xfId="18767"/>
    <cellStyle name="Normal 32 50 41 4" xfId="23033"/>
    <cellStyle name="Normal 32 50 41 5" xfId="26598"/>
    <cellStyle name="Normal 32 50 41 6" xfId="29542"/>
    <cellStyle name="Normal 32 50 42" xfId="4325"/>
    <cellStyle name="Normal 32 50 42 2" xfId="14575"/>
    <cellStyle name="Normal 32 50 42 3" xfId="18969"/>
    <cellStyle name="Normal 32 50 42 4" xfId="23230"/>
    <cellStyle name="Normal 32 50 42 5" xfId="26734"/>
    <cellStyle name="Normal 32 50 42 6" xfId="29668"/>
    <cellStyle name="Normal 32 50 43" xfId="4326"/>
    <cellStyle name="Normal 32 50 43 2" xfId="14810"/>
    <cellStyle name="Normal 32 50 43 3" xfId="19204"/>
    <cellStyle name="Normal 32 50 43 4" xfId="23456"/>
    <cellStyle name="Normal 32 50 43 5" xfId="26912"/>
    <cellStyle name="Normal 32 50 43 6" xfId="29829"/>
    <cellStyle name="Normal 32 50 44" xfId="4327"/>
    <cellStyle name="Normal 32 50 44 2" xfId="14892"/>
    <cellStyle name="Normal 32 50 44 3" xfId="19282"/>
    <cellStyle name="Normal 32 50 44 4" xfId="23530"/>
    <cellStyle name="Normal 32 50 44 5" xfId="26972"/>
    <cellStyle name="Normal 32 50 44 6" xfId="29886"/>
    <cellStyle name="Normal 32 50 45" xfId="4328"/>
    <cellStyle name="Normal 32 50 45 2" xfId="14359"/>
    <cellStyle name="Normal 32 50 45 3" xfId="18754"/>
    <cellStyle name="Normal 32 50 45 4" xfId="23019"/>
    <cellStyle name="Normal 32 50 45 5" xfId="26588"/>
    <cellStyle name="Normal 32 50 45 6" xfId="29534"/>
    <cellStyle name="Normal 32 50 46" xfId="4329"/>
    <cellStyle name="Normal 32 50 46 2" xfId="15422"/>
    <cellStyle name="Normal 32 50 46 3" xfId="19815"/>
    <cellStyle name="Normal 32 50 46 4" xfId="24030"/>
    <cellStyle name="Normal 32 50 46 5" xfId="27342"/>
    <cellStyle name="Normal 32 50 46 6" xfId="30216"/>
    <cellStyle name="Normal 32 50 47" xfId="4330"/>
    <cellStyle name="Normal 32 50 47 2" xfId="14661"/>
    <cellStyle name="Normal 32 50 47 3" xfId="19057"/>
    <cellStyle name="Normal 32 50 47 4" xfId="23319"/>
    <cellStyle name="Normal 32 50 47 5" xfId="26804"/>
    <cellStyle name="Normal 32 50 47 6" xfId="29733"/>
    <cellStyle name="Normal 32 50 48" xfId="4331"/>
    <cellStyle name="Normal 32 50 48 2" xfId="15135"/>
    <cellStyle name="Normal 32 50 48 3" xfId="19530"/>
    <cellStyle name="Normal 32 50 48 4" xfId="23765"/>
    <cellStyle name="Normal 32 50 48 5" xfId="27155"/>
    <cellStyle name="Normal 32 50 48 6" xfId="30048"/>
    <cellStyle name="Normal 32 50 49" xfId="4332"/>
    <cellStyle name="Normal 32 50 49 2" xfId="15457"/>
    <cellStyle name="Normal 32 50 49 3" xfId="19848"/>
    <cellStyle name="Normal 32 50 49 4" xfId="24065"/>
    <cellStyle name="Normal 32 50 49 5" xfId="27369"/>
    <cellStyle name="Normal 32 50 49 6" xfId="30242"/>
    <cellStyle name="Normal 32 50 5" xfId="4333"/>
    <cellStyle name="Normal 32 50 5 2" xfId="10366"/>
    <cellStyle name="Normal 32 50 5 3" xfId="9833"/>
    <cellStyle name="Normal 32 50 5 4" xfId="19158"/>
    <cellStyle name="Normal 32 50 5 5" xfId="18456"/>
    <cellStyle name="Normal 32 50 5 6" xfId="19257"/>
    <cellStyle name="Normal 32 50 50" xfId="4334"/>
    <cellStyle name="Normal 32 50 50 2" xfId="15253"/>
    <cellStyle name="Normal 32 50 50 3" xfId="19648"/>
    <cellStyle name="Normal 32 50 50 4" xfId="23876"/>
    <cellStyle name="Normal 32 50 50 5" xfId="27229"/>
    <cellStyle name="Normal 32 50 50 6" xfId="30113"/>
    <cellStyle name="Normal 32 50 51" xfId="4335"/>
    <cellStyle name="Normal 32 50 51 2" xfId="15434"/>
    <cellStyle name="Normal 32 50 51 3" xfId="19827"/>
    <cellStyle name="Normal 32 50 51 4" xfId="24042"/>
    <cellStyle name="Normal 32 50 51 5" xfId="27353"/>
    <cellStyle name="Normal 32 50 51 6" xfId="30226"/>
    <cellStyle name="Normal 32 50 52" xfId="4336"/>
    <cellStyle name="Normal 32 50 52 2" xfId="15703"/>
    <cellStyle name="Normal 32 50 52 3" xfId="20081"/>
    <cellStyle name="Normal 32 50 52 4" xfId="24284"/>
    <cellStyle name="Normal 32 50 52 5" xfId="27523"/>
    <cellStyle name="Normal 32 50 52 6" xfId="30379"/>
    <cellStyle name="Normal 32 50 53" xfId="4337"/>
    <cellStyle name="Normal 32 50 53 2" xfId="15865"/>
    <cellStyle name="Normal 32 50 53 3" xfId="20237"/>
    <cellStyle name="Normal 32 50 53 4" xfId="24435"/>
    <cellStyle name="Normal 32 50 53 5" xfId="27653"/>
    <cellStyle name="Normal 32 50 53 6" xfId="30501"/>
    <cellStyle name="Normal 32 50 54" xfId="4338"/>
    <cellStyle name="Normal 32 50 54 2" xfId="15913"/>
    <cellStyle name="Normal 32 50 54 3" xfId="20284"/>
    <cellStyle name="Normal 32 50 54 4" xfId="24481"/>
    <cellStyle name="Normal 32 50 54 5" xfId="27690"/>
    <cellStyle name="Normal 32 50 54 6" xfId="30535"/>
    <cellStyle name="Normal 32 50 55" xfId="4339"/>
    <cellStyle name="Normal 32 50 55 2" xfId="15685"/>
    <cellStyle name="Normal 32 50 55 3" xfId="20063"/>
    <cellStyle name="Normal 32 50 55 4" xfId="24267"/>
    <cellStyle name="Normal 32 50 55 5" xfId="27512"/>
    <cellStyle name="Normal 32 50 55 6" xfId="30369"/>
    <cellStyle name="Normal 32 50 56" xfId="4340"/>
    <cellStyle name="Normal 32 50 56 2" xfId="15775"/>
    <cellStyle name="Normal 32 50 56 3" xfId="20150"/>
    <cellStyle name="Normal 32 50 56 4" xfId="24354"/>
    <cellStyle name="Normal 32 50 56 5" xfId="27588"/>
    <cellStyle name="Normal 32 50 56 6" xfId="30443"/>
    <cellStyle name="Normal 32 50 57" xfId="4341"/>
    <cellStyle name="Normal 32 50 57 2" xfId="15743"/>
    <cellStyle name="Normal 32 50 57 3" xfId="20121"/>
    <cellStyle name="Normal 32 50 57 4" xfId="24323"/>
    <cellStyle name="Normal 32 50 57 5" xfId="27560"/>
    <cellStyle name="Normal 32 50 57 6" xfId="30415"/>
    <cellStyle name="Normal 32 50 58" xfId="4342"/>
    <cellStyle name="Normal 32 50 58 2" xfId="15753"/>
    <cellStyle name="Normal 32 50 58 3" xfId="20130"/>
    <cellStyle name="Normal 32 50 58 4" xfId="24333"/>
    <cellStyle name="Normal 32 50 58 5" xfId="27569"/>
    <cellStyle name="Normal 32 50 58 6" xfId="30424"/>
    <cellStyle name="Normal 32 50 59" xfId="10360"/>
    <cellStyle name="Normal 32 50 6" xfId="4343"/>
    <cellStyle name="Normal 32 50 6 2" xfId="10367"/>
    <cellStyle name="Normal 32 50 6 3" xfId="9832"/>
    <cellStyle name="Normal 32 50 6 4" xfId="19327"/>
    <cellStyle name="Normal 32 50 6 5" xfId="19270"/>
    <cellStyle name="Normal 32 50 6 6" xfId="21444"/>
    <cellStyle name="Normal 32 50 60" xfId="9839"/>
    <cellStyle name="Normal 32 50 61" xfId="19943"/>
    <cellStyle name="Normal 32 50 62" xfId="17017"/>
    <cellStyle name="Normal 32 50 63" xfId="9964"/>
    <cellStyle name="Normal 32 50 7" xfId="4344"/>
    <cellStyle name="Normal 32 50 7 2" xfId="10368"/>
    <cellStyle name="Normal 32 50 7 3" xfId="9831"/>
    <cellStyle name="Normal 32 50 7 4" xfId="19290"/>
    <cellStyle name="Normal 32 50 7 5" xfId="18968"/>
    <cellStyle name="Normal 32 50 7 6" xfId="21281"/>
    <cellStyle name="Normal 32 50 8" xfId="4345"/>
    <cellStyle name="Normal 32 50 8 2" xfId="10369"/>
    <cellStyle name="Normal 32 50 8 3" xfId="9830"/>
    <cellStyle name="Normal 32 50 8 4" xfId="10007"/>
    <cellStyle name="Normal 32 50 8 5" xfId="18677"/>
    <cellStyle name="Normal 32 50 8 6" xfId="21456"/>
    <cellStyle name="Normal 32 50 9" xfId="4346"/>
    <cellStyle name="Normal 32 50 9 2" xfId="10370"/>
    <cellStyle name="Normal 32 50 9 3" xfId="9829"/>
    <cellStyle name="Normal 32 50 9 4" xfId="18538"/>
    <cellStyle name="Normal 32 50 9 5" xfId="18652"/>
    <cellStyle name="Normal 32 50 9 6" xfId="21245"/>
    <cellStyle name="Normal 32 50_L14 hav1" xfId="4347"/>
    <cellStyle name="Normal 32 51" xfId="4348"/>
    <cellStyle name="Normal 32 51 10" xfId="10371"/>
    <cellStyle name="Normal 32 51 11" xfId="12500"/>
    <cellStyle name="Normal 32 51 12" xfId="19137"/>
    <cellStyle name="Normal 32 51 13" xfId="21296"/>
    <cellStyle name="Normal 32 51 14" xfId="25312"/>
    <cellStyle name="Normal 32 51 2" xfId="4349"/>
    <cellStyle name="Normal 32 51 2 2" xfId="10372"/>
    <cellStyle name="Normal 32 51 2 3" xfId="13526"/>
    <cellStyle name="Normal 32 51 2 4" xfId="19261"/>
    <cellStyle name="Normal 32 51 2 5" xfId="22223"/>
    <cellStyle name="Normal 32 51 2 6" xfId="25969"/>
    <cellStyle name="Normal 32 51 3" xfId="4350"/>
    <cellStyle name="Normal 32 51 3 2" xfId="10373"/>
    <cellStyle name="Normal 32 51 3 3" xfId="12495"/>
    <cellStyle name="Normal 32 51 3 4" xfId="18447"/>
    <cellStyle name="Normal 32 51 3 5" xfId="21293"/>
    <cellStyle name="Normal 32 51 3 6" xfId="25311"/>
    <cellStyle name="Normal 32 51 4" xfId="4351"/>
    <cellStyle name="Normal 32 51 4 2" xfId="10374"/>
    <cellStyle name="Normal 32 51 4 3" xfId="12680"/>
    <cellStyle name="Normal 32 51 4 4" xfId="19344"/>
    <cellStyle name="Normal 32 51 4 5" xfId="21430"/>
    <cellStyle name="Normal 32 51 4 6" xfId="25399"/>
    <cellStyle name="Normal 32 51 5" xfId="4352"/>
    <cellStyle name="Normal 32 51 5 2" xfId="10375"/>
    <cellStyle name="Normal 32 51 5 3" xfId="12526"/>
    <cellStyle name="Normal 32 51 5 4" xfId="19649"/>
    <cellStyle name="Normal 32 51 5 5" xfId="21315"/>
    <cellStyle name="Normal 32 51 5 6" xfId="25322"/>
    <cellStyle name="Normal 32 51 6" xfId="4353"/>
    <cellStyle name="Normal 32 51 6 2" xfId="10376"/>
    <cellStyle name="Normal 32 51 6 3" xfId="12674"/>
    <cellStyle name="Normal 32 51 6 4" xfId="18801"/>
    <cellStyle name="Normal 32 51 6 5" xfId="21426"/>
    <cellStyle name="Normal 32 51 6 6" xfId="25395"/>
    <cellStyle name="Normal 32 51 7" xfId="4354"/>
    <cellStyle name="Normal 32 51 7 2" xfId="10377"/>
    <cellStyle name="Normal 32 51 7 3" xfId="9828"/>
    <cellStyle name="Normal 32 51 7 4" xfId="19349"/>
    <cellStyle name="Normal 32 51 7 5" xfId="18577"/>
    <cellStyle name="Normal 32 51 7 6" xfId="21431"/>
    <cellStyle name="Normal 32 51 8" xfId="4355"/>
    <cellStyle name="Normal 32 51 8 2" xfId="10378"/>
    <cellStyle name="Normal 32 51 8 3" xfId="9827"/>
    <cellStyle name="Normal 32 51 8 4" xfId="19014"/>
    <cellStyle name="Normal 32 51 8 5" xfId="18905"/>
    <cellStyle name="Normal 32 51 8 6" xfId="21241"/>
    <cellStyle name="Normal 32 51 9" xfId="4356"/>
    <cellStyle name="Normal 32 51 9 2" xfId="10379"/>
    <cellStyle name="Normal 32 51 9 3" xfId="9826"/>
    <cellStyle name="Normal 32 51 9 4" xfId="10008"/>
    <cellStyle name="Normal 32 51 9 5" xfId="19376"/>
    <cellStyle name="Normal 32 51 9 6" xfId="21442"/>
    <cellStyle name="Normal 32 52" xfId="4357"/>
    <cellStyle name="Normal 32 52 10" xfId="10380"/>
    <cellStyle name="Normal 32 52 11" xfId="9824"/>
    <cellStyle name="Normal 32 52 12" xfId="18940"/>
    <cellStyle name="Normal 32 52 13" xfId="12666"/>
    <cellStyle name="Normal 32 52 14" xfId="19605"/>
    <cellStyle name="Normal 32 52 2" xfId="4358"/>
    <cellStyle name="Normal 32 52 2 2" xfId="10381"/>
    <cellStyle name="Normal 32 52 2 3" xfId="9823"/>
    <cellStyle name="Normal 32 52 2 4" xfId="19089"/>
    <cellStyle name="Normal 32 52 2 5" xfId="19420"/>
    <cellStyle name="Normal 32 52 2 6" xfId="19560"/>
    <cellStyle name="Normal 32 52 3" xfId="4359"/>
    <cellStyle name="Normal 32 52 3 2" xfId="10382"/>
    <cellStyle name="Normal 32 52 3 3" xfId="9822"/>
    <cellStyle name="Normal 32 52 3 4" xfId="18746"/>
    <cellStyle name="Normal 32 52 3 5" xfId="18688"/>
    <cellStyle name="Normal 32 52 3 6" xfId="18744"/>
    <cellStyle name="Normal 32 52 4" xfId="4360"/>
    <cellStyle name="Normal 32 52 4 2" xfId="10383"/>
    <cellStyle name="Normal 32 52 4 3" xfId="9821"/>
    <cellStyle name="Normal 32 52 4 4" xfId="17044"/>
    <cellStyle name="Normal 32 52 4 5" xfId="19789"/>
    <cellStyle name="Normal 32 52 4 6" xfId="19455"/>
    <cellStyle name="Normal 32 52 5" xfId="4361"/>
    <cellStyle name="Normal 32 52 5 2" xfId="10384"/>
    <cellStyle name="Normal 32 52 5 3" xfId="9820"/>
    <cellStyle name="Normal 32 52 5 4" xfId="17444"/>
    <cellStyle name="Normal 32 52 5 5" xfId="20034"/>
    <cellStyle name="Normal 32 52 5 6" xfId="19431"/>
    <cellStyle name="Normal 32 52 6" xfId="4362"/>
    <cellStyle name="Normal 32 52 6 2" xfId="10385"/>
    <cellStyle name="Normal 32 52 6 3" xfId="15832"/>
    <cellStyle name="Normal 32 52 6 4" xfId="17047"/>
    <cellStyle name="Normal 32 52 6 5" xfId="24404"/>
    <cellStyle name="Normal 32 52 6 6" xfId="27629"/>
    <cellStyle name="Normal 32 52 7" xfId="4363"/>
    <cellStyle name="Normal 32 52 7 2" xfId="10386"/>
    <cellStyle name="Normal 32 52 7 3" xfId="15559"/>
    <cellStyle name="Normal 32 52 7 4" xfId="17429"/>
    <cellStyle name="Normal 32 52 7 5" xfId="24157"/>
    <cellStyle name="Normal 32 52 7 6" xfId="27442"/>
    <cellStyle name="Normal 32 52 8" xfId="4364"/>
    <cellStyle name="Normal 32 52 8 2" xfId="10387"/>
    <cellStyle name="Normal 32 52 8 3" xfId="16109"/>
    <cellStyle name="Normal 32 52 8 4" xfId="18036"/>
    <cellStyle name="Normal 32 52 8 5" xfId="24674"/>
    <cellStyle name="Normal 32 52 8 6" xfId="27825"/>
    <cellStyle name="Normal 32 52 9" xfId="4365"/>
    <cellStyle name="Normal 32 52 9 2" xfId="10388"/>
    <cellStyle name="Normal 32 52 9 3" xfId="15843"/>
    <cellStyle name="Normal 32 52 9 4" xfId="17464"/>
    <cellStyle name="Normal 32 52 9 5" xfId="24415"/>
    <cellStyle name="Normal 32 52 9 6" xfId="27638"/>
    <cellStyle name="Normal 32 53" xfId="4366"/>
    <cellStyle name="Normal 32 53 10" xfId="10389"/>
    <cellStyle name="Normal 32 53 11" xfId="15545"/>
    <cellStyle name="Normal 32 53 12" xfId="17027"/>
    <cellStyle name="Normal 32 53 13" xfId="24144"/>
    <cellStyle name="Normal 32 53 14" xfId="27432"/>
    <cellStyle name="Normal 32 53 2" xfId="4367"/>
    <cellStyle name="Normal 32 53 2 2" xfId="10390"/>
    <cellStyle name="Normal 32 53 2 3" xfId="16122"/>
    <cellStyle name="Normal 32 53 2 4" xfId="10009"/>
    <cellStyle name="Normal 32 53 2 5" xfId="24689"/>
    <cellStyle name="Normal 32 53 2 6" xfId="27835"/>
    <cellStyle name="Normal 32 53 3" xfId="4368"/>
    <cellStyle name="Normal 32 53 3 2" xfId="10391"/>
    <cellStyle name="Normal 32 53 3 3" xfId="15627"/>
    <cellStyle name="Normal 32 53 3 4" xfId="18275"/>
    <cellStyle name="Normal 32 53 3 5" xfId="24222"/>
    <cellStyle name="Normal 32 53 3 6" xfId="27490"/>
    <cellStyle name="Normal 32 53 4" xfId="4369"/>
    <cellStyle name="Normal 32 53 4 2" xfId="10392"/>
    <cellStyle name="Normal 32 53 4 3" xfId="14765"/>
    <cellStyle name="Normal 32 53 4 4" xfId="17025"/>
    <cellStyle name="Normal 32 53 4 5" xfId="23415"/>
    <cellStyle name="Normal 32 53 4 6" xfId="26887"/>
    <cellStyle name="Normal 32 53 5" xfId="4370"/>
    <cellStyle name="Normal 32 53 5 2" xfId="10393"/>
    <cellStyle name="Normal 32 53 5 3" xfId="14935"/>
    <cellStyle name="Normal 32 53 5 4" xfId="17230"/>
    <cellStyle name="Normal 32 53 5 5" xfId="23569"/>
    <cellStyle name="Normal 32 53 5 6" xfId="27004"/>
    <cellStyle name="Normal 32 53 6" xfId="4371"/>
    <cellStyle name="Normal 32 53 6 2" xfId="10394"/>
    <cellStyle name="Normal 32 53 6 3" xfId="14900"/>
    <cellStyle name="Normal 32 53 6 4" xfId="16994"/>
    <cellStyle name="Normal 32 53 6 5" xfId="23536"/>
    <cellStyle name="Normal 32 53 6 6" xfId="26978"/>
    <cellStyle name="Normal 32 53 7" xfId="4372"/>
    <cellStyle name="Normal 32 53 7 2" xfId="10395"/>
    <cellStyle name="Normal 32 53 7 3" xfId="9819"/>
    <cellStyle name="Normal 32 53 7 4" xfId="17928"/>
    <cellStyle name="Normal 32 53 7 5" xfId="20485"/>
    <cellStyle name="Normal 32 53 7 6" xfId="9968"/>
    <cellStyle name="Normal 32 53 8" xfId="4373"/>
    <cellStyle name="Normal 32 53 8 2" xfId="10396"/>
    <cellStyle name="Normal 32 53 8 3" xfId="14130"/>
    <cellStyle name="Normal 32 53 8 4" xfId="18067"/>
    <cellStyle name="Normal 32 53 8 5" xfId="22806"/>
    <cellStyle name="Normal 32 53 8 6" xfId="26436"/>
    <cellStyle name="Normal 32 53 9" xfId="4374"/>
    <cellStyle name="Normal 32 53 9 2" xfId="10397"/>
    <cellStyle name="Normal 32 53 9 3" xfId="14332"/>
    <cellStyle name="Normal 32 53 9 4" xfId="17100"/>
    <cellStyle name="Normal 32 53 9 5" xfId="22994"/>
    <cellStyle name="Normal 32 53 9 6" xfId="26568"/>
    <cellStyle name="Normal 32 54" xfId="4375"/>
    <cellStyle name="Normal 32 54 10" xfId="10398"/>
    <cellStyle name="Normal 32 54 11" xfId="14743"/>
    <cellStyle name="Normal 32 54 12" xfId="18212"/>
    <cellStyle name="Normal 32 54 13" xfId="23395"/>
    <cellStyle name="Normal 32 54 14" xfId="26871"/>
    <cellStyle name="Normal 32 54 2" xfId="4376"/>
    <cellStyle name="Normal 32 54 2 2" xfId="10399"/>
    <cellStyle name="Normal 32 54 2 3" xfId="14869"/>
    <cellStyle name="Normal 32 54 2 4" xfId="17075"/>
    <cellStyle name="Normal 32 54 2 5" xfId="23509"/>
    <cellStyle name="Normal 32 54 2 6" xfId="26957"/>
    <cellStyle name="Normal 32 54 3" xfId="4377"/>
    <cellStyle name="Normal 32 54 3 2" xfId="10400"/>
    <cellStyle name="Normal 32 54 3 3" xfId="14043"/>
    <cellStyle name="Normal 32 54 3 4" xfId="16960"/>
    <cellStyle name="Normal 32 54 3 5" xfId="22723"/>
    <cellStyle name="Normal 32 54 3 6" xfId="26378"/>
    <cellStyle name="Normal 32 54 4" xfId="4378"/>
    <cellStyle name="Normal 32 54 4 2" xfId="10401"/>
    <cellStyle name="Normal 32 54 4 3" xfId="14951"/>
    <cellStyle name="Normal 32 54 4 4" xfId="10010"/>
    <cellStyle name="Normal 32 54 4 5" xfId="23585"/>
    <cellStyle name="Normal 32 54 4 6" xfId="27018"/>
    <cellStyle name="Normal 32 54 5" xfId="4379"/>
    <cellStyle name="Normal 32 54 5 2" xfId="10402"/>
    <cellStyle name="Normal 32 54 5 3" xfId="15254"/>
    <cellStyle name="Normal 32 54 5 4" xfId="10011"/>
    <cellStyle name="Normal 32 54 5 5" xfId="23877"/>
    <cellStyle name="Normal 32 54 5 6" xfId="27230"/>
    <cellStyle name="Normal 32 54 6" xfId="4380"/>
    <cellStyle name="Normal 32 54 6 2" xfId="10403"/>
    <cellStyle name="Normal 32 54 6 3" xfId="14410"/>
    <cellStyle name="Normal 32 54 6 4" xfId="13732"/>
    <cellStyle name="Normal 32 54 6 5" xfId="23064"/>
    <cellStyle name="Normal 32 54 6 6" xfId="26622"/>
    <cellStyle name="Normal 32 54 7" xfId="4381"/>
    <cellStyle name="Normal 32 54 7 2" xfId="10404"/>
    <cellStyle name="Normal 32 54 7 3" xfId="14955"/>
    <cellStyle name="Normal 32 54 7 4" xfId="12747"/>
    <cellStyle name="Normal 32 54 7 5" xfId="23590"/>
    <cellStyle name="Normal 32 54 7 6" xfId="27021"/>
    <cellStyle name="Normal 32 54 8" xfId="4382"/>
    <cellStyle name="Normal 32 54 8 2" xfId="10405"/>
    <cellStyle name="Normal 32 54 8 3" xfId="14619"/>
    <cellStyle name="Normal 32 54 8 4" xfId="12482"/>
    <cellStyle name="Normal 32 54 8 5" xfId="23276"/>
    <cellStyle name="Normal 32 54 8 6" xfId="26772"/>
    <cellStyle name="Normal 32 54 9" xfId="4383"/>
    <cellStyle name="Normal 32 54 9 2" xfId="10406"/>
    <cellStyle name="Normal 32 54 9 3" xfId="9818"/>
    <cellStyle name="Normal 32 54 9 4" xfId="12813"/>
    <cellStyle name="Normal 32 54 9 5" xfId="19935"/>
    <cellStyle name="Normal 32 54 9 6" xfId="19305"/>
    <cellStyle name="Normal 32 6" xfId="4384"/>
    <cellStyle name="Normal 32 6 10" xfId="4385"/>
    <cellStyle name="Normal 32 6 10 2" xfId="10408"/>
    <cellStyle name="Normal 32 6 10 3" xfId="14692"/>
    <cellStyle name="Normal 32 6 10 4" xfId="12819"/>
    <cellStyle name="Normal 32 6 10 5" xfId="23347"/>
    <cellStyle name="Normal 32 6 10 6" xfId="26828"/>
    <cellStyle name="Normal 32 6 11" xfId="4386"/>
    <cellStyle name="Normal 32 6 11 2" xfId="10409"/>
    <cellStyle name="Normal 32 6 11 3" xfId="14351"/>
    <cellStyle name="Normal 32 6 11 4" xfId="13758"/>
    <cellStyle name="Normal 32 6 11 5" xfId="23011"/>
    <cellStyle name="Normal 32 6 11 6" xfId="26581"/>
    <cellStyle name="Normal 32 6 12" xfId="4387"/>
    <cellStyle name="Normal 32 6 12 2" xfId="10410"/>
    <cellStyle name="Normal 32 6 12 3" xfId="12625"/>
    <cellStyle name="Normal 32 6 12 4" xfId="13049"/>
    <cellStyle name="Normal 32 6 12 5" xfId="21382"/>
    <cellStyle name="Normal 32 6 12 6" xfId="25351"/>
    <cellStyle name="Normal 32 6 13" xfId="4388"/>
    <cellStyle name="Normal 32 6 13 2" xfId="12812"/>
    <cellStyle name="Normal 32 6 13 3" xfId="17221"/>
    <cellStyle name="Normal 32 6 13 4" xfId="21540"/>
    <cellStyle name="Normal 32 6 13 5" xfId="25422"/>
    <cellStyle name="Normal 32 6 13 6" xfId="28454"/>
    <cellStyle name="Normal 32 6 14" xfId="4389"/>
    <cellStyle name="Normal 32 6 14 2" xfId="12358"/>
    <cellStyle name="Normal 32 6 14 3" xfId="16784"/>
    <cellStyle name="Normal 32 6 14 4" xfId="21178"/>
    <cellStyle name="Normal 32 6 14 5" xfId="25294"/>
    <cellStyle name="Normal 32 6 14 6" xfId="28429"/>
    <cellStyle name="Normal 32 6 15" xfId="4390"/>
    <cellStyle name="Normal 32 6 15 2" xfId="12847"/>
    <cellStyle name="Normal 32 6 15 3" xfId="17257"/>
    <cellStyle name="Normal 32 6 15 4" xfId="21579"/>
    <cellStyle name="Normal 32 6 15 5" xfId="25442"/>
    <cellStyle name="Normal 32 6 15 6" xfId="28471"/>
    <cellStyle name="Normal 32 6 16" xfId="4391"/>
    <cellStyle name="Normal 32 6 16 2" xfId="12293"/>
    <cellStyle name="Normal 32 6 16 3" xfId="16718"/>
    <cellStyle name="Normal 32 6 16 4" xfId="21111"/>
    <cellStyle name="Normal 32 6 16 5" xfId="25269"/>
    <cellStyle name="Normal 32 6 16 6" xfId="28404"/>
    <cellStyle name="Normal 32 6 17" xfId="4392"/>
    <cellStyle name="Normal 32 6 17 2" xfId="13628"/>
    <cellStyle name="Normal 32 6 17 3" xfId="18031"/>
    <cellStyle name="Normal 32 6 17 4" xfId="22322"/>
    <cellStyle name="Normal 32 6 17 5" xfId="26053"/>
    <cellStyle name="Normal 32 6 17 6" xfId="29059"/>
    <cellStyle name="Normal 32 6 18" xfId="4393"/>
    <cellStyle name="Normal 32 6 18 2" xfId="13663"/>
    <cellStyle name="Normal 32 6 18 3" xfId="18066"/>
    <cellStyle name="Normal 32 6 18 4" xfId="22356"/>
    <cellStyle name="Normal 32 6 18 5" xfId="26084"/>
    <cellStyle name="Normal 32 6 18 6" xfId="29086"/>
    <cellStyle name="Normal 32 6 19" xfId="4394"/>
    <cellStyle name="Normal 32 6 19 2" xfId="12885"/>
    <cellStyle name="Normal 32 6 19 3" xfId="17296"/>
    <cellStyle name="Normal 32 6 19 4" xfId="21611"/>
    <cellStyle name="Normal 32 6 19 5" xfId="25466"/>
    <cellStyle name="Normal 32 6 19 6" xfId="28495"/>
    <cellStyle name="Normal 32 6 2" xfId="4395"/>
    <cellStyle name="Normal 32 6 2 10" xfId="4396"/>
    <cellStyle name="Normal 32 6 2 10 2" xfId="10412"/>
    <cellStyle name="Normal 32 6 2 10 3" xfId="12629"/>
    <cellStyle name="Normal 32 6 2 10 4" xfId="17062"/>
    <cellStyle name="Normal 32 6 2 10 5" xfId="21386"/>
    <cellStyle name="Normal 32 6 2 10 6" xfId="25355"/>
    <cellStyle name="Normal 32 6 2 11" xfId="10411"/>
    <cellStyle name="Normal 32 6 2 12" xfId="13033"/>
    <cellStyle name="Normal 32 6 2 13" xfId="12573"/>
    <cellStyle name="Normal 32 6 2 14" xfId="21752"/>
    <cellStyle name="Normal 32 6 2 15" xfId="25582"/>
    <cellStyle name="Normal 32 6 2 2" xfId="4397"/>
    <cellStyle name="Normal 32 6 2 2 2" xfId="10413"/>
    <cellStyle name="Normal 32 6 2 2 3" xfId="13018"/>
    <cellStyle name="Normal 32 6 2 2 4" xfId="16930"/>
    <cellStyle name="Normal 32 6 2 2 5" xfId="21738"/>
    <cellStyle name="Normal 32 6 2 2 6" xfId="25569"/>
    <cellStyle name="Normal 32 6 2 3" xfId="4398"/>
    <cellStyle name="Normal 32 6 2 3 2" xfId="10414"/>
    <cellStyle name="Normal 32 6 2 3 3" xfId="13633"/>
    <cellStyle name="Normal 32 6 2 3 4" xfId="17057"/>
    <cellStyle name="Normal 32 6 2 3 5" xfId="22327"/>
    <cellStyle name="Normal 32 6 2 3 6" xfId="26057"/>
    <cellStyle name="Normal 32 6 2 4" xfId="4399"/>
    <cellStyle name="Normal 32 6 2 4 2" xfId="10415"/>
    <cellStyle name="Normal 32 6 2 4 3" xfId="13053"/>
    <cellStyle name="Normal 32 6 2 4 4" xfId="16925"/>
    <cellStyle name="Normal 32 6 2 4 5" xfId="21771"/>
    <cellStyle name="Normal 32 6 2 4 6" xfId="25600"/>
    <cellStyle name="Normal 32 6 2 5" xfId="4400"/>
    <cellStyle name="Normal 32 6 2 5 2" xfId="10416"/>
    <cellStyle name="Normal 32 6 2 5 3" xfId="12602"/>
    <cellStyle name="Normal 32 6 2 5 4" xfId="17092"/>
    <cellStyle name="Normal 32 6 2 5 5" xfId="21372"/>
    <cellStyle name="Normal 32 6 2 5 6" xfId="25342"/>
    <cellStyle name="Normal 32 6 2 6" xfId="4401"/>
    <cellStyle name="Normal 32 6 2 6 2" xfId="10417"/>
    <cellStyle name="Normal 32 6 2 6 3" xfId="9817"/>
    <cellStyle name="Normal 32 6 2 6 4" xfId="16954"/>
    <cellStyle name="Normal 32 6 2 6 5" xfId="20395"/>
    <cellStyle name="Normal 32 6 2 6 6" xfId="18775"/>
    <cellStyle name="Normal 32 6 2 7" xfId="4402"/>
    <cellStyle name="Normal 32 6 2 7 2" xfId="10418"/>
    <cellStyle name="Normal 32 6 2 7 3" xfId="13872"/>
    <cellStyle name="Normal 32 6 2 7 4" xfId="17087"/>
    <cellStyle name="Normal 32 6 2 7 5" xfId="22559"/>
    <cellStyle name="Normal 32 6 2 7 6" xfId="26249"/>
    <cellStyle name="Normal 32 6 2 8" xfId="4403"/>
    <cellStyle name="Normal 32 6 2 8 2" xfId="10419"/>
    <cellStyle name="Normal 32 6 2 8 3" xfId="12600"/>
    <cellStyle name="Normal 32 6 2 8 4" xfId="13058"/>
    <cellStyle name="Normal 32 6 2 8 5" xfId="21370"/>
    <cellStyle name="Normal 32 6 2 8 6" xfId="25341"/>
    <cellStyle name="Normal 32 6 2 9" xfId="4404"/>
    <cellStyle name="Normal 32 6 2 9 2" xfId="10420"/>
    <cellStyle name="Normal 32 6 2 9 3" xfId="12820"/>
    <cellStyle name="Normal 32 6 2 9 4" xfId="10012"/>
    <cellStyle name="Normal 32 6 2 9 5" xfId="21550"/>
    <cellStyle name="Normal 32 6 2 9 6" xfId="25425"/>
    <cellStyle name="Normal 32 6 2_L14 hav1" xfId="4405"/>
    <cellStyle name="Normal 32 6 20" xfId="4406"/>
    <cellStyle name="Normal 32 6 20 2" xfId="12250"/>
    <cellStyle name="Normal 32 6 20 3" xfId="16676"/>
    <cellStyle name="Normal 32 6 20 4" xfId="21066"/>
    <cellStyle name="Normal 32 6 20 5" xfId="25233"/>
    <cellStyle name="Normal 32 6 20 6" xfId="28368"/>
    <cellStyle name="Normal 32 6 21" xfId="4407"/>
    <cellStyle name="Normal 32 6 21 2" xfId="12968"/>
    <cellStyle name="Normal 32 6 21 3" xfId="17380"/>
    <cellStyle name="Normal 32 6 21 4" xfId="21691"/>
    <cellStyle name="Normal 32 6 21 5" xfId="25528"/>
    <cellStyle name="Normal 32 6 21 6" xfId="28552"/>
    <cellStyle name="Normal 32 6 22" xfId="4408"/>
    <cellStyle name="Normal 32 6 22 2" xfId="12237"/>
    <cellStyle name="Normal 32 6 22 3" xfId="16663"/>
    <cellStyle name="Normal 32 6 22 4" xfId="21053"/>
    <cellStyle name="Normal 32 6 22 5" xfId="25222"/>
    <cellStyle name="Normal 32 6 22 6" xfId="28357"/>
    <cellStyle name="Normal 32 6 23" xfId="4409"/>
    <cellStyle name="Normal 32 6 23 2" xfId="13091"/>
    <cellStyle name="Normal 32 6 23 3" xfId="17501"/>
    <cellStyle name="Normal 32 6 23 4" xfId="21809"/>
    <cellStyle name="Normal 32 6 23 5" xfId="25631"/>
    <cellStyle name="Normal 32 6 23 6" xfId="28645"/>
    <cellStyle name="Normal 32 6 24" xfId="4410"/>
    <cellStyle name="Normal 32 6 24 2" xfId="13892"/>
    <cellStyle name="Normal 32 6 24 3" xfId="18294"/>
    <cellStyle name="Normal 32 6 24 4" xfId="22579"/>
    <cellStyle name="Normal 32 6 24 5" xfId="26266"/>
    <cellStyle name="Normal 32 6 24 6" xfId="29255"/>
    <cellStyle name="Normal 32 6 25" xfId="4411"/>
    <cellStyle name="Normal 32 6 25 2" xfId="13921"/>
    <cellStyle name="Normal 32 6 25 3" xfId="18324"/>
    <cellStyle name="Normal 32 6 25 4" xfId="22609"/>
    <cellStyle name="Normal 32 6 25 5" xfId="26290"/>
    <cellStyle name="Normal 32 6 25 6" xfId="29279"/>
    <cellStyle name="Normal 32 6 26" xfId="4412"/>
    <cellStyle name="Normal 32 6 26 2" xfId="13935"/>
    <cellStyle name="Normal 32 6 26 3" xfId="18337"/>
    <cellStyle name="Normal 32 6 26 4" xfId="22620"/>
    <cellStyle name="Normal 32 6 26 5" xfId="26300"/>
    <cellStyle name="Normal 32 6 26 6" xfId="29289"/>
    <cellStyle name="Normal 32 6 27" xfId="4413"/>
    <cellStyle name="Normal 32 6 27 2" xfId="13275"/>
    <cellStyle name="Normal 32 6 27 3" xfId="17683"/>
    <cellStyle name="Normal 32 6 27 4" xfId="21979"/>
    <cellStyle name="Normal 32 6 27 5" xfId="25767"/>
    <cellStyle name="Normal 32 6 27 6" xfId="28779"/>
    <cellStyle name="Normal 32 6 28" xfId="4414"/>
    <cellStyle name="Normal 32 6 28 2" xfId="13975"/>
    <cellStyle name="Normal 32 6 28 3" xfId="18380"/>
    <cellStyle name="Normal 32 6 28 4" xfId="22661"/>
    <cellStyle name="Normal 32 6 28 5" xfId="26333"/>
    <cellStyle name="Normal 32 6 28 6" xfId="29322"/>
    <cellStyle name="Normal 32 6 29" xfId="4415"/>
    <cellStyle name="Normal 32 6 29 2" xfId="13985"/>
    <cellStyle name="Normal 32 6 29 3" xfId="18389"/>
    <cellStyle name="Normal 32 6 29 4" xfId="22671"/>
    <cellStyle name="Normal 32 6 29 5" xfId="26339"/>
    <cellStyle name="Normal 32 6 29 6" xfId="29326"/>
    <cellStyle name="Normal 32 6 3" xfId="4416"/>
    <cellStyle name="Normal 32 6 3 2" xfId="10421"/>
    <cellStyle name="Normal 32 6 3 3" xfId="13525"/>
    <cellStyle name="Normal 32 6 3 4" xfId="12604"/>
    <cellStyle name="Normal 32 6 3 5" xfId="22222"/>
    <cellStyle name="Normal 32 6 3 6" xfId="25968"/>
    <cellStyle name="Normal 32 6 30" xfId="4417"/>
    <cellStyle name="Normal 32 6 30 2" xfId="13995"/>
    <cellStyle name="Normal 32 6 30 3" xfId="18399"/>
    <cellStyle name="Normal 32 6 30 4" xfId="22680"/>
    <cellStyle name="Normal 32 6 30 5" xfId="26345"/>
    <cellStyle name="Normal 32 6 30 6" xfId="29332"/>
    <cellStyle name="Normal 32 6 31" xfId="4418"/>
    <cellStyle name="Normal 32 6 31 2" xfId="13800"/>
    <cellStyle name="Normal 32 6 31 3" xfId="18205"/>
    <cellStyle name="Normal 32 6 31 4" xfId="22490"/>
    <cellStyle name="Normal 32 6 31 5" xfId="26195"/>
    <cellStyle name="Normal 32 6 31 6" xfId="29188"/>
    <cellStyle name="Normal 32 6 32" xfId="4419"/>
    <cellStyle name="Normal 32 6 32 2" xfId="12338"/>
    <cellStyle name="Normal 32 6 32 3" xfId="16764"/>
    <cellStyle name="Normal 32 6 32 4" xfId="21157"/>
    <cellStyle name="Normal 32 6 32 5" xfId="25289"/>
    <cellStyle name="Normal 32 6 32 6" xfId="28424"/>
    <cellStyle name="Normal 32 6 33" xfId="4420"/>
    <cellStyle name="Normal 32 6 33 2" xfId="14013"/>
    <cellStyle name="Normal 32 6 33 3" xfId="18418"/>
    <cellStyle name="Normal 32 6 33 4" xfId="22696"/>
    <cellStyle name="Normal 32 6 33 5" xfId="26355"/>
    <cellStyle name="Normal 32 6 33 6" xfId="29340"/>
    <cellStyle name="Normal 32 6 34" xfId="4421"/>
    <cellStyle name="Normal 32 6 34 2" xfId="14018"/>
    <cellStyle name="Normal 32 6 34 3" xfId="18424"/>
    <cellStyle name="Normal 32 6 34 4" xfId="22702"/>
    <cellStyle name="Normal 32 6 34 5" xfId="26359"/>
    <cellStyle name="Normal 32 6 34 6" xfId="29343"/>
    <cellStyle name="Normal 32 6 35" xfId="4422"/>
    <cellStyle name="Normal 32 6 35 2" xfId="13588"/>
    <cellStyle name="Normal 32 6 35 3" xfId="17989"/>
    <cellStyle name="Normal 32 6 35 4" xfId="22280"/>
    <cellStyle name="Normal 32 6 35 5" xfId="26017"/>
    <cellStyle name="Normal 32 6 35 6" xfId="29023"/>
    <cellStyle name="Normal 32 6 36" xfId="4423"/>
    <cellStyle name="Normal 32 6 36 2" xfId="11974"/>
    <cellStyle name="Normal 32 6 36 3" xfId="16400"/>
    <cellStyle name="Normal 32 6 36 4" xfId="20790"/>
    <cellStyle name="Normal 32 6 36 5" xfId="24963"/>
    <cellStyle name="Normal 32 6 36 6" xfId="28098"/>
    <cellStyle name="Normal 32 6 37" xfId="4424"/>
    <cellStyle name="Normal 32 6 37 2" xfId="14535"/>
    <cellStyle name="Normal 32 6 37 3" xfId="18929"/>
    <cellStyle name="Normal 32 6 37 4" xfId="23192"/>
    <cellStyle name="Normal 32 6 37 5" xfId="26704"/>
    <cellStyle name="Normal 32 6 37 6" xfId="29640"/>
    <cellStyle name="Normal 32 6 38" xfId="4425"/>
    <cellStyle name="Normal 32 6 38 2" xfId="14941"/>
    <cellStyle name="Normal 32 6 38 3" xfId="19334"/>
    <cellStyle name="Normal 32 6 38 4" xfId="23576"/>
    <cellStyle name="Normal 32 6 38 5" xfId="27009"/>
    <cellStyle name="Normal 32 6 38 6" xfId="29918"/>
    <cellStyle name="Normal 32 6 39" xfId="4426"/>
    <cellStyle name="Normal 32 6 39 2" xfId="15107"/>
    <cellStyle name="Normal 32 6 39 3" xfId="19504"/>
    <cellStyle name="Normal 32 6 39 4" xfId="23737"/>
    <cellStyle name="Normal 32 6 39 5" xfId="27132"/>
    <cellStyle name="Normal 32 6 39 6" xfId="30026"/>
    <cellStyle name="Normal 32 6 4" xfId="4427"/>
    <cellStyle name="Normal 32 6 4 2" xfId="10422"/>
    <cellStyle name="Normal 32 6 4 3" xfId="13664"/>
    <cellStyle name="Normal 32 6 4 4" xfId="13986"/>
    <cellStyle name="Normal 32 6 4 5" xfId="22357"/>
    <cellStyle name="Normal 32 6 4 6" xfId="26085"/>
    <cellStyle name="Normal 32 6 40" xfId="4428"/>
    <cellStyle name="Normal 32 6 40 2" xfId="14310"/>
    <cellStyle name="Normal 32 6 40 3" xfId="18707"/>
    <cellStyle name="Normal 32 6 40 4" xfId="22973"/>
    <cellStyle name="Normal 32 6 40 5" xfId="26553"/>
    <cellStyle name="Normal 32 6 40 6" xfId="29508"/>
    <cellStyle name="Normal 32 6 41" xfId="4429"/>
    <cellStyle name="Normal 32 6 41 2" xfId="14716"/>
    <cellStyle name="Normal 32 6 41 3" xfId="19111"/>
    <cellStyle name="Normal 32 6 41 4" xfId="23370"/>
    <cellStyle name="Normal 32 6 41 5" xfId="26848"/>
    <cellStyle name="Normal 32 6 41 6" xfId="29772"/>
    <cellStyle name="Normal 32 6 42" xfId="4430"/>
    <cellStyle name="Normal 32 6 42 2" xfId="14525"/>
    <cellStyle name="Normal 32 6 42 3" xfId="18918"/>
    <cellStyle name="Normal 32 6 42 4" xfId="23181"/>
    <cellStyle name="Normal 32 6 42 5" xfId="26695"/>
    <cellStyle name="Normal 32 6 42 6" xfId="29632"/>
    <cellStyle name="Normal 32 6 43" xfId="4431"/>
    <cellStyle name="Normal 32 6 43 2" xfId="14737"/>
    <cellStyle name="Normal 32 6 43 3" xfId="19131"/>
    <cellStyle name="Normal 32 6 43 4" xfId="23389"/>
    <cellStyle name="Normal 32 6 43 5" xfId="26866"/>
    <cellStyle name="Normal 32 6 43 6" xfId="29789"/>
    <cellStyle name="Normal 32 6 44" xfId="4432"/>
    <cellStyle name="Normal 32 6 44 2" xfId="15164"/>
    <cellStyle name="Normal 32 6 44 3" xfId="19561"/>
    <cellStyle name="Normal 32 6 44 4" xfId="23791"/>
    <cellStyle name="Normal 32 6 44 5" xfId="27172"/>
    <cellStyle name="Normal 32 6 44 6" xfId="30063"/>
    <cellStyle name="Normal 32 6 45" xfId="4433"/>
    <cellStyle name="Normal 32 6 45 2" xfId="14731"/>
    <cellStyle name="Normal 32 6 45 3" xfId="19126"/>
    <cellStyle name="Normal 32 6 45 4" xfId="23384"/>
    <cellStyle name="Normal 32 6 45 5" xfId="26861"/>
    <cellStyle name="Normal 32 6 45 6" xfId="29785"/>
    <cellStyle name="Normal 32 6 46" xfId="4434"/>
    <cellStyle name="Normal 32 6 46 2" xfId="15224"/>
    <cellStyle name="Normal 32 6 46 3" xfId="19621"/>
    <cellStyle name="Normal 32 6 46 4" xfId="23848"/>
    <cellStyle name="Normal 32 6 46 5" xfId="27211"/>
    <cellStyle name="Normal 32 6 46 6" xfId="30096"/>
    <cellStyle name="Normal 32 6 47" xfId="4435"/>
    <cellStyle name="Normal 32 6 47 2" xfId="14265"/>
    <cellStyle name="Normal 32 6 47 3" xfId="18664"/>
    <cellStyle name="Normal 32 6 47 4" xfId="22930"/>
    <cellStyle name="Normal 32 6 47 5" xfId="26520"/>
    <cellStyle name="Normal 32 6 47 6" xfId="29477"/>
    <cellStyle name="Normal 32 6 48" xfId="4436"/>
    <cellStyle name="Normal 32 6 48 2" xfId="14672"/>
    <cellStyle name="Normal 32 6 48 3" xfId="19068"/>
    <cellStyle name="Normal 32 6 48 4" xfId="23329"/>
    <cellStyle name="Normal 32 6 48 5" xfId="26812"/>
    <cellStyle name="Normal 32 6 48 6" xfId="29741"/>
    <cellStyle name="Normal 32 6 49" xfId="4437"/>
    <cellStyle name="Normal 32 6 49 2" xfId="14808"/>
    <cellStyle name="Normal 32 6 49 3" xfId="19203"/>
    <cellStyle name="Normal 32 6 49 4" xfId="23454"/>
    <cellStyle name="Normal 32 6 49 5" xfId="26911"/>
    <cellStyle name="Normal 32 6 49 6" xfId="29828"/>
    <cellStyle name="Normal 32 6 5" xfId="4438"/>
    <cellStyle name="Normal 32 6 5 2" xfId="10423"/>
    <cellStyle name="Normal 32 6 5 3" xfId="12683"/>
    <cellStyle name="Normal 32 6 5 4" xfId="13939"/>
    <cellStyle name="Normal 32 6 5 5" xfId="21433"/>
    <cellStyle name="Normal 32 6 5 6" xfId="25401"/>
    <cellStyle name="Normal 32 6 50" xfId="4439"/>
    <cellStyle name="Normal 32 6 50 2" xfId="14461"/>
    <cellStyle name="Normal 32 6 50 3" xfId="18854"/>
    <cellStyle name="Normal 32 6 50 4" xfId="23115"/>
    <cellStyle name="Normal 32 6 50 5" xfId="26651"/>
    <cellStyle name="Normal 32 6 50 6" xfId="29590"/>
    <cellStyle name="Normal 32 6 51" xfId="4440"/>
    <cellStyle name="Normal 32 6 51 2" xfId="14331"/>
    <cellStyle name="Normal 32 6 51 3" xfId="18728"/>
    <cellStyle name="Normal 32 6 51 4" xfId="22993"/>
    <cellStyle name="Normal 32 6 51 5" xfId="26567"/>
    <cellStyle name="Normal 32 6 51 6" xfId="29522"/>
    <cellStyle name="Normal 32 6 52" xfId="4441"/>
    <cellStyle name="Normal 32 6 52 2" xfId="14960"/>
    <cellStyle name="Normal 32 6 52 3" xfId="19354"/>
    <cellStyle name="Normal 32 6 52 4" xfId="23595"/>
    <cellStyle name="Normal 32 6 52 5" xfId="27025"/>
    <cellStyle name="Normal 32 6 52 6" xfId="29931"/>
    <cellStyle name="Normal 32 6 53" xfId="4442"/>
    <cellStyle name="Normal 32 6 53 2" xfId="15704"/>
    <cellStyle name="Normal 32 6 53 3" xfId="20082"/>
    <cellStyle name="Normal 32 6 53 4" xfId="24285"/>
    <cellStyle name="Normal 32 6 53 5" xfId="27524"/>
    <cellStyle name="Normal 32 6 53 6" xfId="30380"/>
    <cellStyle name="Normal 32 6 54" xfId="4443"/>
    <cellStyle name="Normal 32 6 54 2" xfId="15982"/>
    <cellStyle name="Normal 32 6 54 3" xfId="20351"/>
    <cellStyle name="Normal 32 6 54 4" xfId="24546"/>
    <cellStyle name="Normal 32 6 54 5" xfId="27736"/>
    <cellStyle name="Normal 32 6 54 6" xfId="30574"/>
    <cellStyle name="Normal 32 6 55" xfId="4444"/>
    <cellStyle name="Normal 32 6 55 2" xfId="15645"/>
    <cellStyle name="Normal 32 6 55 3" xfId="20030"/>
    <cellStyle name="Normal 32 6 55 4" xfId="24234"/>
    <cellStyle name="Normal 32 6 55 5" xfId="27501"/>
    <cellStyle name="Normal 32 6 55 6" xfId="30358"/>
    <cellStyle name="Normal 32 6 56" xfId="4445"/>
    <cellStyle name="Normal 32 6 56 2" xfId="15862"/>
    <cellStyle name="Normal 32 6 56 3" xfId="20234"/>
    <cellStyle name="Normal 32 6 56 4" xfId="24432"/>
    <cellStyle name="Normal 32 6 56 5" xfId="27651"/>
    <cellStyle name="Normal 32 6 56 6" xfId="30499"/>
    <cellStyle name="Normal 32 6 57" xfId="4446"/>
    <cellStyle name="Normal 32 6 57 2" xfId="16076"/>
    <cellStyle name="Normal 32 6 57 3" xfId="20443"/>
    <cellStyle name="Normal 32 6 57 4" xfId="24642"/>
    <cellStyle name="Normal 32 6 57 5" xfId="27802"/>
    <cellStyle name="Normal 32 6 57 6" xfId="30636"/>
    <cellStyle name="Normal 32 6 58" xfId="4447"/>
    <cellStyle name="Normal 32 6 58 2" xfId="15585"/>
    <cellStyle name="Normal 32 6 58 3" xfId="19970"/>
    <cellStyle name="Normal 32 6 58 4" xfId="24179"/>
    <cellStyle name="Normal 32 6 58 5" xfId="27459"/>
    <cellStyle name="Normal 32 6 58 6" xfId="30325"/>
    <cellStyle name="Normal 32 6 59" xfId="4448"/>
    <cellStyle name="Normal 32 6 59 2" xfId="16033"/>
    <cellStyle name="Normal 32 6 59 3" xfId="20402"/>
    <cellStyle name="Normal 32 6 59 4" xfId="24597"/>
    <cellStyle name="Normal 32 6 59 5" xfId="27772"/>
    <cellStyle name="Normal 32 6 59 6" xfId="30608"/>
    <cellStyle name="Normal 32 6 6" xfId="4449"/>
    <cellStyle name="Normal 32 6 6 2" xfId="10424"/>
    <cellStyle name="Normal 32 6 6 3" xfId="13807"/>
    <cellStyle name="Normal 32 6 6 4" xfId="13519"/>
    <cellStyle name="Normal 32 6 6 5" xfId="22496"/>
    <cellStyle name="Normal 32 6 6 6" xfId="26198"/>
    <cellStyle name="Normal 32 6 60" xfId="10407"/>
    <cellStyle name="Normal 32 6 61" xfId="14546"/>
    <cellStyle name="Normal 32 6 62" xfId="12525"/>
    <cellStyle name="Normal 32 6 63" xfId="23202"/>
    <cellStyle name="Normal 32 6 64" xfId="26713"/>
    <cellStyle name="Normal 32 6 7" xfId="4450"/>
    <cellStyle name="Normal 32 6 7 2" xfId="10425"/>
    <cellStyle name="Normal 32 6 7 3" xfId="12658"/>
    <cellStyle name="Normal 32 6 7 4" xfId="14023"/>
    <cellStyle name="Normal 32 6 7 5" xfId="21413"/>
    <cellStyle name="Normal 32 6 7 6" xfId="25382"/>
    <cellStyle name="Normal 32 6 8" xfId="4451"/>
    <cellStyle name="Normal 32 6 8 2" xfId="10426"/>
    <cellStyle name="Normal 32 6 8 3" xfId="12535"/>
    <cellStyle name="Normal 32 6 8 4" xfId="20077"/>
    <cellStyle name="Normal 32 6 8 5" xfId="21323"/>
    <cellStyle name="Normal 32 6 8 6" xfId="25326"/>
    <cellStyle name="Normal 32 6 9" xfId="4452"/>
    <cellStyle name="Normal 32 6 9 2" xfId="10427"/>
    <cellStyle name="Normal 32 6 9 3" xfId="9816"/>
    <cellStyle name="Normal 32 6 9 4" xfId="20242"/>
    <cellStyle name="Normal 32 6 9 5" xfId="20316"/>
    <cellStyle name="Normal 32 6 9 6" xfId="17032"/>
    <cellStyle name="Normal 32 6_L14 hav1" xfId="4453"/>
    <cellStyle name="Normal 32 7" xfId="4454"/>
    <cellStyle name="Normal 32 7 10" xfId="4455"/>
    <cellStyle name="Normal 32 7 10 2" xfId="10429"/>
    <cellStyle name="Normal 32 7 10 3" xfId="9814"/>
    <cellStyle name="Normal 32 7 10 4" xfId="20307"/>
    <cellStyle name="Normal 32 7 10 5" xfId="13462"/>
    <cellStyle name="Normal 32 7 10 6" xfId="21478"/>
    <cellStyle name="Normal 32 7 11" xfId="4456"/>
    <cellStyle name="Normal 32 7 11 2" xfId="10430"/>
    <cellStyle name="Normal 32 7 11 3" xfId="9813"/>
    <cellStyle name="Normal 32 7 11 4" xfId="20246"/>
    <cellStyle name="Normal 32 7 11 5" xfId="12705"/>
    <cellStyle name="Normal 32 7 11 6" xfId="21285"/>
    <cellStyle name="Normal 32 7 12" xfId="4457"/>
    <cellStyle name="Normal 32 7 12 2" xfId="10431"/>
    <cellStyle name="Normal 32 7 12 3" xfId="9812"/>
    <cellStyle name="Normal 32 7 12 4" xfId="20010"/>
    <cellStyle name="Normal 32 7 12 5" xfId="12492"/>
    <cellStyle name="Normal 32 7 12 6" xfId="21542"/>
    <cellStyle name="Normal 32 7 13" xfId="4458"/>
    <cellStyle name="Normal 32 7 13 2" xfId="12816"/>
    <cellStyle name="Normal 32 7 13 3" xfId="17226"/>
    <cellStyle name="Normal 32 7 13 4" xfId="21546"/>
    <cellStyle name="Normal 32 7 13 5" xfId="25424"/>
    <cellStyle name="Normal 32 7 13 6" xfId="28456"/>
    <cellStyle name="Normal 32 7 14" xfId="4459"/>
    <cellStyle name="Normal 32 7 14 2" xfId="12353"/>
    <cellStyle name="Normal 32 7 14 3" xfId="16777"/>
    <cellStyle name="Normal 32 7 14 4" xfId="21172"/>
    <cellStyle name="Normal 32 7 14 5" xfId="25292"/>
    <cellStyle name="Normal 32 7 14 6" xfId="28427"/>
    <cellStyle name="Normal 32 7 15" xfId="4460"/>
    <cellStyle name="Normal 32 7 15 2" xfId="12855"/>
    <cellStyle name="Normal 32 7 15 3" xfId="17264"/>
    <cellStyle name="Normal 32 7 15 4" xfId="21586"/>
    <cellStyle name="Normal 32 7 15 5" xfId="25447"/>
    <cellStyle name="Normal 32 7 15 6" xfId="28476"/>
    <cellStyle name="Normal 32 7 16" xfId="4461"/>
    <cellStyle name="Normal 32 7 16 2" xfId="12285"/>
    <cellStyle name="Normal 32 7 16 3" xfId="16710"/>
    <cellStyle name="Normal 32 7 16 4" xfId="21103"/>
    <cellStyle name="Normal 32 7 16 5" xfId="25263"/>
    <cellStyle name="Normal 32 7 16 6" xfId="28398"/>
    <cellStyle name="Normal 32 7 17" xfId="4462"/>
    <cellStyle name="Normal 32 7 17 2" xfId="12831"/>
    <cellStyle name="Normal 32 7 17 3" xfId="17239"/>
    <cellStyle name="Normal 32 7 17 4" xfId="21561"/>
    <cellStyle name="Normal 32 7 17 5" xfId="25432"/>
    <cellStyle name="Normal 32 7 17 6" xfId="28462"/>
    <cellStyle name="Normal 32 7 18" xfId="4463"/>
    <cellStyle name="Normal 32 7 18 2" xfId="12253"/>
    <cellStyle name="Normal 32 7 18 3" xfId="16679"/>
    <cellStyle name="Normal 32 7 18 4" xfId="21069"/>
    <cellStyle name="Normal 32 7 18 5" xfId="25236"/>
    <cellStyle name="Normal 32 7 18 6" xfId="28371"/>
    <cellStyle name="Normal 32 7 19" xfId="4464"/>
    <cellStyle name="Normal 32 7 19 2" xfId="12895"/>
    <cellStyle name="Normal 32 7 19 3" xfId="17306"/>
    <cellStyle name="Normal 32 7 19 4" xfId="21620"/>
    <cellStyle name="Normal 32 7 19 5" xfId="25472"/>
    <cellStyle name="Normal 32 7 19 6" xfId="28501"/>
    <cellStyle name="Normal 32 7 2" xfId="4465"/>
    <cellStyle name="Normal 32 7 2 10" xfId="4466"/>
    <cellStyle name="Normal 32 7 2 10 2" xfId="10433"/>
    <cellStyle name="Normal 32 7 2 10 3" xfId="9810"/>
    <cellStyle name="Normal 32 7 2 10 4" xfId="19467"/>
    <cellStyle name="Normal 32 7 2 10 5" xfId="9954"/>
    <cellStyle name="Normal 32 7 2 10 6" xfId="21549"/>
    <cellStyle name="Normal 32 7 2 11" xfId="10432"/>
    <cellStyle name="Normal 32 7 2 12" xfId="9811"/>
    <cellStyle name="Normal 32 7 2 13" xfId="19178"/>
    <cellStyle name="Normal 32 7 2 14" xfId="12696"/>
    <cellStyle name="Normal 32 7 2 15" xfId="21314"/>
    <cellStyle name="Normal 32 7 2 2" xfId="4467"/>
    <cellStyle name="Normal 32 7 2 2 2" xfId="10434"/>
    <cellStyle name="Normal 32 7 2 2 3" xfId="9809"/>
    <cellStyle name="Normal 32 7 2 2 4" xfId="19584"/>
    <cellStyle name="Normal 32 7 2 2 5" xfId="9952"/>
    <cellStyle name="Normal 32 7 2 2 6" xfId="22448"/>
    <cellStyle name="Normal 32 7 2 3" xfId="4468"/>
    <cellStyle name="Normal 32 7 2 3 2" xfId="10435"/>
    <cellStyle name="Normal 32 7 2 3 3" xfId="9808"/>
    <cellStyle name="Normal 32 7 2 3 4" xfId="14411"/>
    <cellStyle name="Normal 32 7 2 3 5" xfId="9950"/>
    <cellStyle name="Normal 32 7 2 3 6" xfId="21767"/>
    <cellStyle name="Normal 32 7 2 4" xfId="4469"/>
    <cellStyle name="Normal 32 7 2 4 2" xfId="10436"/>
    <cellStyle name="Normal 32 7 2 4 3" xfId="9807"/>
    <cellStyle name="Normal 32 7 2 4 4" xfId="18984"/>
    <cellStyle name="Normal 32 7 2 4 5" xfId="9949"/>
    <cellStyle name="Normal 32 7 2 4 6" xfId="21352"/>
    <cellStyle name="Normal 32 7 2 5" xfId="4470"/>
    <cellStyle name="Normal 32 7 2 5 2" xfId="10437"/>
    <cellStyle name="Normal 32 7 2 5 3" xfId="12646"/>
    <cellStyle name="Normal 32 7 2 5 4" xfId="18474"/>
    <cellStyle name="Normal 32 7 2 5 5" xfId="21403"/>
    <cellStyle name="Normal 32 7 2 5 6" xfId="25372"/>
    <cellStyle name="Normal 32 7 2 6" xfId="4471"/>
    <cellStyle name="Normal 32 7 2 6 2" xfId="10438"/>
    <cellStyle name="Normal 32 7 2 6 3" xfId="12508"/>
    <cellStyle name="Normal 32 7 2 6 4" xfId="19238"/>
    <cellStyle name="Normal 32 7 2 6 5" xfId="21302"/>
    <cellStyle name="Normal 32 7 2 6 6" xfId="25315"/>
    <cellStyle name="Normal 32 7 2 7" xfId="4472"/>
    <cellStyle name="Normal 32 7 2 7 2" xfId="10439"/>
    <cellStyle name="Normal 32 7 2 7 3" xfId="12641"/>
    <cellStyle name="Normal 32 7 2 7 4" xfId="18515"/>
    <cellStyle name="Normal 32 7 2 7 5" xfId="21398"/>
    <cellStyle name="Normal 32 7 2 7 6" xfId="25367"/>
    <cellStyle name="Normal 32 7 2 8" xfId="4473"/>
    <cellStyle name="Normal 32 7 2 8 2" xfId="10440"/>
    <cellStyle name="Normal 32 7 2 8 3" xfId="12502"/>
    <cellStyle name="Normal 32 7 2 8 4" xfId="19511"/>
    <cellStyle name="Normal 32 7 2 8 5" xfId="21297"/>
    <cellStyle name="Normal 32 7 2 8 6" xfId="25313"/>
    <cellStyle name="Normal 32 7 2 9" xfId="4474"/>
    <cellStyle name="Normal 32 7 2 9 2" xfId="10441"/>
    <cellStyle name="Normal 32 7 2 9 3" xfId="12676"/>
    <cellStyle name="Normal 32 7 2 9 4" xfId="18549"/>
    <cellStyle name="Normal 32 7 2 9 5" xfId="21427"/>
    <cellStyle name="Normal 32 7 2 9 6" xfId="25396"/>
    <cellStyle name="Normal 32 7 2_L14 hav1" xfId="4475"/>
    <cellStyle name="Normal 32 7 20" xfId="4476"/>
    <cellStyle name="Normal 32 7 20 2" xfId="12240"/>
    <cellStyle name="Normal 32 7 20 3" xfId="16666"/>
    <cellStyle name="Normal 32 7 20 4" xfId="21056"/>
    <cellStyle name="Normal 32 7 20 5" xfId="25225"/>
    <cellStyle name="Normal 32 7 20 6" xfId="28360"/>
    <cellStyle name="Normal 32 7 21" xfId="4477"/>
    <cellStyle name="Normal 32 7 21 2" xfId="12980"/>
    <cellStyle name="Normal 32 7 21 3" xfId="17392"/>
    <cellStyle name="Normal 32 7 21 4" xfId="21702"/>
    <cellStyle name="Normal 32 7 21 5" xfId="25538"/>
    <cellStyle name="Normal 32 7 21 6" xfId="28560"/>
    <cellStyle name="Normal 32 7 22" xfId="4478"/>
    <cellStyle name="Normal 32 7 22 2" xfId="12223"/>
    <cellStyle name="Normal 32 7 22 3" xfId="16649"/>
    <cellStyle name="Normal 32 7 22 4" xfId="21039"/>
    <cellStyle name="Normal 32 7 22 5" xfId="25208"/>
    <cellStyle name="Normal 32 7 22 6" xfId="28343"/>
    <cellStyle name="Normal 32 7 23" xfId="4479"/>
    <cellStyle name="Normal 32 7 23 2" xfId="13107"/>
    <cellStyle name="Normal 32 7 23 3" xfId="17517"/>
    <cellStyle name="Normal 32 7 23 4" xfId="21824"/>
    <cellStyle name="Normal 32 7 23 5" xfId="25643"/>
    <cellStyle name="Normal 32 7 23 6" xfId="28657"/>
    <cellStyle name="Normal 32 7 24" xfId="4480"/>
    <cellStyle name="Normal 32 7 24 2" xfId="12227"/>
    <cellStyle name="Normal 32 7 24 3" xfId="16653"/>
    <cellStyle name="Normal 32 7 24 4" xfId="21043"/>
    <cellStyle name="Normal 32 7 24 5" xfId="25212"/>
    <cellStyle name="Normal 32 7 24 6" xfId="28347"/>
    <cellStyle name="Normal 32 7 25" xfId="4481"/>
    <cellStyle name="Normal 32 7 25 2" xfId="13155"/>
    <cellStyle name="Normal 32 7 25 3" xfId="17564"/>
    <cellStyle name="Normal 32 7 25 4" xfId="21865"/>
    <cellStyle name="Normal 32 7 25 5" xfId="25679"/>
    <cellStyle name="Normal 32 7 25 6" xfId="28693"/>
    <cellStyle name="Normal 32 7 26" xfId="4482"/>
    <cellStyle name="Normal 32 7 26 2" xfId="12161"/>
    <cellStyle name="Normal 32 7 26 3" xfId="16587"/>
    <cellStyle name="Normal 32 7 26 4" xfId="20977"/>
    <cellStyle name="Normal 32 7 26 5" xfId="25148"/>
    <cellStyle name="Normal 32 7 26 6" xfId="28283"/>
    <cellStyle name="Normal 32 7 27" xfId="4483"/>
    <cellStyle name="Normal 32 7 27 2" xfId="13283"/>
    <cellStyle name="Normal 32 7 27 3" xfId="17691"/>
    <cellStyle name="Normal 32 7 27 4" xfId="21987"/>
    <cellStyle name="Normal 32 7 27 5" xfId="25774"/>
    <cellStyle name="Normal 32 7 27 6" xfId="28786"/>
    <cellStyle name="Normal 32 7 28" xfId="4484"/>
    <cellStyle name="Normal 32 7 28 2" xfId="13937"/>
    <cellStyle name="Normal 32 7 28 3" xfId="18339"/>
    <cellStyle name="Normal 32 7 28 4" xfId="22621"/>
    <cellStyle name="Normal 32 7 28 5" xfId="26301"/>
    <cellStyle name="Normal 32 7 28 6" xfId="29290"/>
    <cellStyle name="Normal 32 7 29" xfId="4485"/>
    <cellStyle name="Normal 32 7 29 2" xfId="13310"/>
    <cellStyle name="Normal 32 7 29 3" xfId="17715"/>
    <cellStyle name="Normal 32 7 29 4" xfId="22014"/>
    <cellStyle name="Normal 32 7 29 5" xfId="25792"/>
    <cellStyle name="Normal 32 7 29 6" xfId="28804"/>
    <cellStyle name="Normal 32 7 3" xfId="4486"/>
    <cellStyle name="Normal 32 7 3 2" xfId="10442"/>
    <cellStyle name="Normal 32 7 3 3" xfId="12671"/>
    <cellStyle name="Normal 32 7 3 4" xfId="19609"/>
    <cellStyle name="Normal 32 7 3 5" xfId="21423"/>
    <cellStyle name="Normal 32 7 3 6" xfId="25392"/>
    <cellStyle name="Normal 32 7 30" xfId="4487"/>
    <cellStyle name="Normal 32 7 30 2" xfId="12171"/>
    <cellStyle name="Normal 32 7 30 3" xfId="16597"/>
    <cellStyle name="Normal 32 7 30 4" xfId="20987"/>
    <cellStyle name="Normal 32 7 30 5" xfId="25157"/>
    <cellStyle name="Normal 32 7 30 6" xfId="28292"/>
    <cellStyle name="Normal 32 7 31" xfId="4488"/>
    <cellStyle name="Normal 32 7 31 2" xfId="13374"/>
    <cellStyle name="Normal 32 7 31 3" xfId="17780"/>
    <cellStyle name="Normal 32 7 31 4" xfId="22077"/>
    <cellStyle name="Normal 32 7 31 5" xfId="25835"/>
    <cellStyle name="Normal 32 7 31 6" xfId="28847"/>
    <cellStyle name="Normal 32 7 32" xfId="4489"/>
    <cellStyle name="Normal 32 7 32 2" xfId="12304"/>
    <cellStyle name="Normal 32 7 32 3" xfId="16729"/>
    <cellStyle name="Normal 32 7 32 4" xfId="21122"/>
    <cellStyle name="Normal 32 7 32 5" xfId="25275"/>
    <cellStyle name="Normal 32 7 32 6" xfId="28410"/>
    <cellStyle name="Normal 32 7 33" xfId="4490"/>
    <cellStyle name="Normal 32 7 33 2" xfId="13706"/>
    <cellStyle name="Normal 32 7 33 3" xfId="18110"/>
    <cellStyle name="Normal 32 7 33 4" xfId="22399"/>
    <cellStyle name="Normal 32 7 33 5" xfId="26115"/>
    <cellStyle name="Normal 32 7 33 6" xfId="29116"/>
    <cellStyle name="Normal 32 7 34" xfId="4491"/>
    <cellStyle name="Normal 32 7 34 2" xfId="12176"/>
    <cellStyle name="Normal 32 7 34 3" xfId="16602"/>
    <cellStyle name="Normal 32 7 34 4" xfId="20992"/>
    <cellStyle name="Normal 32 7 34 5" xfId="25162"/>
    <cellStyle name="Normal 32 7 34 6" xfId="28297"/>
    <cellStyle name="Normal 32 7 35" xfId="4492"/>
    <cellStyle name="Normal 32 7 35 2" xfId="13701"/>
    <cellStyle name="Normal 32 7 35 3" xfId="18105"/>
    <cellStyle name="Normal 32 7 35 4" xfId="22394"/>
    <cellStyle name="Normal 32 7 35 5" xfId="26110"/>
    <cellStyle name="Normal 32 7 35 6" xfId="29111"/>
    <cellStyle name="Normal 32 7 36" xfId="4493"/>
    <cellStyle name="Normal 32 7 36 2" xfId="11949"/>
    <cellStyle name="Normal 32 7 36 3" xfId="8560"/>
    <cellStyle name="Normal 32 7 36 4" xfId="20765"/>
    <cellStyle name="Normal 32 7 36 5" xfId="12853"/>
    <cellStyle name="Normal 32 7 36 6" xfId="24461"/>
    <cellStyle name="Normal 32 7 37" xfId="4494"/>
    <cellStyle name="Normal 32 7 37 2" xfId="14543"/>
    <cellStyle name="Normal 32 7 37 3" xfId="18937"/>
    <cellStyle name="Normal 32 7 37 4" xfId="23200"/>
    <cellStyle name="Normal 32 7 37 5" xfId="26711"/>
    <cellStyle name="Normal 32 7 37 6" xfId="29646"/>
    <cellStyle name="Normal 32 7 38" xfId="4495"/>
    <cellStyle name="Normal 32 7 38 2" xfId="14620"/>
    <cellStyle name="Normal 32 7 38 3" xfId="19015"/>
    <cellStyle name="Normal 32 7 38 4" xfId="23277"/>
    <cellStyle name="Normal 32 7 38 5" xfId="26773"/>
    <cellStyle name="Normal 32 7 38 6" xfId="29704"/>
    <cellStyle name="Normal 32 7 39" xfId="4496"/>
    <cellStyle name="Normal 32 7 39 2" xfId="15292"/>
    <cellStyle name="Normal 32 7 39 3" xfId="19687"/>
    <cellStyle name="Normal 32 7 39 4" xfId="23911"/>
    <cellStyle name="Normal 32 7 39 5" xfId="27252"/>
    <cellStyle name="Normal 32 7 39 6" xfId="30134"/>
    <cellStyle name="Normal 32 7 4" xfId="4497"/>
    <cellStyle name="Normal 32 7 4 2" xfId="10443"/>
    <cellStyle name="Normal 32 7 4 3" xfId="9806"/>
    <cellStyle name="Normal 32 7 4 4" xfId="19085"/>
    <cellStyle name="Normal 32 7 4 5" xfId="17120"/>
    <cellStyle name="Normal 32 7 4 6" xfId="21776"/>
    <cellStyle name="Normal 32 7 40" xfId="4498"/>
    <cellStyle name="Normal 32 7 40 2" xfId="14112"/>
    <cellStyle name="Normal 32 7 40 3" xfId="18518"/>
    <cellStyle name="Normal 32 7 40 4" xfId="22786"/>
    <cellStyle name="Normal 32 7 40 5" xfId="26425"/>
    <cellStyle name="Normal 32 7 40 6" xfId="29390"/>
    <cellStyle name="Normal 32 7 41" xfId="4499"/>
    <cellStyle name="Normal 32 7 41 2" xfId="14825"/>
    <cellStyle name="Normal 32 7 41 3" xfId="19219"/>
    <cellStyle name="Normal 32 7 41 4" xfId="23470"/>
    <cellStyle name="Normal 32 7 41 5" xfId="26923"/>
    <cellStyle name="Normal 32 7 41 6" xfId="29840"/>
    <cellStyle name="Normal 32 7 42" xfId="4500"/>
    <cellStyle name="Normal 32 7 42 2" xfId="15026"/>
    <cellStyle name="Normal 32 7 42 3" xfId="19418"/>
    <cellStyle name="Normal 32 7 42 4" xfId="23658"/>
    <cellStyle name="Normal 32 7 42 5" xfId="27074"/>
    <cellStyle name="Normal 32 7 42 6" xfId="29977"/>
    <cellStyle name="Normal 32 7 43" xfId="4501"/>
    <cellStyle name="Normal 32 7 43 2" xfId="14058"/>
    <cellStyle name="Normal 32 7 43 3" xfId="18463"/>
    <cellStyle name="Normal 32 7 43 4" xfId="22737"/>
    <cellStyle name="Normal 32 7 43 5" xfId="26388"/>
    <cellStyle name="Normal 32 7 43 6" xfId="29357"/>
    <cellStyle name="Normal 32 7 44" xfId="4502"/>
    <cellStyle name="Normal 32 7 44 2" xfId="14831"/>
    <cellStyle name="Normal 32 7 44 3" xfId="19225"/>
    <cellStyle name="Normal 32 7 44 4" xfId="23476"/>
    <cellStyle name="Normal 32 7 44 5" xfId="26929"/>
    <cellStyle name="Normal 32 7 44 6" xfId="29846"/>
    <cellStyle name="Normal 32 7 45" xfId="4503"/>
    <cellStyle name="Normal 32 7 45 2" xfId="14706"/>
    <cellStyle name="Normal 32 7 45 3" xfId="19102"/>
    <cellStyle name="Normal 32 7 45 4" xfId="23361"/>
    <cellStyle name="Normal 32 7 45 5" xfId="26841"/>
    <cellStyle name="Normal 32 7 45 6" xfId="29765"/>
    <cellStyle name="Normal 32 7 46" xfId="4504"/>
    <cellStyle name="Normal 32 7 46 2" xfId="15240"/>
    <cellStyle name="Normal 32 7 46 3" xfId="19636"/>
    <cellStyle name="Normal 32 7 46 4" xfId="23864"/>
    <cellStyle name="Normal 32 7 46 5" xfId="27222"/>
    <cellStyle name="Normal 32 7 46 6" xfId="30106"/>
    <cellStyle name="Normal 32 7 47" xfId="4505"/>
    <cellStyle name="Normal 32 7 47 2" xfId="14290"/>
    <cellStyle name="Normal 32 7 47 3" xfId="18687"/>
    <cellStyle name="Normal 32 7 47 4" xfId="22954"/>
    <cellStyle name="Normal 32 7 47 5" xfId="26538"/>
    <cellStyle name="Normal 32 7 47 6" xfId="29493"/>
    <cellStyle name="Normal 32 7 48" xfId="4506"/>
    <cellStyle name="Normal 32 7 48 2" xfId="14166"/>
    <cellStyle name="Normal 32 7 48 3" xfId="18572"/>
    <cellStyle name="Normal 32 7 48 4" xfId="22840"/>
    <cellStyle name="Normal 32 7 48 5" xfId="26460"/>
    <cellStyle name="Normal 32 7 48 6" xfId="29423"/>
    <cellStyle name="Normal 32 7 49" xfId="4507"/>
    <cellStyle name="Normal 32 7 49 2" xfId="14438"/>
    <cellStyle name="Normal 32 7 49 3" xfId="18831"/>
    <cellStyle name="Normal 32 7 49 4" xfId="23091"/>
    <cellStyle name="Normal 32 7 49 5" xfId="26637"/>
    <cellStyle name="Normal 32 7 49 6" xfId="29576"/>
    <cellStyle name="Normal 32 7 5" xfId="4508"/>
    <cellStyle name="Normal 32 7 5 2" xfId="10444"/>
    <cellStyle name="Normal 32 7 5 3" xfId="9805"/>
    <cellStyle name="Normal 32 7 5 4" xfId="18755"/>
    <cellStyle name="Normal 32 7 5 5" xfId="16899"/>
    <cellStyle name="Normal 32 7 5 6" xfId="17039"/>
    <cellStyle name="Normal 32 7 50" xfId="4509"/>
    <cellStyle name="Normal 32 7 50 2" xfId="14494"/>
    <cellStyle name="Normal 32 7 50 3" xfId="18887"/>
    <cellStyle name="Normal 32 7 50 4" xfId="23150"/>
    <cellStyle name="Normal 32 7 50 5" xfId="26671"/>
    <cellStyle name="Normal 32 7 50 6" xfId="29609"/>
    <cellStyle name="Normal 32 7 51" xfId="4510"/>
    <cellStyle name="Normal 32 7 51 2" xfId="15459"/>
    <cellStyle name="Normal 32 7 51 3" xfId="19850"/>
    <cellStyle name="Normal 32 7 51 4" xfId="24067"/>
    <cellStyle name="Normal 32 7 51 5" xfId="27371"/>
    <cellStyle name="Normal 32 7 51 6" xfId="30243"/>
    <cellStyle name="Normal 32 7 52" xfId="4511"/>
    <cellStyle name="Normal 32 7 52 2" xfId="15089"/>
    <cellStyle name="Normal 32 7 52 3" xfId="19487"/>
    <cellStyle name="Normal 32 7 52 4" xfId="23719"/>
    <cellStyle name="Normal 32 7 52 5" xfId="27119"/>
    <cellStyle name="Normal 32 7 52 6" xfId="30015"/>
    <cellStyle name="Normal 32 7 53" xfId="4512"/>
    <cellStyle name="Normal 32 7 53 2" xfId="15707"/>
    <cellStyle name="Normal 32 7 53 3" xfId="20085"/>
    <cellStyle name="Normal 32 7 53 4" xfId="24288"/>
    <cellStyle name="Normal 32 7 53 5" xfId="27525"/>
    <cellStyle name="Normal 32 7 53 6" xfId="30381"/>
    <cellStyle name="Normal 32 7 54" xfId="4513"/>
    <cellStyle name="Normal 32 7 54 2" xfId="15767"/>
    <cellStyle name="Normal 32 7 54 3" xfId="20144"/>
    <cellStyle name="Normal 32 7 54 4" xfId="24347"/>
    <cellStyle name="Normal 32 7 54 5" xfId="27583"/>
    <cellStyle name="Normal 32 7 54 6" xfId="30438"/>
    <cellStyle name="Normal 32 7 55" xfId="4514"/>
    <cellStyle name="Normal 32 7 55 2" xfId="15942"/>
    <cellStyle name="Normal 32 7 55 3" xfId="20312"/>
    <cellStyle name="Normal 32 7 55 4" xfId="24510"/>
    <cellStyle name="Normal 32 7 55 5" xfId="27712"/>
    <cellStyle name="Normal 32 7 55 6" xfId="30553"/>
    <cellStyle name="Normal 32 7 56" xfId="4515"/>
    <cellStyle name="Normal 32 7 56 2" xfId="16024"/>
    <cellStyle name="Normal 32 7 56 3" xfId="20393"/>
    <cellStyle name="Normal 32 7 56 4" xfId="24589"/>
    <cellStyle name="Normal 32 7 56 5" xfId="27766"/>
    <cellStyle name="Normal 32 7 56 6" xfId="30602"/>
    <cellStyle name="Normal 32 7 57" xfId="4516"/>
    <cellStyle name="Normal 32 7 57 2" xfId="15923"/>
    <cellStyle name="Normal 32 7 57 3" xfId="20294"/>
    <cellStyle name="Normal 32 7 57 4" xfId="24491"/>
    <cellStyle name="Normal 32 7 57 5" xfId="27697"/>
    <cellStyle name="Normal 32 7 57 6" xfId="30539"/>
    <cellStyle name="Normal 32 7 58" xfId="4517"/>
    <cellStyle name="Normal 32 7 58 2" xfId="15975"/>
    <cellStyle name="Normal 32 7 58 3" xfId="20343"/>
    <cellStyle name="Normal 32 7 58 4" xfId="24538"/>
    <cellStyle name="Normal 32 7 58 5" xfId="27731"/>
    <cellStyle name="Normal 32 7 58 6" xfId="30569"/>
    <cellStyle name="Normal 32 7 59" xfId="4518"/>
    <cellStyle name="Normal 32 7 59 2" xfId="15649"/>
    <cellStyle name="Normal 32 7 59 3" xfId="20033"/>
    <cellStyle name="Normal 32 7 59 4" xfId="24236"/>
    <cellStyle name="Normal 32 7 59 5" xfId="27503"/>
    <cellStyle name="Normal 32 7 59 6" xfId="30360"/>
    <cellStyle name="Normal 32 7 6" xfId="4519"/>
    <cellStyle name="Normal 32 7 6 2" xfId="10445"/>
    <cellStyle name="Normal 32 7 6 3" xfId="9804"/>
    <cellStyle name="Normal 32 7 6 4" xfId="15335"/>
    <cellStyle name="Normal 32 7 6 5" xfId="17134"/>
    <cellStyle name="Normal 32 7 6 6" xfId="22451"/>
    <cellStyle name="Normal 32 7 60" xfId="10428"/>
    <cellStyle name="Normal 32 7 61" xfId="9815"/>
    <cellStyle name="Normal 32 7 62" xfId="20417"/>
    <cellStyle name="Normal 32 7 63" xfId="19979"/>
    <cellStyle name="Normal 32 7 64" xfId="22422"/>
    <cellStyle name="Normal 32 7 7" xfId="4520"/>
    <cellStyle name="Normal 32 7 7 2" xfId="10446"/>
    <cellStyle name="Normal 32 7 7 3" xfId="9802"/>
    <cellStyle name="Normal 32 7 7 4" xfId="19436"/>
    <cellStyle name="Normal 32 7 7 5" xfId="17097"/>
    <cellStyle name="Normal 32 7 7 6" xfId="21374"/>
    <cellStyle name="Normal 32 7 8" xfId="4521"/>
    <cellStyle name="Normal 32 7 8 2" xfId="10447"/>
    <cellStyle name="Normal 32 7 8 3" xfId="9801"/>
    <cellStyle name="Normal 32 7 8 4" xfId="19336"/>
    <cellStyle name="Normal 32 7 8 5" xfId="16853"/>
    <cellStyle name="Normal 32 7 8 6" xfId="22672"/>
    <cellStyle name="Normal 32 7 9" xfId="4522"/>
    <cellStyle name="Normal 32 7 9 2" xfId="10448"/>
    <cellStyle name="Normal 32 7 9 3" xfId="9800"/>
    <cellStyle name="Normal 32 7 9 4" xfId="18743"/>
    <cellStyle name="Normal 32 7 9 5" xfId="17118"/>
    <cellStyle name="Normal 32 7 9 6" xfId="22624"/>
    <cellStyle name="Normal 32 7_L14 hav1" xfId="4523"/>
    <cellStyle name="Normal 32 8" xfId="4524"/>
    <cellStyle name="Normal 32 8 10" xfId="4525"/>
    <cellStyle name="Normal 32 8 10 2" xfId="10450"/>
    <cellStyle name="Normal 32 8 10 3" xfId="15699"/>
    <cellStyle name="Normal 32 8 10 4" xfId="18404"/>
    <cellStyle name="Normal 32 8 10 5" xfId="24280"/>
    <cellStyle name="Normal 32 8 10 6" xfId="27519"/>
    <cellStyle name="Normal 32 8 11" xfId="4526"/>
    <cellStyle name="Normal 32 8 11 2" xfId="10451"/>
    <cellStyle name="Normal 32 8 11 3" xfId="15870"/>
    <cellStyle name="Normal 32 8 11 4" xfId="17387"/>
    <cellStyle name="Normal 32 8 11 5" xfId="24440"/>
    <cellStyle name="Normal 32 8 11 6" xfId="27657"/>
    <cellStyle name="Normal 32 8 12" xfId="4527"/>
    <cellStyle name="Normal 32 8 12 2" xfId="10452"/>
    <cellStyle name="Normal 32 8 12 3" xfId="15611"/>
    <cellStyle name="Normal 32 8 12 4" xfId="18403"/>
    <cellStyle name="Normal 32 8 12 5" xfId="24205"/>
    <cellStyle name="Normal 32 8 12 6" xfId="27481"/>
    <cellStyle name="Normal 32 8 13" xfId="4528"/>
    <cellStyle name="Normal 32 8 13 2" xfId="12822"/>
    <cellStyle name="Normal 32 8 13 3" xfId="17232"/>
    <cellStyle name="Normal 32 8 13 4" xfId="21552"/>
    <cellStyle name="Normal 32 8 13 5" xfId="25426"/>
    <cellStyle name="Normal 32 8 13 6" xfId="28457"/>
    <cellStyle name="Normal 32 8 14" xfId="4529"/>
    <cellStyle name="Normal 32 8 14 2" xfId="12347"/>
    <cellStyle name="Normal 32 8 14 3" xfId="16773"/>
    <cellStyle name="Normal 32 8 14 4" xfId="21165"/>
    <cellStyle name="Normal 32 8 14 5" xfId="25291"/>
    <cellStyle name="Normal 32 8 14 6" xfId="28426"/>
    <cellStyle name="Normal 32 8 15" xfId="4530"/>
    <cellStyle name="Normal 32 8 15 2" xfId="12861"/>
    <cellStyle name="Normal 32 8 15 3" xfId="17270"/>
    <cellStyle name="Normal 32 8 15 4" xfId="21592"/>
    <cellStyle name="Normal 32 8 15 5" xfId="25452"/>
    <cellStyle name="Normal 32 8 15 6" xfId="28481"/>
    <cellStyle name="Normal 32 8 16" xfId="4531"/>
    <cellStyle name="Normal 32 8 16 2" xfId="12277"/>
    <cellStyle name="Normal 32 8 16 3" xfId="16702"/>
    <cellStyle name="Normal 32 8 16 4" xfId="21095"/>
    <cellStyle name="Normal 32 8 16 5" xfId="25257"/>
    <cellStyle name="Normal 32 8 16 6" xfId="28392"/>
    <cellStyle name="Normal 32 8 17" xfId="4532"/>
    <cellStyle name="Normal 32 8 17 2" xfId="12836"/>
    <cellStyle name="Normal 32 8 17 3" xfId="17245"/>
    <cellStyle name="Normal 32 8 17 4" xfId="21568"/>
    <cellStyle name="Normal 32 8 17 5" xfId="25436"/>
    <cellStyle name="Normal 32 8 17 6" xfId="28466"/>
    <cellStyle name="Normal 32 8 18" xfId="4533"/>
    <cellStyle name="Normal 32 8 18 2" xfId="12243"/>
    <cellStyle name="Normal 32 8 18 3" xfId="16669"/>
    <cellStyle name="Normal 32 8 18 4" xfId="21059"/>
    <cellStyle name="Normal 32 8 18 5" xfId="25228"/>
    <cellStyle name="Normal 32 8 18 6" xfId="28363"/>
    <cellStyle name="Normal 32 8 19" xfId="4534"/>
    <cellStyle name="Normal 32 8 19 2" xfId="12903"/>
    <cellStyle name="Normal 32 8 19 3" xfId="17315"/>
    <cellStyle name="Normal 32 8 19 4" xfId="21627"/>
    <cellStyle name="Normal 32 8 19 5" xfId="25477"/>
    <cellStyle name="Normal 32 8 19 6" xfId="28506"/>
    <cellStyle name="Normal 32 8 2" xfId="4535"/>
    <cellStyle name="Normal 32 8 2 10" xfId="4536"/>
    <cellStyle name="Normal 32 8 2 10 2" xfId="10454"/>
    <cellStyle name="Normal 32 8 2 10 3" xfId="15936"/>
    <cellStyle name="Normal 32 8 2 10 4" xfId="17031"/>
    <cellStyle name="Normal 32 8 2 10 5" xfId="24504"/>
    <cellStyle name="Normal 32 8 2 10 6" xfId="27707"/>
    <cellStyle name="Normal 32 8 2 11" xfId="10453"/>
    <cellStyle name="Normal 32 8 2 12" xfId="16049"/>
    <cellStyle name="Normal 32 8 2 13" xfId="17433"/>
    <cellStyle name="Normal 32 8 2 14" xfId="24613"/>
    <cellStyle name="Normal 32 8 2 15" xfId="27779"/>
    <cellStyle name="Normal 32 8 2 2" xfId="4537"/>
    <cellStyle name="Normal 32 8 2 2 2" xfId="10455"/>
    <cellStyle name="Normal 32 8 2 2 3" xfId="15874"/>
    <cellStyle name="Normal 32 8 2 2 4" xfId="14061"/>
    <cellStyle name="Normal 32 8 2 2 5" xfId="24444"/>
    <cellStyle name="Normal 32 8 2 2 6" xfId="27660"/>
    <cellStyle name="Normal 32 8 2 3" xfId="4538"/>
    <cellStyle name="Normal 32 8 2 3 2" xfId="10456"/>
    <cellStyle name="Normal 32 8 2 3 3" xfId="15626"/>
    <cellStyle name="Normal 32 8 2 3 4" xfId="18033"/>
    <cellStyle name="Normal 32 8 2 3 5" xfId="24221"/>
    <cellStyle name="Normal 32 8 2 3 6" xfId="27489"/>
    <cellStyle name="Normal 32 8 2 4" xfId="4539"/>
    <cellStyle name="Normal 32 8 2 4 2" xfId="10457"/>
    <cellStyle name="Normal 32 8 2 4 3" xfId="14783"/>
    <cellStyle name="Normal 32 8 2 4 4" xfId="17028"/>
    <cellStyle name="Normal 32 8 2 4 5" xfId="23431"/>
    <cellStyle name="Normal 32 8 2 4 6" xfId="26897"/>
    <cellStyle name="Normal 32 8 2 5" xfId="4540"/>
    <cellStyle name="Normal 32 8 2 5 2" xfId="10458"/>
    <cellStyle name="Normal 32 8 2 5 3" xfId="15070"/>
    <cellStyle name="Normal 32 8 2 5 4" xfId="17213"/>
    <cellStyle name="Normal 32 8 2 5 5" xfId="23701"/>
    <cellStyle name="Normal 32 8 2 5 6" xfId="27103"/>
    <cellStyle name="Normal 32 8 2 6" xfId="4541"/>
    <cellStyle name="Normal 32 8 2 6 2" xfId="10459"/>
    <cellStyle name="Normal 32 8 2 6 3" xfId="15187"/>
    <cellStyle name="Normal 32 8 2 6 4" xfId="17000"/>
    <cellStyle name="Normal 32 8 2 6 5" xfId="23814"/>
    <cellStyle name="Normal 32 8 2 6 6" xfId="27187"/>
    <cellStyle name="Normal 32 8 2 7" xfId="4542"/>
    <cellStyle name="Normal 32 8 2 7 2" xfId="10460"/>
    <cellStyle name="Normal 32 8 2 7 3" xfId="9798"/>
    <cellStyle name="Normal 32 8 2 7 4" xfId="17084"/>
    <cellStyle name="Normal 32 8 2 7 5" xfId="16156"/>
    <cellStyle name="Normal 32 8 2 7 6" xfId="23065"/>
    <cellStyle name="Normal 32 8 2 8" xfId="4543"/>
    <cellStyle name="Normal 32 8 2 8 2" xfId="10461"/>
    <cellStyle name="Normal 32 8 2 8 3" xfId="14588"/>
    <cellStyle name="Normal 32 8 2 8 4" xfId="16995"/>
    <cellStyle name="Normal 32 8 2 8 5" xfId="23243"/>
    <cellStyle name="Normal 32 8 2 8 6" xfId="26746"/>
    <cellStyle name="Normal 32 8 2 9" xfId="4544"/>
    <cellStyle name="Normal 32 8 2 9 2" xfId="10462"/>
    <cellStyle name="Normal 32 8 2 9 3" xfId="14069"/>
    <cellStyle name="Normal 32 8 2 9 4" xfId="17093"/>
    <cellStyle name="Normal 32 8 2 9 5" xfId="22746"/>
    <cellStyle name="Normal 32 8 2 9 6" xfId="26394"/>
    <cellStyle name="Normal 32 8 2_L14 hav1" xfId="4545"/>
    <cellStyle name="Normal 32 8 20" xfId="4546"/>
    <cellStyle name="Normal 32 8 20 2" xfId="12230"/>
    <cellStyle name="Normal 32 8 20 3" xfId="16656"/>
    <cellStyle name="Normal 32 8 20 4" xfId="21046"/>
    <cellStyle name="Normal 32 8 20 5" xfId="25215"/>
    <cellStyle name="Normal 32 8 20 6" xfId="28350"/>
    <cellStyle name="Normal 32 8 21" xfId="4547"/>
    <cellStyle name="Normal 32 8 21 2" xfId="12998"/>
    <cellStyle name="Normal 32 8 21 3" xfId="17409"/>
    <cellStyle name="Normal 32 8 21 4" xfId="21718"/>
    <cellStyle name="Normal 32 8 21 5" xfId="25553"/>
    <cellStyle name="Normal 32 8 21 6" xfId="28574"/>
    <cellStyle name="Normal 32 8 22" xfId="4548"/>
    <cellStyle name="Normal 32 8 22 2" xfId="12210"/>
    <cellStyle name="Normal 32 8 22 3" xfId="16636"/>
    <cellStyle name="Normal 32 8 22 4" xfId="21026"/>
    <cellStyle name="Normal 32 8 22 5" xfId="25195"/>
    <cellStyle name="Normal 32 8 22 6" xfId="28330"/>
    <cellStyle name="Normal 32 8 23" xfId="4549"/>
    <cellStyle name="Normal 32 8 23 2" xfId="13118"/>
    <cellStyle name="Normal 32 8 23 3" xfId="17528"/>
    <cellStyle name="Normal 32 8 23 4" xfId="21835"/>
    <cellStyle name="Normal 32 8 23 5" xfId="25653"/>
    <cellStyle name="Normal 32 8 23 6" xfId="28667"/>
    <cellStyle name="Normal 32 8 24" xfId="4550"/>
    <cellStyle name="Normal 32 8 24 2" xfId="12213"/>
    <cellStyle name="Normal 32 8 24 3" xfId="16639"/>
    <cellStyle name="Normal 32 8 24 4" xfId="21029"/>
    <cellStyle name="Normal 32 8 24 5" xfId="25198"/>
    <cellStyle name="Normal 32 8 24 6" xfId="28333"/>
    <cellStyle name="Normal 32 8 25" xfId="4551"/>
    <cellStyle name="Normal 32 8 25 2" xfId="13166"/>
    <cellStyle name="Normal 32 8 25 3" xfId="17575"/>
    <cellStyle name="Normal 32 8 25 4" xfId="21875"/>
    <cellStyle name="Normal 32 8 25 5" xfId="25687"/>
    <cellStyle name="Normal 32 8 25 6" xfId="28701"/>
    <cellStyle name="Normal 32 8 26" xfId="4552"/>
    <cellStyle name="Normal 32 8 26 2" xfId="12139"/>
    <cellStyle name="Normal 32 8 26 3" xfId="16565"/>
    <cellStyle name="Normal 32 8 26 4" xfId="20955"/>
    <cellStyle name="Normal 32 8 26 5" xfId="25127"/>
    <cellStyle name="Normal 32 8 26 6" xfId="28262"/>
    <cellStyle name="Normal 32 8 27" xfId="4553"/>
    <cellStyle name="Normal 32 8 27 2" xfId="13287"/>
    <cellStyle name="Normal 32 8 27 3" xfId="17695"/>
    <cellStyle name="Normal 32 8 27 4" xfId="21991"/>
    <cellStyle name="Normal 32 8 27 5" xfId="25777"/>
    <cellStyle name="Normal 32 8 27 6" xfId="28789"/>
    <cellStyle name="Normal 32 8 28" xfId="4554"/>
    <cellStyle name="Normal 32 8 28 2" xfId="12239"/>
    <cellStyle name="Normal 32 8 28 3" xfId="16665"/>
    <cellStyle name="Normal 32 8 28 4" xfId="21055"/>
    <cellStyle name="Normal 32 8 28 5" xfId="25224"/>
    <cellStyle name="Normal 32 8 28 6" xfId="28359"/>
    <cellStyle name="Normal 32 8 29" xfId="4555"/>
    <cellStyle name="Normal 32 8 29 2" xfId="13319"/>
    <cellStyle name="Normal 32 8 29 3" xfId="17723"/>
    <cellStyle name="Normal 32 8 29 4" xfId="22022"/>
    <cellStyle name="Normal 32 8 29 5" xfId="25797"/>
    <cellStyle name="Normal 32 8 29 6" xfId="28809"/>
    <cellStyle name="Normal 32 8 3" xfId="4556"/>
    <cellStyle name="Normal 32 8 3 2" xfId="10463"/>
    <cellStyle name="Normal 32 8 3 3" xfId="14109"/>
    <cellStyle name="Normal 32 8 3 4" xfId="17070"/>
    <cellStyle name="Normal 32 8 3 5" xfId="22783"/>
    <cellStyle name="Normal 32 8 3 6" xfId="26422"/>
    <cellStyle name="Normal 32 8 30" xfId="4557"/>
    <cellStyle name="Normal 32 8 30 2" xfId="12145"/>
    <cellStyle name="Normal 32 8 30 3" xfId="16571"/>
    <cellStyle name="Normal 32 8 30 4" xfId="20961"/>
    <cellStyle name="Normal 32 8 30 5" xfId="25133"/>
    <cellStyle name="Normal 32 8 30 6" xfId="28268"/>
    <cellStyle name="Normal 32 8 31" xfId="4558"/>
    <cellStyle name="Normal 32 8 31 2" xfId="13798"/>
    <cellStyle name="Normal 32 8 31 3" xfId="18203"/>
    <cellStyle name="Normal 32 8 31 4" xfId="22488"/>
    <cellStyle name="Normal 32 8 31 5" xfId="26193"/>
    <cellStyle name="Normal 32 8 31 6" xfId="29186"/>
    <cellStyle name="Normal 32 8 32" xfId="4559"/>
    <cellStyle name="Normal 32 8 32 2" xfId="12268"/>
    <cellStyle name="Normal 32 8 32 3" xfId="16694"/>
    <cellStyle name="Normal 32 8 32 4" xfId="21086"/>
    <cellStyle name="Normal 32 8 32 5" xfId="25249"/>
    <cellStyle name="Normal 32 8 32 6" xfId="28384"/>
    <cellStyle name="Normal 32 8 33" xfId="4560"/>
    <cellStyle name="Normal 32 8 33 2" xfId="13792"/>
    <cellStyle name="Normal 32 8 33 3" xfId="18197"/>
    <cellStyle name="Normal 32 8 33 4" xfId="22482"/>
    <cellStyle name="Normal 32 8 33 5" xfId="26188"/>
    <cellStyle name="Normal 32 8 33 6" xfId="29181"/>
    <cellStyle name="Normal 32 8 34" xfId="4561"/>
    <cellStyle name="Normal 32 8 34 2" xfId="12142"/>
    <cellStyle name="Normal 32 8 34 3" xfId="16568"/>
    <cellStyle name="Normal 32 8 34 4" xfId="20958"/>
    <cellStyle name="Normal 32 8 34 5" xfId="25130"/>
    <cellStyle name="Normal 32 8 34 6" xfId="28265"/>
    <cellStyle name="Normal 32 8 35" xfId="4562"/>
    <cellStyle name="Normal 32 8 35 2" xfId="13865"/>
    <cellStyle name="Normal 32 8 35 3" xfId="18268"/>
    <cellStyle name="Normal 32 8 35 4" xfId="22552"/>
    <cellStyle name="Normal 32 8 35 5" xfId="26242"/>
    <cellStyle name="Normal 32 8 35 6" xfId="29233"/>
    <cellStyle name="Normal 32 8 36" xfId="4563"/>
    <cellStyle name="Normal 32 8 36 2" xfId="13457"/>
    <cellStyle name="Normal 32 8 36 3" xfId="17864"/>
    <cellStyle name="Normal 32 8 36 4" xfId="22161"/>
    <cellStyle name="Normal 32 8 36 5" xfId="25917"/>
    <cellStyle name="Normal 32 8 36 6" xfId="28929"/>
    <cellStyle name="Normal 32 8 37" xfId="4564"/>
    <cellStyle name="Normal 32 8 37 2" xfId="14551"/>
    <cellStyle name="Normal 32 8 37 3" xfId="18945"/>
    <cellStyle name="Normal 32 8 37 4" xfId="23206"/>
    <cellStyle name="Normal 32 8 37 5" xfId="26717"/>
    <cellStyle name="Normal 32 8 37 6" xfId="29651"/>
    <cellStyle name="Normal 32 8 38" xfId="4565"/>
    <cellStyle name="Normal 32 8 38 2" xfId="15368"/>
    <cellStyle name="Normal 32 8 38 3" xfId="19764"/>
    <cellStyle name="Normal 32 8 38 4" xfId="23977"/>
    <cellStyle name="Normal 32 8 38 5" xfId="27307"/>
    <cellStyle name="Normal 32 8 38 6" xfId="30186"/>
    <cellStyle name="Normal 32 8 39" xfId="4566"/>
    <cellStyle name="Normal 32 8 39 2" xfId="15385"/>
    <cellStyle name="Normal 32 8 39 3" xfId="19780"/>
    <cellStyle name="Normal 32 8 39 4" xfId="23995"/>
    <cellStyle name="Normal 32 8 39 5" xfId="27320"/>
    <cellStyle name="Normal 32 8 39 6" xfId="30198"/>
    <cellStyle name="Normal 32 8 4" xfId="4567"/>
    <cellStyle name="Normal 32 8 4 2" xfId="10464"/>
    <cellStyle name="Normal 32 8 4 3" xfId="15114"/>
    <cellStyle name="Normal 32 8 4 4" xfId="16965"/>
    <cellStyle name="Normal 32 8 4 5" xfId="23744"/>
    <cellStyle name="Normal 32 8 4 6" xfId="27139"/>
    <cellStyle name="Normal 32 8 40" xfId="4568"/>
    <cellStyle name="Normal 32 8 40 2" xfId="15407"/>
    <cellStyle name="Normal 32 8 40 3" xfId="19801"/>
    <cellStyle name="Normal 32 8 40 4" xfId="24016"/>
    <cellStyle name="Normal 32 8 40 5" xfId="27334"/>
    <cellStyle name="Normal 32 8 40 6" xfId="30209"/>
    <cellStyle name="Normal 32 8 41" xfId="4569"/>
    <cellStyle name="Normal 32 8 41 2" xfId="15430"/>
    <cellStyle name="Normal 32 8 41 3" xfId="19823"/>
    <cellStyle name="Normal 32 8 41 4" xfId="24038"/>
    <cellStyle name="Normal 32 8 41 5" xfId="27350"/>
    <cellStyle name="Normal 32 8 41 6" xfId="30223"/>
    <cellStyle name="Normal 32 8 42" xfId="4570"/>
    <cellStyle name="Normal 32 8 42 2" xfId="15447"/>
    <cellStyle name="Normal 32 8 42 3" xfId="19839"/>
    <cellStyle name="Normal 32 8 42 4" xfId="24055"/>
    <cellStyle name="Normal 32 8 42 5" xfId="27361"/>
    <cellStyle name="Normal 32 8 42 6" xfId="30234"/>
    <cellStyle name="Normal 32 8 43" xfId="4571"/>
    <cellStyle name="Normal 32 8 43 2" xfId="14992"/>
    <cellStyle name="Normal 32 8 43 3" xfId="19386"/>
    <cellStyle name="Normal 32 8 43 4" xfId="23627"/>
    <cellStyle name="Normal 32 8 43 5" xfId="27047"/>
    <cellStyle name="Normal 32 8 43 6" xfId="29951"/>
    <cellStyle name="Normal 32 8 44" xfId="4572"/>
    <cellStyle name="Normal 32 8 44 2" xfId="15478"/>
    <cellStyle name="Normal 32 8 44 3" xfId="19868"/>
    <cellStyle name="Normal 32 8 44 4" xfId="24084"/>
    <cellStyle name="Normal 32 8 44 5" xfId="27385"/>
    <cellStyle name="Normal 32 8 44 6" xfId="30257"/>
    <cellStyle name="Normal 32 8 45" xfId="4573"/>
    <cellStyle name="Normal 32 8 45 2" xfId="15485"/>
    <cellStyle name="Normal 32 8 45 3" xfId="19875"/>
    <cellStyle name="Normal 32 8 45 4" xfId="24090"/>
    <cellStyle name="Normal 32 8 45 5" xfId="27389"/>
    <cellStyle name="Normal 32 8 45 6" xfId="30261"/>
    <cellStyle name="Normal 32 8 46" xfId="4574"/>
    <cellStyle name="Normal 32 8 46 2" xfId="15491"/>
    <cellStyle name="Normal 32 8 46 3" xfId="19882"/>
    <cellStyle name="Normal 32 8 46 4" xfId="24096"/>
    <cellStyle name="Normal 32 8 46 5" xfId="27393"/>
    <cellStyle name="Normal 32 8 46 6" xfId="30265"/>
    <cellStyle name="Normal 32 8 47" xfId="4575"/>
    <cellStyle name="Normal 32 8 47 2" xfId="15498"/>
    <cellStyle name="Normal 32 8 47 3" xfId="19889"/>
    <cellStyle name="Normal 32 8 47 4" xfId="24102"/>
    <cellStyle name="Normal 32 8 47 5" xfId="27397"/>
    <cellStyle name="Normal 32 8 47 6" xfId="30269"/>
    <cellStyle name="Normal 32 8 48" xfId="4576"/>
    <cellStyle name="Normal 32 8 48 2" xfId="15504"/>
    <cellStyle name="Normal 32 8 48 3" xfId="19895"/>
    <cellStyle name="Normal 32 8 48 4" xfId="24107"/>
    <cellStyle name="Normal 32 8 48 5" xfId="27401"/>
    <cellStyle name="Normal 32 8 48 6" xfId="30273"/>
    <cellStyle name="Normal 32 8 49" xfId="4577"/>
    <cellStyle name="Normal 32 8 49 2" xfId="15509"/>
    <cellStyle name="Normal 32 8 49 3" xfId="19899"/>
    <cellStyle name="Normal 32 8 49 4" xfId="24112"/>
    <cellStyle name="Normal 32 8 49 5" xfId="27405"/>
    <cellStyle name="Normal 32 8 49 6" xfId="30277"/>
    <cellStyle name="Normal 32 8 5" xfId="4578"/>
    <cellStyle name="Normal 32 8 5 2" xfId="10465"/>
    <cellStyle name="Normal 32 8 5 3" xfId="14144"/>
    <cellStyle name="Normal 32 8 5 4" xfId="10013"/>
    <cellStyle name="Normal 32 8 5 5" xfId="22820"/>
    <cellStyle name="Normal 32 8 5 6" xfId="26446"/>
    <cellStyle name="Normal 32 8 50" xfId="4579"/>
    <cellStyle name="Normal 32 8 50 2" xfId="15514"/>
    <cellStyle name="Normal 32 8 50 3" xfId="19904"/>
    <cellStyle name="Normal 32 8 50 4" xfId="24116"/>
    <cellStyle name="Normal 32 8 50 5" xfId="27409"/>
    <cellStyle name="Normal 32 8 50 6" xfId="30281"/>
    <cellStyle name="Normal 32 8 51" xfId="4580"/>
    <cellStyle name="Normal 32 8 51 2" xfId="15519"/>
    <cellStyle name="Normal 32 8 51 3" xfId="19908"/>
    <cellStyle name="Normal 32 8 51 4" xfId="24121"/>
    <cellStyle name="Normal 32 8 51 5" xfId="27413"/>
    <cellStyle name="Normal 32 8 51 6" xfId="30285"/>
    <cellStyle name="Normal 32 8 52" xfId="4581"/>
    <cellStyle name="Normal 32 8 52 2" xfId="15521"/>
    <cellStyle name="Normal 32 8 52 3" xfId="19910"/>
    <cellStyle name="Normal 32 8 52 4" xfId="24123"/>
    <cellStyle name="Normal 32 8 52 5" xfId="27415"/>
    <cellStyle name="Normal 32 8 52 6" xfId="30287"/>
    <cellStyle name="Normal 32 8 53" xfId="4582"/>
    <cellStyle name="Normal 32 8 53 2" xfId="15709"/>
    <cellStyle name="Normal 32 8 53 3" xfId="20087"/>
    <cellStyle name="Normal 32 8 53 4" xfId="24290"/>
    <cellStyle name="Normal 32 8 53 5" xfId="27527"/>
    <cellStyle name="Normal 32 8 53 6" xfId="30383"/>
    <cellStyle name="Normal 32 8 54" xfId="4583"/>
    <cellStyle name="Normal 32 8 54 2" xfId="16090"/>
    <cellStyle name="Normal 32 8 54 3" xfId="20456"/>
    <cellStyle name="Normal 32 8 54 4" xfId="24656"/>
    <cellStyle name="Normal 32 8 54 5" xfId="27814"/>
    <cellStyle name="Normal 32 8 54 6" xfId="30648"/>
    <cellStyle name="Normal 32 8 55" xfId="4584"/>
    <cellStyle name="Normal 32 8 55 2" xfId="15573"/>
    <cellStyle name="Normal 32 8 55 3" xfId="19958"/>
    <cellStyle name="Normal 32 8 55 4" xfId="24169"/>
    <cellStyle name="Normal 32 8 55 5" xfId="27449"/>
    <cellStyle name="Normal 32 8 55 6" xfId="30315"/>
    <cellStyle name="Normal 32 8 56" xfId="4585"/>
    <cellStyle name="Normal 32 8 56 2" xfId="16116"/>
    <cellStyle name="Normal 32 8 56 3" xfId="20484"/>
    <cellStyle name="Normal 32 8 56 4" xfId="24682"/>
    <cellStyle name="Normal 32 8 56 5" xfId="27831"/>
    <cellStyle name="Normal 32 8 56 6" xfId="30661"/>
    <cellStyle name="Normal 32 8 57" xfId="4586"/>
    <cellStyle name="Normal 32 8 57 2" xfId="15552"/>
    <cellStyle name="Normal 32 8 57 3" xfId="19936"/>
    <cellStyle name="Normal 32 8 57 4" xfId="24150"/>
    <cellStyle name="Normal 32 8 57 5" xfId="27436"/>
    <cellStyle name="Normal 32 8 57 6" xfId="30305"/>
    <cellStyle name="Normal 32 8 58" xfId="4587"/>
    <cellStyle name="Normal 32 8 58 2" xfId="16027"/>
    <cellStyle name="Normal 32 8 58 3" xfId="20396"/>
    <cellStyle name="Normal 32 8 58 4" xfId="24592"/>
    <cellStyle name="Normal 32 8 58 5" xfId="27768"/>
    <cellStyle name="Normal 32 8 58 6" xfId="30604"/>
    <cellStyle name="Normal 32 8 59" xfId="4588"/>
    <cellStyle name="Normal 32 8 59 2" xfId="16028"/>
    <cellStyle name="Normal 32 8 59 3" xfId="20397"/>
    <cellStyle name="Normal 32 8 59 4" xfId="24593"/>
    <cellStyle name="Normal 32 8 59 5" xfId="27769"/>
    <cellStyle name="Normal 32 8 59 6" xfId="30605"/>
    <cellStyle name="Normal 32 8 6" xfId="4589"/>
    <cellStyle name="Normal 32 8 6 2" xfId="10466"/>
    <cellStyle name="Normal 32 8 6 3" xfId="15377"/>
    <cellStyle name="Normal 32 8 6 4" xfId="14868"/>
    <cellStyle name="Normal 32 8 6 5" xfId="23987"/>
    <cellStyle name="Normal 32 8 6 6" xfId="27313"/>
    <cellStyle name="Normal 32 8 60" xfId="10449"/>
    <cellStyle name="Normal 32 8 61" xfId="9799"/>
    <cellStyle name="Normal 32 8 62" xfId="17391"/>
    <cellStyle name="Normal 32 8 63" xfId="9948"/>
    <cellStyle name="Normal 32 8 64" xfId="22704"/>
    <cellStyle name="Normal 32 8 7" xfId="4590"/>
    <cellStyle name="Normal 32 8 7 2" xfId="10467"/>
    <cellStyle name="Normal 32 8 7 3" xfId="15212"/>
    <cellStyle name="Normal 32 8 7 4" xfId="15119"/>
    <cellStyle name="Normal 32 8 7 5" xfId="23836"/>
    <cellStyle name="Normal 32 8 7 6" xfId="27201"/>
    <cellStyle name="Normal 32 8 8" xfId="4591"/>
    <cellStyle name="Normal 32 8 8 2" xfId="10468"/>
    <cellStyle name="Normal 32 8 8 3" xfId="14688"/>
    <cellStyle name="Normal 32 8 8 4" xfId="14297"/>
    <cellStyle name="Normal 32 8 8 5" xfId="23344"/>
    <cellStyle name="Normal 32 8 8 6" xfId="26825"/>
    <cellStyle name="Normal 32 8 9" xfId="4592"/>
    <cellStyle name="Normal 32 8 9 2" xfId="10469"/>
    <cellStyle name="Normal 32 8 9 3" xfId="14360"/>
    <cellStyle name="Normal 32 8 9 4" xfId="15417"/>
    <cellStyle name="Normal 32 8 9 5" xfId="23020"/>
    <cellStyle name="Normal 32 8 9 6" xfId="26589"/>
    <cellStyle name="Normal 32 8_L14 hav1" xfId="4593"/>
    <cellStyle name="Normal 32 9" xfId="4594"/>
    <cellStyle name="Normal 32 9 10" xfId="4595"/>
    <cellStyle name="Normal 32 9 10 2" xfId="10471"/>
    <cellStyle name="Normal 32 9 10 3" xfId="14943"/>
    <cellStyle name="Normal 32 9 10 4" xfId="15374"/>
    <cellStyle name="Normal 32 9 10 5" xfId="23578"/>
    <cellStyle name="Normal 32 9 10 6" xfId="27011"/>
    <cellStyle name="Normal 32 9 11" xfId="4596"/>
    <cellStyle name="Normal 32 9 11 2" xfId="10472"/>
    <cellStyle name="Normal 32 9 11 3" xfId="14348"/>
    <cellStyle name="Normal 32 9 11 4" xfId="14305"/>
    <cellStyle name="Normal 32 9 11 5" xfId="23009"/>
    <cellStyle name="Normal 32 9 11 6" xfId="26579"/>
    <cellStyle name="Normal 32 9 12" xfId="4597"/>
    <cellStyle name="Normal 32 9 12 2" xfId="10473"/>
    <cellStyle name="Normal 32 9 12 3" xfId="13729"/>
    <cellStyle name="Normal 32 9 12 4" xfId="14317"/>
    <cellStyle name="Normal 32 9 12 5" xfId="22420"/>
    <cellStyle name="Normal 32 9 12 6" xfId="26135"/>
    <cellStyle name="Normal 32 9 13" xfId="4598"/>
    <cellStyle name="Normal 32 9 13 2" xfId="12828"/>
    <cellStyle name="Normal 32 9 13 3" xfId="17236"/>
    <cellStyle name="Normal 32 9 13 4" xfId="21558"/>
    <cellStyle name="Normal 32 9 13 5" xfId="25430"/>
    <cellStyle name="Normal 32 9 13 6" xfId="28460"/>
    <cellStyle name="Normal 32 9 14" xfId="4599"/>
    <cellStyle name="Normal 32 9 14 2" xfId="12343"/>
    <cellStyle name="Normal 32 9 14 3" xfId="16769"/>
    <cellStyle name="Normal 32 9 14 4" xfId="21159"/>
    <cellStyle name="Normal 32 9 14 5" xfId="25290"/>
    <cellStyle name="Normal 32 9 14 6" xfId="28425"/>
    <cellStyle name="Normal 32 9 15" xfId="4600"/>
    <cellStyle name="Normal 32 9 15 2" xfId="12867"/>
    <cellStyle name="Normal 32 9 15 3" xfId="17277"/>
    <cellStyle name="Normal 32 9 15 4" xfId="21596"/>
    <cellStyle name="Normal 32 9 15 5" xfId="25456"/>
    <cellStyle name="Normal 32 9 15 6" xfId="28485"/>
    <cellStyle name="Normal 32 9 16" xfId="4601"/>
    <cellStyle name="Normal 32 9 16 2" xfId="12270"/>
    <cellStyle name="Normal 32 9 16 3" xfId="16696"/>
    <cellStyle name="Normal 32 9 16 4" xfId="21088"/>
    <cellStyle name="Normal 32 9 16 5" xfId="25251"/>
    <cellStyle name="Normal 32 9 16 6" xfId="28386"/>
    <cellStyle name="Normal 32 9 17" xfId="4602"/>
    <cellStyle name="Normal 32 9 17 2" xfId="12845"/>
    <cellStyle name="Normal 32 9 17 3" xfId="17254"/>
    <cellStyle name="Normal 32 9 17 4" xfId="21576"/>
    <cellStyle name="Normal 32 9 17 5" xfId="25441"/>
    <cellStyle name="Normal 32 9 17 6" xfId="28470"/>
    <cellStyle name="Normal 32 9 18" xfId="4603"/>
    <cellStyle name="Normal 32 9 18 2" xfId="12234"/>
    <cellStyle name="Normal 32 9 18 3" xfId="16660"/>
    <cellStyle name="Normal 32 9 18 4" xfId="21050"/>
    <cellStyle name="Normal 32 9 18 5" xfId="25219"/>
    <cellStyle name="Normal 32 9 18 6" xfId="28354"/>
    <cellStyle name="Normal 32 9 19" xfId="4604"/>
    <cellStyle name="Normal 32 9 19 2" xfId="12912"/>
    <cellStyle name="Normal 32 9 19 3" xfId="17325"/>
    <cellStyle name="Normal 32 9 19 4" xfId="21637"/>
    <cellStyle name="Normal 32 9 19 5" xfId="25483"/>
    <cellStyle name="Normal 32 9 19 6" xfId="28512"/>
    <cellStyle name="Normal 32 9 2" xfId="4605"/>
    <cellStyle name="Normal 32 9 2 10" xfId="4606"/>
    <cellStyle name="Normal 32 9 2 10 2" xfId="10475"/>
    <cellStyle name="Normal 32 9 2 10 3" xfId="14000"/>
    <cellStyle name="Normal 32 9 2 10 4" xfId="17060"/>
    <cellStyle name="Normal 32 9 2 10 5" xfId="22684"/>
    <cellStyle name="Normal 32 9 2 10 6" xfId="26347"/>
    <cellStyle name="Normal 32 9 2 11" xfId="10474"/>
    <cellStyle name="Normal 32 9 2 12" xfId="12979"/>
    <cellStyle name="Normal 32 9 2 13" xfId="15153"/>
    <cellStyle name="Normal 32 9 2 14" xfId="21701"/>
    <cellStyle name="Normal 32 9 2 15" xfId="25537"/>
    <cellStyle name="Normal 32 9 2 2" xfId="4607"/>
    <cellStyle name="Normal 32 9 2 2 2" xfId="10476"/>
    <cellStyle name="Normal 32 9 2 2 3" xfId="12975"/>
    <cellStyle name="Normal 32 9 2 2 4" xfId="16939"/>
    <cellStyle name="Normal 32 9 2 2 5" xfId="21697"/>
    <cellStyle name="Normal 32 9 2 2 6" xfId="25534"/>
    <cellStyle name="Normal 32 9 2 3" xfId="4608"/>
    <cellStyle name="Normal 32 9 2 3 2" xfId="10477"/>
    <cellStyle name="Normal 32 9 2 3 3" xfId="13999"/>
    <cellStyle name="Normal 32 9 2 3 4" xfId="17055"/>
    <cellStyle name="Normal 32 9 2 3 5" xfId="22683"/>
    <cellStyle name="Normal 32 9 2 3 6" xfId="26346"/>
    <cellStyle name="Normal 32 9 2 4" xfId="4609"/>
    <cellStyle name="Normal 32 9 2 4 2" xfId="10478"/>
    <cellStyle name="Normal 32 9 2 4 3" xfId="13022"/>
    <cellStyle name="Normal 32 9 2 4 4" xfId="16931"/>
    <cellStyle name="Normal 32 9 2 4 5" xfId="21742"/>
    <cellStyle name="Normal 32 9 2 4 6" xfId="25572"/>
    <cellStyle name="Normal 32 9 2 5" xfId="4610"/>
    <cellStyle name="Normal 32 9 2 5 2" xfId="10479"/>
    <cellStyle name="Normal 32 9 2 5 3" xfId="12606"/>
    <cellStyle name="Normal 32 9 2 5 4" xfId="17088"/>
    <cellStyle name="Normal 32 9 2 5 5" xfId="21376"/>
    <cellStyle name="Normal 32 9 2 5 6" xfId="25345"/>
    <cellStyle name="Normal 32 9 2 6" xfId="4611"/>
    <cellStyle name="Normal 32 9 2 6 2" xfId="10480"/>
    <cellStyle name="Normal 32 9 2 6 3" xfId="9797"/>
    <cellStyle name="Normal 32 9 2 6 4" xfId="16961"/>
    <cellStyle name="Normal 32 9 2 6 5" xfId="16149"/>
    <cellStyle name="Normal 32 9 2 6 6" xfId="22739"/>
    <cellStyle name="Normal 32 9 2 7" xfId="4612"/>
    <cellStyle name="Normal 32 9 2 7 2" xfId="10481"/>
    <cellStyle name="Normal 32 9 2 7 3" xfId="13630"/>
    <cellStyle name="Normal 32 9 2 7 4" xfId="17082"/>
    <cellStyle name="Normal 32 9 2 7 5" xfId="22324"/>
    <cellStyle name="Normal 32 9 2 7 6" xfId="26055"/>
    <cellStyle name="Normal 32 9 2 8" xfId="4613"/>
    <cellStyle name="Normal 32 9 2 8 2" xfId="10482"/>
    <cellStyle name="Normal 32 9 2 8 3" xfId="12603"/>
    <cellStyle name="Normal 32 9 2 8 4" xfId="10014"/>
    <cellStyle name="Normal 32 9 2 8 5" xfId="21373"/>
    <cellStyle name="Normal 32 9 2 8 6" xfId="25343"/>
    <cellStyle name="Normal 32 9 2 9" xfId="4614"/>
    <cellStyle name="Normal 32 9 2 9 2" xfId="10483"/>
    <cellStyle name="Normal 32 9 2 9 3" xfId="12805"/>
    <cellStyle name="Normal 32 9 2 9 4" xfId="14471"/>
    <cellStyle name="Normal 32 9 2 9 5" xfId="21531"/>
    <cellStyle name="Normal 32 9 2 9 6" xfId="25419"/>
    <cellStyle name="Normal 32 9 2_L14 hav1" xfId="4615"/>
    <cellStyle name="Normal 32 9 20" xfId="4616"/>
    <cellStyle name="Normal 32 9 20 2" xfId="12219"/>
    <cellStyle name="Normal 32 9 20 3" xfId="16645"/>
    <cellStyle name="Normal 32 9 20 4" xfId="21035"/>
    <cellStyle name="Normal 32 9 20 5" xfId="25204"/>
    <cellStyle name="Normal 32 9 20 6" xfId="28339"/>
    <cellStyle name="Normal 32 9 21" xfId="4617"/>
    <cellStyle name="Normal 32 9 21 2" xfId="13012"/>
    <cellStyle name="Normal 32 9 21 3" xfId="17422"/>
    <cellStyle name="Normal 32 9 21 4" xfId="21731"/>
    <cellStyle name="Normal 32 9 21 5" xfId="25564"/>
    <cellStyle name="Normal 32 9 21 6" xfId="28585"/>
    <cellStyle name="Normal 32 9 22" xfId="4618"/>
    <cellStyle name="Normal 32 9 22 2" xfId="12200"/>
    <cellStyle name="Normal 32 9 22 3" xfId="16626"/>
    <cellStyle name="Normal 32 9 22 4" xfId="21016"/>
    <cellStyle name="Normal 32 9 22 5" xfId="25186"/>
    <cellStyle name="Normal 32 9 22 6" xfId="28321"/>
    <cellStyle name="Normal 32 9 23" xfId="4619"/>
    <cellStyle name="Normal 32 9 23 2" xfId="13130"/>
    <cellStyle name="Normal 32 9 23 3" xfId="17540"/>
    <cellStyle name="Normal 32 9 23 4" xfId="21845"/>
    <cellStyle name="Normal 32 9 23 5" xfId="25661"/>
    <cellStyle name="Normal 32 9 23 6" xfId="28675"/>
    <cellStyle name="Normal 32 9 24" xfId="4620"/>
    <cellStyle name="Normal 32 9 24 2" xfId="12195"/>
    <cellStyle name="Normal 32 9 24 3" xfId="16621"/>
    <cellStyle name="Normal 32 9 24 4" xfId="21011"/>
    <cellStyle name="Normal 32 9 24 5" xfId="25181"/>
    <cellStyle name="Normal 32 9 24 6" xfId="28316"/>
    <cellStyle name="Normal 32 9 25" xfId="4621"/>
    <cellStyle name="Normal 32 9 25 2" xfId="13175"/>
    <cellStyle name="Normal 32 9 25 3" xfId="17584"/>
    <cellStyle name="Normal 32 9 25 4" xfId="21882"/>
    <cellStyle name="Normal 32 9 25 5" xfId="25692"/>
    <cellStyle name="Normal 32 9 25 6" xfId="28706"/>
    <cellStyle name="Normal 32 9 26" xfId="4622"/>
    <cellStyle name="Normal 32 9 26 2" xfId="12123"/>
    <cellStyle name="Normal 32 9 26 3" xfId="16549"/>
    <cellStyle name="Normal 32 9 26 4" xfId="20939"/>
    <cellStyle name="Normal 32 9 26 5" xfId="25112"/>
    <cellStyle name="Normal 32 9 26 6" xfId="28247"/>
    <cellStyle name="Normal 32 9 27" xfId="4623"/>
    <cellStyle name="Normal 32 9 27 2" xfId="13515"/>
    <cellStyle name="Normal 32 9 27 3" xfId="17918"/>
    <cellStyle name="Normal 32 9 27 4" xfId="22213"/>
    <cellStyle name="Normal 32 9 27 5" xfId="25961"/>
    <cellStyle name="Normal 32 9 27 6" xfId="28971"/>
    <cellStyle name="Normal 32 9 28" xfId="4624"/>
    <cellStyle name="Normal 32 9 28 2" xfId="12221"/>
    <cellStyle name="Normal 32 9 28 3" xfId="16647"/>
    <cellStyle name="Normal 32 9 28 4" xfId="21037"/>
    <cellStyle name="Normal 32 9 28 5" xfId="25206"/>
    <cellStyle name="Normal 32 9 28 6" xfId="28341"/>
    <cellStyle name="Normal 32 9 29" xfId="4625"/>
    <cellStyle name="Normal 32 9 29 2" xfId="13327"/>
    <cellStyle name="Normal 32 9 29 3" xfId="17732"/>
    <cellStyle name="Normal 32 9 29 4" xfId="22031"/>
    <cellStyle name="Normal 32 9 29 5" xfId="25802"/>
    <cellStyle name="Normal 32 9 29 6" xfId="28814"/>
    <cellStyle name="Normal 32 9 3" xfId="4626"/>
    <cellStyle name="Normal 32 9 3 2" xfId="10484"/>
    <cellStyle name="Normal 32 9 3 3" xfId="12668"/>
    <cellStyle name="Normal 32 9 3 4" xfId="15653"/>
    <cellStyle name="Normal 32 9 3 5" xfId="21421"/>
    <cellStyle name="Normal 32 9 3 6" xfId="25390"/>
    <cellStyle name="Normal 32 9 30" xfId="4627"/>
    <cellStyle name="Normal 32 9 30 2" xfId="12122"/>
    <cellStyle name="Normal 32 9 30 3" xfId="16548"/>
    <cellStyle name="Normal 32 9 30 4" xfId="20938"/>
    <cellStyle name="Normal 32 9 30 5" xfId="25111"/>
    <cellStyle name="Normal 32 9 30 6" xfId="28246"/>
    <cellStyle name="Normal 32 9 31" xfId="4628"/>
    <cellStyle name="Normal 32 9 31 2" xfId="13611"/>
    <cellStyle name="Normal 32 9 31 3" xfId="18012"/>
    <cellStyle name="Normal 32 9 31 4" xfId="22303"/>
    <cellStyle name="Normal 32 9 31 5" xfId="26039"/>
    <cellStyle name="Normal 32 9 31 6" xfId="29045"/>
    <cellStyle name="Normal 32 9 32" xfId="4629"/>
    <cellStyle name="Normal 32 9 32 2" xfId="13830"/>
    <cellStyle name="Normal 32 9 32 3" xfId="18235"/>
    <cellStyle name="Normal 32 9 32 4" xfId="22519"/>
    <cellStyle name="Normal 32 9 32 5" xfId="26220"/>
    <cellStyle name="Normal 32 9 32 6" xfId="29211"/>
    <cellStyle name="Normal 32 9 33" xfId="4630"/>
    <cellStyle name="Normal 32 9 33 2" xfId="13791"/>
    <cellStyle name="Normal 32 9 33 3" xfId="18196"/>
    <cellStyle name="Normal 32 9 33 4" xfId="22481"/>
    <cellStyle name="Normal 32 9 33 5" xfId="26187"/>
    <cellStyle name="Normal 32 9 33 6" xfId="29180"/>
    <cellStyle name="Normal 32 9 34" xfId="4631"/>
    <cellStyle name="Normal 32 9 34 2" xfId="12118"/>
    <cellStyle name="Normal 32 9 34 3" xfId="16544"/>
    <cellStyle name="Normal 32 9 34 4" xfId="20934"/>
    <cellStyle name="Normal 32 9 34 5" xfId="25107"/>
    <cellStyle name="Normal 32 9 34 6" xfId="28242"/>
    <cellStyle name="Normal 32 9 35" xfId="4632"/>
    <cellStyle name="Normal 32 9 35 2" xfId="13397"/>
    <cellStyle name="Normal 32 9 35 3" xfId="17804"/>
    <cellStyle name="Normal 32 9 35 4" xfId="22101"/>
    <cellStyle name="Normal 32 9 35 5" xfId="25857"/>
    <cellStyle name="Normal 32 9 35 6" xfId="28869"/>
    <cellStyle name="Normal 32 9 36" xfId="4633"/>
    <cellStyle name="Normal 32 9 36 2" xfId="14005"/>
    <cellStyle name="Normal 32 9 36 3" xfId="18410"/>
    <cellStyle name="Normal 32 9 36 4" xfId="22689"/>
    <cellStyle name="Normal 32 9 36 5" xfId="26350"/>
    <cellStyle name="Normal 32 9 36 6" xfId="29335"/>
    <cellStyle name="Normal 32 9 37" xfId="4634"/>
    <cellStyle name="Normal 32 9 37 2" xfId="14555"/>
    <cellStyle name="Normal 32 9 37 3" xfId="18949"/>
    <cellStyle name="Normal 32 9 37 4" xfId="23210"/>
    <cellStyle name="Normal 32 9 37 5" xfId="26721"/>
    <cellStyle name="Normal 32 9 37 6" xfId="29655"/>
    <cellStyle name="Normal 32 9 38" xfId="4635"/>
    <cellStyle name="Normal 32 9 38 2" xfId="14614"/>
    <cellStyle name="Normal 32 9 38 3" xfId="19009"/>
    <cellStyle name="Normal 32 9 38 4" xfId="23271"/>
    <cellStyle name="Normal 32 9 38 5" xfId="26767"/>
    <cellStyle name="Normal 32 9 38 6" xfId="29699"/>
    <cellStyle name="Normal 32 9 39" xfId="4636"/>
    <cellStyle name="Normal 32 9 39 2" xfId="15004"/>
    <cellStyle name="Normal 32 9 39 3" xfId="19396"/>
    <cellStyle name="Normal 32 9 39 4" xfId="23637"/>
    <cellStyle name="Normal 32 9 39 5" xfId="27056"/>
    <cellStyle name="Normal 32 9 39 6" xfId="29960"/>
    <cellStyle name="Normal 32 9 4" xfId="4637"/>
    <cellStyle name="Normal 32 9 4 2" xfId="10485"/>
    <cellStyle name="Normal 32 9 4 3" xfId="12571"/>
    <cellStyle name="Normal 32 9 4 4" xfId="16000"/>
    <cellStyle name="Normal 32 9 4 5" xfId="21350"/>
    <cellStyle name="Normal 32 9 4 6" xfId="25337"/>
    <cellStyle name="Normal 32 9 40" xfId="4638"/>
    <cellStyle name="Normal 32 9 40 2" xfId="14381"/>
    <cellStyle name="Normal 32 9 40 3" xfId="18773"/>
    <cellStyle name="Normal 32 9 40 4" xfId="23038"/>
    <cellStyle name="Normal 32 9 40 5" xfId="26602"/>
    <cellStyle name="Normal 32 9 40 6" xfId="29545"/>
    <cellStyle name="Normal 32 9 41" xfId="4639"/>
    <cellStyle name="Normal 32 9 41 2" xfId="14678"/>
    <cellStyle name="Normal 32 9 41 3" xfId="19074"/>
    <cellStyle name="Normal 32 9 41 4" xfId="23335"/>
    <cellStyle name="Normal 32 9 41 5" xfId="26817"/>
    <cellStyle name="Normal 32 9 41 6" xfId="29746"/>
    <cellStyle name="Normal 32 9 42" xfId="4640"/>
    <cellStyle name="Normal 32 9 42 2" xfId="14554"/>
    <cellStyle name="Normal 32 9 42 3" xfId="18948"/>
    <cellStyle name="Normal 32 9 42 4" xfId="23209"/>
    <cellStyle name="Normal 32 9 42 5" xfId="26720"/>
    <cellStyle name="Normal 32 9 42 6" xfId="29654"/>
    <cellStyle name="Normal 32 9 43" xfId="4641"/>
    <cellStyle name="Normal 32 9 43 2" xfId="14744"/>
    <cellStyle name="Normal 32 9 43 3" xfId="19138"/>
    <cellStyle name="Normal 32 9 43 4" xfId="23396"/>
    <cellStyle name="Normal 32 9 43 5" xfId="26872"/>
    <cellStyle name="Normal 32 9 43 6" xfId="29794"/>
    <cellStyle name="Normal 32 9 44" xfId="4642"/>
    <cellStyle name="Normal 32 9 44 2" xfId="14536"/>
    <cellStyle name="Normal 32 9 44 3" xfId="18930"/>
    <cellStyle name="Normal 32 9 44 4" xfId="23193"/>
    <cellStyle name="Normal 32 9 44 5" xfId="26705"/>
    <cellStyle name="Normal 32 9 44 6" xfId="29641"/>
    <cellStyle name="Normal 32 9 45" xfId="4643"/>
    <cellStyle name="Normal 32 9 45 2" xfId="15467"/>
    <cellStyle name="Normal 32 9 45 3" xfId="19857"/>
    <cellStyle name="Normal 32 9 45 4" xfId="24074"/>
    <cellStyle name="Normal 32 9 45 5" xfId="27378"/>
    <cellStyle name="Normal 32 9 45 6" xfId="30250"/>
    <cellStyle name="Normal 32 9 46" xfId="4644"/>
    <cellStyle name="Normal 32 9 46 2" xfId="14571"/>
    <cellStyle name="Normal 32 9 46 3" xfId="18965"/>
    <cellStyle name="Normal 32 9 46 4" xfId="23226"/>
    <cellStyle name="Normal 32 9 46 5" xfId="26731"/>
    <cellStyle name="Normal 32 9 46 6" xfId="29665"/>
    <cellStyle name="Normal 32 9 47" xfId="4645"/>
    <cellStyle name="Normal 32 9 47 2" xfId="14436"/>
    <cellStyle name="Normal 32 9 47 3" xfId="18829"/>
    <cellStyle name="Normal 32 9 47 4" xfId="23090"/>
    <cellStyle name="Normal 32 9 47 5" xfId="26636"/>
    <cellStyle name="Normal 32 9 47 6" xfId="29575"/>
    <cellStyle name="Normal 32 9 48" xfId="4646"/>
    <cellStyle name="Normal 32 9 48 2" xfId="15354"/>
    <cellStyle name="Normal 32 9 48 3" xfId="19751"/>
    <cellStyle name="Normal 32 9 48 4" xfId="23965"/>
    <cellStyle name="Normal 32 9 48 5" xfId="27297"/>
    <cellStyle name="Normal 32 9 48 6" xfId="30177"/>
    <cellStyle name="Normal 32 9 49" xfId="4647"/>
    <cellStyle name="Normal 32 9 49 2" xfId="14855"/>
    <cellStyle name="Normal 32 9 49 3" xfId="19248"/>
    <cellStyle name="Normal 32 9 49 4" xfId="23497"/>
    <cellStyle name="Normal 32 9 49 5" xfId="26947"/>
    <cellStyle name="Normal 32 9 49 6" xfId="29863"/>
    <cellStyle name="Normal 32 9 5" xfId="4648"/>
    <cellStyle name="Normal 32 9 5 2" xfId="10486"/>
    <cellStyle name="Normal 32 9 5 3" xfId="12677"/>
    <cellStyle name="Normal 32 9 5 4" xfId="16080"/>
    <cellStyle name="Normal 32 9 5 5" xfId="21428"/>
    <cellStyle name="Normal 32 9 5 6" xfId="25397"/>
    <cellStyle name="Normal 32 9 50" xfId="4649"/>
    <cellStyle name="Normal 32 9 50 2" xfId="14157"/>
    <cellStyle name="Normal 32 9 50 3" xfId="18562"/>
    <cellStyle name="Normal 32 9 50 4" xfId="22831"/>
    <cellStyle name="Normal 32 9 50 5" xfId="26455"/>
    <cellStyle name="Normal 32 9 50 6" xfId="29418"/>
    <cellStyle name="Normal 32 9 51" xfId="4650"/>
    <cellStyle name="Normal 32 9 51 2" xfId="15357"/>
    <cellStyle name="Normal 32 9 51 3" xfId="19754"/>
    <cellStyle name="Normal 32 9 51 4" xfId="23967"/>
    <cellStyle name="Normal 32 9 51 5" xfId="27299"/>
    <cellStyle name="Normal 32 9 51 6" xfId="30179"/>
    <cellStyle name="Normal 32 9 52" xfId="4651"/>
    <cellStyle name="Normal 32 9 52 2" xfId="14074"/>
    <cellStyle name="Normal 32 9 52 3" xfId="18479"/>
    <cellStyle name="Normal 32 9 52 4" xfId="22751"/>
    <cellStyle name="Normal 32 9 52 5" xfId="26398"/>
    <cellStyle name="Normal 32 9 52 6" xfId="29366"/>
    <cellStyle name="Normal 32 9 53" xfId="4652"/>
    <cellStyle name="Normal 32 9 53 2" xfId="15712"/>
    <cellStyle name="Normal 32 9 53 3" xfId="20090"/>
    <cellStyle name="Normal 32 9 53 4" xfId="24292"/>
    <cellStyle name="Normal 32 9 53 5" xfId="27529"/>
    <cellStyle name="Normal 32 9 53 6" xfId="30385"/>
    <cellStyle name="Normal 32 9 54" xfId="4653"/>
    <cellStyle name="Normal 32 9 54 2" xfId="15871"/>
    <cellStyle name="Normal 32 9 54 3" xfId="20243"/>
    <cellStyle name="Normal 32 9 54 4" xfId="24441"/>
    <cellStyle name="Normal 32 9 54 5" xfId="27658"/>
    <cellStyle name="Normal 32 9 54 6" xfId="30505"/>
    <cellStyle name="Normal 32 9 55" xfId="4654"/>
    <cellStyle name="Normal 32 9 55 2" xfId="16110"/>
    <cellStyle name="Normal 32 9 55 3" xfId="20477"/>
    <cellStyle name="Normal 32 9 55 4" xfId="24675"/>
    <cellStyle name="Normal 32 9 55 5" xfId="27826"/>
    <cellStyle name="Normal 32 9 55 6" xfId="30657"/>
    <cellStyle name="Normal 32 9 56" xfId="4655"/>
    <cellStyle name="Normal 32 9 56 2" xfId="15558"/>
    <cellStyle name="Normal 32 9 56 3" xfId="19942"/>
    <cellStyle name="Normal 32 9 56 4" xfId="24156"/>
    <cellStyle name="Normal 32 9 56 5" xfId="27441"/>
    <cellStyle name="Normal 32 9 56 6" xfId="30309"/>
    <cellStyle name="Normal 32 9 57" xfId="4656"/>
    <cellStyle name="Normal 32 9 57 2" xfId="15833"/>
    <cellStyle name="Normal 32 9 57 3" xfId="20206"/>
    <cellStyle name="Normal 32 9 57 4" xfId="24405"/>
    <cellStyle name="Normal 32 9 57 5" xfId="27630"/>
    <cellStyle name="Normal 32 9 57 6" xfId="30482"/>
    <cellStyle name="Normal 32 9 58" xfId="4657"/>
    <cellStyle name="Normal 32 9 58 2" xfId="15718"/>
    <cellStyle name="Normal 32 9 58 3" xfId="20096"/>
    <cellStyle name="Normal 32 9 58 4" xfId="24298"/>
    <cellStyle name="Normal 32 9 58 5" xfId="27535"/>
    <cellStyle name="Normal 32 9 58 6" xfId="30390"/>
    <cellStyle name="Normal 32 9 59" xfId="4658"/>
    <cellStyle name="Normal 32 9 59 2" xfId="16009"/>
    <cellStyle name="Normal 32 9 59 3" xfId="20379"/>
    <cellStyle name="Normal 32 9 59 4" xfId="24574"/>
    <cellStyle name="Normal 32 9 59 5" xfId="27755"/>
    <cellStyle name="Normal 32 9 59 6" xfId="30591"/>
    <cellStyle name="Normal 32 9 6" xfId="4659"/>
    <cellStyle name="Normal 32 9 6 2" xfId="10487"/>
    <cellStyle name="Normal 32 9 6 3" xfId="12556"/>
    <cellStyle name="Normal 32 9 6 4" xfId="15581"/>
    <cellStyle name="Normal 32 9 6 5" xfId="21336"/>
    <cellStyle name="Normal 32 9 6 6" xfId="25331"/>
    <cellStyle name="Normal 32 9 60" xfId="10470"/>
    <cellStyle name="Normal 32 9 61" xfId="15041"/>
    <cellStyle name="Normal 32 9 62" xfId="15382"/>
    <cellStyle name="Normal 32 9 63" xfId="23674"/>
    <cellStyle name="Normal 32 9 64" xfId="27085"/>
    <cellStyle name="Normal 32 9 7" xfId="4660"/>
    <cellStyle name="Normal 32 9 7 2" xfId="10488"/>
    <cellStyle name="Normal 32 9 7 3" xfId="12653"/>
    <cellStyle name="Normal 32 9 7 4" xfId="15818"/>
    <cellStyle name="Normal 32 9 7 5" xfId="21408"/>
    <cellStyle name="Normal 32 9 7 6" xfId="25377"/>
    <cellStyle name="Normal 32 9 8" xfId="4661"/>
    <cellStyle name="Normal 32 9 8 2" xfId="10489"/>
    <cellStyle name="Normal 32 9 8 3" xfId="12540"/>
    <cellStyle name="Normal 32 9 8 4" xfId="20092"/>
    <cellStyle name="Normal 32 9 8 5" xfId="21325"/>
    <cellStyle name="Normal 32 9 8 6" xfId="25327"/>
    <cellStyle name="Normal 32 9 9" xfId="4662"/>
    <cellStyle name="Normal 32 9 9 2" xfId="10490"/>
    <cellStyle name="Normal 32 9 9 3" xfId="9796"/>
    <cellStyle name="Normal 32 9 9 4" xfId="20214"/>
    <cellStyle name="Normal 32 9 9 5" xfId="15844"/>
    <cellStyle name="Normal 32 9 9 6" xfId="17594"/>
    <cellStyle name="Normal 32 9_L14 hav1" xfId="4663"/>
    <cellStyle name="Normal 33" xfId="4664"/>
    <cellStyle name="Normal 33 10" xfId="4665"/>
    <cellStyle name="Normal 33 10 10" xfId="4666"/>
    <cellStyle name="Normal 33 10 10 2" xfId="10492"/>
    <cellStyle name="Normal 33 10 10 3" xfId="9794"/>
    <cellStyle name="Normal 33 10 10 4" xfId="19984"/>
    <cellStyle name="Normal 33 10 10 5" xfId="15790"/>
    <cellStyle name="Normal 33 10 10 6" xfId="22961"/>
    <cellStyle name="Normal 33 10 11" xfId="4667"/>
    <cellStyle name="Normal 33 10 11 2" xfId="10493"/>
    <cellStyle name="Normal 33 10 11 3" xfId="9793"/>
    <cellStyle name="Normal 33 10 11 4" xfId="20430"/>
    <cellStyle name="Normal 33 10 11 5" xfId="15643"/>
    <cellStyle name="Normal 33 10 11 6" xfId="24025"/>
    <cellStyle name="Normal 33 10 12" xfId="4668"/>
    <cellStyle name="Normal 33 10 12 2" xfId="10494"/>
    <cellStyle name="Normal 33 10 12 3" xfId="9792"/>
    <cellStyle name="Normal 33 10 12 4" xfId="20009"/>
    <cellStyle name="Normal 33 10 12 5" xfId="15060"/>
    <cellStyle name="Normal 33 10 12 6" xfId="23842"/>
    <cellStyle name="Normal 33 10 13" xfId="4669"/>
    <cellStyle name="Normal 33 10 13 2" xfId="12832"/>
    <cellStyle name="Normal 33 10 13 3" xfId="17240"/>
    <cellStyle name="Normal 33 10 13 4" xfId="21563"/>
    <cellStyle name="Normal 33 10 13 5" xfId="25433"/>
    <cellStyle name="Normal 33 10 13 6" xfId="28463"/>
    <cellStyle name="Normal 33 10 14" xfId="4670"/>
    <cellStyle name="Normal 33 10 14 2" xfId="12337"/>
    <cellStyle name="Normal 33 10 14 3" xfId="16762"/>
    <cellStyle name="Normal 33 10 14 4" xfId="21155"/>
    <cellStyle name="Normal 33 10 14 5" xfId="25288"/>
    <cellStyle name="Normal 33 10 14 6" xfId="28423"/>
    <cellStyle name="Normal 33 10 15" xfId="4671"/>
    <cellStyle name="Normal 33 10 15 2" xfId="12874"/>
    <cellStyle name="Normal 33 10 15 3" xfId="17284"/>
    <cellStyle name="Normal 33 10 15 4" xfId="21602"/>
    <cellStyle name="Normal 33 10 15 5" xfId="25460"/>
    <cellStyle name="Normal 33 10 15 6" xfId="28489"/>
    <cellStyle name="Normal 33 10 16" xfId="4672"/>
    <cellStyle name="Normal 33 10 16 2" xfId="12264"/>
    <cellStyle name="Normal 33 10 16 3" xfId="16690"/>
    <cellStyle name="Normal 33 10 16 4" xfId="21082"/>
    <cellStyle name="Normal 33 10 16 5" xfId="25245"/>
    <cellStyle name="Normal 33 10 16 6" xfId="28380"/>
    <cellStyle name="Normal 33 10 17" xfId="4673"/>
    <cellStyle name="Normal 33 10 17 2" xfId="12850"/>
    <cellStyle name="Normal 33 10 17 3" xfId="17260"/>
    <cellStyle name="Normal 33 10 17 4" xfId="21582"/>
    <cellStyle name="Normal 33 10 17 5" xfId="25445"/>
    <cellStyle name="Normal 33 10 17 6" xfId="28474"/>
    <cellStyle name="Normal 33 10 18" xfId="4674"/>
    <cellStyle name="Normal 33 10 18 2" xfId="12224"/>
    <cellStyle name="Normal 33 10 18 3" xfId="16650"/>
    <cellStyle name="Normal 33 10 18 4" xfId="21040"/>
    <cellStyle name="Normal 33 10 18 5" xfId="25209"/>
    <cellStyle name="Normal 33 10 18 6" xfId="28344"/>
    <cellStyle name="Normal 33 10 19" xfId="4675"/>
    <cellStyle name="Normal 33 10 19 2" xfId="12923"/>
    <cellStyle name="Normal 33 10 19 3" xfId="17336"/>
    <cellStyle name="Normal 33 10 19 4" xfId="21648"/>
    <cellStyle name="Normal 33 10 19 5" xfId="25492"/>
    <cellStyle name="Normal 33 10 19 6" xfId="28519"/>
    <cellStyle name="Normal 33 10 2" xfId="4676"/>
    <cellStyle name="Normal 33 10 2 10" xfId="4677"/>
    <cellStyle name="Normal 33 10 2 10 2" xfId="10496"/>
    <cellStyle name="Normal 33 10 2 10 3" xfId="9790"/>
    <cellStyle name="Normal 33 10 2 10 4" xfId="19271"/>
    <cellStyle name="Normal 33 10 2 10 5" xfId="17160"/>
    <cellStyle name="Normal 33 10 2 10 6" xfId="23983"/>
    <cellStyle name="Normal 33 10 2 11" xfId="10495"/>
    <cellStyle name="Normal 33 10 2 12" xfId="9791"/>
    <cellStyle name="Normal 33 10 2 13" xfId="18618"/>
    <cellStyle name="Normal 33 10 2 14" xfId="18137"/>
    <cellStyle name="Normal 33 10 2 15" xfId="23992"/>
    <cellStyle name="Normal 33 10 2 2" xfId="4678"/>
    <cellStyle name="Normal 33 10 2 2 2" xfId="10497"/>
    <cellStyle name="Normal 33 10 2 2 3" xfId="9789"/>
    <cellStyle name="Normal 33 10 2 2 4" xfId="19358"/>
    <cellStyle name="Normal 33 10 2 2 5" xfId="16906"/>
    <cellStyle name="Normal 33 10 2 2 6" xfId="22969"/>
    <cellStyle name="Normal 33 10 2 3" xfId="4679"/>
    <cellStyle name="Normal 33 10 2 3 2" xfId="10498"/>
    <cellStyle name="Normal 33 10 2 3 3" xfId="9788"/>
    <cellStyle name="Normal 33 10 2 3 4" xfId="16118"/>
    <cellStyle name="Normal 33 10 2 3 5" xfId="17223"/>
    <cellStyle name="Normal 33 10 2 3 6" xfId="22980"/>
    <cellStyle name="Normal 33 10 2 4" xfId="4680"/>
    <cellStyle name="Normal 33 10 2 4 2" xfId="10499"/>
    <cellStyle name="Normal 33 10 2 4 3" xfId="9787"/>
    <cellStyle name="Normal 33 10 2 4 4" xfId="19744"/>
    <cellStyle name="Normal 33 10 2 4 5" xfId="16948"/>
    <cellStyle name="Normal 33 10 2 4 6" xfId="23782"/>
    <cellStyle name="Normal 33 10 2 5" xfId="4681"/>
    <cellStyle name="Normal 33 10 2 5 2" xfId="10500"/>
    <cellStyle name="Normal 33 10 2 5 3" xfId="12644"/>
    <cellStyle name="Normal 33 10 2 5 4" xfId="19554"/>
    <cellStyle name="Normal 33 10 2 5 5" xfId="21401"/>
    <cellStyle name="Normal 33 10 2 5 6" xfId="25370"/>
    <cellStyle name="Normal 33 10 2 6" xfId="4682"/>
    <cellStyle name="Normal 33 10 2 6 2" xfId="10501"/>
    <cellStyle name="Normal 33 10 2 6 3" xfId="12516"/>
    <cellStyle name="Normal 33 10 2 6 4" xfId="19476"/>
    <cellStyle name="Normal 33 10 2 6 5" xfId="21307"/>
    <cellStyle name="Normal 33 10 2 6 6" xfId="25318"/>
    <cellStyle name="Normal 33 10 2 7" xfId="4683"/>
    <cellStyle name="Normal 33 10 2 7 2" xfId="10502"/>
    <cellStyle name="Normal 33 10 2 7 3" xfId="12639"/>
    <cellStyle name="Normal 33 10 2 7 4" xfId="19849"/>
    <cellStyle name="Normal 33 10 2 7 5" xfId="21396"/>
    <cellStyle name="Normal 33 10 2 7 6" xfId="25365"/>
    <cellStyle name="Normal 33 10 2 8" xfId="4684"/>
    <cellStyle name="Normal 33 10 2 8 2" xfId="10503"/>
    <cellStyle name="Normal 33 10 2 8 3" xfId="12509"/>
    <cellStyle name="Normal 33 10 2 8 4" xfId="18915"/>
    <cellStyle name="Normal 33 10 2 8 5" xfId="21303"/>
    <cellStyle name="Normal 33 10 2 8 6" xfId="25316"/>
    <cellStyle name="Normal 33 10 2 9" xfId="4685"/>
    <cellStyle name="Normal 33 10 2 9 2" xfId="10504"/>
    <cellStyle name="Normal 33 10 2 9 3" xfId="12672"/>
    <cellStyle name="Normal 33 10 2 9 4" xfId="19816"/>
    <cellStyle name="Normal 33 10 2 9 5" xfId="21424"/>
    <cellStyle name="Normal 33 10 2 9 6" xfId="25393"/>
    <cellStyle name="Normal 33 10 2_L14 hav1" xfId="4686"/>
    <cellStyle name="Normal 33 10 20" xfId="4687"/>
    <cellStyle name="Normal 33 10 20 2" xfId="12209"/>
    <cellStyle name="Normal 33 10 20 3" xfId="16635"/>
    <cellStyle name="Normal 33 10 20 4" xfId="21025"/>
    <cellStyle name="Normal 33 10 20 5" xfId="25194"/>
    <cellStyle name="Normal 33 10 20 6" xfId="28329"/>
    <cellStyle name="Normal 33 10 21" xfId="4688"/>
    <cellStyle name="Normal 33 10 21 2" xfId="13026"/>
    <cellStyle name="Normal 33 10 21 3" xfId="17437"/>
    <cellStyle name="Normal 33 10 21 4" xfId="21746"/>
    <cellStyle name="Normal 33 10 21 5" xfId="25576"/>
    <cellStyle name="Normal 33 10 21 6" xfId="28595"/>
    <cellStyle name="Normal 33 10 22" xfId="4689"/>
    <cellStyle name="Normal 33 10 22 2" xfId="12186"/>
    <cellStyle name="Normal 33 10 22 3" xfId="16612"/>
    <cellStyle name="Normal 33 10 22 4" xfId="21002"/>
    <cellStyle name="Normal 33 10 22 5" xfId="25172"/>
    <cellStyle name="Normal 33 10 22 6" xfId="28307"/>
    <cellStyle name="Normal 33 10 23" xfId="4690"/>
    <cellStyle name="Normal 33 10 23 2" xfId="13139"/>
    <cellStyle name="Normal 33 10 23 3" xfId="17549"/>
    <cellStyle name="Normal 33 10 23 4" xfId="21853"/>
    <cellStyle name="Normal 33 10 23 5" xfId="25668"/>
    <cellStyle name="Normal 33 10 23 6" xfId="28682"/>
    <cellStyle name="Normal 33 10 24" xfId="4691"/>
    <cellStyle name="Normal 33 10 24 2" xfId="12184"/>
    <cellStyle name="Normal 33 10 24 3" xfId="16610"/>
    <cellStyle name="Normal 33 10 24 4" xfId="21000"/>
    <cellStyle name="Normal 33 10 24 5" xfId="25170"/>
    <cellStyle name="Normal 33 10 24 6" xfId="28305"/>
    <cellStyle name="Normal 33 10 25" xfId="4692"/>
    <cellStyle name="Normal 33 10 25 2" xfId="13187"/>
    <cellStyle name="Normal 33 10 25 3" xfId="17596"/>
    <cellStyle name="Normal 33 10 25 4" xfId="21892"/>
    <cellStyle name="Normal 33 10 25 5" xfId="25700"/>
    <cellStyle name="Normal 33 10 25 6" xfId="28714"/>
    <cellStyle name="Normal 33 10 26" xfId="4693"/>
    <cellStyle name="Normal 33 10 26 2" xfId="12109"/>
    <cellStyle name="Normal 33 10 26 3" xfId="16535"/>
    <cellStyle name="Normal 33 10 26 4" xfId="20925"/>
    <cellStyle name="Normal 33 10 26 5" xfId="25098"/>
    <cellStyle name="Normal 33 10 26 6" xfId="28233"/>
    <cellStyle name="Normal 33 10 27" xfId="4694"/>
    <cellStyle name="Normal 33 10 27 2" xfId="13299"/>
    <cellStyle name="Normal 33 10 27 3" xfId="17706"/>
    <cellStyle name="Normal 33 10 27 4" xfId="22003"/>
    <cellStyle name="Normal 33 10 27 5" xfId="25786"/>
    <cellStyle name="Normal 33 10 27 6" xfId="28798"/>
    <cellStyle name="Normal 33 10 28" xfId="4695"/>
    <cellStyle name="Normal 33 10 28 2" xfId="12201"/>
    <cellStyle name="Normal 33 10 28 3" xfId="16627"/>
    <cellStyle name="Normal 33 10 28 4" xfId="21017"/>
    <cellStyle name="Normal 33 10 28 5" xfId="25187"/>
    <cellStyle name="Normal 33 10 28 6" xfId="28322"/>
    <cellStyle name="Normal 33 10 29" xfId="4696"/>
    <cellStyle name="Normal 33 10 29 2" xfId="13620"/>
    <cellStyle name="Normal 33 10 29 3" xfId="18023"/>
    <cellStyle name="Normal 33 10 29 4" xfId="22314"/>
    <cellStyle name="Normal 33 10 29 5" xfId="26046"/>
    <cellStyle name="Normal 33 10 29 6" xfId="29052"/>
    <cellStyle name="Normal 33 10 3" xfId="4697"/>
    <cellStyle name="Normal 33 10 3 2" xfId="10505"/>
    <cellStyle name="Normal 33 10 3 3" xfId="12665"/>
    <cellStyle name="Normal 33 10 3 4" xfId="18799"/>
    <cellStyle name="Normal 33 10 3 5" xfId="21419"/>
    <cellStyle name="Normal 33 10 3 6" xfId="25388"/>
    <cellStyle name="Normal 33 10 30" xfId="4698"/>
    <cellStyle name="Normal 33 10 30 2" xfId="12102"/>
    <cellStyle name="Normal 33 10 30 3" xfId="16528"/>
    <cellStyle name="Normal 33 10 30 4" xfId="20918"/>
    <cellStyle name="Normal 33 10 30 5" xfId="25091"/>
    <cellStyle name="Normal 33 10 30 6" xfId="28226"/>
    <cellStyle name="Normal 33 10 31" xfId="4699"/>
    <cellStyle name="Normal 33 10 31 2" xfId="13708"/>
    <cellStyle name="Normal 33 10 31 3" xfId="18112"/>
    <cellStyle name="Normal 33 10 31 4" xfId="22401"/>
    <cellStyle name="Normal 33 10 31 5" xfId="26117"/>
    <cellStyle name="Normal 33 10 31 6" xfId="29118"/>
    <cellStyle name="Normal 33 10 32" xfId="4700"/>
    <cellStyle name="Normal 33 10 32 2" xfId="12217"/>
    <cellStyle name="Normal 33 10 32 3" xfId="16643"/>
    <cellStyle name="Normal 33 10 32 4" xfId="21033"/>
    <cellStyle name="Normal 33 10 32 5" xfId="25202"/>
    <cellStyle name="Normal 33 10 32 6" xfId="28337"/>
    <cellStyle name="Normal 33 10 33" xfId="4701"/>
    <cellStyle name="Normal 33 10 33 2" xfId="13390"/>
    <cellStyle name="Normal 33 10 33 3" xfId="17797"/>
    <cellStyle name="Normal 33 10 33 4" xfId="22094"/>
    <cellStyle name="Normal 33 10 33 5" xfId="25850"/>
    <cellStyle name="Normal 33 10 33 6" xfId="28862"/>
    <cellStyle name="Normal 33 10 34" xfId="4702"/>
    <cellStyle name="Normal 33 10 34 2" xfId="12088"/>
    <cellStyle name="Normal 33 10 34 3" xfId="16514"/>
    <cellStyle name="Normal 33 10 34 4" xfId="20904"/>
    <cellStyle name="Normal 33 10 34 5" xfId="25077"/>
    <cellStyle name="Normal 33 10 34 6" xfId="28212"/>
    <cellStyle name="Normal 33 10 35" xfId="4703"/>
    <cellStyle name="Normal 33 10 35 2" xfId="13698"/>
    <cellStyle name="Normal 33 10 35 3" xfId="18102"/>
    <cellStyle name="Normal 33 10 35 4" xfId="22391"/>
    <cellStyle name="Normal 33 10 35 5" xfId="26107"/>
    <cellStyle name="Normal 33 10 35 6" xfId="29108"/>
    <cellStyle name="Normal 33 10 36" xfId="4704"/>
    <cellStyle name="Normal 33 10 36 2" xfId="13569"/>
    <cellStyle name="Normal 33 10 36 3" xfId="17970"/>
    <cellStyle name="Normal 33 10 36 4" xfId="22265"/>
    <cellStyle name="Normal 33 10 36 5" xfId="26008"/>
    <cellStyle name="Normal 33 10 36 6" xfId="29015"/>
    <cellStyle name="Normal 33 10 37" xfId="4705"/>
    <cellStyle name="Normal 33 10 37 2" xfId="14562"/>
    <cellStyle name="Normal 33 10 37 3" xfId="18955"/>
    <cellStyle name="Normal 33 10 37 4" xfId="23217"/>
    <cellStyle name="Normal 33 10 37 5" xfId="26725"/>
    <cellStyle name="Normal 33 10 37 6" xfId="29659"/>
    <cellStyle name="Normal 33 10 38" xfId="4706"/>
    <cellStyle name="Normal 33 10 38 2" xfId="15244"/>
    <cellStyle name="Normal 33 10 38 3" xfId="19639"/>
    <cellStyle name="Normal 33 10 38 4" xfId="23867"/>
    <cellStyle name="Normal 33 10 38 5" xfId="27223"/>
    <cellStyle name="Normal 33 10 38 6" xfId="30107"/>
    <cellStyle name="Normal 33 10 39" xfId="4707"/>
    <cellStyle name="Normal 33 10 39 2" xfId="14154"/>
    <cellStyle name="Normal 33 10 39 3" xfId="18559"/>
    <cellStyle name="Normal 33 10 39 4" xfId="22828"/>
    <cellStyle name="Normal 33 10 39 5" xfId="26453"/>
    <cellStyle name="Normal 33 10 39 6" xfId="29416"/>
    <cellStyle name="Normal 33 10 4" xfId="4708"/>
    <cellStyle name="Normal 33 10 4 2" xfId="10506"/>
    <cellStyle name="Normal 33 10 4 3" xfId="9786"/>
    <cellStyle name="Normal 33 10 4 4" xfId="19359"/>
    <cellStyle name="Normal 33 10 4 5" xfId="17229"/>
    <cellStyle name="Normal 33 10 4 6" xfId="17038"/>
    <cellStyle name="Normal 33 10 40" xfId="4709"/>
    <cellStyle name="Normal 33 10 40 2" xfId="14784"/>
    <cellStyle name="Normal 33 10 40 3" xfId="19179"/>
    <cellStyle name="Normal 33 10 40 4" xfId="23432"/>
    <cellStyle name="Normal 33 10 40 5" xfId="26898"/>
    <cellStyle name="Normal 33 10 40 6" xfId="29816"/>
    <cellStyle name="Normal 33 10 41" xfId="4710"/>
    <cellStyle name="Normal 33 10 41 2" xfId="15043"/>
    <cellStyle name="Normal 33 10 41 3" xfId="19440"/>
    <cellStyle name="Normal 33 10 41 4" xfId="23677"/>
    <cellStyle name="Normal 33 10 41 5" xfId="27086"/>
    <cellStyle name="Normal 33 10 41 6" xfId="29986"/>
    <cellStyle name="Normal 33 10 42" xfId="4711"/>
    <cellStyle name="Normal 33 10 42 2" xfId="15156"/>
    <cellStyle name="Normal 33 10 42 3" xfId="19552"/>
    <cellStyle name="Normal 33 10 42 4" xfId="23784"/>
    <cellStyle name="Normal 33 10 42 5" xfId="27167"/>
    <cellStyle name="Normal 33 10 42 6" xfId="30059"/>
    <cellStyle name="Normal 33 10 43" xfId="4712"/>
    <cellStyle name="Normal 33 10 43 2" xfId="15081"/>
    <cellStyle name="Normal 33 10 43 3" xfId="19479"/>
    <cellStyle name="Normal 33 10 43 4" xfId="23711"/>
    <cellStyle name="Normal 33 10 43 5" xfId="27112"/>
    <cellStyle name="Normal 33 10 43 6" xfId="30008"/>
    <cellStyle name="Normal 33 10 44" xfId="4713"/>
    <cellStyle name="Normal 33 10 44 2" xfId="15435"/>
    <cellStyle name="Normal 33 10 44 3" xfId="19828"/>
    <cellStyle name="Normal 33 10 44 4" xfId="24043"/>
    <cellStyle name="Normal 33 10 44 5" xfId="27354"/>
    <cellStyle name="Normal 33 10 44 6" xfId="30227"/>
    <cellStyle name="Normal 33 10 45" xfId="4714"/>
    <cellStyle name="Normal 33 10 45 2" xfId="15148"/>
    <cellStyle name="Normal 33 10 45 3" xfId="19544"/>
    <cellStyle name="Normal 33 10 45 4" xfId="23778"/>
    <cellStyle name="Normal 33 10 45 5" xfId="27163"/>
    <cellStyle name="Normal 33 10 45 6" xfId="30056"/>
    <cellStyle name="Normal 33 10 46" xfId="4715"/>
    <cellStyle name="Normal 33 10 46 2" xfId="15464"/>
    <cellStyle name="Normal 33 10 46 3" xfId="19855"/>
    <cellStyle name="Normal 33 10 46 4" xfId="24072"/>
    <cellStyle name="Normal 33 10 46 5" xfId="27376"/>
    <cellStyle name="Normal 33 10 46 6" xfId="30248"/>
    <cellStyle name="Normal 33 10 47" xfId="4716"/>
    <cellStyle name="Normal 33 10 47 2" xfId="15111"/>
    <cellStyle name="Normal 33 10 47 3" xfId="19508"/>
    <cellStyle name="Normal 33 10 47 4" xfId="23741"/>
    <cellStyle name="Normal 33 10 47 5" xfId="27136"/>
    <cellStyle name="Normal 33 10 47 6" xfId="30030"/>
    <cellStyle name="Normal 33 10 48" xfId="4717"/>
    <cellStyle name="Normal 33 10 48 2" xfId="15359"/>
    <cellStyle name="Normal 33 10 48 3" xfId="19756"/>
    <cellStyle name="Normal 33 10 48 4" xfId="23969"/>
    <cellStyle name="Normal 33 10 48 5" xfId="27301"/>
    <cellStyle name="Normal 33 10 48 6" xfId="30181"/>
    <cellStyle name="Normal 33 10 49" xfId="4718"/>
    <cellStyle name="Normal 33 10 49 2" xfId="15022"/>
    <cellStyle name="Normal 33 10 49 3" xfId="19415"/>
    <cellStyle name="Normal 33 10 49 4" xfId="23655"/>
    <cellStyle name="Normal 33 10 49 5" xfId="27072"/>
    <cellStyle name="Normal 33 10 49 6" xfId="29975"/>
    <cellStyle name="Normal 33 10 5" xfId="4719"/>
    <cellStyle name="Normal 33 10 5 2" xfId="10507"/>
    <cellStyle name="Normal 33 10 5 3" xfId="9785"/>
    <cellStyle name="Normal 33 10 5 4" xfId="19016"/>
    <cellStyle name="Normal 33 10 5 5" xfId="18164"/>
    <cellStyle name="Normal 33 10 5 6" xfId="23126"/>
    <cellStyle name="Normal 33 10 50" xfId="4720"/>
    <cellStyle name="Normal 33 10 50 2" xfId="14895"/>
    <cellStyle name="Normal 33 10 50 3" xfId="19285"/>
    <cellStyle name="Normal 33 10 50 4" xfId="23532"/>
    <cellStyle name="Normal 33 10 50 5" xfId="26974"/>
    <cellStyle name="Normal 33 10 50 6" xfId="29887"/>
    <cellStyle name="Normal 33 10 51" xfId="4721"/>
    <cellStyle name="Normal 33 10 51 2" xfId="14983"/>
    <cellStyle name="Normal 33 10 51 3" xfId="19377"/>
    <cellStyle name="Normal 33 10 51 4" xfId="23618"/>
    <cellStyle name="Normal 33 10 51 5" xfId="27040"/>
    <cellStyle name="Normal 33 10 51 6" xfId="29944"/>
    <cellStyle name="Normal 33 10 52" xfId="4722"/>
    <cellStyle name="Normal 33 10 52 2" xfId="14101"/>
    <cellStyle name="Normal 33 10 52 3" xfId="18506"/>
    <cellStyle name="Normal 33 10 52 4" xfId="22776"/>
    <cellStyle name="Normal 33 10 52 5" xfId="26417"/>
    <cellStyle name="Normal 33 10 52 6" xfId="29383"/>
    <cellStyle name="Normal 33 10 53" xfId="4723"/>
    <cellStyle name="Normal 33 10 53 2" xfId="15713"/>
    <cellStyle name="Normal 33 10 53 3" xfId="20091"/>
    <cellStyle name="Normal 33 10 53 4" xfId="24293"/>
    <cellStyle name="Normal 33 10 53 5" xfId="27530"/>
    <cellStyle name="Normal 33 10 53 6" xfId="30386"/>
    <cellStyle name="Normal 33 10 54" xfId="4724"/>
    <cellStyle name="Normal 33 10 54 2" xfId="16071"/>
    <cellStyle name="Normal 33 10 54 3" xfId="20439"/>
    <cellStyle name="Normal 33 10 54 4" xfId="24637"/>
    <cellStyle name="Normal 33 10 54 5" xfId="27798"/>
    <cellStyle name="Normal 33 10 54 6" xfId="30632"/>
    <cellStyle name="Normal 33 10 55" xfId="4725"/>
    <cellStyle name="Normal 33 10 55 2" xfId="15590"/>
    <cellStyle name="Normal 33 10 55 3" xfId="19974"/>
    <cellStyle name="Normal 33 10 55 4" xfId="24184"/>
    <cellStyle name="Normal 33 10 55 5" xfId="27463"/>
    <cellStyle name="Normal 33 10 55 6" xfId="30329"/>
    <cellStyle name="Normal 33 10 56" xfId="4726"/>
    <cellStyle name="Normal 33 10 56 2" xfId="15877"/>
    <cellStyle name="Normal 33 10 56 3" xfId="20249"/>
    <cellStyle name="Normal 33 10 56 4" xfId="24446"/>
    <cellStyle name="Normal 33 10 56 5" xfId="27662"/>
    <cellStyle name="Normal 33 10 56 6" xfId="30508"/>
    <cellStyle name="Normal 33 10 57" xfId="4727"/>
    <cellStyle name="Normal 33 10 57 2" xfId="16131"/>
    <cellStyle name="Normal 33 10 57 3" xfId="20497"/>
    <cellStyle name="Normal 33 10 57 4" xfId="24697"/>
    <cellStyle name="Normal 33 10 57 5" xfId="27842"/>
    <cellStyle name="Normal 33 10 57 6" xfId="30670"/>
    <cellStyle name="Normal 33 10 58" xfId="4728"/>
    <cellStyle name="Normal 33 10 58 2" xfId="15539"/>
    <cellStyle name="Normal 33 10 58 3" xfId="19924"/>
    <cellStyle name="Normal 33 10 58 4" xfId="24138"/>
    <cellStyle name="Normal 33 10 58 5" xfId="27427"/>
    <cellStyle name="Normal 33 10 58 6" xfId="30298"/>
    <cellStyle name="Normal 33 10 59" xfId="4729"/>
    <cellStyle name="Normal 33 10 59 2" xfId="15848"/>
    <cellStyle name="Normal 33 10 59 3" xfId="20220"/>
    <cellStyle name="Normal 33 10 59 4" xfId="24420"/>
    <cellStyle name="Normal 33 10 59 5" xfId="27642"/>
    <cellStyle name="Normal 33 10 59 6" xfId="30491"/>
    <cellStyle name="Normal 33 10 6" xfId="4730"/>
    <cellStyle name="Normal 33 10 6 2" xfId="10508"/>
    <cellStyle name="Normal 33 10 6 3" xfId="9784"/>
    <cellStyle name="Normal 33 10 6 4" xfId="15550"/>
    <cellStyle name="Normal 33 10 6 5" xfId="17460"/>
    <cellStyle name="Normal 33 10 6 6" xfId="23691"/>
    <cellStyle name="Normal 33 10 60" xfId="10491"/>
    <cellStyle name="Normal 33 10 61" xfId="9795"/>
    <cellStyle name="Normal 33 10 62" xfId="20489"/>
    <cellStyle name="Normal 33 10 63" xfId="16123"/>
    <cellStyle name="Normal 33 10 64" xfId="23749"/>
    <cellStyle name="Normal 33 10 7" xfId="4731"/>
    <cellStyle name="Normal 33 10 7 2" xfId="10509"/>
    <cellStyle name="Normal 33 10 7 3" xfId="9782"/>
    <cellStyle name="Normal 33 10 7 4" xfId="18936"/>
    <cellStyle name="Normal 33 10 7 5" xfId="17468"/>
    <cellStyle name="Normal 33 10 7 6" xfId="24239"/>
    <cellStyle name="Normal 33 10 8" xfId="4732"/>
    <cellStyle name="Normal 33 10 8 2" xfId="10510"/>
    <cellStyle name="Normal 33 10 8 3" xfId="9781"/>
    <cellStyle name="Normal 33 10 8 4" xfId="19093"/>
    <cellStyle name="Normal 33 10 8 5" xfId="14860"/>
    <cellStyle name="Normal 33 10 8 6" xfId="24564"/>
    <cellStyle name="Normal 33 10 9" xfId="4733"/>
    <cellStyle name="Normal 33 10 9 2" xfId="10511"/>
    <cellStyle name="Normal 33 10 9 3" xfId="9780"/>
    <cellStyle name="Normal 33 10 9 4" xfId="18739"/>
    <cellStyle name="Normal 33 10 9 5" xfId="18167"/>
    <cellStyle name="Normal 33 10 9 6" xfId="24646"/>
    <cellStyle name="Normal 33 10_L14 hav1" xfId="4734"/>
    <cellStyle name="Normal 33 11" xfId="4735"/>
    <cellStyle name="Normal 33 11 10" xfId="4736"/>
    <cellStyle name="Normal 33 11 10 2" xfId="10513"/>
    <cellStyle name="Normal 33 11 10 3" xfId="15714"/>
    <cellStyle name="Normal 33 11 10 4" xfId="17049"/>
    <cellStyle name="Normal 33 11 10 5" xfId="24294"/>
    <cellStyle name="Normal 33 11 10 6" xfId="27531"/>
    <cellStyle name="Normal 33 11 11" xfId="4737"/>
    <cellStyle name="Normal 33 11 11 2" xfId="10514"/>
    <cellStyle name="Normal 33 11 11 3" xfId="15842"/>
    <cellStyle name="Normal 33 11 11 4" xfId="17981"/>
    <cellStyle name="Normal 33 11 11 5" xfId="24414"/>
    <cellStyle name="Normal 33 11 11 6" xfId="27637"/>
    <cellStyle name="Normal 33 11 12" xfId="4738"/>
    <cellStyle name="Normal 33 11 12 2" xfId="10515"/>
    <cellStyle name="Normal 33 11 12 3" xfId="15546"/>
    <cellStyle name="Normal 33 11 12 4" xfId="17048"/>
    <cellStyle name="Normal 33 11 12 5" xfId="24145"/>
    <cellStyle name="Normal 33 11 12 6" xfId="27433"/>
    <cellStyle name="Normal 33 11 13" xfId="4739"/>
    <cellStyle name="Normal 33 11 13 2" xfId="12837"/>
    <cellStyle name="Normal 33 11 13 3" xfId="17246"/>
    <cellStyle name="Normal 33 11 13 4" xfId="21569"/>
    <cellStyle name="Normal 33 11 13 5" xfId="25437"/>
    <cellStyle name="Normal 33 11 13 6" xfId="28467"/>
    <cellStyle name="Normal 33 11 14" xfId="4740"/>
    <cellStyle name="Normal 33 11 14 2" xfId="12331"/>
    <cellStyle name="Normal 33 11 14 3" xfId="16755"/>
    <cellStyle name="Normal 33 11 14 4" xfId="21148"/>
    <cellStyle name="Normal 33 11 14 5" xfId="25286"/>
    <cellStyle name="Normal 33 11 14 6" xfId="28421"/>
    <cellStyle name="Normal 33 11 15" xfId="4741"/>
    <cellStyle name="Normal 33 11 15 2" xfId="12879"/>
    <cellStyle name="Normal 33 11 15 3" xfId="17290"/>
    <cellStyle name="Normal 33 11 15 4" xfId="21606"/>
    <cellStyle name="Normal 33 11 15 5" xfId="25463"/>
    <cellStyle name="Normal 33 11 15 6" xfId="28492"/>
    <cellStyle name="Normal 33 11 16" xfId="4742"/>
    <cellStyle name="Normal 33 11 16 2" xfId="12257"/>
    <cellStyle name="Normal 33 11 16 3" xfId="16684"/>
    <cellStyle name="Normal 33 11 16 4" xfId="21074"/>
    <cellStyle name="Normal 33 11 16 5" xfId="25239"/>
    <cellStyle name="Normal 33 11 16 6" xfId="28374"/>
    <cellStyle name="Normal 33 11 17" xfId="4743"/>
    <cellStyle name="Normal 33 11 17 2" xfId="12858"/>
    <cellStyle name="Normal 33 11 17 3" xfId="17267"/>
    <cellStyle name="Normal 33 11 17 4" xfId="21589"/>
    <cellStyle name="Normal 33 11 17 5" xfId="25449"/>
    <cellStyle name="Normal 33 11 17 6" xfId="28478"/>
    <cellStyle name="Normal 33 11 18" xfId="4744"/>
    <cellStyle name="Normal 33 11 18 2" xfId="12216"/>
    <cellStyle name="Normal 33 11 18 3" xfId="16642"/>
    <cellStyle name="Normal 33 11 18 4" xfId="21032"/>
    <cellStyle name="Normal 33 11 18 5" xfId="25201"/>
    <cellStyle name="Normal 33 11 18 6" xfId="28336"/>
    <cellStyle name="Normal 33 11 19" xfId="4745"/>
    <cellStyle name="Normal 33 11 19 2" xfId="12935"/>
    <cellStyle name="Normal 33 11 19 3" xfId="17347"/>
    <cellStyle name="Normal 33 11 19 4" xfId="21658"/>
    <cellStyle name="Normal 33 11 19 5" xfId="25501"/>
    <cellStyle name="Normal 33 11 19 6" xfId="28527"/>
    <cellStyle name="Normal 33 11 2" xfId="4746"/>
    <cellStyle name="Normal 33 11 2 10" xfId="4747"/>
    <cellStyle name="Normal 33 11 2 10 2" xfId="10517"/>
    <cellStyle name="Normal 33 11 2 10 3" xfId="15600"/>
    <cellStyle name="Normal 33 11 2 10 4" xfId="18384"/>
    <cellStyle name="Normal 33 11 2 10 5" xfId="24194"/>
    <cellStyle name="Normal 33 11 2 10 6" xfId="27471"/>
    <cellStyle name="Normal 33 11 2 11" xfId="10516"/>
    <cellStyle name="Normal 33 11 2 12" xfId="16121"/>
    <cellStyle name="Normal 33 11 2 13" xfId="17397"/>
    <cellStyle name="Normal 33 11 2 14" xfId="24688"/>
    <cellStyle name="Normal 33 11 2 15" xfId="27834"/>
    <cellStyle name="Normal 33 11 2 2" xfId="4748"/>
    <cellStyle name="Normal 33 11 2 2 2" xfId="10518"/>
    <cellStyle name="Normal 33 11 2 2 3" xfId="16061"/>
    <cellStyle name="Normal 33 11 2 2 4" xfId="10015"/>
    <cellStyle name="Normal 33 11 2 2 5" xfId="24626"/>
    <cellStyle name="Normal 33 11 2 2 6" xfId="27790"/>
    <cellStyle name="Normal 33 11 2 3" xfId="4749"/>
    <cellStyle name="Normal 33 11 2 3 2" xfId="10519"/>
    <cellStyle name="Normal 33 11 2 3 3" xfId="15623"/>
    <cellStyle name="Normal 33 11 2 3 4" xfId="17167"/>
    <cellStyle name="Normal 33 11 2 3 5" xfId="24219"/>
    <cellStyle name="Normal 33 11 2 3 6" xfId="27488"/>
    <cellStyle name="Normal 33 11 2 4" xfId="4750"/>
    <cellStyle name="Normal 33 11 2 4 2" xfId="10520"/>
    <cellStyle name="Normal 33 11 2 4 3" xfId="14216"/>
    <cellStyle name="Normal 33 11 2 4 4" xfId="17030"/>
    <cellStyle name="Normal 33 11 2 4 5" xfId="22886"/>
    <cellStyle name="Normal 33 11 2 4 6" xfId="26488"/>
    <cellStyle name="Normal 33 11 2 5" xfId="4751"/>
    <cellStyle name="Normal 33 11 2 5 2" xfId="10521"/>
    <cellStyle name="Normal 33 11 2 5 3" xfId="14880"/>
    <cellStyle name="Normal 33 11 2 5 4" xfId="17188"/>
    <cellStyle name="Normal 33 11 2 5 5" xfId="23519"/>
    <cellStyle name="Normal 33 11 2 5 6" xfId="26964"/>
    <cellStyle name="Normal 33 11 2 6" xfId="4752"/>
    <cellStyle name="Normal 33 11 2 6 2" xfId="10522"/>
    <cellStyle name="Normal 33 11 2 6 3" xfId="14964"/>
    <cellStyle name="Normal 33 11 2 6 4" xfId="18298"/>
    <cellStyle name="Normal 33 11 2 6 5" xfId="23599"/>
    <cellStyle name="Normal 33 11 2 6 6" xfId="27027"/>
    <cellStyle name="Normal 33 11 2 7" xfId="4753"/>
    <cellStyle name="Normal 33 11 2 7 2" xfId="10523"/>
    <cellStyle name="Normal 33 11 2 7 3" xfId="9778"/>
    <cellStyle name="Normal 33 11 2 7 4" xfId="17074"/>
    <cellStyle name="Normal 33 11 2 7 5" xfId="18390"/>
    <cellStyle name="Normal 33 11 2 7 6" xfId="24684"/>
    <cellStyle name="Normal 33 11 2 8" xfId="4754"/>
    <cellStyle name="Normal 33 11 2 8 2" xfId="10524"/>
    <cellStyle name="Normal 33 11 2 8 3" xfId="15348"/>
    <cellStyle name="Normal 33 11 2 8 4" xfId="16999"/>
    <cellStyle name="Normal 33 11 2 8 5" xfId="23960"/>
    <cellStyle name="Normal 33 11 2 8 6" xfId="27292"/>
    <cellStyle name="Normal 33 11 2 9" xfId="4755"/>
    <cellStyle name="Normal 33 11 2 9 2" xfId="10525"/>
    <cellStyle name="Normal 33 11 2 9 3" xfId="15158"/>
    <cellStyle name="Normal 33 11 2 9 4" xfId="17086"/>
    <cellStyle name="Normal 33 11 2 9 5" xfId="23786"/>
    <cellStyle name="Normal 33 11 2 9 6" xfId="27169"/>
    <cellStyle name="Normal 33 11 2_L14 hav1" xfId="4756"/>
    <cellStyle name="Normal 33 11 20" xfId="4757"/>
    <cellStyle name="Normal 33 11 20 2" xfId="12199"/>
    <cellStyle name="Normal 33 11 20 3" xfId="16625"/>
    <cellStyle name="Normal 33 11 20 4" xfId="21015"/>
    <cellStyle name="Normal 33 11 20 5" xfId="25185"/>
    <cellStyle name="Normal 33 11 20 6" xfId="28320"/>
    <cellStyle name="Normal 33 11 21" xfId="4758"/>
    <cellStyle name="Normal 33 11 21 2" xfId="13039"/>
    <cellStyle name="Normal 33 11 21 3" xfId="17450"/>
    <cellStyle name="Normal 33 11 21 4" xfId="21758"/>
    <cellStyle name="Normal 33 11 21 5" xfId="25588"/>
    <cellStyle name="Normal 33 11 21 6" xfId="28606"/>
    <cellStyle name="Normal 33 11 22" xfId="4759"/>
    <cellStyle name="Normal 33 11 22 2" xfId="12178"/>
    <cellStyle name="Normal 33 11 22 3" xfId="16604"/>
    <cellStyle name="Normal 33 11 22 4" xfId="20994"/>
    <cellStyle name="Normal 33 11 22 5" xfId="25164"/>
    <cellStyle name="Normal 33 11 22 6" xfId="28299"/>
    <cellStyle name="Normal 33 11 23" xfId="4760"/>
    <cellStyle name="Normal 33 11 23 2" xfId="13149"/>
    <cellStyle name="Normal 33 11 23 3" xfId="17559"/>
    <cellStyle name="Normal 33 11 23 4" xfId="21860"/>
    <cellStyle name="Normal 33 11 23 5" xfId="25675"/>
    <cellStyle name="Normal 33 11 23 6" xfId="28689"/>
    <cellStyle name="Normal 33 11 24" xfId="4761"/>
    <cellStyle name="Normal 33 11 24 2" xfId="12172"/>
    <cellStyle name="Normal 33 11 24 3" xfId="16598"/>
    <cellStyle name="Normal 33 11 24 4" xfId="20988"/>
    <cellStyle name="Normal 33 11 24 5" xfId="25158"/>
    <cellStyle name="Normal 33 11 24 6" xfId="28293"/>
    <cellStyle name="Normal 33 11 25" xfId="4762"/>
    <cellStyle name="Normal 33 11 25 2" xfId="13198"/>
    <cellStyle name="Normal 33 11 25 3" xfId="17607"/>
    <cellStyle name="Normal 33 11 25 4" xfId="21904"/>
    <cellStyle name="Normal 33 11 25 5" xfId="25708"/>
    <cellStyle name="Normal 33 11 25 6" xfId="28722"/>
    <cellStyle name="Normal 33 11 26" xfId="4763"/>
    <cellStyle name="Normal 33 11 26 2" xfId="12095"/>
    <cellStyle name="Normal 33 11 26 3" xfId="16521"/>
    <cellStyle name="Normal 33 11 26 4" xfId="20911"/>
    <cellStyle name="Normal 33 11 26 5" xfId="25084"/>
    <cellStyle name="Normal 33 11 26 6" xfId="28219"/>
    <cellStyle name="Normal 33 11 27" xfId="4764"/>
    <cellStyle name="Normal 33 11 27 2" xfId="13306"/>
    <cellStyle name="Normal 33 11 27 3" xfId="17711"/>
    <cellStyle name="Normal 33 11 27 4" xfId="22010"/>
    <cellStyle name="Normal 33 11 27 5" xfId="25790"/>
    <cellStyle name="Normal 33 11 27 6" xfId="28802"/>
    <cellStyle name="Normal 33 11 28" xfId="4765"/>
    <cellStyle name="Normal 33 11 28 2" xfId="12183"/>
    <cellStyle name="Normal 33 11 28 3" xfId="16609"/>
    <cellStyle name="Normal 33 11 28 4" xfId="20999"/>
    <cellStyle name="Normal 33 11 28 5" xfId="25169"/>
    <cellStyle name="Normal 33 11 28 6" xfId="28304"/>
    <cellStyle name="Normal 33 11 29" xfId="4766"/>
    <cellStyle name="Normal 33 11 29 2" xfId="13338"/>
    <cellStyle name="Normal 33 11 29 3" xfId="17743"/>
    <cellStyle name="Normal 33 11 29 4" xfId="22040"/>
    <cellStyle name="Normal 33 11 29 5" xfId="25810"/>
    <cellStyle name="Normal 33 11 29 6" xfId="28822"/>
    <cellStyle name="Normal 33 11 3" xfId="4767"/>
    <cellStyle name="Normal 33 11 3 2" xfId="10526"/>
    <cellStyle name="Normal 33 11 3 3" xfId="15458"/>
    <cellStyle name="Normal 33 11 3 4" xfId="17064"/>
    <cellStyle name="Normal 33 11 3 5" xfId="24066"/>
    <cellStyle name="Normal 33 11 3 6" xfId="27370"/>
    <cellStyle name="Normal 33 11 30" xfId="4768"/>
    <cellStyle name="Normal 33 11 30 2" xfId="12084"/>
    <cellStyle name="Normal 33 11 30 3" xfId="16510"/>
    <cellStyle name="Normal 33 11 30 4" xfId="20900"/>
    <cellStyle name="Normal 33 11 30 5" xfId="25073"/>
    <cellStyle name="Normal 33 11 30 6" xfId="28208"/>
    <cellStyle name="Normal 33 11 31" xfId="4769"/>
    <cellStyle name="Normal 33 11 31 2" xfId="13380"/>
    <cellStyle name="Normal 33 11 31 3" xfId="17787"/>
    <cellStyle name="Normal 33 11 31 4" xfId="22084"/>
    <cellStyle name="Normal 33 11 31 5" xfId="25840"/>
    <cellStyle name="Normal 33 11 31 6" xfId="28852"/>
    <cellStyle name="Normal 33 11 32" xfId="4770"/>
    <cellStyle name="Normal 33 11 32 2" xfId="12192"/>
    <cellStyle name="Normal 33 11 32 3" xfId="16618"/>
    <cellStyle name="Normal 33 11 32 4" xfId="21008"/>
    <cellStyle name="Normal 33 11 32 5" xfId="25178"/>
    <cellStyle name="Normal 33 11 32 6" xfId="28313"/>
    <cellStyle name="Normal 33 11 33" xfId="4771"/>
    <cellStyle name="Normal 33 11 33 2" xfId="13868"/>
    <cellStyle name="Normal 33 11 33 3" xfId="18271"/>
    <cellStyle name="Normal 33 11 33 4" xfId="22555"/>
    <cellStyle name="Normal 33 11 33 5" xfId="26245"/>
    <cellStyle name="Normal 33 11 33 6" xfId="29236"/>
    <cellStyle name="Normal 33 11 34" xfId="4772"/>
    <cellStyle name="Normal 33 11 34 2" xfId="12061"/>
    <cellStyle name="Normal 33 11 34 3" xfId="16487"/>
    <cellStyle name="Normal 33 11 34 4" xfId="20877"/>
    <cellStyle name="Normal 33 11 34 5" xfId="25050"/>
    <cellStyle name="Normal 33 11 34 6" xfId="28185"/>
    <cellStyle name="Normal 33 11 35" xfId="4773"/>
    <cellStyle name="Normal 33 11 35 2" xfId="13400"/>
    <cellStyle name="Normal 33 11 35 3" xfId="17807"/>
    <cellStyle name="Normal 33 11 35 4" xfId="22104"/>
    <cellStyle name="Normal 33 11 35 5" xfId="25860"/>
    <cellStyle name="Normal 33 11 35 6" xfId="28872"/>
    <cellStyle name="Normal 33 11 36" xfId="4774"/>
    <cellStyle name="Normal 33 11 36 2" xfId="13564"/>
    <cellStyle name="Normal 33 11 36 3" xfId="17965"/>
    <cellStyle name="Normal 33 11 36 4" xfId="22260"/>
    <cellStyle name="Normal 33 11 36 5" xfId="26003"/>
    <cellStyle name="Normal 33 11 36 6" xfId="29010"/>
    <cellStyle name="Normal 33 11 37" xfId="4775"/>
    <cellStyle name="Normal 33 11 37 2" xfId="14568"/>
    <cellStyle name="Normal 33 11 37 3" xfId="18961"/>
    <cellStyle name="Normal 33 11 37 4" xfId="23222"/>
    <cellStyle name="Normal 33 11 37 5" xfId="26729"/>
    <cellStyle name="Normal 33 11 37 6" xfId="29663"/>
    <cellStyle name="Normal 33 11 38" xfId="4776"/>
    <cellStyle name="Normal 33 11 38 2" xfId="14609"/>
    <cellStyle name="Normal 33 11 38 3" xfId="19004"/>
    <cellStyle name="Normal 33 11 38 4" xfId="23265"/>
    <cellStyle name="Normal 33 11 38 5" xfId="26764"/>
    <cellStyle name="Normal 33 11 38 6" xfId="29696"/>
    <cellStyle name="Normal 33 11 39" xfId="4777"/>
    <cellStyle name="Normal 33 11 39 2" xfId="14977"/>
    <cellStyle name="Normal 33 11 39 3" xfId="19371"/>
    <cellStyle name="Normal 33 11 39 4" xfId="23612"/>
    <cellStyle name="Normal 33 11 39 5" xfId="27037"/>
    <cellStyle name="Normal 33 11 39 6" xfId="29941"/>
    <cellStyle name="Normal 33 11 4" xfId="4778"/>
    <cellStyle name="Normal 33 11 4 2" xfId="10527"/>
    <cellStyle name="Normal 33 11 4 3" xfId="14522"/>
    <cellStyle name="Normal 33 11 4 4" xfId="16972"/>
    <cellStyle name="Normal 33 11 4 5" xfId="23178"/>
    <cellStyle name="Normal 33 11 4 6" xfId="26692"/>
    <cellStyle name="Normal 33 11 40" xfId="4779"/>
    <cellStyle name="Normal 33 11 40 2" xfId="14401"/>
    <cellStyle name="Normal 33 11 40 3" xfId="18792"/>
    <cellStyle name="Normal 33 11 40 4" xfId="23055"/>
    <cellStyle name="Normal 33 11 40 5" xfId="26614"/>
    <cellStyle name="Normal 33 11 40 6" xfId="29556"/>
    <cellStyle name="Normal 33 11 41" xfId="4780"/>
    <cellStyle name="Normal 33 11 41 2" xfId="15144"/>
    <cellStyle name="Normal 33 11 41 3" xfId="19540"/>
    <cellStyle name="Normal 33 11 41 4" xfId="23774"/>
    <cellStyle name="Normal 33 11 41 5" xfId="27159"/>
    <cellStyle name="Normal 33 11 41 6" xfId="30052"/>
    <cellStyle name="Normal 33 11 42" xfId="4781"/>
    <cellStyle name="Normal 33 11 42 2" xfId="14263"/>
    <cellStyle name="Normal 33 11 42 3" xfId="18662"/>
    <cellStyle name="Normal 33 11 42 4" xfId="22928"/>
    <cellStyle name="Normal 33 11 42 5" xfId="26518"/>
    <cellStyle name="Normal 33 11 42 6" xfId="29475"/>
    <cellStyle name="Normal 33 11 43" xfId="4782"/>
    <cellStyle name="Normal 33 11 43 2" xfId="15293"/>
    <cellStyle name="Normal 33 11 43 3" xfId="19688"/>
    <cellStyle name="Normal 33 11 43 4" xfId="23912"/>
    <cellStyle name="Normal 33 11 43 5" xfId="27253"/>
    <cellStyle name="Normal 33 11 43 6" xfId="30135"/>
    <cellStyle name="Normal 33 11 44" xfId="4783"/>
    <cellStyle name="Normal 33 11 44 2" xfId="14281"/>
    <cellStyle name="Normal 33 11 44 3" xfId="18679"/>
    <cellStyle name="Normal 33 11 44 4" xfId="22946"/>
    <cellStyle name="Normal 33 11 44 5" xfId="26530"/>
    <cellStyle name="Normal 33 11 44 6" xfId="29486"/>
    <cellStyle name="Normal 33 11 45" xfId="4784"/>
    <cellStyle name="Normal 33 11 45 2" xfId="14615"/>
    <cellStyle name="Normal 33 11 45 3" xfId="19010"/>
    <cellStyle name="Normal 33 11 45 4" xfId="23272"/>
    <cellStyle name="Normal 33 11 45 5" xfId="26768"/>
    <cellStyle name="Normal 33 11 45 6" xfId="29700"/>
    <cellStyle name="Normal 33 11 46" xfId="4785"/>
    <cellStyle name="Normal 33 11 46 2" xfId="15053"/>
    <cellStyle name="Normal 33 11 46 3" xfId="19450"/>
    <cellStyle name="Normal 33 11 46 4" xfId="23685"/>
    <cellStyle name="Normal 33 11 46 5" xfId="27091"/>
    <cellStyle name="Normal 33 11 46 6" xfId="29991"/>
    <cellStyle name="Normal 33 11 47" xfId="4786"/>
    <cellStyle name="Normal 33 11 47 2" xfId="15442"/>
    <cellStyle name="Normal 33 11 47 3" xfId="19833"/>
    <cellStyle name="Normal 33 11 47 4" xfId="24049"/>
    <cellStyle name="Normal 33 11 47 5" xfId="27358"/>
    <cellStyle name="Normal 33 11 47 6" xfId="30231"/>
    <cellStyle name="Normal 33 11 48" xfId="4787"/>
    <cellStyle name="Normal 33 11 48 2" xfId="15446"/>
    <cellStyle name="Normal 33 11 48 3" xfId="19838"/>
    <cellStyle name="Normal 33 11 48 4" xfId="24054"/>
    <cellStyle name="Normal 33 11 48 5" xfId="27360"/>
    <cellStyle name="Normal 33 11 48 6" xfId="30233"/>
    <cellStyle name="Normal 33 11 49" xfId="4788"/>
    <cellStyle name="Normal 33 11 49 2" xfId="15097"/>
    <cellStyle name="Normal 33 11 49 3" xfId="19495"/>
    <cellStyle name="Normal 33 11 49 4" xfId="23728"/>
    <cellStyle name="Normal 33 11 49 5" xfId="27125"/>
    <cellStyle name="Normal 33 11 49 6" xfId="30020"/>
    <cellStyle name="Normal 33 11 5" xfId="4789"/>
    <cellStyle name="Normal 33 11 5 2" xfId="10528"/>
    <cellStyle name="Normal 33 11 5 3" xfId="15423"/>
    <cellStyle name="Normal 33 11 5 4" xfId="10016"/>
    <cellStyle name="Normal 33 11 5 5" xfId="24031"/>
    <cellStyle name="Normal 33 11 5 6" xfId="27343"/>
    <cellStyle name="Normal 33 11 50" xfId="4790"/>
    <cellStyle name="Normal 33 11 50 2" xfId="14832"/>
    <cellStyle name="Normal 33 11 50 3" xfId="19226"/>
    <cellStyle name="Normal 33 11 50 4" xfId="23477"/>
    <cellStyle name="Normal 33 11 50 5" xfId="26930"/>
    <cellStyle name="Normal 33 11 50 6" xfId="29847"/>
    <cellStyle name="Normal 33 11 51" xfId="4791"/>
    <cellStyle name="Normal 33 11 51 2" xfId="15221"/>
    <cellStyle name="Normal 33 11 51 3" xfId="19618"/>
    <cellStyle name="Normal 33 11 51 4" xfId="23845"/>
    <cellStyle name="Normal 33 11 51 5" xfId="27209"/>
    <cellStyle name="Normal 33 11 51 6" xfId="30094"/>
    <cellStyle name="Normal 33 11 52" xfId="4792"/>
    <cellStyle name="Normal 33 11 52 2" xfId="14173"/>
    <cellStyle name="Normal 33 11 52 3" xfId="18578"/>
    <cellStyle name="Normal 33 11 52 4" xfId="22846"/>
    <cellStyle name="Normal 33 11 52 5" xfId="26464"/>
    <cellStyle name="Normal 33 11 52 6" xfId="29427"/>
    <cellStyle name="Normal 33 11 53" xfId="4793"/>
    <cellStyle name="Normal 33 11 53 2" xfId="15715"/>
    <cellStyle name="Normal 33 11 53 3" xfId="20093"/>
    <cellStyle name="Normal 33 11 53 4" xfId="24295"/>
    <cellStyle name="Normal 33 11 53 5" xfId="27532"/>
    <cellStyle name="Normal 33 11 53 6" xfId="30387"/>
    <cellStyle name="Normal 33 11 54" xfId="4794"/>
    <cellStyle name="Normal 33 11 54 2" xfId="15763"/>
    <cellStyle name="Normal 33 11 54 3" xfId="20140"/>
    <cellStyle name="Normal 33 11 54 4" xfId="24343"/>
    <cellStyle name="Normal 33 11 54 5" xfId="27579"/>
    <cellStyle name="Normal 33 11 54 6" xfId="30434"/>
    <cellStyle name="Normal 33 11 55" xfId="4795"/>
    <cellStyle name="Normal 33 11 55 2" xfId="15977"/>
    <cellStyle name="Normal 33 11 55 3" xfId="20345"/>
    <cellStyle name="Normal 33 11 55 4" xfId="24540"/>
    <cellStyle name="Normal 33 11 55 5" xfId="27732"/>
    <cellStyle name="Normal 33 11 55 6" xfId="30570"/>
    <cellStyle name="Normal 33 11 56" xfId="4796"/>
    <cellStyle name="Normal 33 11 56 2" xfId="16124"/>
    <cellStyle name="Normal 33 11 56 3" xfId="20491"/>
    <cellStyle name="Normal 33 11 56 4" xfId="24690"/>
    <cellStyle name="Normal 33 11 56 5" xfId="27836"/>
    <cellStyle name="Normal 33 11 56 6" xfId="30664"/>
    <cellStyle name="Normal 33 11 57" xfId="4797"/>
    <cellStyle name="Normal 33 11 57 2" xfId="15544"/>
    <cellStyle name="Normal 33 11 57 3" xfId="19929"/>
    <cellStyle name="Normal 33 11 57 4" xfId="24143"/>
    <cellStyle name="Normal 33 11 57 5" xfId="27431"/>
    <cellStyle name="Normal 33 11 57 6" xfId="30302"/>
    <cellStyle name="Normal 33 11 58" xfId="4798"/>
    <cellStyle name="Normal 33 11 58 2" xfId="15845"/>
    <cellStyle name="Normal 33 11 58 3" xfId="20216"/>
    <cellStyle name="Normal 33 11 58 4" xfId="24416"/>
    <cellStyle name="Normal 33 11 58 5" xfId="27639"/>
    <cellStyle name="Normal 33 11 58 6" xfId="30488"/>
    <cellStyle name="Normal 33 11 59" xfId="4799"/>
    <cellStyle name="Normal 33 11 59 2" xfId="15902"/>
    <cellStyle name="Normal 33 11 59 3" xfId="20273"/>
    <cellStyle name="Normal 33 11 59 4" xfId="24471"/>
    <cellStyle name="Normal 33 11 59 5" xfId="27682"/>
    <cellStyle name="Normal 33 11 59 6" xfId="30527"/>
    <cellStyle name="Normal 33 11 6" xfId="4800"/>
    <cellStyle name="Normal 33 11 6 2" xfId="10529"/>
    <cellStyle name="Normal 33 11 6 3" xfId="14846"/>
    <cellStyle name="Normal 33 11 6 4" xfId="10017"/>
    <cellStyle name="Normal 33 11 6 5" xfId="23490"/>
    <cellStyle name="Normal 33 11 6 6" xfId="26941"/>
    <cellStyle name="Normal 33 11 60" xfId="10512"/>
    <cellStyle name="Normal 33 11 61" xfId="9779"/>
    <cellStyle name="Normal 33 11 62" xfId="18274"/>
    <cellStyle name="Normal 33 11 63" xfId="17029"/>
    <cellStyle name="Normal 33 11 64" xfId="24392"/>
    <cellStyle name="Normal 33 11 7" xfId="4801"/>
    <cellStyle name="Normal 33 11 7 2" xfId="10530"/>
    <cellStyle name="Normal 33 11 7 3" xfId="14408"/>
    <cellStyle name="Normal 33 11 7 4" xfId="10018"/>
    <cellStyle name="Normal 33 11 7 5" xfId="23062"/>
    <cellStyle name="Normal 33 11 7 6" xfId="26620"/>
    <cellStyle name="Normal 33 11 8" xfId="4802"/>
    <cellStyle name="Normal 33 11 8 2" xfId="10531"/>
    <cellStyle name="Normal 33 11 8 3" xfId="14965"/>
    <cellStyle name="Normal 33 11 8 4" xfId="10019"/>
    <cellStyle name="Normal 33 11 8 5" xfId="23600"/>
    <cellStyle name="Normal 33 11 8 6" xfId="27028"/>
    <cellStyle name="Normal 33 11 9" xfId="4803"/>
    <cellStyle name="Normal 33 11 9 2" xfId="10532"/>
    <cellStyle name="Normal 33 11 9 3" xfId="14621"/>
    <cellStyle name="Normal 33 11 9 4" xfId="10021"/>
    <cellStyle name="Normal 33 11 9 5" xfId="23278"/>
    <cellStyle name="Normal 33 11 9 6" xfId="26774"/>
    <cellStyle name="Normal 33 11_L14 hav1" xfId="4804"/>
    <cellStyle name="Normal 33 12" xfId="4805"/>
    <cellStyle name="Normal 33 12 10" xfId="4806"/>
    <cellStyle name="Normal 33 12 10 2" xfId="10534"/>
    <cellStyle name="Normal 33 12 10 3" xfId="14697"/>
    <cellStyle name="Normal 33 12 10 4" xfId="12469"/>
    <cellStyle name="Normal 33 12 10 5" xfId="23352"/>
    <cellStyle name="Normal 33 12 10 6" xfId="26833"/>
    <cellStyle name="Normal 33 12 11" xfId="4807"/>
    <cellStyle name="Normal 33 12 11 2" xfId="10535"/>
    <cellStyle name="Normal 33 12 11 3" xfId="14344"/>
    <cellStyle name="Normal 33 12 11 4" xfId="12727"/>
    <cellStyle name="Normal 33 12 11 5" xfId="23005"/>
    <cellStyle name="Normal 33 12 11 6" xfId="26576"/>
    <cellStyle name="Normal 33 12 12" xfId="4808"/>
    <cellStyle name="Normal 33 12 12 2" xfId="10536"/>
    <cellStyle name="Normal 33 12 12 3" xfId="12628"/>
    <cellStyle name="Normal 33 12 12 4" xfId="12424"/>
    <cellStyle name="Normal 33 12 12 5" xfId="21385"/>
    <cellStyle name="Normal 33 12 12 6" xfId="25354"/>
    <cellStyle name="Normal 33 12 13" xfId="4809"/>
    <cellStyle name="Normal 33 12 13 2" xfId="12843"/>
    <cellStyle name="Normal 33 12 13 3" xfId="17252"/>
    <cellStyle name="Normal 33 12 13 4" xfId="21574"/>
    <cellStyle name="Normal 33 12 13 5" xfId="25440"/>
    <cellStyle name="Normal 33 12 13 6" xfId="28469"/>
    <cellStyle name="Normal 33 12 14" xfId="4810"/>
    <cellStyle name="Normal 33 12 14 2" xfId="12326"/>
    <cellStyle name="Normal 33 12 14 3" xfId="16751"/>
    <cellStyle name="Normal 33 12 14 4" xfId="21143"/>
    <cellStyle name="Normal 33 12 14 5" xfId="25285"/>
    <cellStyle name="Normal 33 12 14 6" xfId="28420"/>
    <cellStyle name="Normal 33 12 15" xfId="4811"/>
    <cellStyle name="Normal 33 12 15 2" xfId="12886"/>
    <cellStyle name="Normal 33 12 15 3" xfId="17297"/>
    <cellStyle name="Normal 33 12 15 4" xfId="21612"/>
    <cellStyle name="Normal 33 12 15 5" xfId="25467"/>
    <cellStyle name="Normal 33 12 15 6" xfId="28496"/>
    <cellStyle name="Normal 33 12 16" xfId="4812"/>
    <cellStyle name="Normal 33 12 16 2" xfId="12251"/>
    <cellStyle name="Normal 33 12 16 3" xfId="16677"/>
    <cellStyle name="Normal 33 12 16 4" xfId="21067"/>
    <cellStyle name="Normal 33 12 16 5" xfId="25234"/>
    <cellStyle name="Normal 33 12 16 6" xfId="28369"/>
    <cellStyle name="Normal 33 12 17" xfId="4813"/>
    <cellStyle name="Normal 33 12 17 2" xfId="12865"/>
    <cellStyle name="Normal 33 12 17 3" xfId="17275"/>
    <cellStyle name="Normal 33 12 17 4" xfId="21595"/>
    <cellStyle name="Normal 33 12 17 5" xfId="25455"/>
    <cellStyle name="Normal 33 12 17 6" xfId="28484"/>
    <cellStyle name="Normal 33 12 18" xfId="4814"/>
    <cellStyle name="Normal 33 12 18 2" xfId="12207"/>
    <cellStyle name="Normal 33 12 18 3" xfId="16633"/>
    <cellStyle name="Normal 33 12 18 4" xfId="21023"/>
    <cellStyle name="Normal 33 12 18 5" xfId="25193"/>
    <cellStyle name="Normal 33 12 18 6" xfId="28328"/>
    <cellStyle name="Normal 33 12 19" xfId="4815"/>
    <cellStyle name="Normal 33 12 19 2" xfId="12943"/>
    <cellStyle name="Normal 33 12 19 3" xfId="17354"/>
    <cellStyle name="Normal 33 12 19 4" xfId="21666"/>
    <cellStyle name="Normal 33 12 19 5" xfId="25507"/>
    <cellStyle name="Normal 33 12 19 6" xfId="28532"/>
    <cellStyle name="Normal 33 12 2" xfId="4816"/>
    <cellStyle name="Normal 33 12 2 10" xfId="4817"/>
    <cellStyle name="Normal 33 12 2 10 2" xfId="10538"/>
    <cellStyle name="Normal 33 12 2 10 3" xfId="12632"/>
    <cellStyle name="Normal 33 12 2 10 4" xfId="17058"/>
    <cellStyle name="Normal 33 12 2 10 5" xfId="21389"/>
    <cellStyle name="Normal 33 12 2 10 6" xfId="25358"/>
    <cellStyle name="Normal 33 12 2 11" xfId="10537"/>
    <cellStyle name="Normal 33 12 2 12" xfId="13871"/>
    <cellStyle name="Normal 33 12 2 13" xfId="12686"/>
    <cellStyle name="Normal 33 12 2 14" xfId="22558"/>
    <cellStyle name="Normal 33 12 2 15" xfId="26248"/>
    <cellStyle name="Normal 33 12 2 2" xfId="4818"/>
    <cellStyle name="Normal 33 12 2 2 2" xfId="10539"/>
    <cellStyle name="Normal 33 12 2 2 3" xfId="13579"/>
    <cellStyle name="Normal 33 12 2 2 4" xfId="16945"/>
    <cellStyle name="Normal 33 12 2 2 5" xfId="22271"/>
    <cellStyle name="Normal 33 12 2 2 6" xfId="26010"/>
    <cellStyle name="Normal 33 12 2 3" xfId="4819"/>
    <cellStyle name="Normal 33 12 2 3 2" xfId="10540"/>
    <cellStyle name="Normal 33 12 2 3 3" xfId="12630"/>
    <cellStyle name="Normal 33 12 2 3 4" xfId="17053"/>
    <cellStyle name="Normal 33 12 2 3 5" xfId="21387"/>
    <cellStyle name="Normal 33 12 2 3 6" xfId="25356"/>
    <cellStyle name="Normal 33 12 2 4" xfId="4820"/>
    <cellStyle name="Normal 33 12 2 4 2" xfId="10541"/>
    <cellStyle name="Normal 33 12 2 4 3" xfId="12985"/>
    <cellStyle name="Normal 33 12 2 4 4" xfId="16937"/>
    <cellStyle name="Normal 33 12 2 4 5" xfId="21707"/>
    <cellStyle name="Normal 33 12 2 4 6" xfId="25542"/>
    <cellStyle name="Normal 33 12 2 5" xfId="4821"/>
    <cellStyle name="Normal 33 12 2 5 2" xfId="10542"/>
    <cellStyle name="Normal 33 12 2 5 3" xfId="13980"/>
    <cellStyle name="Normal 33 12 2 5 4" xfId="17081"/>
    <cellStyle name="Normal 33 12 2 5 5" xfId="22666"/>
    <cellStyle name="Normal 33 12 2 5 6" xfId="26335"/>
    <cellStyle name="Normal 33 12 2 6" xfId="4822"/>
    <cellStyle name="Normal 33 12 2 6 2" xfId="10543"/>
    <cellStyle name="Normal 33 12 2 6 3" xfId="9777"/>
    <cellStyle name="Normal 33 12 2 6 4" xfId="16964"/>
    <cellStyle name="Normal 33 12 2 6 5" xfId="17922"/>
    <cellStyle name="Normal 33 12 2 6 6" xfId="17602"/>
    <cellStyle name="Normal 33 12 2 7" xfId="4823"/>
    <cellStyle name="Normal 33 12 2 7 2" xfId="10544"/>
    <cellStyle name="Normal 33 12 2 7 3" xfId="12754"/>
    <cellStyle name="Normal 33 12 2 7 4" xfId="17079"/>
    <cellStyle name="Normal 33 12 2 7 5" xfId="21482"/>
    <cellStyle name="Normal 33 12 2 7 6" xfId="25407"/>
    <cellStyle name="Normal 33 12 2 8" xfId="4824"/>
    <cellStyle name="Normal 33 12 2 8 2" xfId="10545"/>
    <cellStyle name="Normal 33 12 2 8 3" xfId="12605"/>
    <cellStyle name="Normal 33 12 2 8 4" xfId="12418"/>
    <cellStyle name="Normal 33 12 2 8 5" xfId="21375"/>
    <cellStyle name="Normal 33 12 2 8 6" xfId="25344"/>
    <cellStyle name="Normal 33 12 2 9" xfId="4825"/>
    <cellStyle name="Normal 33 12 2 9 2" xfId="10546"/>
    <cellStyle name="Normal 33 12 2 9 3" xfId="12777"/>
    <cellStyle name="Normal 33 12 2 9 4" xfId="12708"/>
    <cellStyle name="Normal 33 12 2 9 5" xfId="21505"/>
    <cellStyle name="Normal 33 12 2 9 6" xfId="25410"/>
    <cellStyle name="Normal 33 12 2_L14 hav1" xfId="4826"/>
    <cellStyle name="Normal 33 12 20" xfId="4827"/>
    <cellStyle name="Normal 33 12 20 2" xfId="12187"/>
    <cellStyle name="Normal 33 12 20 3" xfId="16613"/>
    <cellStyle name="Normal 33 12 20 4" xfId="21003"/>
    <cellStyle name="Normal 33 12 20 5" xfId="25173"/>
    <cellStyle name="Normal 33 12 20 6" xfId="28308"/>
    <cellStyle name="Normal 33 12 21" xfId="4828"/>
    <cellStyle name="Normal 33 12 21 2" xfId="13050"/>
    <cellStyle name="Normal 33 12 21 3" xfId="17461"/>
    <cellStyle name="Normal 33 12 21 4" xfId="21768"/>
    <cellStyle name="Normal 33 12 21 5" xfId="25597"/>
    <cellStyle name="Normal 33 12 21 6" xfId="28615"/>
    <cellStyle name="Normal 33 12 22" xfId="4829"/>
    <cellStyle name="Normal 33 12 22 2" xfId="12164"/>
    <cellStyle name="Normal 33 12 22 3" xfId="16590"/>
    <cellStyle name="Normal 33 12 22 4" xfId="20980"/>
    <cellStyle name="Normal 33 12 22 5" xfId="25151"/>
    <cellStyle name="Normal 33 12 22 6" xfId="28286"/>
    <cellStyle name="Normal 33 12 23" xfId="4830"/>
    <cellStyle name="Normal 33 12 23 2" xfId="13158"/>
    <cellStyle name="Normal 33 12 23 3" xfId="17567"/>
    <cellStyle name="Normal 33 12 23 4" xfId="21868"/>
    <cellStyle name="Normal 33 12 23 5" xfId="25682"/>
    <cellStyle name="Normal 33 12 23 6" xfId="28696"/>
    <cellStyle name="Normal 33 12 24" xfId="4831"/>
    <cellStyle name="Normal 33 12 24 2" xfId="12157"/>
    <cellStyle name="Normal 33 12 24 3" xfId="16583"/>
    <cellStyle name="Normal 33 12 24 4" xfId="20973"/>
    <cellStyle name="Normal 33 12 24 5" xfId="25144"/>
    <cellStyle name="Normal 33 12 24 6" xfId="28279"/>
    <cellStyle name="Normal 33 12 25" xfId="4832"/>
    <cellStyle name="Normal 33 12 25 2" xfId="13207"/>
    <cellStyle name="Normal 33 12 25 3" xfId="17616"/>
    <cellStyle name="Normal 33 12 25 4" xfId="21912"/>
    <cellStyle name="Normal 33 12 25 5" xfId="25714"/>
    <cellStyle name="Normal 33 12 25 6" xfId="28728"/>
    <cellStyle name="Normal 33 12 26" xfId="4833"/>
    <cellStyle name="Normal 33 12 26 2" xfId="12080"/>
    <cellStyle name="Normal 33 12 26 3" xfId="16506"/>
    <cellStyle name="Normal 33 12 26 4" xfId="20896"/>
    <cellStyle name="Normal 33 12 26 5" xfId="25069"/>
    <cellStyle name="Normal 33 12 26 6" xfId="28204"/>
    <cellStyle name="Normal 33 12 27" xfId="4834"/>
    <cellStyle name="Normal 33 12 27 2" xfId="13624"/>
    <cellStyle name="Normal 33 12 27 3" xfId="18027"/>
    <cellStyle name="Normal 33 12 27 4" xfId="22318"/>
    <cellStyle name="Normal 33 12 27 5" xfId="26050"/>
    <cellStyle name="Normal 33 12 27 6" xfId="29056"/>
    <cellStyle name="Normal 33 12 28" xfId="4835"/>
    <cellStyle name="Normal 33 12 28 2" xfId="12168"/>
    <cellStyle name="Normal 33 12 28 3" xfId="16594"/>
    <cellStyle name="Normal 33 12 28 4" xfId="20984"/>
    <cellStyle name="Normal 33 12 28 5" xfId="25154"/>
    <cellStyle name="Normal 33 12 28 6" xfId="28289"/>
    <cellStyle name="Normal 33 12 29" xfId="4836"/>
    <cellStyle name="Normal 33 12 29 2" xfId="13721"/>
    <cellStyle name="Normal 33 12 29 3" xfId="18125"/>
    <cellStyle name="Normal 33 12 29 4" xfId="22414"/>
    <cellStyle name="Normal 33 12 29 5" xfId="26130"/>
    <cellStyle name="Normal 33 12 29 6" xfId="29131"/>
    <cellStyle name="Normal 33 12 3" xfId="4837"/>
    <cellStyle name="Normal 33 12 3 2" xfId="10547"/>
    <cellStyle name="Normal 33 12 3 3" xfId="12657"/>
    <cellStyle name="Normal 33 12 3 4" xfId="12758"/>
    <cellStyle name="Normal 33 12 3 5" xfId="21412"/>
    <cellStyle name="Normal 33 12 3 6" xfId="25381"/>
    <cellStyle name="Normal 33 12 30" xfId="4838"/>
    <cellStyle name="Normal 33 12 30 2" xfId="13877"/>
    <cellStyle name="Normal 33 12 30 3" xfId="18279"/>
    <cellStyle name="Normal 33 12 30 4" xfId="22564"/>
    <cellStyle name="Normal 33 12 30 5" xfId="26251"/>
    <cellStyle name="Normal 33 12 30 6" xfId="29240"/>
    <cellStyle name="Normal 33 12 31" xfId="4839"/>
    <cellStyle name="Normal 33 12 31 2" xfId="13383"/>
    <cellStyle name="Normal 33 12 31 3" xfId="17790"/>
    <cellStyle name="Normal 33 12 31 4" xfId="22087"/>
    <cellStyle name="Normal 33 12 31 5" xfId="25843"/>
    <cellStyle name="Normal 33 12 31 6" xfId="28855"/>
    <cellStyle name="Normal 33 12 32" xfId="4840"/>
    <cellStyle name="Normal 33 12 32 2" xfId="13967"/>
    <cellStyle name="Normal 33 12 32 3" xfId="18372"/>
    <cellStyle name="Normal 33 12 32 4" xfId="22653"/>
    <cellStyle name="Normal 33 12 32 5" xfId="26326"/>
    <cellStyle name="Normal 33 12 32 6" xfId="29315"/>
    <cellStyle name="Normal 33 12 33" xfId="4841"/>
    <cellStyle name="Normal 33 12 33 2" xfId="13867"/>
    <cellStyle name="Normal 33 12 33 3" xfId="18270"/>
    <cellStyle name="Normal 33 12 33 4" xfId="22554"/>
    <cellStyle name="Normal 33 12 33 5" xfId="26244"/>
    <cellStyle name="Normal 33 12 33 6" xfId="29235"/>
    <cellStyle name="Normal 33 12 34" xfId="4842"/>
    <cellStyle name="Normal 33 12 34 2" xfId="13637"/>
    <cellStyle name="Normal 33 12 34 3" xfId="18040"/>
    <cellStyle name="Normal 33 12 34 4" xfId="22330"/>
    <cellStyle name="Normal 33 12 34 5" xfId="26059"/>
    <cellStyle name="Normal 33 12 34 6" xfId="29061"/>
    <cellStyle name="Normal 33 12 35" xfId="4843"/>
    <cellStyle name="Normal 33 12 35 2" xfId="13402"/>
    <cellStyle name="Normal 33 12 35 3" xfId="17809"/>
    <cellStyle name="Normal 33 12 35 4" xfId="22106"/>
    <cellStyle name="Normal 33 12 35 5" xfId="25862"/>
    <cellStyle name="Normal 33 12 35 6" xfId="28874"/>
    <cellStyle name="Normal 33 12 36" xfId="4844"/>
    <cellStyle name="Normal 33 12 36 2" xfId="13643"/>
    <cellStyle name="Normal 33 12 36 3" xfId="18046"/>
    <cellStyle name="Normal 33 12 36 4" xfId="22336"/>
    <cellStyle name="Normal 33 12 36 5" xfId="26064"/>
    <cellStyle name="Normal 33 12 36 6" xfId="29066"/>
    <cellStyle name="Normal 33 12 37" xfId="4845"/>
    <cellStyle name="Normal 33 12 37 2" xfId="14576"/>
    <cellStyle name="Normal 33 12 37 3" xfId="18970"/>
    <cellStyle name="Normal 33 12 37 4" xfId="23231"/>
    <cellStyle name="Normal 33 12 37 5" xfId="26735"/>
    <cellStyle name="Normal 33 12 37 6" xfId="29669"/>
    <cellStyle name="Normal 33 12 38" xfId="4846"/>
    <cellStyle name="Normal 33 12 38 2" xfId="15328"/>
    <cellStyle name="Normal 33 12 38 3" xfId="19724"/>
    <cellStyle name="Normal 33 12 38 4" xfId="23943"/>
    <cellStyle name="Normal 33 12 38 5" xfId="27277"/>
    <cellStyle name="Normal 33 12 38 6" xfId="30158"/>
    <cellStyle name="Normal 33 12 39" xfId="4847"/>
    <cellStyle name="Normal 33 12 39 2" xfId="14073"/>
    <cellStyle name="Normal 33 12 39 3" xfId="18478"/>
    <cellStyle name="Normal 33 12 39 4" xfId="22750"/>
    <cellStyle name="Normal 33 12 39 5" xfId="26397"/>
    <cellStyle name="Normal 33 12 39 6" xfId="29365"/>
    <cellStyle name="Normal 33 12 4" xfId="4848"/>
    <cellStyle name="Normal 33 12 4 2" xfId="10548"/>
    <cellStyle name="Normal 33 12 4 3" xfId="12574"/>
    <cellStyle name="Normal 33 12 4 4" xfId="12472"/>
    <cellStyle name="Normal 33 12 4 5" xfId="21354"/>
    <cellStyle name="Normal 33 12 4 6" xfId="25338"/>
    <cellStyle name="Normal 33 12 40" xfId="4849"/>
    <cellStyle name="Normal 33 12 40 2" xfId="14859"/>
    <cellStyle name="Normal 33 12 40 3" xfId="19251"/>
    <cellStyle name="Normal 33 12 40 4" xfId="23501"/>
    <cellStyle name="Normal 33 12 40 5" xfId="26950"/>
    <cellStyle name="Normal 33 12 40 6" xfId="29866"/>
    <cellStyle name="Normal 33 12 41" xfId="4850"/>
    <cellStyle name="Normal 33 12 41 2" xfId="15143"/>
    <cellStyle name="Normal 33 12 41 3" xfId="19539"/>
    <cellStyle name="Normal 33 12 41 4" xfId="23773"/>
    <cellStyle name="Normal 33 12 41 5" xfId="27158"/>
    <cellStyle name="Normal 33 12 41 6" xfId="30051"/>
    <cellStyle name="Normal 33 12 42" xfId="4851"/>
    <cellStyle name="Normal 33 12 42 2" xfId="14267"/>
    <cellStyle name="Normal 33 12 42 3" xfId="18666"/>
    <cellStyle name="Normal 33 12 42 4" xfId="22932"/>
    <cellStyle name="Normal 33 12 42 5" xfId="26521"/>
    <cellStyle name="Normal 33 12 42 6" xfId="29478"/>
    <cellStyle name="Normal 33 12 43" xfId="4852"/>
    <cellStyle name="Normal 33 12 43 2" xfId="14755"/>
    <cellStyle name="Normal 33 12 43 3" xfId="19149"/>
    <cellStyle name="Normal 33 12 43 4" xfId="23405"/>
    <cellStyle name="Normal 33 12 43 5" xfId="26879"/>
    <cellStyle name="Normal 33 12 43 6" xfId="29800"/>
    <cellStyle name="Normal 33 12 44" xfId="4853"/>
    <cellStyle name="Normal 33 12 44 2" xfId="14145"/>
    <cellStyle name="Normal 33 12 44 3" xfId="18550"/>
    <cellStyle name="Normal 33 12 44 4" xfId="22821"/>
    <cellStyle name="Normal 33 12 44 5" xfId="26447"/>
    <cellStyle name="Normal 33 12 44 6" xfId="29410"/>
    <cellStyle name="Normal 33 12 45" xfId="4854"/>
    <cellStyle name="Normal 33 12 45 2" xfId="14187"/>
    <cellStyle name="Normal 33 12 45 3" xfId="18592"/>
    <cellStyle name="Normal 33 12 45 4" xfId="22860"/>
    <cellStyle name="Normal 33 12 45 5" xfId="26471"/>
    <cellStyle name="Normal 33 12 45 6" xfId="29434"/>
    <cellStyle name="Normal 33 12 46" xfId="4855"/>
    <cellStyle name="Normal 33 12 46 2" xfId="15234"/>
    <cellStyle name="Normal 33 12 46 3" xfId="19630"/>
    <cellStyle name="Normal 33 12 46 4" xfId="23859"/>
    <cellStyle name="Normal 33 12 46 5" xfId="27217"/>
    <cellStyle name="Normal 33 12 46 6" xfId="30102"/>
    <cellStyle name="Normal 33 12 47" xfId="4856"/>
    <cellStyle name="Normal 33 12 47 2" xfId="14106"/>
    <cellStyle name="Normal 33 12 47 3" xfId="18511"/>
    <cellStyle name="Normal 33 12 47 4" xfId="22779"/>
    <cellStyle name="Normal 33 12 47 5" xfId="26419"/>
    <cellStyle name="Normal 33 12 47 6" xfId="29385"/>
    <cellStyle name="Normal 33 12 48" xfId="4857"/>
    <cellStyle name="Normal 33 12 48 2" xfId="14858"/>
    <cellStyle name="Normal 33 12 48 3" xfId="19250"/>
    <cellStyle name="Normal 33 12 48 4" xfId="23500"/>
    <cellStyle name="Normal 33 12 48 5" xfId="26949"/>
    <cellStyle name="Normal 33 12 48 6" xfId="29865"/>
    <cellStyle name="Normal 33 12 49" xfId="4858"/>
    <cellStyle name="Normal 33 12 49 2" xfId="14215"/>
    <cellStyle name="Normal 33 12 49 3" xfId="18617"/>
    <cellStyle name="Normal 33 12 49 4" xfId="22885"/>
    <cellStyle name="Normal 33 12 49 5" xfId="26487"/>
    <cellStyle name="Normal 33 12 49 6" xfId="29449"/>
    <cellStyle name="Normal 33 12 5" xfId="4859"/>
    <cellStyle name="Normal 33 12 5 2" xfId="10549"/>
    <cellStyle name="Normal 33 12 5 3" xfId="12670"/>
    <cellStyle name="Normal 33 12 5 4" xfId="12825"/>
    <cellStyle name="Normal 33 12 5 5" xfId="21422"/>
    <cellStyle name="Normal 33 12 5 6" xfId="25391"/>
    <cellStyle name="Normal 33 12 50" xfId="4860"/>
    <cellStyle name="Normal 33 12 50 2" xfId="14968"/>
    <cellStyle name="Normal 33 12 50 3" xfId="19362"/>
    <cellStyle name="Normal 33 12 50 4" xfId="23603"/>
    <cellStyle name="Normal 33 12 50 5" xfId="27030"/>
    <cellStyle name="Normal 33 12 50 6" xfId="29934"/>
    <cellStyle name="Normal 33 12 51" xfId="4861"/>
    <cellStyle name="Normal 33 12 51 2" xfId="14451"/>
    <cellStyle name="Normal 33 12 51 3" xfId="18843"/>
    <cellStyle name="Normal 33 12 51 4" xfId="23103"/>
    <cellStyle name="Normal 33 12 51 5" xfId="26645"/>
    <cellStyle name="Normal 33 12 51 6" xfId="29584"/>
    <cellStyle name="Normal 33 12 52" xfId="4862"/>
    <cellStyle name="Normal 33 12 52 2" xfId="14195"/>
    <cellStyle name="Normal 33 12 52 3" xfId="18599"/>
    <cellStyle name="Normal 33 12 52 4" xfId="22867"/>
    <cellStyle name="Normal 33 12 52 5" xfId="26474"/>
    <cellStyle name="Normal 33 12 52 6" xfId="29437"/>
    <cellStyle name="Normal 33 12 53" xfId="4863"/>
    <cellStyle name="Normal 33 12 53 2" xfId="15717"/>
    <cellStyle name="Normal 33 12 53 3" xfId="20095"/>
    <cellStyle name="Normal 33 12 53 4" xfId="24297"/>
    <cellStyle name="Normal 33 12 53 5" xfId="27534"/>
    <cellStyle name="Normal 33 12 53 6" xfId="30389"/>
    <cellStyle name="Normal 33 12 54" xfId="4864"/>
    <cellStyle name="Normal 33 12 54 2" xfId="15760"/>
    <cellStyle name="Normal 33 12 54 3" xfId="20137"/>
    <cellStyle name="Normal 33 12 54 4" xfId="24340"/>
    <cellStyle name="Normal 33 12 54 5" xfId="27576"/>
    <cellStyle name="Normal 33 12 54 6" xfId="30431"/>
    <cellStyle name="Normal 33 12 55" xfId="4865"/>
    <cellStyle name="Normal 33 12 55 2" xfId="15878"/>
    <cellStyle name="Normal 33 12 55 3" xfId="20250"/>
    <cellStyle name="Normal 33 12 55 4" xfId="24447"/>
    <cellStyle name="Normal 33 12 55 5" xfId="27663"/>
    <cellStyle name="Normal 33 12 55 6" xfId="30509"/>
    <cellStyle name="Normal 33 12 56" xfId="4866"/>
    <cellStyle name="Normal 33 12 56 2" xfId="15696"/>
    <cellStyle name="Normal 33 12 56 3" xfId="20074"/>
    <cellStyle name="Normal 33 12 56 4" xfId="24278"/>
    <cellStyle name="Normal 33 12 56 5" xfId="27517"/>
    <cellStyle name="Normal 33 12 56 6" xfId="30374"/>
    <cellStyle name="Normal 33 12 57" xfId="4867"/>
    <cellStyle name="Normal 33 12 57 2" xfId="16012"/>
    <cellStyle name="Normal 33 12 57 3" xfId="20382"/>
    <cellStyle name="Normal 33 12 57 4" xfId="24577"/>
    <cellStyle name="Normal 33 12 57 5" xfId="27758"/>
    <cellStyle name="Normal 33 12 57 6" xfId="30594"/>
    <cellStyle name="Normal 33 12 58" xfId="4868"/>
    <cellStyle name="Normal 33 12 58 2" xfId="15631"/>
    <cellStyle name="Normal 33 12 58 3" xfId="20015"/>
    <cellStyle name="Normal 33 12 58 4" xfId="24224"/>
    <cellStyle name="Normal 33 12 58 5" xfId="27492"/>
    <cellStyle name="Normal 33 12 58 6" xfId="30350"/>
    <cellStyle name="Normal 33 12 59" xfId="4869"/>
    <cellStyle name="Normal 33 12 59 2" xfId="16126"/>
    <cellStyle name="Normal 33 12 59 3" xfId="20492"/>
    <cellStyle name="Normal 33 12 59 4" xfId="24692"/>
    <cellStyle name="Normal 33 12 59 5" xfId="27837"/>
    <cellStyle name="Normal 33 12 59 6" xfId="30665"/>
    <cellStyle name="Normal 33 12 6" xfId="4870"/>
    <cellStyle name="Normal 33 12 6 2" xfId="10550"/>
    <cellStyle name="Normal 33 12 6 3" xfId="13760"/>
    <cellStyle name="Normal 33 12 6 4" xfId="12513"/>
    <cellStyle name="Normal 33 12 6 5" xfId="22449"/>
    <cellStyle name="Normal 33 12 6 6" xfId="26159"/>
    <cellStyle name="Normal 33 12 60" xfId="10533"/>
    <cellStyle name="Normal 33 12 61" xfId="14542"/>
    <cellStyle name="Normal 33 12 62" xfId="12710"/>
    <cellStyle name="Normal 33 12 63" xfId="23199"/>
    <cellStyle name="Normal 33 12 64" xfId="26710"/>
    <cellStyle name="Normal 33 12 7" xfId="4871"/>
    <cellStyle name="Normal 33 12 7 2" xfId="10551"/>
    <cellStyle name="Normal 33 12 7 3" xfId="12648"/>
    <cellStyle name="Normal 33 12 7 4" xfId="12838"/>
    <cellStyle name="Normal 33 12 7 5" xfId="21404"/>
    <cellStyle name="Normal 33 12 7 6" xfId="25373"/>
    <cellStyle name="Normal 33 12 8" xfId="4872"/>
    <cellStyle name="Normal 33 12 8 2" xfId="10552"/>
    <cellStyle name="Normal 33 12 8 3" xfId="12544"/>
    <cellStyle name="Normal 33 12 8 4" xfId="20333"/>
    <cellStyle name="Normal 33 12 8 5" xfId="21329"/>
    <cellStyle name="Normal 33 12 8 6" xfId="25328"/>
    <cellStyle name="Normal 33 12 9" xfId="4873"/>
    <cellStyle name="Normal 33 12 9 2" xfId="10553"/>
    <cellStyle name="Normal 33 12 9 3" xfId="9776"/>
    <cellStyle name="Normal 33 12 9 4" xfId="20226"/>
    <cellStyle name="Normal 33 12 9 5" xfId="18429"/>
    <cellStyle name="Normal 33 12 9 6" xfId="17977"/>
    <cellStyle name="Normal 33 12_L14 hav1" xfId="4874"/>
    <cellStyle name="Normal 33 13" xfId="4875"/>
    <cellStyle name="Normal 33 13 10" xfId="4876"/>
    <cellStyle name="Normal 33 13 10 2" xfId="10555"/>
    <cellStyle name="Normal 33 13 10 3" xfId="9774"/>
    <cellStyle name="Normal 33 13 10 4" xfId="20291"/>
    <cellStyle name="Normal 33 13 10 5" xfId="18466"/>
    <cellStyle name="Normal 33 13 10 6" xfId="17873"/>
    <cellStyle name="Normal 33 13 11" xfId="4877"/>
    <cellStyle name="Normal 33 13 11 2" xfId="10556"/>
    <cellStyle name="Normal 33 13 11 3" xfId="9773"/>
    <cellStyle name="Normal 33 13 11 4" xfId="20255"/>
    <cellStyle name="Normal 33 13 11 5" xfId="14171"/>
    <cellStyle name="Normal 33 13 11 6" xfId="18165"/>
    <cellStyle name="Normal 33 13 12" xfId="4878"/>
    <cellStyle name="Normal 33 13 12 2" xfId="10557"/>
    <cellStyle name="Normal 33 13 12 3" xfId="9772"/>
    <cellStyle name="Normal 33 13 12 4" xfId="20006"/>
    <cellStyle name="Normal 33 13 12 5" xfId="19260"/>
    <cellStyle name="Normal 33 13 12 6" xfId="17161"/>
    <cellStyle name="Normal 33 13 13" xfId="4879"/>
    <cellStyle name="Normal 33 13 13 2" xfId="12848"/>
    <cellStyle name="Normal 33 13 13 3" xfId="17258"/>
    <cellStyle name="Normal 33 13 13 4" xfId="21580"/>
    <cellStyle name="Normal 33 13 13 5" xfId="25443"/>
    <cellStyle name="Normal 33 13 13 6" xfId="28472"/>
    <cellStyle name="Normal 33 13 14" xfId="4880"/>
    <cellStyle name="Normal 33 13 14 2" xfId="12319"/>
    <cellStyle name="Normal 33 13 14 3" xfId="16744"/>
    <cellStyle name="Normal 33 13 14 4" xfId="21137"/>
    <cellStyle name="Normal 33 13 14 5" xfId="25281"/>
    <cellStyle name="Normal 33 13 14 6" xfId="28416"/>
    <cellStyle name="Normal 33 13 15" xfId="4881"/>
    <cellStyle name="Normal 33 13 15 2" xfId="12892"/>
    <cellStyle name="Normal 33 13 15 3" xfId="17303"/>
    <cellStyle name="Normal 33 13 15 4" xfId="21617"/>
    <cellStyle name="Normal 33 13 15 5" xfId="25470"/>
    <cellStyle name="Normal 33 13 15 6" xfId="28499"/>
    <cellStyle name="Normal 33 13 16" xfId="4882"/>
    <cellStyle name="Normal 33 13 16 2" xfId="12244"/>
    <cellStyle name="Normal 33 13 16 3" xfId="16670"/>
    <cellStyle name="Normal 33 13 16 4" xfId="21060"/>
    <cellStyle name="Normal 33 13 16 5" xfId="25229"/>
    <cellStyle name="Normal 33 13 16 6" xfId="28364"/>
    <cellStyle name="Normal 33 13 17" xfId="4883"/>
    <cellStyle name="Normal 33 13 17 2" xfId="12873"/>
    <cellStyle name="Normal 33 13 17 3" xfId="17283"/>
    <cellStyle name="Normal 33 13 17 4" xfId="21601"/>
    <cellStyle name="Normal 33 13 17 5" xfId="25459"/>
    <cellStyle name="Normal 33 13 17 6" xfId="28488"/>
    <cellStyle name="Normal 33 13 18" xfId="4884"/>
    <cellStyle name="Normal 33 13 18 2" xfId="12197"/>
    <cellStyle name="Normal 33 13 18 3" xfId="16623"/>
    <cellStyle name="Normal 33 13 18 4" xfId="21013"/>
    <cellStyle name="Normal 33 13 18 5" xfId="25183"/>
    <cellStyle name="Normal 33 13 18 6" xfId="28318"/>
    <cellStyle name="Normal 33 13 19" xfId="4885"/>
    <cellStyle name="Normal 33 13 19 2" xfId="12954"/>
    <cellStyle name="Normal 33 13 19 3" xfId="17365"/>
    <cellStyle name="Normal 33 13 19 4" xfId="21676"/>
    <cellStyle name="Normal 33 13 19 5" xfId="25515"/>
    <cellStyle name="Normal 33 13 19 6" xfId="28540"/>
    <cellStyle name="Normal 33 13 2" xfId="4886"/>
    <cellStyle name="Normal 33 13 2 10" xfId="4887"/>
    <cellStyle name="Normal 33 13 2 10 2" xfId="10559"/>
    <cellStyle name="Normal 33 13 2 10 3" xfId="9770"/>
    <cellStyle name="Normal 33 13 2 10 4" xfId="18740"/>
    <cellStyle name="Normal 33 13 2 10 5" xfId="18694"/>
    <cellStyle name="Normal 33 13 2 10 6" xfId="21276"/>
    <cellStyle name="Normal 33 13 2 11" xfId="10558"/>
    <cellStyle name="Normal 33 13 2 12" xfId="9771"/>
    <cellStyle name="Normal 33 13 2 13" xfId="19200"/>
    <cellStyle name="Normal 33 13 2 14" xfId="19516"/>
    <cellStyle name="Normal 33 13 2 15" xfId="21447"/>
    <cellStyle name="Normal 33 13 2 2" xfId="4888"/>
    <cellStyle name="Normal 33 13 2 2 2" xfId="10560"/>
    <cellStyle name="Normal 33 13 2 2 3" xfId="9769"/>
    <cellStyle name="Normal 33 13 2 2 4" xfId="19665"/>
    <cellStyle name="Normal 33 13 2 2 5" xfId="19810"/>
    <cellStyle name="Normal 33 13 2 2 6" xfId="21462"/>
    <cellStyle name="Normal 33 13 2 3" xfId="4889"/>
    <cellStyle name="Normal 33 13 2 3 2" xfId="10561"/>
    <cellStyle name="Normal 33 13 2 3 3" xfId="9768"/>
    <cellStyle name="Normal 33 13 2 3 4" xfId="12507"/>
    <cellStyle name="Normal 33 13 2 3 5" xfId="19614"/>
    <cellStyle name="Normal 33 13 2 3 6" xfId="21237"/>
    <cellStyle name="Normal 33 13 2 4" xfId="4890"/>
    <cellStyle name="Normal 33 13 2 4 2" xfId="10562"/>
    <cellStyle name="Normal 33 13 2 4 3" xfId="9767"/>
    <cellStyle name="Normal 33 13 2 4 4" xfId="18867"/>
    <cellStyle name="Normal 33 13 2 4 5" xfId="19777"/>
    <cellStyle name="Normal 33 13 2 4 6" xfId="21435"/>
    <cellStyle name="Normal 33 13 2 5" xfId="4891"/>
    <cellStyle name="Normal 33 13 2 5 2" xfId="10563"/>
    <cellStyle name="Normal 33 13 2 5 3" xfId="12642"/>
    <cellStyle name="Normal 33 13 2 5 4" xfId="19811"/>
    <cellStyle name="Normal 33 13 2 5 5" xfId="21399"/>
    <cellStyle name="Normal 33 13 2 5 6" xfId="25368"/>
    <cellStyle name="Normal 33 13 2 6" xfId="4892"/>
    <cellStyle name="Normal 33 13 2 6 2" xfId="10564"/>
    <cellStyle name="Normal 33 13 2 6 3" xfId="12523"/>
    <cellStyle name="Normal 33 13 2 6 4" xfId="18977"/>
    <cellStyle name="Normal 33 13 2 6 5" xfId="21312"/>
    <cellStyle name="Normal 33 13 2 6 6" xfId="25321"/>
    <cellStyle name="Normal 33 13 2 7" xfId="4893"/>
    <cellStyle name="Normal 33 13 2 7 2" xfId="10565"/>
    <cellStyle name="Normal 33 13 2 7 3" xfId="12637"/>
    <cellStyle name="Normal 33 13 2 7 4" xfId="19634"/>
    <cellStyle name="Normal 33 13 2 7 5" xfId="21394"/>
    <cellStyle name="Normal 33 13 2 7 6" xfId="25363"/>
    <cellStyle name="Normal 33 13 2 8" xfId="4894"/>
    <cellStyle name="Normal 33 13 2 8 2" xfId="10566"/>
    <cellStyle name="Normal 33 13 2 8 3" xfId="12514"/>
    <cellStyle name="Normal 33 13 2 8 4" xfId="18919"/>
    <cellStyle name="Normal 33 13 2 8 5" xfId="21306"/>
    <cellStyle name="Normal 33 13 2 8 6" xfId="25317"/>
    <cellStyle name="Normal 33 13 2 9" xfId="4895"/>
    <cellStyle name="Normal 33 13 2 9 2" xfId="10567"/>
    <cellStyle name="Normal 33 13 2 9 3" xfId="12664"/>
    <cellStyle name="Normal 33 13 2 9 4" xfId="18635"/>
    <cellStyle name="Normal 33 13 2 9 5" xfId="21418"/>
    <cellStyle name="Normal 33 13 2 9 6" xfId="25387"/>
    <cellStyle name="Normal 33 13 2_L14 hav1" xfId="4896"/>
    <cellStyle name="Normal 33 13 20" xfId="4897"/>
    <cellStyle name="Normal 33 13 20 2" xfId="12179"/>
    <cellStyle name="Normal 33 13 20 3" xfId="16605"/>
    <cellStyle name="Normal 33 13 20 4" xfId="20995"/>
    <cellStyle name="Normal 33 13 20 5" xfId="25165"/>
    <cellStyle name="Normal 33 13 20 6" xfId="28300"/>
    <cellStyle name="Normal 33 13 21" xfId="4898"/>
    <cellStyle name="Normal 33 13 21 2" xfId="13064"/>
    <cellStyle name="Normal 33 13 21 3" xfId="17474"/>
    <cellStyle name="Normal 33 13 21 4" xfId="21782"/>
    <cellStyle name="Normal 33 13 21 5" xfId="25609"/>
    <cellStyle name="Normal 33 13 21 6" xfId="28625"/>
    <cellStyle name="Normal 33 13 22" xfId="4899"/>
    <cellStyle name="Normal 33 13 22 2" xfId="12153"/>
    <cellStyle name="Normal 33 13 22 3" xfId="16579"/>
    <cellStyle name="Normal 33 13 22 4" xfId="20969"/>
    <cellStyle name="Normal 33 13 22 5" xfId="25141"/>
    <cellStyle name="Normal 33 13 22 6" xfId="28276"/>
    <cellStyle name="Normal 33 13 23" xfId="4900"/>
    <cellStyle name="Normal 33 13 23 2" xfId="13165"/>
    <cellStyle name="Normal 33 13 23 3" xfId="17574"/>
    <cellStyle name="Normal 33 13 23 4" xfId="21874"/>
    <cellStyle name="Normal 33 13 23 5" xfId="25686"/>
    <cellStyle name="Normal 33 13 23 6" xfId="28700"/>
    <cellStyle name="Normal 33 13 24" xfId="4901"/>
    <cellStyle name="Normal 33 13 24 2" xfId="12140"/>
    <cellStyle name="Normal 33 13 24 3" xfId="16566"/>
    <cellStyle name="Normal 33 13 24 4" xfId="20956"/>
    <cellStyle name="Normal 33 13 24 5" xfId="25128"/>
    <cellStyle name="Normal 33 13 24 6" xfId="28263"/>
    <cellStyle name="Normal 33 13 25" xfId="4902"/>
    <cellStyle name="Normal 33 13 25 2" xfId="13472"/>
    <cellStyle name="Normal 33 13 25 3" xfId="17878"/>
    <cellStyle name="Normal 33 13 25 4" xfId="22170"/>
    <cellStyle name="Normal 33 13 25 5" xfId="25923"/>
    <cellStyle name="Normal 33 13 25 6" xfId="28934"/>
    <cellStyle name="Normal 33 13 26" xfId="4903"/>
    <cellStyle name="Normal 33 13 26 2" xfId="12063"/>
    <cellStyle name="Normal 33 13 26 3" xfId="16489"/>
    <cellStyle name="Normal 33 13 26 4" xfId="20879"/>
    <cellStyle name="Normal 33 13 26 5" xfId="25052"/>
    <cellStyle name="Normal 33 13 26 6" xfId="28187"/>
    <cellStyle name="Normal 33 13 27" xfId="4904"/>
    <cellStyle name="Normal 33 13 27 2" xfId="13622"/>
    <cellStyle name="Normal 33 13 27 3" xfId="18025"/>
    <cellStyle name="Normal 33 13 27 4" xfId="22316"/>
    <cellStyle name="Normal 33 13 27 5" xfId="26048"/>
    <cellStyle name="Normal 33 13 27 6" xfId="29054"/>
    <cellStyle name="Normal 33 13 28" xfId="4905"/>
    <cellStyle name="Normal 33 13 28 2" xfId="12149"/>
    <cellStyle name="Normal 33 13 28 3" xfId="16575"/>
    <cellStyle name="Normal 33 13 28 4" xfId="20965"/>
    <cellStyle name="Normal 33 13 28 5" xfId="25137"/>
    <cellStyle name="Normal 33 13 28 6" xfId="28272"/>
    <cellStyle name="Normal 33 13 29" xfId="4906"/>
    <cellStyle name="Normal 33 13 29 2" xfId="13741"/>
    <cellStyle name="Normal 33 13 29 3" xfId="18146"/>
    <cellStyle name="Normal 33 13 29 4" xfId="22431"/>
    <cellStyle name="Normal 33 13 29 5" xfId="26145"/>
    <cellStyle name="Normal 33 13 29 6" xfId="29143"/>
    <cellStyle name="Normal 33 13 3" xfId="4907"/>
    <cellStyle name="Normal 33 13 3 2" xfId="10568"/>
    <cellStyle name="Normal 33 13 3 3" xfId="12662"/>
    <cellStyle name="Normal 33 13 3 4" xfId="19492"/>
    <cellStyle name="Normal 33 13 3 5" xfId="21417"/>
    <cellStyle name="Normal 33 13 3 6" xfId="25386"/>
    <cellStyle name="Normal 33 13 30" xfId="4908"/>
    <cellStyle name="Normal 33 13 30 2" xfId="12041"/>
    <cellStyle name="Normal 33 13 30 3" xfId="16467"/>
    <cellStyle name="Normal 33 13 30 4" xfId="20857"/>
    <cellStyle name="Normal 33 13 30 5" xfId="25030"/>
    <cellStyle name="Normal 33 13 30 6" xfId="28165"/>
    <cellStyle name="Normal 33 13 31" xfId="4909"/>
    <cellStyle name="Normal 33 13 31 2" xfId="13386"/>
    <cellStyle name="Normal 33 13 31 3" xfId="17793"/>
    <cellStyle name="Normal 33 13 31 4" xfId="22090"/>
    <cellStyle name="Normal 33 13 31 5" xfId="25846"/>
    <cellStyle name="Normal 33 13 31 6" xfId="28858"/>
    <cellStyle name="Normal 33 13 32" xfId="4910"/>
    <cellStyle name="Normal 33 13 32 2" xfId="12150"/>
    <cellStyle name="Normal 33 13 32 3" xfId="16576"/>
    <cellStyle name="Normal 33 13 32 4" xfId="20966"/>
    <cellStyle name="Normal 33 13 32 5" xfId="25138"/>
    <cellStyle name="Normal 33 13 32 6" xfId="28273"/>
    <cellStyle name="Normal 33 13 33" xfId="4911"/>
    <cellStyle name="Normal 33 13 33 2" xfId="13606"/>
    <cellStyle name="Normal 33 13 33 3" xfId="18007"/>
    <cellStyle name="Normal 33 13 33 4" xfId="22298"/>
    <cellStyle name="Normal 33 13 33 5" xfId="26035"/>
    <cellStyle name="Normal 33 13 33 6" xfId="29041"/>
    <cellStyle name="Normal 33 13 34" xfId="4912"/>
    <cellStyle name="Normal 33 13 34 2" xfId="13991"/>
    <cellStyle name="Normal 33 13 34 3" xfId="18395"/>
    <cellStyle name="Normal 33 13 34 4" xfId="22676"/>
    <cellStyle name="Normal 33 13 34 5" xfId="26341"/>
    <cellStyle name="Normal 33 13 34 6" xfId="29328"/>
    <cellStyle name="Normal 33 13 35" xfId="4913"/>
    <cellStyle name="Normal 33 13 35 2" xfId="13697"/>
    <cellStyle name="Normal 33 13 35 3" xfId="18101"/>
    <cellStyle name="Normal 33 13 35 4" xfId="22390"/>
    <cellStyle name="Normal 33 13 35 5" xfId="26106"/>
    <cellStyle name="Normal 33 13 35 6" xfId="29107"/>
    <cellStyle name="Normal 33 13 36" xfId="4914"/>
    <cellStyle name="Normal 33 13 36 2" xfId="11851"/>
    <cellStyle name="Normal 33 13 36 3" xfId="8658"/>
    <cellStyle name="Normal 33 13 36 4" xfId="14838"/>
    <cellStyle name="Normal 33 13 36 5" xfId="18842"/>
    <cellStyle name="Normal 33 13 36 6" xfId="21571"/>
    <cellStyle name="Normal 33 13 37" xfId="4915"/>
    <cellStyle name="Normal 33 13 37 2" xfId="14582"/>
    <cellStyle name="Normal 33 13 37 3" xfId="18976"/>
    <cellStyle name="Normal 33 13 37 4" xfId="23236"/>
    <cellStyle name="Normal 33 13 37 5" xfId="26740"/>
    <cellStyle name="Normal 33 13 37 6" xfId="29674"/>
    <cellStyle name="Normal 33 13 38" xfId="4916"/>
    <cellStyle name="Normal 33 13 38 2" xfId="14605"/>
    <cellStyle name="Normal 33 13 38 3" xfId="19001"/>
    <cellStyle name="Normal 33 13 38 4" xfId="23260"/>
    <cellStyle name="Normal 33 13 38 5" xfId="26761"/>
    <cellStyle name="Normal 33 13 38 6" xfId="29693"/>
    <cellStyle name="Normal 33 13 39" xfId="4917"/>
    <cellStyle name="Normal 33 13 39 2" xfId="15000"/>
    <cellStyle name="Normal 33 13 39 3" xfId="19392"/>
    <cellStyle name="Normal 33 13 39 4" xfId="23633"/>
    <cellStyle name="Normal 33 13 39 5" xfId="27052"/>
    <cellStyle name="Normal 33 13 39 6" xfId="29956"/>
    <cellStyle name="Normal 33 13 4" xfId="4918"/>
    <cellStyle name="Normal 33 13 4 2" xfId="10569"/>
    <cellStyle name="Normal 33 13 4 3" xfId="9766"/>
    <cellStyle name="Normal 33 13 4 4" xfId="19288"/>
    <cellStyle name="Normal 33 13 4 5" xfId="19770"/>
    <cellStyle name="Normal 33 13 4 6" xfId="21231"/>
    <cellStyle name="Normal 33 13 40" xfId="4919"/>
    <cellStyle name="Normal 33 13 40 2" xfId="14385"/>
    <cellStyle name="Normal 33 13 40 3" xfId="18777"/>
    <cellStyle name="Normal 33 13 40 4" xfId="23040"/>
    <cellStyle name="Normal 33 13 40 5" xfId="26604"/>
    <cellStyle name="Normal 33 13 40 6" xfId="29547"/>
    <cellStyle name="Normal 33 13 41" xfId="4920"/>
    <cellStyle name="Normal 33 13 41 2" xfId="14912"/>
    <cellStyle name="Normal 33 13 41 3" xfId="19302"/>
    <cellStyle name="Normal 33 13 41 4" xfId="23547"/>
    <cellStyle name="Normal 33 13 41 5" xfId="26987"/>
    <cellStyle name="Normal 33 13 41 6" xfId="29897"/>
    <cellStyle name="Normal 33 13 42" xfId="4921"/>
    <cellStyle name="Normal 33 13 42 2" xfId="15068"/>
    <cellStyle name="Normal 33 13 42 3" xfId="19465"/>
    <cellStyle name="Normal 33 13 42 4" xfId="23699"/>
    <cellStyle name="Normal 33 13 42 5" xfId="27101"/>
    <cellStyle name="Normal 33 13 42 6" xfId="29999"/>
    <cellStyle name="Normal 33 13 43" xfId="4922"/>
    <cellStyle name="Normal 33 13 43 2" xfId="14390"/>
    <cellStyle name="Normal 33 13 43 3" xfId="18781"/>
    <cellStyle name="Normal 33 13 43 4" xfId="23044"/>
    <cellStyle name="Normal 33 13 43 5" xfId="26607"/>
    <cellStyle name="Normal 33 13 43 6" xfId="29549"/>
    <cellStyle name="Normal 33 13 44" xfId="4923"/>
    <cellStyle name="Normal 33 13 44 2" xfId="15424"/>
    <cellStyle name="Normal 33 13 44 3" xfId="19817"/>
    <cellStyle name="Normal 33 13 44 4" xfId="24032"/>
    <cellStyle name="Normal 33 13 44 5" xfId="27344"/>
    <cellStyle name="Normal 33 13 44 6" xfId="30217"/>
    <cellStyle name="Normal 33 13 45" xfId="4924"/>
    <cellStyle name="Normal 33 13 45 2" xfId="14656"/>
    <cellStyle name="Normal 33 13 45 3" xfId="19052"/>
    <cellStyle name="Normal 33 13 45 4" xfId="23314"/>
    <cellStyle name="Normal 33 13 45 5" xfId="26800"/>
    <cellStyle name="Normal 33 13 45 6" xfId="29729"/>
    <cellStyle name="Normal 33 13 46" xfId="4925"/>
    <cellStyle name="Normal 33 13 46 2" xfId="14177"/>
    <cellStyle name="Normal 33 13 46 3" xfId="18584"/>
    <cellStyle name="Normal 33 13 46 4" xfId="22850"/>
    <cellStyle name="Normal 33 13 46 5" xfId="26466"/>
    <cellStyle name="Normal 33 13 46 6" xfId="29429"/>
    <cellStyle name="Normal 33 13 47" xfId="4926"/>
    <cellStyle name="Normal 33 13 47 2" xfId="15336"/>
    <cellStyle name="Normal 33 13 47 3" xfId="19733"/>
    <cellStyle name="Normal 33 13 47 4" xfId="23948"/>
    <cellStyle name="Normal 33 13 47 5" xfId="27282"/>
    <cellStyle name="Normal 33 13 47 6" xfId="30163"/>
    <cellStyle name="Normal 33 13 48" xfId="4927"/>
    <cellStyle name="Normal 33 13 48 2" xfId="15471"/>
    <cellStyle name="Normal 33 13 48 3" xfId="19861"/>
    <cellStyle name="Normal 33 13 48 4" xfId="24078"/>
    <cellStyle name="Normal 33 13 48 5" xfId="27380"/>
    <cellStyle name="Normal 33 13 48 6" xfId="30252"/>
    <cellStyle name="Normal 33 13 49" xfId="4928"/>
    <cellStyle name="Normal 33 13 49 2" xfId="15136"/>
    <cellStyle name="Normal 33 13 49 3" xfId="19532"/>
    <cellStyle name="Normal 33 13 49 4" xfId="23767"/>
    <cellStyle name="Normal 33 13 49 5" xfId="27156"/>
    <cellStyle name="Normal 33 13 49 6" xfId="30049"/>
    <cellStyle name="Normal 33 13 5" xfId="4929"/>
    <cellStyle name="Normal 33 13 5 2" xfId="10570"/>
    <cellStyle name="Normal 33 13 5 3" xfId="9765"/>
    <cellStyle name="Normal 33 13 5 4" xfId="18442"/>
    <cellStyle name="Normal 33 13 5 5" xfId="18702"/>
    <cellStyle name="Normal 33 13 5 6" xfId="21445"/>
    <cellStyle name="Normal 33 13 50" xfId="4930"/>
    <cellStyle name="Normal 33 13 50 2" xfId="15176"/>
    <cellStyle name="Normal 33 13 50 3" xfId="19573"/>
    <cellStyle name="Normal 33 13 50 4" xfId="23802"/>
    <cellStyle name="Normal 33 13 50 5" xfId="27178"/>
    <cellStyle name="Normal 33 13 50 6" xfId="30069"/>
    <cellStyle name="Normal 33 13 51" xfId="4931"/>
    <cellStyle name="Normal 33 13 51 2" xfId="14883"/>
    <cellStyle name="Normal 33 13 51 3" xfId="19273"/>
    <cellStyle name="Normal 33 13 51 4" xfId="23522"/>
    <cellStyle name="Normal 33 13 51 5" xfId="26966"/>
    <cellStyle name="Normal 33 13 51 6" xfId="29880"/>
    <cellStyle name="Normal 33 13 52" xfId="4932"/>
    <cellStyle name="Normal 33 13 52 2" xfId="14684"/>
    <cellStyle name="Normal 33 13 52 3" xfId="19081"/>
    <cellStyle name="Normal 33 13 52 4" xfId="23341"/>
    <cellStyle name="Normal 33 13 52 5" xfId="26822"/>
    <cellStyle name="Normal 33 13 52 6" xfId="29751"/>
    <cellStyle name="Normal 33 13 53" xfId="4933"/>
    <cellStyle name="Normal 33 13 53 2" xfId="15719"/>
    <cellStyle name="Normal 33 13 53 3" xfId="20097"/>
    <cellStyle name="Normal 33 13 53 4" xfId="24299"/>
    <cellStyle name="Normal 33 13 53 5" xfId="27536"/>
    <cellStyle name="Normal 33 13 53 6" xfId="30391"/>
    <cellStyle name="Normal 33 13 54" xfId="4934"/>
    <cellStyle name="Normal 33 13 54 2" xfId="16018"/>
    <cellStyle name="Normal 33 13 54 3" xfId="20387"/>
    <cellStyle name="Normal 33 13 54 4" xfId="24582"/>
    <cellStyle name="Normal 33 13 54 5" xfId="27761"/>
    <cellStyle name="Normal 33 13 54 6" xfId="30597"/>
    <cellStyle name="Normal 33 13 55" xfId="4935"/>
    <cellStyle name="Normal 33 13 55 2" xfId="15956"/>
    <cellStyle name="Normal 33 13 55 3" xfId="20326"/>
    <cellStyle name="Normal 33 13 55 4" xfId="24523"/>
    <cellStyle name="Normal 33 13 55 5" xfId="27722"/>
    <cellStyle name="Normal 33 13 55 6" xfId="30562"/>
    <cellStyle name="Normal 33 13 56" xfId="4936"/>
    <cellStyle name="Normal 33 13 56 2" xfId="15995"/>
    <cellStyle name="Normal 33 13 56 3" xfId="20364"/>
    <cellStyle name="Normal 33 13 56 4" xfId="24559"/>
    <cellStyle name="Normal 33 13 56 5" xfId="27746"/>
    <cellStyle name="Normal 33 13 56 6" xfId="30583"/>
    <cellStyle name="Normal 33 13 57" xfId="4937"/>
    <cellStyle name="Normal 33 13 57 2" xfId="15641"/>
    <cellStyle name="Normal 33 13 57 3" xfId="20026"/>
    <cellStyle name="Normal 33 13 57 4" xfId="24232"/>
    <cellStyle name="Normal 33 13 57 5" xfId="27499"/>
    <cellStyle name="Normal 33 13 57 6" xfId="30356"/>
    <cellStyle name="Normal 33 13 58" xfId="4938"/>
    <cellStyle name="Normal 33 13 58 2" xfId="15867"/>
    <cellStyle name="Normal 33 13 58 3" xfId="20239"/>
    <cellStyle name="Normal 33 13 58 4" xfId="24437"/>
    <cellStyle name="Normal 33 13 58 5" xfId="27655"/>
    <cellStyle name="Normal 33 13 58 6" xfId="30503"/>
    <cellStyle name="Normal 33 13 59" xfId="4939"/>
    <cellStyle name="Normal 33 13 59 2" xfId="15935"/>
    <cellStyle name="Normal 33 13 59 3" xfId="20306"/>
    <cellStyle name="Normal 33 13 59 4" xfId="24503"/>
    <cellStyle name="Normal 33 13 59 5" xfId="27706"/>
    <cellStyle name="Normal 33 13 59 6" xfId="30548"/>
    <cellStyle name="Normal 33 13 6" xfId="4940"/>
    <cellStyle name="Normal 33 13 6 2" xfId="10571"/>
    <cellStyle name="Normal 33 13 6 3" xfId="9764"/>
    <cellStyle name="Normal 33 13 6 4" xfId="13922"/>
    <cellStyle name="Normal 33 13 6 5" xfId="18714"/>
    <cellStyle name="Normal 33 13 6 6" xfId="21259"/>
    <cellStyle name="Normal 33 13 60" xfId="10554"/>
    <cellStyle name="Normal 33 13 61" xfId="9775"/>
    <cellStyle name="Normal 33 13 62" xfId="20503"/>
    <cellStyle name="Normal 33 13 63" xfId="19731"/>
    <cellStyle name="Normal 33 13 64" xfId="9969"/>
    <cellStyle name="Normal 33 13 7" xfId="4941"/>
    <cellStyle name="Normal 33 13 7 2" xfId="10572"/>
    <cellStyle name="Normal 33 13 7 3" xfId="9762"/>
    <cellStyle name="Normal 33 13 7 4" xfId="19761"/>
    <cellStyle name="Normal 33 13 7 5" xfId="14735"/>
    <cellStyle name="Normal 33 13 7 6" xfId="21485"/>
    <cellStyle name="Normal 33 13 8" xfId="4942"/>
    <cellStyle name="Normal 33 13 8 2" xfId="10573"/>
    <cellStyle name="Normal 33 13 8 3" xfId="9761"/>
    <cellStyle name="Normal 33 13 8 4" xfId="19300"/>
    <cellStyle name="Normal 33 13 8 5" xfId="18865"/>
    <cellStyle name="Normal 33 13 8 6" xfId="21278"/>
    <cellStyle name="Normal 33 13 9" xfId="4943"/>
    <cellStyle name="Normal 33 13 9 2" xfId="10574"/>
    <cellStyle name="Normal 33 13 9 3" xfId="9760"/>
    <cellStyle name="Normal 33 13 9 4" xfId="18735"/>
    <cellStyle name="Normal 33 13 9 5" xfId="19457"/>
    <cellStyle name="Normal 33 13 9 6" xfId="21555"/>
    <cellStyle name="Normal 33 13_L14 hav1" xfId="4944"/>
    <cellStyle name="Normal 33 14" xfId="4945"/>
    <cellStyle name="Normal 33 14 10" xfId="4946"/>
    <cellStyle name="Normal 33 14 10 2" xfId="10576"/>
    <cellStyle name="Normal 33 14 10 3" xfId="15964"/>
    <cellStyle name="Normal 33 14 10 4" xfId="18132"/>
    <cellStyle name="Normal 33 14 10 5" xfId="24529"/>
    <cellStyle name="Normal 33 14 10 6" xfId="27726"/>
    <cellStyle name="Normal 33 14 11" xfId="4947"/>
    <cellStyle name="Normal 33 14 11 2" xfId="10577"/>
    <cellStyle name="Normal 33 14 11 3" xfId="15854"/>
    <cellStyle name="Normal 33 14 11 4" xfId="17326"/>
    <cellStyle name="Normal 33 14 11 5" xfId="24426"/>
    <cellStyle name="Normal 33 14 11 6" xfId="27646"/>
    <cellStyle name="Normal 33 14 12" xfId="4948"/>
    <cellStyle name="Normal 33 14 12 2" xfId="10578"/>
    <cellStyle name="Normal 33 14 12 3" xfId="15532"/>
    <cellStyle name="Normal 33 14 12 4" xfId="18209"/>
    <cellStyle name="Normal 33 14 12 5" xfId="24132"/>
    <cellStyle name="Normal 33 14 12 6" xfId="27422"/>
    <cellStyle name="Normal 33 14 13" xfId="4949"/>
    <cellStyle name="Normal 33 14 13 2" xfId="12854"/>
    <cellStyle name="Normal 33 14 13 3" xfId="17263"/>
    <cellStyle name="Normal 33 14 13 4" xfId="21585"/>
    <cellStyle name="Normal 33 14 13 5" xfId="25446"/>
    <cellStyle name="Normal 33 14 13 6" xfId="28475"/>
    <cellStyle name="Normal 33 14 14" xfId="4950"/>
    <cellStyle name="Normal 33 14 14 2" xfId="12313"/>
    <cellStyle name="Normal 33 14 14 3" xfId="16738"/>
    <cellStyle name="Normal 33 14 14 4" xfId="21131"/>
    <cellStyle name="Normal 33 14 14 5" xfId="25279"/>
    <cellStyle name="Normal 33 14 14 6" xfId="28414"/>
    <cellStyle name="Normal 33 14 15" xfId="4951"/>
    <cellStyle name="Normal 33 14 15 2" xfId="12899"/>
    <cellStyle name="Normal 33 14 15 3" xfId="17311"/>
    <cellStyle name="Normal 33 14 15 4" xfId="21624"/>
    <cellStyle name="Normal 33 14 15 5" xfId="25475"/>
    <cellStyle name="Normal 33 14 15 6" xfId="28504"/>
    <cellStyle name="Normal 33 14 16" xfId="4952"/>
    <cellStyle name="Normal 33 14 16 2" xfId="12236"/>
    <cellStyle name="Normal 33 14 16 3" xfId="16662"/>
    <cellStyle name="Normal 33 14 16 4" xfId="21052"/>
    <cellStyle name="Normal 33 14 16 5" xfId="25221"/>
    <cellStyle name="Normal 33 14 16 6" xfId="28356"/>
    <cellStyle name="Normal 33 14 17" xfId="4953"/>
    <cellStyle name="Normal 33 14 17 2" xfId="12880"/>
    <cellStyle name="Normal 33 14 17 3" xfId="17291"/>
    <cellStyle name="Normal 33 14 17 4" xfId="21607"/>
    <cellStyle name="Normal 33 14 17 5" xfId="25464"/>
    <cellStyle name="Normal 33 14 17 6" xfId="28493"/>
    <cellStyle name="Normal 33 14 18" xfId="4954"/>
    <cellStyle name="Normal 33 14 18 2" xfId="12188"/>
    <cellStyle name="Normal 33 14 18 3" xfId="16614"/>
    <cellStyle name="Normal 33 14 18 4" xfId="21004"/>
    <cellStyle name="Normal 33 14 18 5" xfId="25174"/>
    <cellStyle name="Normal 33 14 18 6" xfId="28309"/>
    <cellStyle name="Normal 33 14 19" xfId="4955"/>
    <cellStyle name="Normal 33 14 19 2" xfId="12963"/>
    <cellStyle name="Normal 33 14 19 3" xfId="17375"/>
    <cellStyle name="Normal 33 14 19 4" xfId="21686"/>
    <cellStyle name="Normal 33 14 19 5" xfId="25523"/>
    <cellStyle name="Normal 33 14 19 6" xfId="28547"/>
    <cellStyle name="Normal 33 14 2" xfId="4956"/>
    <cellStyle name="Normal 33 14 2 10" xfId="4957"/>
    <cellStyle name="Normal 33 14 2 10 2" xfId="10580"/>
    <cellStyle name="Normal 33 14 2 10 3" xfId="15920"/>
    <cellStyle name="Normal 33 14 2 10 4" xfId="17036"/>
    <cellStyle name="Normal 33 14 2 10 5" xfId="24488"/>
    <cellStyle name="Normal 33 14 2 10 6" xfId="27694"/>
    <cellStyle name="Normal 33 14 2 11" xfId="10579"/>
    <cellStyle name="Normal 33 14 2 12" xfId="16138"/>
    <cellStyle name="Normal 33 14 2 13" xfId="17374"/>
    <cellStyle name="Normal 33 14 2 14" xfId="24704"/>
    <cellStyle name="Normal 33 14 2 15" xfId="27847"/>
    <cellStyle name="Normal 33 14 2 2" xfId="4958"/>
    <cellStyle name="Normal 33 14 2 2 2" xfId="10581"/>
    <cellStyle name="Normal 33 14 2 2 3" xfId="15883"/>
    <cellStyle name="Normal 33 14 2 2 4" xfId="13527"/>
    <cellStyle name="Normal 33 14 2 2 5" xfId="24452"/>
    <cellStyle name="Normal 33 14 2 2 6" xfId="27668"/>
    <cellStyle name="Normal 33 14 2 3" xfId="4959"/>
    <cellStyle name="Normal 33 14 2 3 2" xfId="10582"/>
    <cellStyle name="Normal 33 14 2 3 3" xfId="15620"/>
    <cellStyle name="Normal 33 14 2 3 4" xfId="17147"/>
    <cellStyle name="Normal 33 14 2 3 5" xfId="24217"/>
    <cellStyle name="Normal 33 14 2 3 6" xfId="27487"/>
    <cellStyle name="Normal 33 14 2 4" xfId="4960"/>
    <cellStyle name="Normal 33 14 2 4 2" xfId="10583"/>
    <cellStyle name="Normal 33 14 2 4 3" xfId="14804"/>
    <cellStyle name="Normal 33 14 2 4 4" xfId="17034"/>
    <cellStyle name="Normal 33 14 2 4 5" xfId="23450"/>
    <cellStyle name="Normal 33 14 2 4 6" xfId="26908"/>
    <cellStyle name="Normal 33 14 2 5" xfId="4961"/>
    <cellStyle name="Normal 33 14 2 5 2" xfId="10584"/>
    <cellStyle name="Normal 33 14 2 5 3" xfId="14345"/>
    <cellStyle name="Normal 33 14 2 5 4" xfId="17172"/>
    <cellStyle name="Normal 33 14 2 5 5" xfId="23006"/>
    <cellStyle name="Normal 33 14 2 5 6" xfId="26577"/>
    <cellStyle name="Normal 33 14 2 6" xfId="4962"/>
    <cellStyle name="Normal 33 14 2 6 2" xfId="10585"/>
    <cellStyle name="Normal 33 14 2 6 3" xfId="15270"/>
    <cellStyle name="Normal 33 14 2 6 4" xfId="17007"/>
    <cellStyle name="Normal 33 14 2 6 5" xfId="23889"/>
    <cellStyle name="Normal 33 14 2 6 6" xfId="27239"/>
    <cellStyle name="Normal 33 14 2 7" xfId="4963"/>
    <cellStyle name="Normal 33 14 2 7 2" xfId="10586"/>
    <cellStyle name="Normal 33 14 2 7 3" xfId="9758"/>
    <cellStyle name="Normal 33 14 2 7 4" xfId="17067"/>
    <cellStyle name="Normal 33 14 2 7 5" xfId="20369"/>
    <cellStyle name="Normal 33 14 2 7 6" xfId="21301"/>
    <cellStyle name="Normal 33 14 2 8" xfId="4964"/>
    <cellStyle name="Normal 33 14 2 8 2" xfId="10587"/>
    <cellStyle name="Normal 33 14 2 8 3" xfId="14473"/>
    <cellStyle name="Normal 33 14 2 8 4" xfId="17004"/>
    <cellStyle name="Normal 33 14 2 8 5" xfId="23128"/>
    <cellStyle name="Normal 33 14 2 8 6" xfId="26659"/>
    <cellStyle name="Normal 33 14 2 9" xfId="4965"/>
    <cellStyle name="Normal 33 14 2 9 2" xfId="10588"/>
    <cellStyle name="Normal 33 14 2 9 3" xfId="15418"/>
    <cellStyle name="Normal 33 14 2 9 4" xfId="17078"/>
    <cellStyle name="Normal 33 14 2 9 5" xfId="24026"/>
    <cellStyle name="Normal 33 14 2 9 6" xfId="27340"/>
    <cellStyle name="Normal 33 14 2_L14 hav1" xfId="4966"/>
    <cellStyle name="Normal 33 14 20" xfId="4967"/>
    <cellStyle name="Normal 33 14 20 2" xfId="12169"/>
    <cellStyle name="Normal 33 14 20 3" xfId="16595"/>
    <cellStyle name="Normal 33 14 20 4" xfId="20985"/>
    <cellStyle name="Normal 33 14 20 5" xfId="25155"/>
    <cellStyle name="Normal 33 14 20 6" xfId="28290"/>
    <cellStyle name="Normal 33 14 21" xfId="4968"/>
    <cellStyle name="Normal 33 14 21 2" xfId="13074"/>
    <cellStyle name="Normal 33 14 21 3" xfId="17484"/>
    <cellStyle name="Normal 33 14 21 4" xfId="21792"/>
    <cellStyle name="Normal 33 14 21 5" xfId="25617"/>
    <cellStyle name="Normal 33 14 21 6" xfId="28632"/>
    <cellStyle name="Normal 33 14 22" xfId="4969"/>
    <cellStyle name="Normal 33 14 22 2" xfId="12138"/>
    <cellStyle name="Normal 33 14 22 3" xfId="16564"/>
    <cellStyle name="Normal 33 14 22 4" xfId="20954"/>
    <cellStyle name="Normal 33 14 22 5" xfId="25126"/>
    <cellStyle name="Normal 33 14 22 6" xfId="28261"/>
    <cellStyle name="Normal 33 14 23" xfId="4970"/>
    <cellStyle name="Normal 33 14 23 2" xfId="13173"/>
    <cellStyle name="Normal 33 14 23 3" xfId="17582"/>
    <cellStyle name="Normal 33 14 23 4" xfId="21880"/>
    <cellStyle name="Normal 33 14 23 5" xfId="25690"/>
    <cellStyle name="Normal 33 14 23 6" xfId="28704"/>
    <cellStyle name="Normal 33 14 24" xfId="4971"/>
    <cellStyle name="Normal 33 14 24 2" xfId="12128"/>
    <cellStyle name="Normal 33 14 24 3" xfId="16554"/>
    <cellStyle name="Normal 33 14 24 4" xfId="20944"/>
    <cellStyle name="Normal 33 14 24 5" xfId="25117"/>
    <cellStyle name="Normal 33 14 24 6" xfId="28252"/>
    <cellStyle name="Normal 33 14 25" xfId="4972"/>
    <cellStyle name="Normal 33 14 25 2" xfId="13222"/>
    <cellStyle name="Normal 33 14 25 3" xfId="17630"/>
    <cellStyle name="Normal 33 14 25 4" xfId="21925"/>
    <cellStyle name="Normal 33 14 25 5" xfId="25725"/>
    <cellStyle name="Normal 33 14 25 6" xfId="28739"/>
    <cellStyle name="Normal 33 14 26" xfId="4973"/>
    <cellStyle name="Normal 33 14 26 2" xfId="12047"/>
    <cellStyle name="Normal 33 14 26 3" xfId="16473"/>
    <cellStyle name="Normal 33 14 26 4" xfId="20863"/>
    <cellStyle name="Normal 33 14 26 5" xfId="25036"/>
    <cellStyle name="Normal 33 14 26 6" xfId="28171"/>
    <cellStyle name="Normal 33 14 27" xfId="4974"/>
    <cellStyle name="Normal 33 14 27 2" xfId="13324"/>
    <cellStyle name="Normal 33 14 27 3" xfId="17729"/>
    <cellStyle name="Normal 33 14 27 4" xfId="22028"/>
    <cellStyle name="Normal 33 14 27 5" xfId="25800"/>
    <cellStyle name="Normal 33 14 27 6" xfId="28812"/>
    <cellStyle name="Normal 33 14 28" xfId="4975"/>
    <cellStyle name="Normal 33 14 28 2" xfId="12129"/>
    <cellStyle name="Normal 33 14 28 3" xfId="16555"/>
    <cellStyle name="Normal 33 14 28 4" xfId="20945"/>
    <cellStyle name="Normal 33 14 28 5" xfId="25118"/>
    <cellStyle name="Normal 33 14 28 6" xfId="28253"/>
    <cellStyle name="Normal 33 14 29" xfId="4976"/>
    <cellStyle name="Normal 33 14 29 2" xfId="13720"/>
    <cellStyle name="Normal 33 14 29 3" xfId="18124"/>
    <cellStyle name="Normal 33 14 29 4" xfId="22413"/>
    <cellStyle name="Normal 33 14 29 5" xfId="26129"/>
    <cellStyle name="Normal 33 14 29 6" xfId="29130"/>
    <cellStyle name="Normal 33 14 3" xfId="4977"/>
    <cellStyle name="Normal 33 14 3 2" xfId="10589"/>
    <cellStyle name="Normal 33 14 3 3" xfId="15238"/>
    <cellStyle name="Normal 33 14 3 4" xfId="18133"/>
    <cellStyle name="Normal 33 14 3 5" xfId="23862"/>
    <cellStyle name="Normal 33 14 3 6" xfId="27220"/>
    <cellStyle name="Normal 33 14 30" xfId="4978"/>
    <cellStyle name="Normal 33 14 30 2" xfId="12019"/>
    <cellStyle name="Normal 33 14 30 3" xfId="16445"/>
    <cellStyle name="Normal 33 14 30 4" xfId="20835"/>
    <cellStyle name="Normal 33 14 30 5" xfId="25008"/>
    <cellStyle name="Normal 33 14 30 6" xfId="28143"/>
    <cellStyle name="Normal 33 14 31" xfId="4979"/>
    <cellStyle name="Normal 33 14 31 2" xfId="13587"/>
    <cellStyle name="Normal 33 14 31 3" xfId="17988"/>
    <cellStyle name="Normal 33 14 31 4" xfId="22279"/>
    <cellStyle name="Normal 33 14 31 5" xfId="26016"/>
    <cellStyle name="Normal 33 14 31 6" xfId="29022"/>
    <cellStyle name="Normal 33 14 32" xfId="4980"/>
    <cellStyle name="Normal 33 14 32 2" xfId="12121"/>
    <cellStyle name="Normal 33 14 32 3" xfId="16547"/>
    <cellStyle name="Normal 33 14 32 4" xfId="20937"/>
    <cellStyle name="Normal 33 14 32 5" xfId="25110"/>
    <cellStyle name="Normal 33 14 32 6" xfId="28245"/>
    <cellStyle name="Normal 33 14 33" xfId="4981"/>
    <cellStyle name="Normal 33 14 33 2" xfId="13700"/>
    <cellStyle name="Normal 33 14 33 3" xfId="18104"/>
    <cellStyle name="Normal 33 14 33 4" xfId="22393"/>
    <cellStyle name="Normal 33 14 33 5" xfId="26109"/>
    <cellStyle name="Normal 33 14 33 6" xfId="29110"/>
    <cellStyle name="Normal 33 14 34" xfId="4982"/>
    <cellStyle name="Normal 33 14 34 2" xfId="11976"/>
    <cellStyle name="Normal 33 14 34 3" xfId="16402"/>
    <cellStyle name="Normal 33 14 34 4" xfId="20792"/>
    <cellStyle name="Normal 33 14 34 5" xfId="24965"/>
    <cellStyle name="Normal 33 14 34 6" xfId="28100"/>
    <cellStyle name="Normal 33 14 35" xfId="4983"/>
    <cellStyle name="Normal 33 14 35 2" xfId="13920"/>
    <cellStyle name="Normal 33 14 35 3" xfId="18323"/>
    <cellStyle name="Normal 33 14 35 4" xfId="22608"/>
    <cellStyle name="Normal 33 14 35 5" xfId="26289"/>
    <cellStyle name="Normal 33 14 35 6" xfId="29278"/>
    <cellStyle name="Normal 33 14 36" xfId="4984"/>
    <cellStyle name="Normal 33 14 36 2" xfId="11839"/>
    <cellStyle name="Normal 33 14 36 3" xfId="8670"/>
    <cellStyle name="Normal 33 14 36 4" xfId="12534"/>
    <cellStyle name="Normal 33 14 36 5" xfId="16591"/>
    <cellStyle name="Normal 33 14 36 6" xfId="16970"/>
    <cellStyle name="Normal 33 14 37" xfId="4985"/>
    <cellStyle name="Normal 33 14 37 2" xfId="14587"/>
    <cellStyle name="Normal 33 14 37 3" xfId="18983"/>
    <cellStyle name="Normal 33 14 37 4" xfId="23242"/>
    <cellStyle name="Normal 33 14 37 5" xfId="26745"/>
    <cellStyle name="Normal 33 14 37 6" xfId="29679"/>
    <cellStyle name="Normal 33 14 38" xfId="4986"/>
    <cellStyle name="Normal 33 14 38 2" xfId="15367"/>
    <cellStyle name="Normal 33 14 38 3" xfId="19763"/>
    <cellStyle name="Normal 33 14 38 4" xfId="23976"/>
    <cellStyle name="Normal 33 14 38 5" xfId="27306"/>
    <cellStyle name="Normal 33 14 38 6" xfId="30185"/>
    <cellStyle name="Normal 33 14 39" xfId="4987"/>
    <cellStyle name="Normal 33 14 39 2" xfId="14037"/>
    <cellStyle name="Normal 33 14 39 3" xfId="18441"/>
    <cellStyle name="Normal 33 14 39 4" xfId="22718"/>
    <cellStyle name="Normal 33 14 39 5" xfId="26373"/>
    <cellStyle name="Normal 33 14 39 6" xfId="29345"/>
    <cellStyle name="Normal 33 14 4" xfId="4988"/>
    <cellStyle name="Normal 33 14 4 2" xfId="10590"/>
    <cellStyle name="Normal 33 14 4 3" xfId="14526"/>
    <cellStyle name="Normal 33 14 4 4" xfId="17931"/>
    <cellStyle name="Normal 33 14 4 5" xfId="23182"/>
    <cellStyle name="Normal 33 14 4 6" xfId="26696"/>
    <cellStyle name="Normal 33 14 40" xfId="4989"/>
    <cellStyle name="Normal 33 14 40 2" xfId="14899"/>
    <cellStyle name="Normal 33 14 40 3" xfId="19289"/>
    <cellStyle name="Normal 33 14 40 4" xfId="23535"/>
    <cellStyle name="Normal 33 14 40 5" xfId="26977"/>
    <cellStyle name="Normal 33 14 40 6" xfId="29889"/>
    <cellStyle name="Normal 33 14 41" xfId="4990"/>
    <cellStyle name="Normal 33 14 41 2" xfId="14439"/>
    <cellStyle name="Normal 33 14 41 3" xfId="18832"/>
    <cellStyle name="Normal 33 14 41 4" xfId="23092"/>
    <cellStyle name="Normal 33 14 41 5" xfId="26638"/>
    <cellStyle name="Normal 33 14 41 6" xfId="29577"/>
    <cellStyle name="Normal 33 14 42" xfId="4991"/>
    <cellStyle name="Normal 33 14 42 2" xfId="15188"/>
    <cellStyle name="Normal 33 14 42 3" xfId="19585"/>
    <cellStyle name="Normal 33 14 42 4" xfId="23815"/>
    <cellStyle name="Normal 33 14 42 5" xfId="27188"/>
    <cellStyle name="Normal 33 14 42 6" xfId="30076"/>
    <cellStyle name="Normal 33 14 43" xfId="4992"/>
    <cellStyle name="Normal 33 14 43 2" xfId="15227"/>
    <cellStyle name="Normal 33 14 43 3" xfId="19623"/>
    <cellStyle name="Normal 33 14 43 4" xfId="23851"/>
    <cellStyle name="Normal 33 14 43 5" xfId="27212"/>
    <cellStyle name="Normal 33 14 43 6" xfId="30097"/>
    <cellStyle name="Normal 33 14 44" xfId="4993"/>
    <cellStyle name="Normal 33 14 44 2" xfId="15477"/>
    <cellStyle name="Normal 33 14 44 3" xfId="19867"/>
    <cellStyle name="Normal 33 14 44 4" xfId="24083"/>
    <cellStyle name="Normal 33 14 44 5" xfId="27384"/>
    <cellStyle name="Normal 33 14 44 6" xfId="30256"/>
    <cellStyle name="Normal 33 14 45" xfId="4994"/>
    <cellStyle name="Normal 33 14 45 2" xfId="14625"/>
    <cellStyle name="Normal 33 14 45 3" xfId="19020"/>
    <cellStyle name="Normal 33 14 45 4" xfId="23282"/>
    <cellStyle name="Normal 33 14 45 5" xfId="26777"/>
    <cellStyle name="Normal 33 14 45 6" xfId="29707"/>
    <cellStyle name="Normal 33 14 46" xfId="4995"/>
    <cellStyle name="Normal 33 14 46 2" xfId="15316"/>
    <cellStyle name="Normal 33 14 46 3" xfId="19712"/>
    <cellStyle name="Normal 33 14 46 4" xfId="23933"/>
    <cellStyle name="Normal 33 14 46 5" xfId="27271"/>
    <cellStyle name="Normal 33 14 46 6" xfId="30152"/>
    <cellStyle name="Normal 33 14 47" xfId="4996"/>
    <cellStyle name="Normal 33 14 47 2" xfId="14299"/>
    <cellStyle name="Normal 33 14 47 3" xfId="18696"/>
    <cellStyle name="Normal 33 14 47 4" xfId="22963"/>
    <cellStyle name="Normal 33 14 47 5" xfId="26544"/>
    <cellStyle name="Normal 33 14 47 6" xfId="29499"/>
    <cellStyle name="Normal 33 14 48" xfId="4997"/>
    <cellStyle name="Normal 33 14 48 2" xfId="15231"/>
    <cellStyle name="Normal 33 14 48 3" xfId="19627"/>
    <cellStyle name="Normal 33 14 48 4" xfId="23855"/>
    <cellStyle name="Normal 33 14 48 5" xfId="27215"/>
    <cellStyle name="Normal 33 14 48 6" xfId="30100"/>
    <cellStyle name="Normal 33 14 49" xfId="4998"/>
    <cellStyle name="Normal 33 14 49 2" xfId="14211"/>
    <cellStyle name="Normal 33 14 49 3" xfId="18613"/>
    <cellStyle name="Normal 33 14 49 4" xfId="22881"/>
    <cellStyle name="Normal 33 14 49 5" xfId="26483"/>
    <cellStyle name="Normal 33 14 49 6" xfId="29446"/>
    <cellStyle name="Normal 33 14 5" xfId="4999"/>
    <cellStyle name="Normal 33 14 5 2" xfId="10591"/>
    <cellStyle name="Normal 33 14 5 3" xfId="14234"/>
    <cellStyle name="Normal 33 14 5 4" xfId="13084"/>
    <cellStyle name="Normal 33 14 5 5" xfId="22902"/>
    <cellStyle name="Normal 33 14 5 6" xfId="26501"/>
    <cellStyle name="Normal 33 14 50" xfId="5000"/>
    <cellStyle name="Normal 33 14 50 2" xfId="15130"/>
    <cellStyle name="Normal 33 14 50 3" xfId="19527"/>
    <cellStyle name="Normal 33 14 50 4" xfId="23760"/>
    <cellStyle name="Normal 33 14 50 5" xfId="27153"/>
    <cellStyle name="Normal 33 14 50 6" xfId="30046"/>
    <cellStyle name="Normal 33 14 51" xfId="5001"/>
    <cellStyle name="Normal 33 14 51 2" xfId="15217"/>
    <cellStyle name="Normal 33 14 51 3" xfId="19613"/>
    <cellStyle name="Normal 33 14 51 4" xfId="23841"/>
    <cellStyle name="Normal 33 14 51 5" xfId="27206"/>
    <cellStyle name="Normal 33 14 51 6" xfId="30091"/>
    <cellStyle name="Normal 33 14 52" xfId="5002"/>
    <cellStyle name="Normal 33 14 52 2" xfId="14926"/>
    <cellStyle name="Normal 33 14 52 3" xfId="19318"/>
    <cellStyle name="Normal 33 14 52 4" xfId="23561"/>
    <cellStyle name="Normal 33 14 52 5" xfId="26999"/>
    <cellStyle name="Normal 33 14 52 6" xfId="29909"/>
    <cellStyle name="Normal 33 14 53" xfId="5003"/>
    <cellStyle name="Normal 33 14 53 2" xfId="15720"/>
    <cellStyle name="Normal 33 14 53 3" xfId="20098"/>
    <cellStyle name="Normal 33 14 53 4" xfId="24300"/>
    <cellStyle name="Normal 33 14 53 5" xfId="27537"/>
    <cellStyle name="Normal 33 14 53 6" xfId="30392"/>
    <cellStyle name="Normal 33 14 54" xfId="5004"/>
    <cellStyle name="Normal 33 14 54 2" xfId="15904"/>
    <cellStyle name="Normal 33 14 54 3" xfId="20275"/>
    <cellStyle name="Normal 33 14 54 4" xfId="24473"/>
    <cellStyle name="Normal 33 14 54 5" xfId="27683"/>
    <cellStyle name="Normal 33 14 54 6" xfId="30528"/>
    <cellStyle name="Normal 33 14 55" xfId="5005"/>
    <cellStyle name="Normal 33 14 55 2" xfId="16064"/>
    <cellStyle name="Normal 33 14 55 3" xfId="20433"/>
    <cellStyle name="Normal 33 14 55 4" xfId="24629"/>
    <cellStyle name="Normal 33 14 55 5" xfId="27793"/>
    <cellStyle name="Normal 33 14 55 6" xfId="30627"/>
    <cellStyle name="Normal 33 14 56" xfId="5006"/>
    <cellStyle name="Normal 33 14 56 2" xfId="15597"/>
    <cellStyle name="Normal 33 14 56 3" xfId="19981"/>
    <cellStyle name="Normal 33 14 56 4" xfId="24191"/>
    <cellStyle name="Normal 33 14 56 5" xfId="27468"/>
    <cellStyle name="Normal 33 14 56 6" xfId="30334"/>
    <cellStyle name="Normal 33 14 57" xfId="5007"/>
    <cellStyle name="Normal 33 14 57 2" xfId="15807"/>
    <cellStyle name="Normal 33 14 57 3" xfId="20182"/>
    <cellStyle name="Normal 33 14 57 4" xfId="24381"/>
    <cellStyle name="Normal 33 14 57 5" xfId="27611"/>
    <cellStyle name="Normal 33 14 57 6" xfId="30464"/>
    <cellStyle name="Normal 33 14 58" xfId="5008"/>
    <cellStyle name="Normal 33 14 58 2" xfId="15728"/>
    <cellStyle name="Normal 33 14 58 3" xfId="20106"/>
    <cellStyle name="Normal 33 14 58 4" xfId="24308"/>
    <cellStyle name="Normal 33 14 58 5" xfId="27545"/>
    <cellStyle name="Normal 33 14 58 6" xfId="30400"/>
    <cellStyle name="Normal 33 14 59" xfId="5009"/>
    <cellStyle name="Normal 33 14 59 2" xfId="15876"/>
    <cellStyle name="Normal 33 14 59 3" xfId="20248"/>
    <cellStyle name="Normal 33 14 59 4" xfId="24445"/>
    <cellStyle name="Normal 33 14 59 5" xfId="27661"/>
    <cellStyle name="Normal 33 14 59 6" xfId="30507"/>
    <cellStyle name="Normal 33 14 6" xfId="5010"/>
    <cellStyle name="Normal 33 14 6 2" xfId="10592"/>
    <cellStyle name="Normal 33 14 6 3" xfId="14230"/>
    <cellStyle name="Normal 33 14 6 4" xfId="13806"/>
    <cellStyle name="Normal 33 14 6 5" xfId="22899"/>
    <cellStyle name="Normal 33 14 6 6" xfId="26499"/>
    <cellStyle name="Normal 33 14 60" xfId="10575"/>
    <cellStyle name="Normal 33 14 61" xfId="9759"/>
    <cellStyle name="Normal 33 14 62" xfId="18421"/>
    <cellStyle name="Normal 33 14 63" xfId="20037"/>
    <cellStyle name="Normal 33 14 64" xfId="21570"/>
    <cellStyle name="Normal 33 14 7" xfId="5011"/>
    <cellStyle name="Normal 33 14 7 2" xfId="10593"/>
    <cellStyle name="Normal 33 14 7 3" xfId="15094"/>
    <cellStyle name="Normal 33 14 7 4" xfId="10023"/>
    <cellStyle name="Normal 33 14 7 5" xfId="23725"/>
    <cellStyle name="Normal 33 14 7 6" xfId="27123"/>
    <cellStyle name="Normal 33 14 8" xfId="5012"/>
    <cellStyle name="Normal 33 14 8 2" xfId="10594"/>
    <cellStyle name="Normal 33 14 8 3" xfId="14898"/>
    <cellStyle name="Normal 33 14 8 4" xfId="13268"/>
    <cellStyle name="Normal 33 14 8 5" xfId="23534"/>
    <cellStyle name="Normal 33 14 8 6" xfId="26976"/>
    <cellStyle name="Normal 33 14 9" xfId="5013"/>
    <cellStyle name="Normal 33 14 9 2" xfId="10595"/>
    <cellStyle name="Normal 33 14 9 3" xfId="14038"/>
    <cellStyle name="Normal 33 14 9 4" xfId="12601"/>
    <cellStyle name="Normal 33 14 9 5" xfId="22719"/>
    <cellStyle name="Normal 33 14 9 6" xfId="26374"/>
    <cellStyle name="Normal 33 14_L14 hav1" xfId="5014"/>
    <cellStyle name="Normal 33 15" xfId="5015"/>
    <cellStyle name="Normal 33 15 10" xfId="5016"/>
    <cellStyle name="Normal 33 15 10 2" xfId="10597"/>
    <cellStyle name="Normal 33 15 10 3" xfId="14910"/>
    <cellStyle name="Normal 33 15 10 4" xfId="13292"/>
    <cellStyle name="Normal 33 15 10 5" xfId="23545"/>
    <cellStyle name="Normal 33 15 10 6" xfId="26986"/>
    <cellStyle name="Normal 33 15 11" xfId="5017"/>
    <cellStyle name="Normal 33 15 11 2" xfId="10598"/>
    <cellStyle name="Normal 33 15 11 3" xfId="14339"/>
    <cellStyle name="Normal 33 15 11 4" xfId="12582"/>
    <cellStyle name="Normal 33 15 11 5" xfId="23000"/>
    <cellStyle name="Normal 33 15 11 6" xfId="26572"/>
    <cellStyle name="Normal 33 15 12" xfId="5018"/>
    <cellStyle name="Normal 33 15 12 2" xfId="10599"/>
    <cellStyle name="Normal 33 15 12 3" xfId="12631"/>
    <cellStyle name="Normal 33 15 12 4" xfId="14416"/>
    <cellStyle name="Normal 33 15 12 5" xfId="21388"/>
    <cellStyle name="Normal 33 15 12 6" xfId="25357"/>
    <cellStyle name="Normal 33 15 13" xfId="5019"/>
    <cellStyle name="Normal 33 15 13 2" xfId="12860"/>
    <cellStyle name="Normal 33 15 13 3" xfId="17269"/>
    <cellStyle name="Normal 33 15 13 4" xfId="21591"/>
    <cellStyle name="Normal 33 15 13 5" xfId="25451"/>
    <cellStyle name="Normal 33 15 13 6" xfId="28480"/>
    <cellStyle name="Normal 33 15 14" xfId="5020"/>
    <cellStyle name="Normal 33 15 14 2" xfId="12307"/>
    <cellStyle name="Normal 33 15 14 3" xfId="16732"/>
    <cellStyle name="Normal 33 15 14 4" xfId="21125"/>
    <cellStyle name="Normal 33 15 14 5" xfId="25276"/>
    <cellStyle name="Normal 33 15 14 6" xfId="28411"/>
    <cellStyle name="Normal 33 15 15" xfId="5021"/>
    <cellStyle name="Normal 33 15 15 2" xfId="12905"/>
    <cellStyle name="Normal 33 15 15 3" xfId="17317"/>
    <cellStyle name="Normal 33 15 15 4" xfId="21629"/>
    <cellStyle name="Normal 33 15 15 5" xfId="25479"/>
    <cellStyle name="Normal 33 15 15 6" xfId="28508"/>
    <cellStyle name="Normal 33 15 16" xfId="5022"/>
    <cellStyle name="Normal 33 15 16 2" xfId="12228"/>
    <cellStyle name="Normal 33 15 16 3" xfId="16654"/>
    <cellStyle name="Normal 33 15 16 4" xfId="21044"/>
    <cellStyle name="Normal 33 15 16 5" xfId="25213"/>
    <cellStyle name="Normal 33 15 16 6" xfId="28348"/>
    <cellStyle name="Normal 33 15 17" xfId="5023"/>
    <cellStyle name="Normal 33 15 17 2" xfId="12888"/>
    <cellStyle name="Normal 33 15 17 3" xfId="17299"/>
    <cellStyle name="Normal 33 15 17 4" xfId="21614"/>
    <cellStyle name="Normal 33 15 17 5" xfId="25469"/>
    <cellStyle name="Normal 33 15 17 6" xfId="28498"/>
    <cellStyle name="Normal 33 15 18" xfId="5024"/>
    <cellStyle name="Normal 33 15 18 2" xfId="12181"/>
    <cellStyle name="Normal 33 15 18 3" xfId="16607"/>
    <cellStyle name="Normal 33 15 18 4" xfId="20997"/>
    <cellStyle name="Normal 33 15 18 5" xfId="25167"/>
    <cellStyle name="Normal 33 15 18 6" xfId="28302"/>
    <cellStyle name="Normal 33 15 19" xfId="5025"/>
    <cellStyle name="Normal 33 15 19 2" xfId="12973"/>
    <cellStyle name="Normal 33 15 19 3" xfId="17385"/>
    <cellStyle name="Normal 33 15 19 4" xfId="21695"/>
    <cellStyle name="Normal 33 15 19 5" xfId="25532"/>
    <cellStyle name="Normal 33 15 19 6" xfId="28556"/>
    <cellStyle name="Normal 33 15 2" xfId="5026"/>
    <cellStyle name="Normal 33 15 2 10" xfId="5027"/>
    <cellStyle name="Normal 33 15 2 10 2" xfId="10601"/>
    <cellStyle name="Normal 33 15 2 10 3" xfId="13727"/>
    <cellStyle name="Normal 33 15 2 10 4" xfId="17056"/>
    <cellStyle name="Normal 33 15 2 10 5" xfId="22418"/>
    <cellStyle name="Normal 33 15 2 10 6" xfId="26133"/>
    <cellStyle name="Normal 33 15 2 11" xfId="10600"/>
    <cellStyle name="Normal 33 15 2 12" xfId="14015"/>
    <cellStyle name="Normal 33 15 2 13" xfId="14664"/>
    <cellStyle name="Normal 33 15 2 14" xfId="22699"/>
    <cellStyle name="Normal 33 15 2 15" xfId="26356"/>
    <cellStyle name="Normal 33 15 2 2" xfId="5028"/>
    <cellStyle name="Normal 33 15 2 2 2" xfId="10602"/>
    <cellStyle name="Normal 33 15 2 2 3" xfId="12913"/>
    <cellStyle name="Normal 33 15 2 2 4" xfId="16952"/>
    <cellStyle name="Normal 33 15 2 2 5" xfId="21638"/>
    <cellStyle name="Normal 33 15 2 2 6" xfId="25484"/>
    <cellStyle name="Normal 33 15 2 3" xfId="5029"/>
    <cellStyle name="Normal 33 15 2 3 2" xfId="10603"/>
    <cellStyle name="Normal 33 15 2 3 3" xfId="13804"/>
    <cellStyle name="Normal 33 15 2 3 4" xfId="17052"/>
    <cellStyle name="Normal 33 15 2 3 5" xfId="22494"/>
    <cellStyle name="Normal 33 15 2 3 6" xfId="26197"/>
    <cellStyle name="Normal 33 15 2 4" xfId="5030"/>
    <cellStyle name="Normal 33 15 2 4 2" xfId="10604"/>
    <cellStyle name="Normal 33 15 2 4 3" xfId="12962"/>
    <cellStyle name="Normal 33 15 2 4 4" xfId="16943"/>
    <cellStyle name="Normal 33 15 2 4 5" xfId="21685"/>
    <cellStyle name="Normal 33 15 2 4 6" xfId="25522"/>
    <cellStyle name="Normal 33 15 2 5" xfId="5031"/>
    <cellStyle name="Normal 33 15 2 5 2" xfId="10605"/>
    <cellStyle name="Normal 33 15 2 5 3" xfId="12613"/>
    <cellStyle name="Normal 33 15 2 5 4" xfId="17077"/>
    <cellStyle name="Normal 33 15 2 5 5" xfId="21379"/>
    <cellStyle name="Normal 33 15 2 5 6" xfId="25348"/>
    <cellStyle name="Normal 33 15 2 6" xfId="5032"/>
    <cellStyle name="Normal 33 15 2 6 2" xfId="10606"/>
    <cellStyle name="Normal 33 15 2 6 3" xfId="9757"/>
    <cellStyle name="Normal 33 15 2 6 4" xfId="16971"/>
    <cellStyle name="Normal 33 15 2 6 5" xfId="19966"/>
    <cellStyle name="Normal 33 15 2 6 6" xfId="22224"/>
    <cellStyle name="Normal 33 15 2 7" xfId="5033"/>
    <cellStyle name="Normal 33 15 2 7 2" xfId="10607"/>
    <cellStyle name="Normal 33 15 2 7 3" xfId="12734"/>
    <cellStyle name="Normal 33 15 2 7 4" xfId="17073"/>
    <cellStyle name="Normal 33 15 2 7 5" xfId="21467"/>
    <cellStyle name="Normal 33 15 2 7 6" xfId="25405"/>
    <cellStyle name="Normal 33 15 2 8" xfId="5034"/>
    <cellStyle name="Normal 33 15 2 8 2" xfId="10608"/>
    <cellStyle name="Normal 33 15 2 8 3" xfId="12609"/>
    <cellStyle name="Normal 33 15 2 8 4" xfId="14559"/>
    <cellStyle name="Normal 33 15 2 8 5" xfId="21377"/>
    <cellStyle name="Normal 33 15 2 8 6" xfId="25346"/>
    <cellStyle name="Normal 33 15 2 9" xfId="5035"/>
    <cellStyle name="Normal 33 15 2 9 2" xfId="10609"/>
    <cellStyle name="Normal 33 15 2 9 3" xfId="12760"/>
    <cellStyle name="Normal 33 15 2 9 4" xfId="15015"/>
    <cellStyle name="Normal 33 15 2 9 5" xfId="21487"/>
    <cellStyle name="Normal 33 15 2 9 6" xfId="25408"/>
    <cellStyle name="Normal 33 15 2_L14 hav1" xfId="5036"/>
    <cellStyle name="Normal 33 15 20" xfId="5037"/>
    <cellStyle name="Normal 33 15 20 2" xfId="12158"/>
    <cellStyle name="Normal 33 15 20 3" xfId="16584"/>
    <cellStyle name="Normal 33 15 20 4" xfId="20974"/>
    <cellStyle name="Normal 33 15 20 5" xfId="25145"/>
    <cellStyle name="Normal 33 15 20 6" xfId="28280"/>
    <cellStyle name="Normal 33 15 21" xfId="5038"/>
    <cellStyle name="Normal 33 15 21 2" xfId="13086"/>
    <cellStyle name="Normal 33 15 21 3" xfId="17496"/>
    <cellStyle name="Normal 33 15 21 4" xfId="21804"/>
    <cellStyle name="Normal 33 15 21 5" xfId="25626"/>
    <cellStyle name="Normal 33 15 21 6" xfId="28640"/>
    <cellStyle name="Normal 33 15 22" xfId="5039"/>
    <cellStyle name="Normal 33 15 22 2" xfId="13733"/>
    <cellStyle name="Normal 33 15 22 3" xfId="18138"/>
    <cellStyle name="Normal 33 15 22 4" xfId="22423"/>
    <cellStyle name="Normal 33 15 22 5" xfId="26137"/>
    <cellStyle name="Normal 33 15 22 6" xfId="29135"/>
    <cellStyle name="Normal 33 15 23" xfId="5040"/>
    <cellStyle name="Normal 33 15 23 2" xfId="13182"/>
    <cellStyle name="Normal 33 15 23 3" xfId="17591"/>
    <cellStyle name="Normal 33 15 23 4" xfId="21889"/>
    <cellStyle name="Normal 33 15 23 5" xfId="25697"/>
    <cellStyle name="Normal 33 15 23 6" xfId="28711"/>
    <cellStyle name="Normal 33 15 24" xfId="5041"/>
    <cellStyle name="Normal 33 15 24 2" xfId="12112"/>
    <cellStyle name="Normal 33 15 24 3" xfId="16538"/>
    <cellStyle name="Normal 33 15 24 4" xfId="20928"/>
    <cellStyle name="Normal 33 15 24 5" xfId="25101"/>
    <cellStyle name="Normal 33 15 24 6" xfId="28236"/>
    <cellStyle name="Normal 33 15 25" xfId="5042"/>
    <cellStyle name="Normal 33 15 25 2" xfId="13488"/>
    <cellStyle name="Normal 33 15 25 3" xfId="17891"/>
    <cellStyle name="Normal 33 15 25 4" xfId="22186"/>
    <cellStyle name="Normal 33 15 25 5" xfId="25936"/>
    <cellStyle name="Normal 33 15 25 6" xfId="28946"/>
    <cellStyle name="Normal 33 15 26" xfId="5043"/>
    <cellStyle name="Normal 33 15 26 2" xfId="12031"/>
    <cellStyle name="Normal 33 15 26 3" xfId="16457"/>
    <cellStyle name="Normal 33 15 26 4" xfId="20847"/>
    <cellStyle name="Normal 33 15 26 5" xfId="25020"/>
    <cellStyle name="Normal 33 15 26 6" xfId="28155"/>
    <cellStyle name="Normal 33 15 27" xfId="5044"/>
    <cellStyle name="Normal 33 15 27 2" xfId="13331"/>
    <cellStyle name="Normal 33 15 27 3" xfId="17736"/>
    <cellStyle name="Normal 33 15 27 4" xfId="22035"/>
    <cellStyle name="Normal 33 15 27 5" xfId="25805"/>
    <cellStyle name="Normal 33 15 27 6" xfId="28817"/>
    <cellStyle name="Normal 33 15 28" xfId="5045"/>
    <cellStyle name="Normal 33 15 28 2" xfId="12110"/>
    <cellStyle name="Normal 33 15 28 3" xfId="16536"/>
    <cellStyle name="Normal 33 15 28 4" xfId="20926"/>
    <cellStyle name="Normal 33 15 28 5" xfId="25099"/>
    <cellStyle name="Normal 33 15 28 6" xfId="28234"/>
    <cellStyle name="Normal 33 15 29" xfId="5046"/>
    <cellStyle name="Normal 33 15 29 2" xfId="13503"/>
    <cellStyle name="Normal 33 15 29 3" xfId="17906"/>
    <cellStyle name="Normal 33 15 29 4" xfId="22202"/>
    <cellStyle name="Normal 33 15 29 5" xfId="25950"/>
    <cellStyle name="Normal 33 15 29 6" xfId="28960"/>
    <cellStyle name="Normal 33 15 3" xfId="5047"/>
    <cellStyle name="Normal 33 15 3 2" xfId="10610"/>
    <cellStyle name="Normal 33 15 3 3" xfId="12650"/>
    <cellStyle name="Normal 33 15 3 4" xfId="15252"/>
    <cellStyle name="Normal 33 15 3 5" xfId="21405"/>
    <cellStyle name="Normal 33 15 3 6" xfId="25374"/>
    <cellStyle name="Normal 33 15 30" xfId="5048"/>
    <cellStyle name="Normal 33 15 30 2" xfId="12001"/>
    <cellStyle name="Normal 33 15 30 3" xfId="16427"/>
    <cellStyle name="Normal 33 15 30 4" xfId="20817"/>
    <cellStyle name="Normal 33 15 30 5" xfId="24990"/>
    <cellStyle name="Normal 33 15 30 6" xfId="28125"/>
    <cellStyle name="Normal 33 15 31" xfId="5049"/>
    <cellStyle name="Normal 33 15 31 2" xfId="13982"/>
    <cellStyle name="Normal 33 15 31 3" xfId="18386"/>
    <cellStyle name="Normal 33 15 31 4" xfId="22668"/>
    <cellStyle name="Normal 33 15 31 5" xfId="26337"/>
    <cellStyle name="Normal 33 15 31 6" xfId="29324"/>
    <cellStyle name="Normal 33 15 32" xfId="5050"/>
    <cellStyle name="Normal 33 15 32 2" xfId="13810"/>
    <cellStyle name="Normal 33 15 32 3" xfId="18215"/>
    <cellStyle name="Normal 33 15 32 4" xfId="22499"/>
    <cellStyle name="Normal 33 15 32 5" xfId="26200"/>
    <cellStyle name="Normal 33 15 32 6" xfId="29191"/>
    <cellStyle name="Normal 33 15 33" xfId="5051"/>
    <cellStyle name="Normal 33 15 33 2" xfId="13864"/>
    <cellStyle name="Normal 33 15 33 3" xfId="18267"/>
    <cellStyle name="Normal 33 15 33 4" xfId="22551"/>
    <cellStyle name="Normal 33 15 33 5" xfId="26241"/>
    <cellStyle name="Normal 33 15 33 6" xfId="29232"/>
    <cellStyle name="Normal 33 15 34" xfId="5052"/>
    <cellStyle name="Normal 33 15 34 2" xfId="11954"/>
    <cellStyle name="Normal 33 15 34 3" xfId="8555"/>
    <cellStyle name="Normal 33 15 34 4" xfId="20770"/>
    <cellStyle name="Normal 33 15 34 5" xfId="18082"/>
    <cellStyle name="Normal 33 15 34 6" xfId="14291"/>
    <cellStyle name="Normal 33 15 35" xfId="5053"/>
    <cellStyle name="Normal 33 15 35 2" xfId="13405"/>
    <cellStyle name="Normal 33 15 35 3" xfId="17812"/>
    <cellStyle name="Normal 33 15 35 4" xfId="22109"/>
    <cellStyle name="Normal 33 15 35 5" xfId="25865"/>
    <cellStyle name="Normal 33 15 35 6" xfId="28877"/>
    <cellStyle name="Normal 33 15 36" xfId="5054"/>
    <cellStyle name="Normal 33 15 36 2" xfId="13811"/>
    <cellStyle name="Normal 33 15 36 3" xfId="18216"/>
    <cellStyle name="Normal 33 15 36 4" xfId="22500"/>
    <cellStyle name="Normal 33 15 36 5" xfId="26201"/>
    <cellStyle name="Normal 33 15 36 6" xfId="29192"/>
    <cellStyle name="Normal 33 15 37" xfId="5055"/>
    <cellStyle name="Normal 33 15 37 2" xfId="14593"/>
    <cellStyle name="Normal 33 15 37 3" xfId="18989"/>
    <cellStyle name="Normal 33 15 37 4" xfId="23248"/>
    <cellStyle name="Normal 33 15 37 5" xfId="26751"/>
    <cellStyle name="Normal 33 15 37 6" xfId="29683"/>
    <cellStyle name="Normal 33 15 38" xfId="5056"/>
    <cellStyle name="Normal 33 15 38 2" xfId="14599"/>
    <cellStyle name="Normal 33 15 38 3" xfId="18995"/>
    <cellStyle name="Normal 33 15 38 4" xfId="23255"/>
    <cellStyle name="Normal 33 15 38 5" xfId="26756"/>
    <cellStyle name="Normal 33 15 38 6" xfId="29688"/>
    <cellStyle name="Normal 33 15 39" xfId="5057"/>
    <cellStyle name="Normal 33 15 39 2" xfId="14972"/>
    <cellStyle name="Normal 33 15 39 3" xfId="19366"/>
    <cellStyle name="Normal 33 15 39 4" xfId="23607"/>
    <cellStyle name="Normal 33 15 39 5" xfId="27033"/>
    <cellStyle name="Normal 33 15 39 6" xfId="29937"/>
    <cellStyle name="Normal 33 15 4" xfId="5058"/>
    <cellStyle name="Normal 33 15 4 2" xfId="10611"/>
    <cellStyle name="Normal 33 15 4 3" xfId="12578"/>
    <cellStyle name="Normal 33 15 4 4" xfId="14958"/>
    <cellStyle name="Normal 33 15 4 5" xfId="21356"/>
    <cellStyle name="Normal 33 15 4 6" xfId="25339"/>
    <cellStyle name="Normal 33 15 40" xfId="5059"/>
    <cellStyle name="Normal 33 15 40 2" xfId="14404"/>
    <cellStyle name="Normal 33 15 40 3" xfId="18795"/>
    <cellStyle name="Normal 33 15 40 4" xfId="23058"/>
    <cellStyle name="Normal 33 15 40 5" xfId="26617"/>
    <cellStyle name="Normal 33 15 40 6" xfId="29559"/>
    <cellStyle name="Normal 33 15 41" xfId="5060"/>
    <cellStyle name="Normal 33 15 41 2" xfId="15302"/>
    <cellStyle name="Normal 33 15 41 3" xfId="19697"/>
    <cellStyle name="Normal 33 15 41 4" xfId="23921"/>
    <cellStyle name="Normal 33 15 41 5" xfId="27261"/>
    <cellStyle name="Normal 33 15 41 6" xfId="30143"/>
    <cellStyle name="Normal 33 15 42" xfId="5061"/>
    <cellStyle name="Normal 33 15 42 2" xfId="14107"/>
    <cellStyle name="Normal 33 15 42 3" xfId="18512"/>
    <cellStyle name="Normal 33 15 42 4" xfId="22780"/>
    <cellStyle name="Normal 33 15 42 5" xfId="26420"/>
    <cellStyle name="Normal 33 15 42 6" xfId="29386"/>
    <cellStyle name="Normal 33 15 43" xfId="5062"/>
    <cellStyle name="Normal 33 15 43 2" xfId="14864"/>
    <cellStyle name="Normal 33 15 43 3" xfId="19256"/>
    <cellStyle name="Normal 33 15 43 4" xfId="23506"/>
    <cellStyle name="Normal 33 15 43 5" xfId="26954"/>
    <cellStyle name="Normal 33 15 43 6" xfId="29870"/>
    <cellStyle name="Normal 33 15 44" xfId="5063"/>
    <cellStyle name="Normal 33 15 44 2" xfId="14214"/>
    <cellStyle name="Normal 33 15 44 3" xfId="18616"/>
    <cellStyle name="Normal 33 15 44 4" xfId="22884"/>
    <cellStyle name="Normal 33 15 44 5" xfId="26486"/>
    <cellStyle name="Normal 33 15 44 6" xfId="29448"/>
    <cellStyle name="Normal 33 15 45" xfId="5064"/>
    <cellStyle name="Normal 33 15 45 2" xfId="15299"/>
    <cellStyle name="Normal 33 15 45 3" xfId="19694"/>
    <cellStyle name="Normal 33 15 45 4" xfId="23918"/>
    <cellStyle name="Normal 33 15 45 5" xfId="27258"/>
    <cellStyle name="Normal 33 15 45 6" xfId="30140"/>
    <cellStyle name="Normal 33 15 46" xfId="5065"/>
    <cellStyle name="Normal 33 15 46 2" xfId="14127"/>
    <cellStyle name="Normal 33 15 46 3" xfId="18533"/>
    <cellStyle name="Normal 33 15 46 4" xfId="22801"/>
    <cellStyle name="Normal 33 15 46 5" xfId="26433"/>
    <cellStyle name="Normal 33 15 46 6" xfId="29398"/>
    <cellStyle name="Normal 33 15 47" xfId="5066"/>
    <cellStyle name="Normal 33 15 47 2" xfId="14126"/>
    <cellStyle name="Normal 33 15 47 3" xfId="18532"/>
    <cellStyle name="Normal 33 15 47 4" xfId="22800"/>
    <cellStyle name="Normal 33 15 47 5" xfId="26432"/>
    <cellStyle name="Normal 33 15 47 6" xfId="29397"/>
    <cellStyle name="Normal 33 15 48" xfId="5067"/>
    <cellStyle name="Normal 33 15 48 2" xfId="14285"/>
    <cellStyle name="Normal 33 15 48 3" xfId="18683"/>
    <cellStyle name="Normal 33 15 48 4" xfId="22950"/>
    <cellStyle name="Normal 33 15 48 5" xfId="26534"/>
    <cellStyle name="Normal 33 15 48 6" xfId="29490"/>
    <cellStyle name="Normal 33 15 49" xfId="5068"/>
    <cellStyle name="Normal 33 15 49 2" xfId="15393"/>
    <cellStyle name="Normal 33 15 49 3" xfId="19788"/>
    <cellStyle name="Normal 33 15 49 4" xfId="24004"/>
    <cellStyle name="Normal 33 15 49 5" xfId="27326"/>
    <cellStyle name="Normal 33 15 49 6" xfId="30203"/>
    <cellStyle name="Normal 33 15 5" xfId="5069"/>
    <cellStyle name="Normal 33 15 5 2" xfId="10612"/>
    <cellStyle name="Normal 33 15 5 3" xfId="12661"/>
    <cellStyle name="Normal 33 15 5 4" xfId="14240"/>
    <cellStyle name="Normal 33 15 5 5" xfId="21416"/>
    <cellStyle name="Normal 33 15 5 6" xfId="25385"/>
    <cellStyle name="Normal 33 15 50" xfId="5070"/>
    <cellStyle name="Normal 33 15 50 2" xfId="15169"/>
    <cellStyle name="Normal 33 15 50 3" xfId="19566"/>
    <cellStyle name="Normal 33 15 50 4" xfId="23796"/>
    <cellStyle name="Normal 33 15 50 5" xfId="27176"/>
    <cellStyle name="Normal 33 15 50 6" xfId="30067"/>
    <cellStyle name="Normal 33 15 51" xfId="5071"/>
    <cellStyle name="Normal 33 15 51 2" xfId="15301"/>
    <cellStyle name="Normal 33 15 51 3" xfId="19696"/>
    <cellStyle name="Normal 33 15 51 4" xfId="23920"/>
    <cellStyle name="Normal 33 15 51 5" xfId="27260"/>
    <cellStyle name="Normal 33 15 51 6" xfId="30142"/>
    <cellStyle name="Normal 33 15 52" xfId="5072"/>
    <cellStyle name="Normal 33 15 52 2" xfId="14529"/>
    <cellStyle name="Normal 33 15 52 3" xfId="18922"/>
    <cellStyle name="Normal 33 15 52 4" xfId="23185"/>
    <cellStyle name="Normal 33 15 52 5" xfId="26699"/>
    <cellStyle name="Normal 33 15 52 6" xfId="29635"/>
    <cellStyle name="Normal 33 15 53" xfId="5073"/>
    <cellStyle name="Normal 33 15 53 2" xfId="15721"/>
    <cellStyle name="Normal 33 15 53 3" xfId="20099"/>
    <cellStyle name="Normal 33 15 53 4" xfId="24301"/>
    <cellStyle name="Normal 33 15 53 5" xfId="27538"/>
    <cellStyle name="Normal 33 15 53 6" xfId="30393"/>
    <cellStyle name="Normal 33 15 54" xfId="5074"/>
    <cellStyle name="Normal 33 15 54 2" xfId="16089"/>
    <cellStyle name="Normal 33 15 54 3" xfId="20455"/>
    <cellStyle name="Normal 33 15 54 4" xfId="24655"/>
    <cellStyle name="Normal 33 15 54 5" xfId="27813"/>
    <cellStyle name="Normal 33 15 54 6" xfId="30647"/>
    <cellStyle name="Normal 33 15 55" xfId="5075"/>
    <cellStyle name="Normal 33 15 55 2" xfId="15574"/>
    <cellStyle name="Normal 33 15 55 3" xfId="19959"/>
    <cellStyle name="Normal 33 15 55 4" xfId="24170"/>
    <cellStyle name="Normal 33 15 55 5" xfId="27450"/>
    <cellStyle name="Normal 33 15 55 6" xfId="30316"/>
    <cellStyle name="Normal 33 15 56" xfId="5076"/>
    <cellStyle name="Normal 33 15 56 2" xfId="16091"/>
    <cellStyle name="Normal 33 15 56 3" xfId="20457"/>
    <cellStyle name="Normal 33 15 56 4" xfId="24657"/>
    <cellStyle name="Normal 33 15 56 5" xfId="27815"/>
    <cellStyle name="Normal 33 15 56 6" xfId="30649"/>
    <cellStyle name="Normal 33 15 57" xfId="5077"/>
    <cellStyle name="Normal 33 15 57 2" xfId="15572"/>
    <cellStyle name="Normal 33 15 57 3" xfId="19957"/>
    <cellStyle name="Normal 33 15 57 4" xfId="24168"/>
    <cellStyle name="Normal 33 15 57 5" xfId="27448"/>
    <cellStyle name="Normal 33 15 57 6" xfId="30314"/>
    <cellStyle name="Normal 33 15 58" xfId="5078"/>
    <cellStyle name="Normal 33 15 58 2" xfId="16060"/>
    <cellStyle name="Normal 33 15 58 3" xfId="20429"/>
    <cellStyle name="Normal 33 15 58 4" xfId="24625"/>
    <cellStyle name="Normal 33 15 58 5" xfId="27789"/>
    <cellStyle name="Normal 33 15 58 6" xfId="30624"/>
    <cellStyle name="Normal 33 15 59" xfId="5079"/>
    <cellStyle name="Normal 33 15 59 2" xfId="15601"/>
    <cellStyle name="Normal 33 15 59 3" xfId="19985"/>
    <cellStyle name="Normal 33 15 59 4" xfId="24195"/>
    <cellStyle name="Normal 33 15 59 5" xfId="27472"/>
    <cellStyle name="Normal 33 15 59 6" xfId="30337"/>
    <cellStyle name="Normal 33 15 6" xfId="5080"/>
    <cellStyle name="Normal 33 15 6 2" xfId="10613"/>
    <cellStyle name="Normal 33 15 6 3" xfId="12563"/>
    <cellStyle name="Normal 33 15 6 4" xfId="14190"/>
    <cellStyle name="Normal 33 15 6 5" xfId="21343"/>
    <cellStyle name="Normal 33 15 6 6" xfId="25334"/>
    <cellStyle name="Normal 33 15 60" xfId="10596"/>
    <cellStyle name="Normal 33 15 61" xfId="15365"/>
    <cellStyle name="Normal 33 15 62" xfId="12597"/>
    <cellStyle name="Normal 33 15 63" xfId="23974"/>
    <cellStyle name="Normal 33 15 64" xfId="27305"/>
    <cellStyle name="Normal 33 15 7" xfId="5081"/>
    <cellStyle name="Normal 33 15 7 2" xfId="10614"/>
    <cellStyle name="Normal 33 15 7 3" xfId="13728"/>
    <cellStyle name="Normal 33 15 7 4" xfId="15468"/>
    <cellStyle name="Normal 33 15 7 5" xfId="22419"/>
    <cellStyle name="Normal 33 15 7 6" xfId="26134"/>
    <cellStyle name="Normal 33 15 8" xfId="5082"/>
    <cellStyle name="Normal 33 15 8 2" xfId="10615"/>
    <cellStyle name="Normal 33 15 8 3" xfId="13528"/>
    <cellStyle name="Normal 33 15 8 4" xfId="20286"/>
    <cellStyle name="Normal 33 15 8 5" xfId="22225"/>
    <cellStyle name="Normal 33 15 8 6" xfId="25970"/>
    <cellStyle name="Normal 33 15 9" xfId="5083"/>
    <cellStyle name="Normal 33 15 9 2" xfId="10616"/>
    <cellStyle name="Normal 33 15 9 3" xfId="9756"/>
    <cellStyle name="Normal 33 15 9 4" xfId="20292"/>
    <cellStyle name="Normal 33 15 9 5" xfId="20193"/>
    <cellStyle name="Normal 33 15 9 6" xfId="21802"/>
    <cellStyle name="Normal 33 15_L14 hav1" xfId="5084"/>
    <cellStyle name="Normal 33 16" xfId="5085"/>
    <cellStyle name="Normal 33 16 10" xfId="5086"/>
    <cellStyle name="Normal 33 16 10 2" xfId="10618"/>
    <cellStyle name="Normal 33 16 10 3" xfId="9754"/>
    <cellStyle name="Normal 33 16 10 4" xfId="19940"/>
    <cellStyle name="Normal 33 16 10 5" xfId="9947"/>
    <cellStyle name="Normal 33 16 10 6" xfId="21970"/>
    <cellStyle name="Normal 33 16 11" xfId="5087"/>
    <cellStyle name="Normal 33 16 11 2" xfId="10619"/>
    <cellStyle name="Normal 33 16 11 3" xfId="9753"/>
    <cellStyle name="Normal 33 16 11 4" xfId="20480"/>
    <cellStyle name="Normal 33 16 11 5" xfId="9946"/>
    <cellStyle name="Normal 33 16 11 6" xfId="21371"/>
    <cellStyle name="Normal 33 16 12" xfId="5088"/>
    <cellStyle name="Normal 33 16 12 2" xfId="10620"/>
    <cellStyle name="Normal 33 16 12 3" xfId="9752"/>
    <cellStyle name="Normal 33 16 12 4" xfId="20004"/>
    <cellStyle name="Normal 33 16 12 5" xfId="9945"/>
    <cellStyle name="Normal 33 16 12 6" xfId="21972"/>
    <cellStyle name="Normal 33 16 13" xfId="5089"/>
    <cellStyle name="Normal 33 16 13 2" xfId="12864"/>
    <cellStyle name="Normal 33 16 13 3" xfId="17274"/>
    <cellStyle name="Normal 33 16 13 4" xfId="21594"/>
    <cellStyle name="Normal 33 16 13 5" xfId="25454"/>
    <cellStyle name="Normal 33 16 13 6" xfId="28483"/>
    <cellStyle name="Normal 33 16 14" xfId="5090"/>
    <cellStyle name="Normal 33 16 14 2" xfId="12301"/>
    <cellStyle name="Normal 33 16 14 3" xfId="16726"/>
    <cellStyle name="Normal 33 16 14 4" xfId="21119"/>
    <cellStyle name="Normal 33 16 14 5" xfId="25274"/>
    <cellStyle name="Normal 33 16 14 6" xfId="28409"/>
    <cellStyle name="Normal 33 16 15" xfId="5091"/>
    <cellStyle name="Normal 33 16 15 2" xfId="12911"/>
    <cellStyle name="Normal 33 16 15 3" xfId="17324"/>
    <cellStyle name="Normal 33 16 15 4" xfId="21636"/>
    <cellStyle name="Normal 33 16 15 5" xfId="25482"/>
    <cellStyle name="Normal 33 16 15 6" xfId="28511"/>
    <cellStyle name="Normal 33 16 16" xfId="5092"/>
    <cellStyle name="Normal 33 16 16 2" xfId="12220"/>
    <cellStyle name="Normal 33 16 16 3" xfId="16646"/>
    <cellStyle name="Normal 33 16 16 4" xfId="21036"/>
    <cellStyle name="Normal 33 16 16 5" xfId="25205"/>
    <cellStyle name="Normal 33 16 16 6" xfId="28340"/>
    <cellStyle name="Normal 33 16 17" xfId="5093"/>
    <cellStyle name="Normal 33 16 17 2" xfId="12896"/>
    <cellStyle name="Normal 33 16 17 3" xfId="17307"/>
    <cellStyle name="Normal 33 16 17 4" xfId="21621"/>
    <cellStyle name="Normal 33 16 17 5" xfId="25473"/>
    <cellStyle name="Normal 33 16 17 6" xfId="28502"/>
    <cellStyle name="Normal 33 16 18" xfId="5094"/>
    <cellStyle name="Normal 33 16 18 2" xfId="12173"/>
    <cellStyle name="Normal 33 16 18 3" xfId="16599"/>
    <cellStyle name="Normal 33 16 18 4" xfId="20989"/>
    <cellStyle name="Normal 33 16 18 5" xfId="25159"/>
    <cellStyle name="Normal 33 16 18 6" xfId="28294"/>
    <cellStyle name="Normal 33 16 19" xfId="5095"/>
    <cellStyle name="Normal 33 16 19 2" xfId="12986"/>
    <cellStyle name="Normal 33 16 19 3" xfId="17398"/>
    <cellStyle name="Normal 33 16 19 4" xfId="21708"/>
    <cellStyle name="Normal 33 16 19 5" xfId="25543"/>
    <cellStyle name="Normal 33 16 19 6" xfId="28564"/>
    <cellStyle name="Normal 33 16 2" xfId="5096"/>
    <cellStyle name="Normal 33 16 2 10" xfId="5097"/>
    <cellStyle name="Normal 33 16 2 10 2" xfId="10622"/>
    <cellStyle name="Normal 33 16 2 10 3" xfId="9750"/>
    <cellStyle name="Normal 33 16 2 10 4" xfId="19705"/>
    <cellStyle name="Normal 33 16 2 10 5" xfId="9943"/>
    <cellStyle name="Normal 33 16 2 10 6" xfId="21996"/>
    <cellStyle name="Normal 33 16 2 11" xfId="10621"/>
    <cellStyle name="Normal 33 16 2 12" xfId="9751"/>
    <cellStyle name="Normal 33 16 2 13" xfId="18672"/>
    <cellStyle name="Normal 33 16 2 14" xfId="9944"/>
    <cellStyle name="Normal 33 16 2 15" xfId="21367"/>
    <cellStyle name="Normal 33 16 2 2" xfId="5098"/>
    <cellStyle name="Normal 33 16 2 2 2" xfId="10623"/>
    <cellStyle name="Normal 33 16 2 2 3" xfId="9749"/>
    <cellStyle name="Normal 33 16 2 2 4" xfId="19151"/>
    <cellStyle name="Normal 33 16 2 2 5" xfId="9941"/>
    <cellStyle name="Normal 33 16 2 2 6" xfId="21359"/>
    <cellStyle name="Normal 33 16 2 3" xfId="5099"/>
    <cellStyle name="Normal 33 16 2 3 2" xfId="10624"/>
    <cellStyle name="Normal 33 16 2 3 3" xfId="9748"/>
    <cellStyle name="Normal 33 16 2 3 4" xfId="14352"/>
    <cellStyle name="Normal 33 16 2 3 5" xfId="9940"/>
    <cellStyle name="Normal 33 16 2 3 6" xfId="23071"/>
    <cellStyle name="Normal 33 16 2 4" xfId="5100"/>
    <cellStyle name="Normal 33 16 2 4 2" xfId="10625"/>
    <cellStyle name="Normal 33 16 2 4 3" xfId="9747"/>
    <cellStyle name="Normal 33 16 2 4 4" xfId="19612"/>
    <cellStyle name="Normal 33 16 2 4 5" xfId="17124"/>
    <cellStyle name="Normal 33 16 2 4 6" xfId="23322"/>
    <cellStyle name="Normal 33 16 2 5" xfId="5101"/>
    <cellStyle name="Normal 33 16 2 5 2" xfId="10626"/>
    <cellStyle name="Normal 33 16 2 5 3" xfId="12640"/>
    <cellStyle name="Normal 33 16 2 5 4" xfId="19283"/>
    <cellStyle name="Normal 33 16 2 5 5" xfId="21397"/>
    <cellStyle name="Normal 33 16 2 5 6" xfId="25366"/>
    <cellStyle name="Normal 33 16 2 6" xfId="5102"/>
    <cellStyle name="Normal 33 16 2 6 2" xfId="10627"/>
    <cellStyle name="Normal 33 16 2 6 3" xfId="12529"/>
    <cellStyle name="Normal 33 16 2 6 4" xfId="19732"/>
    <cellStyle name="Normal 33 16 2 6 5" xfId="21317"/>
    <cellStyle name="Normal 33 16 2 6 6" xfId="25324"/>
    <cellStyle name="Normal 33 16 2 7" xfId="5103"/>
    <cellStyle name="Normal 33 16 2 7 2" xfId="10628"/>
    <cellStyle name="Normal 33 16 2 7 3" xfId="12636"/>
    <cellStyle name="Normal 33 16 2 7 4" xfId="19423"/>
    <cellStyle name="Normal 33 16 2 7 5" xfId="21393"/>
    <cellStyle name="Normal 33 16 2 7 6" xfId="25362"/>
    <cellStyle name="Normal 33 16 2 8" xfId="5104"/>
    <cellStyle name="Normal 33 16 2 8 2" xfId="10629"/>
    <cellStyle name="Normal 33 16 2 8 3" xfId="12521"/>
    <cellStyle name="Normal 33 16 2 8 4" xfId="19127"/>
    <cellStyle name="Normal 33 16 2 8 5" xfId="21310"/>
    <cellStyle name="Normal 33 16 2 8 6" xfId="25320"/>
    <cellStyle name="Normal 33 16 2 9" xfId="5105"/>
    <cellStyle name="Normal 33 16 2 9 2" xfId="10630"/>
    <cellStyle name="Normal 33 16 2 9 3" xfId="12660"/>
    <cellStyle name="Normal 33 16 2 9 4" xfId="18499"/>
    <cellStyle name="Normal 33 16 2 9 5" xfId="21415"/>
    <cellStyle name="Normal 33 16 2 9 6" xfId="25384"/>
    <cellStyle name="Normal 33 16 2_L14 hav1" xfId="5106"/>
    <cellStyle name="Normal 33 16 20" xfId="5107"/>
    <cellStyle name="Normal 33 16 20 2" xfId="12147"/>
    <cellStyle name="Normal 33 16 20 3" xfId="16573"/>
    <cellStyle name="Normal 33 16 20 4" xfId="20963"/>
    <cellStyle name="Normal 33 16 20 5" xfId="25135"/>
    <cellStyle name="Normal 33 16 20 6" xfId="28270"/>
    <cellStyle name="Normal 33 16 21" xfId="5108"/>
    <cellStyle name="Normal 33 16 21 2" xfId="13101"/>
    <cellStyle name="Normal 33 16 21 3" xfId="17511"/>
    <cellStyle name="Normal 33 16 21 4" xfId="21818"/>
    <cellStyle name="Normal 33 16 21 5" xfId="25638"/>
    <cellStyle name="Normal 33 16 21 6" xfId="28652"/>
    <cellStyle name="Normal 33 16 22" xfId="5109"/>
    <cellStyle name="Normal 33 16 22 2" xfId="12114"/>
    <cellStyle name="Normal 33 16 22 3" xfId="16540"/>
    <cellStyle name="Normal 33 16 22 4" xfId="20930"/>
    <cellStyle name="Normal 33 16 22 5" xfId="25103"/>
    <cellStyle name="Normal 33 16 22 6" xfId="28238"/>
    <cellStyle name="Normal 33 16 23" xfId="5110"/>
    <cellStyle name="Normal 33 16 23 2" xfId="13192"/>
    <cellStyle name="Normal 33 16 23 3" xfId="17601"/>
    <cellStyle name="Normal 33 16 23 4" xfId="21898"/>
    <cellStyle name="Normal 33 16 23 5" xfId="25704"/>
    <cellStyle name="Normal 33 16 23 6" xfId="28718"/>
    <cellStyle name="Normal 33 16 24" xfId="5111"/>
    <cellStyle name="Normal 33 16 24 2" xfId="12101"/>
    <cellStyle name="Normal 33 16 24 3" xfId="16527"/>
    <cellStyle name="Normal 33 16 24 4" xfId="20917"/>
    <cellStyle name="Normal 33 16 24 5" xfId="25090"/>
    <cellStyle name="Normal 33 16 24 6" xfId="28225"/>
    <cellStyle name="Normal 33 16 25" xfId="5112"/>
    <cellStyle name="Normal 33 16 25 2" xfId="13233"/>
    <cellStyle name="Normal 33 16 25 3" xfId="17640"/>
    <cellStyle name="Normal 33 16 25 4" xfId="21936"/>
    <cellStyle name="Normal 33 16 25 5" xfId="25732"/>
    <cellStyle name="Normal 33 16 25 6" xfId="28746"/>
    <cellStyle name="Normal 33 16 26" xfId="5113"/>
    <cellStyle name="Normal 33 16 26 2" xfId="12017"/>
    <cellStyle name="Normal 33 16 26 3" xfId="16443"/>
    <cellStyle name="Normal 33 16 26 4" xfId="20833"/>
    <cellStyle name="Normal 33 16 26 5" xfId="25006"/>
    <cellStyle name="Normal 33 16 26 6" xfId="28141"/>
    <cellStyle name="Normal 33 16 27" xfId="5114"/>
    <cellStyle name="Normal 33 16 27 2" xfId="13619"/>
    <cellStyle name="Normal 33 16 27 3" xfId="18022"/>
    <cellStyle name="Normal 33 16 27 4" xfId="22313"/>
    <cellStyle name="Normal 33 16 27 5" xfId="26045"/>
    <cellStyle name="Normal 33 16 27 6" xfId="29051"/>
    <cellStyle name="Normal 33 16 28" xfId="5115"/>
    <cellStyle name="Normal 33 16 28 2" xfId="12092"/>
    <cellStyle name="Normal 33 16 28 3" xfId="16518"/>
    <cellStyle name="Normal 33 16 28 4" xfId="20908"/>
    <cellStyle name="Normal 33 16 28 5" xfId="25081"/>
    <cellStyle name="Normal 33 16 28 6" xfId="28216"/>
    <cellStyle name="Normal 33 16 29" xfId="5116"/>
    <cellStyle name="Normal 33 16 29 2" xfId="13615"/>
    <cellStyle name="Normal 33 16 29 3" xfId="18018"/>
    <cellStyle name="Normal 33 16 29 4" xfId="22309"/>
    <cellStyle name="Normal 33 16 29 5" xfId="26043"/>
    <cellStyle name="Normal 33 16 29 6" xfId="29049"/>
    <cellStyle name="Normal 33 16 3" xfId="5117"/>
    <cellStyle name="Normal 33 16 3 2" xfId="10631"/>
    <cellStyle name="Normal 33 16 3 3" xfId="12656"/>
    <cellStyle name="Normal 33 16 3 4" xfId="19474"/>
    <cellStyle name="Normal 33 16 3 5" xfId="21411"/>
    <cellStyle name="Normal 33 16 3 6" xfId="25380"/>
    <cellStyle name="Normal 33 16 30" xfId="5118"/>
    <cellStyle name="Normal 33 16 30 2" xfId="13532"/>
    <cellStyle name="Normal 33 16 30 3" xfId="17933"/>
    <cellStyle name="Normal 33 16 30 4" xfId="22228"/>
    <cellStyle name="Normal 33 16 30 5" xfId="25972"/>
    <cellStyle name="Normal 33 16 30 6" xfId="28979"/>
    <cellStyle name="Normal 33 16 31" xfId="5119"/>
    <cellStyle name="Normal 33 16 31 2" xfId="13391"/>
    <cellStyle name="Normal 33 16 31 3" xfId="17798"/>
    <cellStyle name="Normal 33 16 31 4" xfId="22095"/>
    <cellStyle name="Normal 33 16 31 5" xfId="25851"/>
    <cellStyle name="Normal 33 16 31 6" xfId="28863"/>
    <cellStyle name="Normal 33 16 32" xfId="5120"/>
    <cellStyle name="Normal 33 16 32 2" xfId="12071"/>
    <cellStyle name="Normal 33 16 32 3" xfId="16497"/>
    <cellStyle name="Normal 33 16 32 4" xfId="20887"/>
    <cellStyle name="Normal 33 16 32 5" xfId="25060"/>
    <cellStyle name="Normal 33 16 32 6" xfId="28195"/>
    <cellStyle name="Normal 33 16 33" xfId="5121"/>
    <cellStyle name="Normal 33 16 33 2" xfId="13943"/>
    <cellStyle name="Normal 33 16 33 3" xfId="18347"/>
    <cellStyle name="Normal 33 16 33 4" xfId="22629"/>
    <cellStyle name="Normal 33 16 33 5" xfId="26306"/>
    <cellStyle name="Normal 33 16 33 6" xfId="29295"/>
    <cellStyle name="Normal 33 16 34" xfId="5122"/>
    <cellStyle name="Normal 33 16 34 2" xfId="11934"/>
    <cellStyle name="Normal 33 16 34 3" xfId="8575"/>
    <cellStyle name="Normal 33 16 34 4" xfId="14024"/>
    <cellStyle name="Normal 33 16 34 5" xfId="17194"/>
    <cellStyle name="Normal 33 16 34 6" xfId="22979"/>
    <cellStyle name="Normal 33 16 35" xfId="5123"/>
    <cellStyle name="Normal 33 16 35 2" xfId="13406"/>
    <cellStyle name="Normal 33 16 35 3" xfId="17813"/>
    <cellStyle name="Normal 33 16 35 4" xfId="22110"/>
    <cellStyle name="Normal 33 16 35 5" xfId="25866"/>
    <cellStyle name="Normal 33 16 35 6" xfId="28878"/>
    <cellStyle name="Normal 33 16 36" xfId="5124"/>
    <cellStyle name="Normal 33 16 36 2" xfId="13890"/>
    <cellStyle name="Normal 33 16 36 3" xfId="18292"/>
    <cellStyle name="Normal 33 16 36 4" xfId="22577"/>
    <cellStyle name="Normal 33 16 36 5" xfId="26264"/>
    <cellStyle name="Normal 33 16 36 6" xfId="29253"/>
    <cellStyle name="Normal 33 16 37" xfId="5125"/>
    <cellStyle name="Normal 33 16 37 2" xfId="14598"/>
    <cellStyle name="Normal 33 16 37 3" xfId="18994"/>
    <cellStyle name="Normal 33 16 37 4" xfId="23254"/>
    <cellStyle name="Normal 33 16 37 5" xfId="26755"/>
    <cellStyle name="Normal 33 16 37 6" xfId="29687"/>
    <cellStyle name="Normal 33 16 38" xfId="5126"/>
    <cellStyle name="Normal 33 16 38 2" xfId="15343"/>
    <cellStyle name="Normal 33 16 38 3" xfId="19740"/>
    <cellStyle name="Normal 33 16 38 4" xfId="23955"/>
    <cellStyle name="Normal 33 16 38 5" xfId="27289"/>
    <cellStyle name="Normal 33 16 38 6" xfId="30170"/>
    <cellStyle name="Normal 33 16 39" xfId="5127"/>
    <cellStyle name="Normal 33 16 39 2" xfId="14055"/>
    <cellStyle name="Normal 33 16 39 3" xfId="18460"/>
    <cellStyle name="Normal 33 16 39 4" xfId="22735"/>
    <cellStyle name="Normal 33 16 39 5" xfId="26386"/>
    <cellStyle name="Normal 33 16 39 6" xfId="29355"/>
    <cellStyle name="Normal 33 16 4" xfId="5128"/>
    <cellStyle name="Normal 33 16 4 2" xfId="10632"/>
    <cellStyle name="Normal 33 16 4 3" xfId="9746"/>
    <cellStyle name="Normal 33 16 4 4" xfId="19427"/>
    <cellStyle name="Normal 33 16 4 5" xfId="16894"/>
    <cellStyle name="Normal 33 16 4 6" xfId="23214"/>
    <cellStyle name="Normal 33 16 40" xfId="5129"/>
    <cellStyle name="Normal 33 16 40 2" xfId="14874"/>
    <cellStyle name="Normal 33 16 40 3" xfId="19266"/>
    <cellStyle name="Normal 33 16 40 4" xfId="23514"/>
    <cellStyle name="Normal 33 16 40 5" xfId="26961"/>
    <cellStyle name="Normal 33 16 40 6" xfId="29876"/>
    <cellStyle name="Normal 33 16 41" xfId="5130"/>
    <cellStyle name="Normal 33 16 41 2" xfId="15034"/>
    <cellStyle name="Normal 33 16 41 3" xfId="19426"/>
    <cellStyle name="Normal 33 16 41 4" xfId="23666"/>
    <cellStyle name="Normal 33 16 41 5" xfId="27079"/>
    <cellStyle name="Normal 33 16 41 6" xfId="29981"/>
    <cellStyle name="Normal 33 16 42" xfId="5131"/>
    <cellStyle name="Normal 33 16 42 2" xfId="15126"/>
    <cellStyle name="Normal 33 16 42 3" xfId="19523"/>
    <cellStyle name="Normal 33 16 42 4" xfId="23756"/>
    <cellStyle name="Normal 33 16 42 5" xfId="27149"/>
    <cellStyle name="Normal 33 16 42 6" xfId="30042"/>
    <cellStyle name="Normal 33 16 43" xfId="5132"/>
    <cellStyle name="Normal 33 16 43 2" xfId="15465"/>
    <cellStyle name="Normal 33 16 43 3" xfId="19856"/>
    <cellStyle name="Normal 33 16 43 4" xfId="24073"/>
    <cellStyle name="Normal 33 16 43 5" xfId="27377"/>
    <cellStyle name="Normal 33 16 43 6" xfId="30249"/>
    <cellStyle name="Normal 33 16 44" xfId="5133"/>
    <cellStyle name="Normal 33 16 44 2" xfId="15322"/>
    <cellStyle name="Normal 33 16 44 3" xfId="19718"/>
    <cellStyle name="Normal 33 16 44 4" xfId="23939"/>
    <cellStyle name="Normal 33 16 44 5" xfId="27274"/>
    <cellStyle name="Normal 33 16 44 6" xfId="30155"/>
    <cellStyle name="Normal 33 16 45" xfId="5134"/>
    <cellStyle name="Normal 33 16 45 2" xfId="15400"/>
    <cellStyle name="Normal 33 16 45 3" xfId="19795"/>
    <cellStyle name="Normal 33 16 45 4" xfId="24009"/>
    <cellStyle name="Normal 33 16 45 5" xfId="27330"/>
    <cellStyle name="Normal 33 16 45 6" xfId="30206"/>
    <cellStyle name="Normal 33 16 46" xfId="5135"/>
    <cellStyle name="Normal 33 16 46 2" xfId="14850"/>
    <cellStyle name="Normal 33 16 46 3" xfId="19243"/>
    <cellStyle name="Normal 33 16 46 4" xfId="23493"/>
    <cellStyle name="Normal 33 16 46 5" xfId="26943"/>
    <cellStyle name="Normal 33 16 46 6" xfId="29859"/>
    <cellStyle name="Normal 33 16 47" xfId="5136"/>
    <cellStyle name="Normal 33 16 47 2" xfId="15399"/>
    <cellStyle name="Normal 33 16 47 3" xfId="19794"/>
    <cellStyle name="Normal 33 16 47 4" xfId="24008"/>
    <cellStyle name="Normal 33 16 47 5" xfId="27329"/>
    <cellStyle name="Normal 33 16 47 6" xfId="30205"/>
    <cellStyle name="Normal 33 16 48" xfId="5137"/>
    <cellStyle name="Normal 33 16 48 2" xfId="15342"/>
    <cellStyle name="Normal 33 16 48 3" xfId="19739"/>
    <cellStyle name="Normal 33 16 48 4" xfId="23954"/>
    <cellStyle name="Normal 33 16 48 5" xfId="27288"/>
    <cellStyle name="Normal 33 16 48 6" xfId="30169"/>
    <cellStyle name="Normal 33 16 49" xfId="5138"/>
    <cellStyle name="Normal 33 16 49 2" xfId="14250"/>
    <cellStyle name="Normal 33 16 49 3" xfId="18650"/>
    <cellStyle name="Normal 33 16 49 4" xfId="22916"/>
    <cellStyle name="Normal 33 16 49 5" xfId="26510"/>
    <cellStyle name="Normal 33 16 49 6" xfId="29468"/>
    <cellStyle name="Normal 33 16 5" xfId="5139"/>
    <cellStyle name="Normal 33 16 5 2" xfId="10633"/>
    <cellStyle name="Normal 33 16 5 3" xfId="9745"/>
    <cellStyle name="Normal 33 16 5 4" xfId="19148"/>
    <cellStyle name="Normal 33 16 5 5" xfId="17140"/>
    <cellStyle name="Normal 33 16 5 6" xfId="23648"/>
    <cellStyle name="Normal 33 16 50" xfId="5140"/>
    <cellStyle name="Normal 33 16 50 2" xfId="14873"/>
    <cellStyle name="Normal 33 16 50 3" xfId="19265"/>
    <cellStyle name="Normal 33 16 50 4" xfId="23513"/>
    <cellStyle name="Normal 33 16 50 5" xfId="26960"/>
    <cellStyle name="Normal 33 16 50 6" xfId="29875"/>
    <cellStyle name="Normal 33 16 51" xfId="5141"/>
    <cellStyle name="Normal 33 16 51 2" xfId="14583"/>
    <cellStyle name="Normal 33 16 51 3" xfId="18978"/>
    <cellStyle name="Normal 33 16 51 4" xfId="23237"/>
    <cellStyle name="Normal 33 16 51 5" xfId="26741"/>
    <cellStyle name="Normal 33 16 51 6" xfId="29675"/>
    <cellStyle name="Normal 33 16 52" xfId="5142"/>
    <cellStyle name="Normal 33 16 52 2" xfId="14928"/>
    <cellStyle name="Normal 33 16 52 3" xfId="19320"/>
    <cellStyle name="Normal 33 16 52 4" xfId="23563"/>
    <cellStyle name="Normal 33 16 52 5" xfId="27000"/>
    <cellStyle name="Normal 33 16 52 6" xfId="29910"/>
    <cellStyle name="Normal 33 16 53" xfId="5143"/>
    <cellStyle name="Normal 33 16 53 2" xfId="15722"/>
    <cellStyle name="Normal 33 16 53 3" xfId="20100"/>
    <cellStyle name="Normal 33 16 53 4" xfId="24302"/>
    <cellStyle name="Normal 33 16 53 5" xfId="27539"/>
    <cellStyle name="Normal 33 16 53 6" xfId="30394"/>
    <cellStyle name="Normal 33 16 54" xfId="5144"/>
    <cellStyle name="Normal 33 16 54 2" xfId="15958"/>
    <cellStyle name="Normal 33 16 54 3" xfId="20328"/>
    <cellStyle name="Normal 33 16 54 4" xfId="24525"/>
    <cellStyle name="Normal 33 16 54 5" xfId="27724"/>
    <cellStyle name="Normal 33 16 54 6" xfId="30564"/>
    <cellStyle name="Normal 33 16 55" xfId="5145"/>
    <cellStyle name="Normal 33 16 55 2" xfId="15660"/>
    <cellStyle name="Normal 33 16 55 3" xfId="20041"/>
    <cellStyle name="Normal 33 16 55 4" xfId="24245"/>
    <cellStyle name="Normal 33 16 55 5" xfId="27505"/>
    <cellStyle name="Normal 33 16 55 6" xfId="30362"/>
    <cellStyle name="Normal 33 16 56" xfId="5146"/>
    <cellStyle name="Normal 33 16 56 2" xfId="15993"/>
    <cellStyle name="Normal 33 16 56 3" xfId="20362"/>
    <cellStyle name="Normal 33 16 56 4" xfId="24557"/>
    <cellStyle name="Normal 33 16 56 5" xfId="27744"/>
    <cellStyle name="Normal 33 16 56 6" xfId="30581"/>
    <cellStyle name="Normal 33 16 57" xfId="5147"/>
    <cellStyle name="Normal 33 16 57 2" xfId="15929"/>
    <cellStyle name="Normal 33 16 57 3" xfId="20300"/>
    <cellStyle name="Normal 33 16 57 4" xfId="24497"/>
    <cellStyle name="Normal 33 16 57 5" xfId="27702"/>
    <cellStyle name="Normal 33 16 57 6" xfId="30544"/>
    <cellStyle name="Normal 33 16 58" xfId="5148"/>
    <cellStyle name="Normal 33 16 58 2" xfId="15938"/>
    <cellStyle name="Normal 33 16 58 3" xfId="20309"/>
    <cellStyle name="Normal 33 16 58 4" xfId="24506"/>
    <cellStyle name="Normal 33 16 58 5" xfId="27709"/>
    <cellStyle name="Normal 33 16 58 6" xfId="30550"/>
    <cellStyle name="Normal 33 16 59" xfId="5149"/>
    <cellStyle name="Normal 33 16 59 2" xfId="15960"/>
    <cellStyle name="Normal 33 16 59 3" xfId="20329"/>
    <cellStyle name="Normal 33 16 59 4" xfId="24526"/>
    <cellStyle name="Normal 33 16 59 5" xfId="27725"/>
    <cellStyle name="Normal 33 16 59 6" xfId="30565"/>
    <cellStyle name="Normal 33 16 6" xfId="5150"/>
    <cellStyle name="Normal 33 16 6 2" xfId="10634"/>
    <cellStyle name="Normal 33 16 6 3" xfId="9744"/>
    <cellStyle name="Normal 33 16 6 4" xfId="14435"/>
    <cellStyle name="Normal 33 16 6 5" xfId="16849"/>
    <cellStyle name="Normal 33 16 6 6" xfId="16941"/>
    <cellStyle name="Normal 33 16 60" xfId="10617"/>
    <cellStyle name="Normal 33 16 61" xfId="9755"/>
    <cellStyle name="Normal 33 16 62" xfId="20208"/>
    <cellStyle name="Normal 33 16 63" xfId="19934"/>
    <cellStyle name="Normal 33 16 64" xfId="17164"/>
    <cellStyle name="Normal 33 16 7" xfId="5151"/>
    <cellStyle name="Normal 33 16 7 2" xfId="10635"/>
    <cellStyle name="Normal 33 16 7 3" xfId="9742"/>
    <cellStyle name="Normal 33 16 7 4" xfId="18615"/>
    <cellStyle name="Normal 33 16 7 5" xfId="16842"/>
    <cellStyle name="Normal 33 16 7 6" xfId="23875"/>
    <cellStyle name="Normal 33 16 8" xfId="5152"/>
    <cellStyle name="Normal 33 16 8 2" xfId="10636"/>
    <cellStyle name="Normal 33 16 8 3" xfId="9741"/>
    <cellStyle name="Normal 33 16 8 4" xfId="19577"/>
    <cellStyle name="Normal 33 16 8 5" xfId="17121"/>
    <cellStyle name="Normal 33 16 8 6" xfId="23593"/>
    <cellStyle name="Normal 33 16 9" xfId="5153"/>
    <cellStyle name="Normal 33 16 9 2" xfId="10637"/>
    <cellStyle name="Normal 33 16 9 3" xfId="9740"/>
    <cellStyle name="Normal 33 16 9 4" xfId="18730"/>
    <cellStyle name="Normal 33 16 9 5" xfId="16874"/>
    <cellStyle name="Normal 33 16 9 6" xfId="22907"/>
    <cellStyle name="Normal 33 16_L14 hav1" xfId="5154"/>
    <cellStyle name="Normal 33 17" xfId="5155"/>
    <cellStyle name="Normal 33 17 10" xfId="5156"/>
    <cellStyle name="Normal 33 17 10 2" xfId="10639"/>
    <cellStyle name="Normal 33 17 10 3" xfId="15915"/>
    <cellStyle name="Normal 33 17 10 4" xfId="18032"/>
    <cellStyle name="Normal 33 17 10 5" xfId="24483"/>
    <cellStyle name="Normal 33 17 10 6" xfId="27692"/>
    <cellStyle name="Normal 33 17 11" xfId="5157"/>
    <cellStyle name="Normal 33 17 11 2" xfId="10640"/>
    <cellStyle name="Normal 33 17 11 3" xfId="15921"/>
    <cellStyle name="Normal 33 17 11 4" xfId="17876"/>
    <cellStyle name="Normal 33 17 11 5" xfId="24489"/>
    <cellStyle name="Normal 33 17 11 6" xfId="27695"/>
    <cellStyle name="Normal 33 17 12" xfId="5158"/>
    <cellStyle name="Normal 33 17 12 2" xfId="10641"/>
    <cellStyle name="Normal 33 17 12 3" xfId="15969"/>
    <cellStyle name="Normal 33 17 12 4" xfId="17050"/>
    <cellStyle name="Normal 33 17 12 5" xfId="24532"/>
    <cellStyle name="Normal 33 17 12 6" xfId="27728"/>
    <cellStyle name="Normal 33 17 13" xfId="5159"/>
    <cellStyle name="Normal 33 17 13 2" xfId="12871"/>
    <cellStyle name="Normal 33 17 13 3" xfId="17281"/>
    <cellStyle name="Normal 33 17 13 4" xfId="21599"/>
    <cellStyle name="Normal 33 17 13 5" xfId="25458"/>
    <cellStyle name="Normal 33 17 13 6" xfId="28487"/>
    <cellStyle name="Normal 33 17 14" xfId="5160"/>
    <cellStyle name="Normal 33 17 14 2" xfId="12294"/>
    <cellStyle name="Normal 33 17 14 3" xfId="16719"/>
    <cellStyle name="Normal 33 17 14 4" xfId="21112"/>
    <cellStyle name="Normal 33 17 14 5" xfId="25270"/>
    <cellStyle name="Normal 33 17 14 6" xfId="28405"/>
    <cellStyle name="Normal 33 17 15" xfId="5161"/>
    <cellStyle name="Normal 33 17 15 2" xfId="12920"/>
    <cellStyle name="Normal 33 17 15 3" xfId="17333"/>
    <cellStyle name="Normal 33 17 15 4" xfId="21645"/>
    <cellStyle name="Normal 33 17 15 5" xfId="25490"/>
    <cellStyle name="Normal 33 17 15 6" xfId="28517"/>
    <cellStyle name="Normal 33 17 16" xfId="5162"/>
    <cellStyle name="Normal 33 17 16 2" xfId="12212"/>
    <cellStyle name="Normal 33 17 16 3" xfId="16638"/>
    <cellStyle name="Normal 33 17 16 4" xfId="21028"/>
    <cellStyle name="Normal 33 17 16 5" xfId="25197"/>
    <cellStyle name="Normal 33 17 16 6" xfId="28332"/>
    <cellStyle name="Normal 33 17 17" xfId="5163"/>
    <cellStyle name="Normal 33 17 17 2" xfId="12902"/>
    <cellStyle name="Normal 33 17 17 3" xfId="17314"/>
    <cellStyle name="Normal 33 17 17 4" xfId="21626"/>
    <cellStyle name="Normal 33 17 17 5" xfId="25476"/>
    <cellStyle name="Normal 33 17 17 6" xfId="28505"/>
    <cellStyle name="Normal 33 17 18" xfId="5164"/>
    <cellStyle name="Normal 33 17 18 2" xfId="12163"/>
    <cellStyle name="Normal 33 17 18 3" xfId="16589"/>
    <cellStyle name="Normal 33 17 18 4" xfId="20979"/>
    <cellStyle name="Normal 33 17 18 5" xfId="25150"/>
    <cellStyle name="Normal 33 17 18 6" xfId="28285"/>
    <cellStyle name="Normal 33 17 19" xfId="5165"/>
    <cellStyle name="Normal 33 17 19 2" xfId="13000"/>
    <cellStyle name="Normal 33 17 19 3" xfId="17410"/>
    <cellStyle name="Normal 33 17 19 4" xfId="21719"/>
    <cellStyle name="Normal 33 17 19 5" xfId="25554"/>
    <cellStyle name="Normal 33 17 19 6" xfId="28575"/>
    <cellStyle name="Normal 33 17 2" xfId="5166"/>
    <cellStyle name="Normal 33 17 2 10" xfId="5167"/>
    <cellStyle name="Normal 33 17 2 10 2" xfId="10643"/>
    <cellStyle name="Normal 33 17 2 10 3" xfId="15556"/>
    <cellStyle name="Normal 33 17 2 10 4" xfId="17037"/>
    <cellStyle name="Normal 33 17 2 10 5" xfId="24154"/>
    <cellStyle name="Normal 33 17 2 10 6" xfId="27439"/>
    <cellStyle name="Normal 33 17 2 11" xfId="10642"/>
    <cellStyle name="Normal 33 17 2 12" xfId="15835"/>
    <cellStyle name="Normal 33 17 2 13" xfId="17345"/>
    <cellStyle name="Normal 33 17 2 14" xfId="24407"/>
    <cellStyle name="Normal 33 17 2 15" xfId="27632"/>
    <cellStyle name="Normal 33 17 2 2" xfId="5168"/>
    <cellStyle name="Normal 33 17 2 2 2" xfId="10644"/>
    <cellStyle name="Normal 33 17 2 2 3" xfId="16112"/>
    <cellStyle name="Normal 33 17 2 2 4" xfId="14164"/>
    <cellStyle name="Normal 33 17 2 2 5" xfId="24678"/>
    <cellStyle name="Normal 33 17 2 2 6" xfId="27828"/>
    <cellStyle name="Normal 33 17 2 3" xfId="5169"/>
    <cellStyle name="Normal 33 17 2 3 2" xfId="10645"/>
    <cellStyle name="Normal 33 17 2 3 3" xfId="15618"/>
    <cellStyle name="Normal 33 17 2 3 4" xfId="17125"/>
    <cellStyle name="Normal 33 17 2 3 5" xfId="24215"/>
    <cellStyle name="Normal 33 17 2 3 6" xfId="27486"/>
    <cellStyle name="Normal 33 17 2 4" xfId="5170"/>
    <cellStyle name="Normal 33 17 2 4 2" xfId="10646"/>
    <cellStyle name="Normal 33 17 2 4 3" xfId="14273"/>
    <cellStyle name="Normal 33 17 2 4 4" xfId="17035"/>
    <cellStyle name="Normal 33 17 2 4 5" xfId="22938"/>
    <cellStyle name="Normal 33 17 2 4 6" xfId="26525"/>
    <cellStyle name="Normal 33 17 2 5" xfId="5171"/>
    <cellStyle name="Normal 33 17 2 5 2" xfId="10647"/>
    <cellStyle name="Normal 33 17 2 5 3" xfId="15309"/>
    <cellStyle name="Normal 33 17 2 5 4" xfId="17152"/>
    <cellStyle name="Normal 33 17 2 5 5" xfId="23927"/>
    <cellStyle name="Normal 33 17 2 5 6" xfId="27266"/>
    <cellStyle name="Normal 33 17 2 6" xfId="5172"/>
    <cellStyle name="Normal 33 17 2 6 2" xfId="10648"/>
    <cellStyle name="Normal 33 17 2 6 3" xfId="14757"/>
    <cellStyle name="Normal 33 17 2 6 4" xfId="17972"/>
    <cellStyle name="Normal 33 17 2 6 5" xfId="23407"/>
    <cellStyle name="Normal 33 17 2 6 6" xfId="26881"/>
    <cellStyle name="Normal 33 17 2 7" xfId="5173"/>
    <cellStyle name="Normal 33 17 2 7 2" xfId="10649"/>
    <cellStyle name="Normal 33 17 2 7 3" xfId="9738"/>
    <cellStyle name="Normal 33 17 2 7 4" xfId="18035"/>
    <cellStyle name="Normal 33 17 2 7 5" xfId="16897"/>
    <cellStyle name="Normal 33 17 2 7 6" xfId="23012"/>
    <cellStyle name="Normal 33 17 2 8" xfId="5174"/>
    <cellStyle name="Normal 33 17 2 8 2" xfId="10650"/>
    <cellStyle name="Normal 33 17 2 8 3" xfId="15216"/>
    <cellStyle name="Normal 33 17 2 8 4" xfId="18168"/>
    <cellStyle name="Normal 33 17 2 8 5" xfId="23840"/>
    <cellStyle name="Normal 33 17 2 8 6" xfId="27205"/>
    <cellStyle name="Normal 33 17 2 9" xfId="5175"/>
    <cellStyle name="Normal 33 17 2 9 2" xfId="10651"/>
    <cellStyle name="Normal 33 17 2 9 3" xfId="14893"/>
    <cellStyle name="Normal 33 17 2 9 4" xfId="17068"/>
    <cellStyle name="Normal 33 17 2 9 5" xfId="23531"/>
    <cellStyle name="Normal 33 17 2 9 6" xfId="26973"/>
    <cellStyle name="Normal 33 17 2_L14 hav1" xfId="5176"/>
    <cellStyle name="Normal 33 17 20" xfId="5177"/>
    <cellStyle name="Normal 33 17 20 2" xfId="12135"/>
    <cellStyle name="Normal 33 17 20 3" xfId="16561"/>
    <cellStyle name="Normal 33 17 20 4" xfId="20951"/>
    <cellStyle name="Normal 33 17 20 5" xfId="25123"/>
    <cellStyle name="Normal 33 17 20 6" xfId="28258"/>
    <cellStyle name="Normal 33 17 21" xfId="5178"/>
    <cellStyle name="Normal 33 17 21 2" xfId="13114"/>
    <cellStyle name="Normal 33 17 21 3" xfId="17523"/>
    <cellStyle name="Normal 33 17 21 4" xfId="21830"/>
    <cellStyle name="Normal 33 17 21 5" xfId="25649"/>
    <cellStyle name="Normal 33 17 21 6" xfId="28663"/>
    <cellStyle name="Normal 33 17 22" xfId="5179"/>
    <cellStyle name="Normal 33 17 22 2" xfId="12103"/>
    <cellStyle name="Normal 33 17 22 3" xfId="16529"/>
    <cellStyle name="Normal 33 17 22 4" xfId="20919"/>
    <cellStyle name="Normal 33 17 22 5" xfId="25092"/>
    <cellStyle name="Normal 33 17 22 6" xfId="28227"/>
    <cellStyle name="Normal 33 17 23" xfId="5180"/>
    <cellStyle name="Normal 33 17 23 2" xfId="13202"/>
    <cellStyle name="Normal 33 17 23 3" xfId="17611"/>
    <cellStyle name="Normal 33 17 23 4" xfId="21908"/>
    <cellStyle name="Normal 33 17 23 5" xfId="25711"/>
    <cellStyle name="Normal 33 17 23 6" xfId="28725"/>
    <cellStyle name="Normal 33 17 24" xfId="5181"/>
    <cellStyle name="Normal 33 17 24 2" xfId="12089"/>
    <cellStyle name="Normal 33 17 24 3" xfId="16515"/>
    <cellStyle name="Normal 33 17 24 4" xfId="20905"/>
    <cellStyle name="Normal 33 17 24 5" xfId="25078"/>
    <cellStyle name="Normal 33 17 24 6" xfId="28213"/>
    <cellStyle name="Normal 33 17 25" xfId="5182"/>
    <cellStyle name="Normal 33 17 25 2" xfId="13240"/>
    <cellStyle name="Normal 33 17 25 3" xfId="17646"/>
    <cellStyle name="Normal 33 17 25 4" xfId="21942"/>
    <cellStyle name="Normal 33 17 25 5" xfId="25736"/>
    <cellStyle name="Normal 33 17 25 6" xfId="28749"/>
    <cellStyle name="Normal 33 17 26" xfId="5183"/>
    <cellStyle name="Normal 33 17 26 2" xfId="12002"/>
    <cellStyle name="Normal 33 17 26 3" xfId="16428"/>
    <cellStyle name="Normal 33 17 26 4" xfId="20818"/>
    <cellStyle name="Normal 33 17 26 5" xfId="24991"/>
    <cellStyle name="Normal 33 17 26 6" xfId="28126"/>
    <cellStyle name="Normal 33 17 27" xfId="5184"/>
    <cellStyle name="Normal 33 17 27 2" xfId="13722"/>
    <cellStyle name="Normal 33 17 27 3" xfId="18126"/>
    <cellStyle name="Normal 33 17 27 4" xfId="22415"/>
    <cellStyle name="Normal 33 17 27 5" xfId="26131"/>
    <cellStyle name="Normal 33 17 27 6" xfId="29132"/>
    <cellStyle name="Normal 33 17 28" xfId="5185"/>
    <cellStyle name="Normal 33 17 28 2" xfId="12072"/>
    <cellStyle name="Normal 33 17 28 3" xfId="16498"/>
    <cellStyle name="Normal 33 17 28 4" xfId="20888"/>
    <cellStyle name="Normal 33 17 28 5" xfId="25061"/>
    <cellStyle name="Normal 33 17 28 6" xfId="28196"/>
    <cellStyle name="Normal 33 17 29" xfId="5186"/>
    <cellStyle name="Normal 33 17 29 2" xfId="13940"/>
    <cellStyle name="Normal 33 17 29 3" xfId="18344"/>
    <cellStyle name="Normal 33 17 29 4" xfId="22626"/>
    <cellStyle name="Normal 33 17 29 5" xfId="26303"/>
    <cellStyle name="Normal 33 17 29 6" xfId="29292"/>
    <cellStyle name="Normal 33 17 3" xfId="5187"/>
    <cellStyle name="Normal 33 17 3 2" xfId="10652"/>
    <cellStyle name="Normal 33 17 3 3" xfId="15031"/>
    <cellStyle name="Normal 33 17 3 4" xfId="17059"/>
    <cellStyle name="Normal 33 17 3 5" xfId="23663"/>
    <cellStyle name="Normal 33 17 3 6" xfId="27077"/>
    <cellStyle name="Normal 33 17 30" xfId="5188"/>
    <cellStyle name="Normal 33 17 30 2" xfId="11962"/>
    <cellStyle name="Normal 33 17 30 3" xfId="8547"/>
    <cellStyle name="Normal 33 17 30 4" xfId="20778"/>
    <cellStyle name="Normal 33 17 30 5" xfId="19109"/>
    <cellStyle name="Normal 33 17 30 6" xfId="12883"/>
    <cellStyle name="Normal 33 17 31" xfId="5189"/>
    <cellStyle name="Normal 33 17 31 2" xfId="13887"/>
    <cellStyle name="Normal 33 17 31 3" xfId="18289"/>
    <cellStyle name="Normal 33 17 31 4" xfId="22574"/>
    <cellStyle name="Normal 33 17 31 5" xfId="26261"/>
    <cellStyle name="Normal 33 17 31 6" xfId="29250"/>
    <cellStyle name="Normal 33 17 32" xfId="5190"/>
    <cellStyle name="Normal 33 17 32 2" xfId="12052"/>
    <cellStyle name="Normal 33 17 32 3" xfId="16478"/>
    <cellStyle name="Normal 33 17 32 4" xfId="20868"/>
    <cellStyle name="Normal 33 17 32 5" xfId="25041"/>
    <cellStyle name="Normal 33 17 32 6" xfId="28176"/>
    <cellStyle name="Normal 33 17 33" xfId="5191"/>
    <cellStyle name="Normal 33 17 33 2" xfId="13786"/>
    <cellStyle name="Normal 33 17 33 3" xfId="18191"/>
    <cellStyle name="Normal 33 17 33 4" xfId="22476"/>
    <cellStyle name="Normal 33 17 33 5" xfId="26182"/>
    <cellStyle name="Normal 33 17 33 6" xfId="29175"/>
    <cellStyle name="Normal 33 17 34" xfId="5192"/>
    <cellStyle name="Normal 33 17 34 2" xfId="11913"/>
    <cellStyle name="Normal 33 17 34 3" xfId="8596"/>
    <cellStyle name="Normal 33 17 34 4" xfId="14396"/>
    <cellStyle name="Normal 33 17 34 5" xfId="14687"/>
    <cellStyle name="Normal 33 17 34 6" xfId="21105"/>
    <cellStyle name="Normal 33 17 35" xfId="5193"/>
    <cellStyle name="Normal 33 17 35 2" xfId="13493"/>
    <cellStyle name="Normal 33 17 35 3" xfId="17896"/>
    <cellStyle name="Normal 33 17 35 4" xfId="22191"/>
    <cellStyle name="Normal 33 17 35 5" xfId="25941"/>
    <cellStyle name="Normal 33 17 35 6" xfId="28951"/>
    <cellStyle name="Normal 33 17 36" xfId="5194"/>
    <cellStyle name="Normal 33 17 36 2" xfId="13550"/>
    <cellStyle name="Normal 33 17 36 3" xfId="17951"/>
    <cellStyle name="Normal 33 17 36 4" xfId="22246"/>
    <cellStyle name="Normal 33 17 36 5" xfId="25989"/>
    <cellStyle name="Normal 33 17 36 6" xfId="28996"/>
    <cellStyle name="Normal 33 17 37" xfId="5195"/>
    <cellStyle name="Normal 33 17 37 2" xfId="14601"/>
    <cellStyle name="Normal 33 17 37 3" xfId="18997"/>
    <cellStyle name="Normal 33 17 37 4" xfId="23257"/>
    <cellStyle name="Normal 33 17 37 5" xfId="26758"/>
    <cellStyle name="Normal 33 17 37 6" xfId="29690"/>
    <cellStyle name="Normal 33 17 38" xfId="5196"/>
    <cellStyle name="Normal 33 17 38 2" xfId="14595"/>
    <cellStyle name="Normal 33 17 38 3" xfId="18991"/>
    <cellStyle name="Normal 33 17 38 4" xfId="23250"/>
    <cellStyle name="Normal 33 17 38 5" xfId="26753"/>
    <cellStyle name="Normal 33 17 38 6" xfId="29685"/>
    <cellStyle name="Normal 33 17 39" xfId="5197"/>
    <cellStyle name="Normal 33 17 39 2" xfId="14998"/>
    <cellStyle name="Normal 33 17 39 3" xfId="19390"/>
    <cellStyle name="Normal 33 17 39 4" xfId="23631"/>
    <cellStyle name="Normal 33 17 39 5" xfId="27050"/>
    <cellStyle name="Normal 33 17 39 6" xfId="29954"/>
    <cellStyle name="Normal 33 17 4" xfId="5198"/>
    <cellStyle name="Normal 33 17 4 2" xfId="10653"/>
    <cellStyle name="Normal 33 17 4 3" xfId="14732"/>
    <cellStyle name="Normal 33 17 4 4" xfId="16980"/>
    <cellStyle name="Normal 33 17 4 5" xfId="23385"/>
    <cellStyle name="Normal 33 17 4 6" xfId="26862"/>
    <cellStyle name="Normal 33 17 40" xfId="5199"/>
    <cellStyle name="Normal 33 17 40 2" xfId="14387"/>
    <cellStyle name="Normal 33 17 40 3" xfId="18779"/>
    <cellStyle name="Normal 33 17 40 4" xfId="23042"/>
    <cellStyle name="Normal 33 17 40 5" xfId="26605"/>
    <cellStyle name="Normal 33 17 40 6" xfId="29548"/>
    <cellStyle name="Normal 33 17 41" xfId="5200"/>
    <cellStyle name="Normal 33 17 41 2" xfId="15281"/>
    <cellStyle name="Normal 33 17 41 3" xfId="19677"/>
    <cellStyle name="Normal 33 17 41 4" xfId="23900"/>
    <cellStyle name="Normal 33 17 41 5" xfId="27247"/>
    <cellStyle name="Normal 33 17 41 6" xfId="30129"/>
    <cellStyle name="Normal 33 17 42" xfId="5201"/>
    <cellStyle name="Normal 33 17 42 2" xfId="14120"/>
    <cellStyle name="Normal 33 17 42 3" xfId="18527"/>
    <cellStyle name="Normal 33 17 42 4" xfId="22794"/>
    <cellStyle name="Normal 33 17 42 5" xfId="26430"/>
    <cellStyle name="Normal 33 17 42 6" xfId="29395"/>
    <cellStyle name="Normal 33 17 43" xfId="5202"/>
    <cellStyle name="Normal 33 17 43 2" xfId="14807"/>
    <cellStyle name="Normal 33 17 43 3" xfId="19202"/>
    <cellStyle name="Normal 33 17 43 4" xfId="23453"/>
    <cellStyle name="Normal 33 17 43 5" xfId="26910"/>
    <cellStyle name="Normal 33 17 43 6" xfId="29827"/>
    <cellStyle name="Normal 33 17 44" xfId="5203"/>
    <cellStyle name="Normal 33 17 44 2" xfId="14932"/>
    <cellStyle name="Normal 33 17 44 3" xfId="19324"/>
    <cellStyle name="Normal 33 17 44 4" xfId="23566"/>
    <cellStyle name="Normal 33 17 44 5" xfId="27002"/>
    <cellStyle name="Normal 33 17 44 6" xfId="29912"/>
    <cellStyle name="Normal 33 17 45" xfId="5204"/>
    <cellStyle name="Normal 33 17 45 2" xfId="14679"/>
    <cellStyle name="Normal 33 17 45 3" xfId="19075"/>
    <cellStyle name="Normal 33 17 45 4" xfId="23336"/>
    <cellStyle name="Normal 33 17 45 5" xfId="26818"/>
    <cellStyle name="Normal 33 17 45 6" xfId="29747"/>
    <cellStyle name="Normal 33 17 46" xfId="5205"/>
    <cellStyle name="Normal 33 17 46 2" xfId="14853"/>
    <cellStyle name="Normal 33 17 46 3" xfId="19246"/>
    <cellStyle name="Normal 33 17 46 4" xfId="23495"/>
    <cellStyle name="Normal 33 17 46 5" xfId="26945"/>
    <cellStyle name="Normal 33 17 46 6" xfId="29861"/>
    <cellStyle name="Normal 33 17 47" xfId="5206"/>
    <cellStyle name="Normal 33 17 47 2" xfId="14779"/>
    <cellStyle name="Normal 33 17 47 3" xfId="19173"/>
    <cellStyle name="Normal 33 17 47 4" xfId="23426"/>
    <cellStyle name="Normal 33 17 47 5" xfId="26894"/>
    <cellStyle name="Normal 33 17 47 6" xfId="29813"/>
    <cellStyle name="Normal 33 17 48" xfId="5207"/>
    <cellStyle name="Normal 33 17 48 2" xfId="15117"/>
    <cellStyle name="Normal 33 17 48 3" xfId="19514"/>
    <cellStyle name="Normal 33 17 48 4" xfId="23747"/>
    <cellStyle name="Normal 33 17 48 5" xfId="27142"/>
    <cellStyle name="Normal 33 17 48 6" xfId="30035"/>
    <cellStyle name="Normal 33 17 49" xfId="5208"/>
    <cellStyle name="Normal 33 17 49 2" xfId="14914"/>
    <cellStyle name="Normal 33 17 49 3" xfId="19304"/>
    <cellStyle name="Normal 33 17 49 4" xfId="23549"/>
    <cellStyle name="Normal 33 17 49 5" xfId="26989"/>
    <cellStyle name="Normal 33 17 49 6" xfId="29899"/>
    <cellStyle name="Normal 33 17 5" xfId="5209"/>
    <cellStyle name="Normal 33 17 5 2" xfId="10654"/>
    <cellStyle name="Normal 33 17 5 3" xfId="14095"/>
    <cellStyle name="Normal 33 17 5 4" xfId="14561"/>
    <cellStyle name="Normal 33 17 5 5" xfId="22771"/>
    <cellStyle name="Normal 33 17 5 6" xfId="26412"/>
    <cellStyle name="Normal 33 17 50" xfId="5210"/>
    <cellStyle name="Normal 33 17 50 2" xfId="14723"/>
    <cellStyle name="Normal 33 17 50 3" xfId="19118"/>
    <cellStyle name="Normal 33 17 50 4" xfId="23376"/>
    <cellStyle name="Normal 33 17 50 5" xfId="26853"/>
    <cellStyle name="Normal 33 17 50 6" xfId="29777"/>
    <cellStyle name="Normal 33 17 51" xfId="5211"/>
    <cellStyle name="Normal 33 17 51 2" xfId="14238"/>
    <cellStyle name="Normal 33 17 51 3" xfId="18639"/>
    <cellStyle name="Normal 33 17 51 4" xfId="22906"/>
    <cellStyle name="Normal 33 17 51 5" xfId="26504"/>
    <cellStyle name="Normal 33 17 51 6" xfId="29462"/>
    <cellStyle name="Normal 33 17 52" xfId="5212"/>
    <cellStyle name="Normal 33 17 52 2" xfId="14591"/>
    <cellStyle name="Normal 33 17 52 3" xfId="18987"/>
    <cellStyle name="Normal 33 17 52 4" xfId="23246"/>
    <cellStyle name="Normal 33 17 52 5" xfId="26749"/>
    <cellStyle name="Normal 33 17 52 6" xfId="29681"/>
    <cellStyle name="Normal 33 17 53" xfId="5213"/>
    <cellStyle name="Normal 33 17 53 2" xfId="15724"/>
    <cellStyle name="Normal 33 17 53 3" xfId="20102"/>
    <cellStyle name="Normal 33 17 53 4" xfId="24304"/>
    <cellStyle name="Normal 33 17 53 5" xfId="27541"/>
    <cellStyle name="Normal 33 17 53 6" xfId="30396"/>
    <cellStyle name="Normal 33 17 54" xfId="5214"/>
    <cellStyle name="Normal 33 17 54 2" xfId="16107"/>
    <cellStyle name="Normal 33 17 54 3" xfId="20474"/>
    <cellStyle name="Normal 33 17 54 4" xfId="24672"/>
    <cellStyle name="Normal 33 17 54 5" xfId="27824"/>
    <cellStyle name="Normal 33 17 54 6" xfId="30656"/>
    <cellStyle name="Normal 33 17 55" xfId="5215"/>
    <cellStyle name="Normal 33 17 55 2" xfId="15561"/>
    <cellStyle name="Normal 33 17 55 3" xfId="19945"/>
    <cellStyle name="Normal 33 17 55 4" xfId="24158"/>
    <cellStyle name="Normal 33 17 55 5" xfId="27443"/>
    <cellStyle name="Normal 33 17 55 6" xfId="30310"/>
    <cellStyle name="Normal 33 17 56" xfId="5216"/>
    <cellStyle name="Normal 33 17 56 2" xfId="15830"/>
    <cellStyle name="Normal 33 17 56 3" xfId="20204"/>
    <cellStyle name="Normal 33 17 56 4" xfId="24402"/>
    <cellStyle name="Normal 33 17 56 5" xfId="27628"/>
    <cellStyle name="Normal 33 17 56 6" xfId="30481"/>
    <cellStyle name="Normal 33 17 57" xfId="5217"/>
    <cellStyle name="Normal 33 17 57 2" xfId="15905"/>
    <cellStyle name="Normal 33 17 57 3" xfId="20276"/>
    <cellStyle name="Normal 33 17 57 4" xfId="24474"/>
    <cellStyle name="Normal 33 17 57 5" xfId="27684"/>
    <cellStyle name="Normal 33 17 57 6" xfId="30529"/>
    <cellStyle name="Normal 33 17 58" xfId="5218"/>
    <cellStyle name="Normal 33 17 58 2" xfId="16040"/>
    <cellStyle name="Normal 33 17 58 3" xfId="20410"/>
    <cellStyle name="Normal 33 17 58 4" xfId="24604"/>
    <cellStyle name="Normal 33 17 58 5" xfId="27775"/>
    <cellStyle name="Normal 33 17 58 6" xfId="30611"/>
    <cellStyle name="Normal 33 17 59" xfId="5219"/>
    <cellStyle name="Normal 33 17 59 2" xfId="15617"/>
    <cellStyle name="Normal 33 17 59 3" xfId="20003"/>
    <cellStyle name="Normal 33 17 59 4" xfId="24214"/>
    <cellStyle name="Normal 33 17 59 5" xfId="27485"/>
    <cellStyle name="Normal 33 17 59 6" xfId="30349"/>
    <cellStyle name="Normal 33 17 6" xfId="5220"/>
    <cellStyle name="Normal 33 17 6 2" xfId="10655"/>
    <cellStyle name="Normal 33 17 6 3" xfId="15405"/>
    <cellStyle name="Normal 33 17 6 4" xfId="10024"/>
    <cellStyle name="Normal 33 17 6 5" xfId="24014"/>
    <cellStyle name="Normal 33 17 6 6" xfId="27332"/>
    <cellStyle name="Normal 33 17 60" xfId="10638"/>
    <cellStyle name="Normal 33 17 61" xfId="9739"/>
    <cellStyle name="Normal 33 17 62" xfId="18169"/>
    <cellStyle name="Normal 33 17 63" xfId="17171"/>
    <cellStyle name="Normal 33 17 64" xfId="24075"/>
    <cellStyle name="Normal 33 17 7" xfId="5221"/>
    <cellStyle name="Normal 33 17 7 2" xfId="10656"/>
    <cellStyle name="Normal 33 17 7 3" xfId="15077"/>
    <cellStyle name="Normal 33 17 7 4" xfId="14048"/>
    <cellStyle name="Normal 33 17 7 5" xfId="23707"/>
    <cellStyle name="Normal 33 17 7 6" xfId="27109"/>
    <cellStyle name="Normal 33 17 8" xfId="5222"/>
    <cellStyle name="Normal 33 17 8 2" xfId="10657"/>
    <cellStyle name="Normal 33 17 8 3" xfId="15035"/>
    <cellStyle name="Normal 33 17 8 4" xfId="15199"/>
    <cellStyle name="Normal 33 17 8 5" xfId="23667"/>
    <cellStyle name="Normal 33 17 8 6" xfId="27080"/>
    <cellStyle name="Normal 33 17 9" xfId="5223"/>
    <cellStyle name="Normal 33 17 9 2" xfId="10658"/>
    <cellStyle name="Normal 33 17 9 3" xfId="14754"/>
    <cellStyle name="Normal 33 17 9 4" xfId="15656"/>
    <cellStyle name="Normal 33 17 9 5" xfId="23404"/>
    <cellStyle name="Normal 33 17 9 6" xfId="26878"/>
    <cellStyle name="Normal 33 17_L14 hav1" xfId="5224"/>
    <cellStyle name="Normal 33 18" xfId="5225"/>
    <cellStyle name="Normal 33 18 10" xfId="5226"/>
    <cellStyle name="Normal 33 18 10 2" xfId="10660"/>
    <cellStyle name="Normal 33 18 10 3" xfId="15181"/>
    <cellStyle name="Normal 33 18 10 4" xfId="15841"/>
    <cellStyle name="Normal 33 18 10 5" xfId="23807"/>
    <cellStyle name="Normal 33 18 10 6" xfId="27182"/>
    <cellStyle name="Normal 33 18 11" xfId="5227"/>
    <cellStyle name="Normal 33 18 11 2" xfId="10661"/>
    <cellStyle name="Normal 33 18 11 3" xfId="14334"/>
    <cellStyle name="Normal 33 18 11 4" xfId="15908"/>
    <cellStyle name="Normal 33 18 11 5" xfId="22996"/>
    <cellStyle name="Normal 33 18 11 6" xfId="26569"/>
    <cellStyle name="Normal 33 18 12" xfId="5228"/>
    <cellStyle name="Normal 33 18 12 2" xfId="10662"/>
    <cellStyle name="Normal 33 18 12 3" xfId="12633"/>
    <cellStyle name="Normal 33 18 12 4" xfId="16003"/>
    <cellStyle name="Normal 33 18 12 5" xfId="21390"/>
    <cellStyle name="Normal 33 18 12 6" xfId="25359"/>
    <cellStyle name="Normal 33 18 13" xfId="5229"/>
    <cellStyle name="Normal 33 18 13 2" xfId="12877"/>
    <cellStyle name="Normal 33 18 13 3" xfId="17287"/>
    <cellStyle name="Normal 33 18 13 4" xfId="21603"/>
    <cellStyle name="Normal 33 18 13 5" xfId="25461"/>
    <cellStyle name="Normal 33 18 13 6" xfId="28490"/>
    <cellStyle name="Normal 33 18 14" xfId="5230"/>
    <cellStyle name="Normal 33 18 14 2" xfId="12288"/>
    <cellStyle name="Normal 33 18 14 3" xfId="16713"/>
    <cellStyle name="Normal 33 18 14 4" xfId="21106"/>
    <cellStyle name="Normal 33 18 14 5" xfId="25265"/>
    <cellStyle name="Normal 33 18 14 6" xfId="28400"/>
    <cellStyle name="Normal 33 18 15" xfId="5231"/>
    <cellStyle name="Normal 33 18 15 2" xfId="12928"/>
    <cellStyle name="Normal 33 18 15 3" xfId="17340"/>
    <cellStyle name="Normal 33 18 15 4" xfId="21652"/>
    <cellStyle name="Normal 33 18 15 5" xfId="25495"/>
    <cellStyle name="Normal 33 18 15 6" xfId="28522"/>
    <cellStyle name="Normal 33 18 16" xfId="5232"/>
    <cellStyle name="Normal 33 18 16 2" xfId="12204"/>
    <cellStyle name="Normal 33 18 16 3" xfId="16630"/>
    <cellStyle name="Normal 33 18 16 4" xfId="21020"/>
    <cellStyle name="Normal 33 18 16 5" xfId="25190"/>
    <cellStyle name="Normal 33 18 16 6" xfId="28325"/>
    <cellStyle name="Normal 33 18 17" xfId="5233"/>
    <cellStyle name="Normal 33 18 17 2" xfId="12909"/>
    <cellStyle name="Normal 33 18 17 3" xfId="17322"/>
    <cellStyle name="Normal 33 18 17 4" xfId="21634"/>
    <cellStyle name="Normal 33 18 17 5" xfId="25481"/>
    <cellStyle name="Normal 33 18 17 6" xfId="28510"/>
    <cellStyle name="Normal 33 18 18" xfId="5234"/>
    <cellStyle name="Normal 33 18 18 2" xfId="12155"/>
    <cellStyle name="Normal 33 18 18 3" xfId="16581"/>
    <cellStyle name="Normal 33 18 18 4" xfId="20971"/>
    <cellStyle name="Normal 33 18 18 5" xfId="25142"/>
    <cellStyle name="Normal 33 18 18 6" xfId="28277"/>
    <cellStyle name="Normal 33 18 19" xfId="5235"/>
    <cellStyle name="Normal 33 18 19 2" xfId="13013"/>
    <cellStyle name="Normal 33 18 19 3" xfId="17423"/>
    <cellStyle name="Normal 33 18 19 4" xfId="21732"/>
    <cellStyle name="Normal 33 18 19 5" xfId="25565"/>
    <cellStyle name="Normal 33 18 19 6" xfId="28586"/>
    <cellStyle name="Normal 33 18 2" xfId="5236"/>
    <cellStyle name="Normal 33 18 2 10" xfId="5237"/>
    <cellStyle name="Normal 33 18 2 10 2" xfId="10664"/>
    <cellStyle name="Normal 33 18 2 10 3" xfId="13629"/>
    <cellStyle name="Normal 33 18 2 10 4" xfId="17054"/>
    <cellStyle name="Normal 33 18 2 10 5" xfId="22323"/>
    <cellStyle name="Normal 33 18 2 10 6" xfId="26054"/>
    <cellStyle name="Normal 33 18 2 11" xfId="10663"/>
    <cellStyle name="Normal 33 18 2 12" xfId="13763"/>
    <cellStyle name="Normal 33 18 2 13" xfId="15932"/>
    <cellStyle name="Normal 33 18 2 14" xfId="22453"/>
    <cellStyle name="Normal 33 18 2 15" xfId="26162"/>
    <cellStyle name="Normal 33 18 2 2" xfId="5238"/>
    <cellStyle name="Normal 33 18 2 2 2" xfId="10665"/>
    <cellStyle name="Normal 33 18 2 2 3" xfId="13470"/>
    <cellStyle name="Normal 33 18 2 2 4" xfId="16957"/>
    <cellStyle name="Normal 33 18 2 2 5" xfId="22168"/>
    <cellStyle name="Normal 33 18 2 2 6" xfId="25921"/>
    <cellStyle name="Normal 33 18 2 3" xfId="5239"/>
    <cellStyle name="Normal 33 18 2 3 2" xfId="10666"/>
    <cellStyle name="Normal 33 18 2 3 3" xfId="12634"/>
    <cellStyle name="Normal 33 18 2 3 4" xfId="17051"/>
    <cellStyle name="Normal 33 18 2 3 5" xfId="21391"/>
    <cellStyle name="Normal 33 18 2 3 6" xfId="25360"/>
    <cellStyle name="Normal 33 18 2 4" xfId="5240"/>
    <cellStyle name="Normal 33 18 2 4 2" xfId="10667"/>
    <cellStyle name="Normal 33 18 2 4 3" xfId="12933"/>
    <cellStyle name="Normal 33 18 2 4 4" xfId="16950"/>
    <cellStyle name="Normal 33 18 2 4 5" xfId="21656"/>
    <cellStyle name="Normal 33 18 2 4 6" xfId="25499"/>
    <cellStyle name="Normal 33 18 2 5" xfId="5241"/>
    <cellStyle name="Normal 33 18 2 5 2" xfId="10668"/>
    <cellStyle name="Normal 33 18 2 5 3" xfId="12614"/>
    <cellStyle name="Normal 33 18 2 5 4" xfId="17071"/>
    <cellStyle name="Normal 33 18 2 5 5" xfId="21380"/>
    <cellStyle name="Normal 33 18 2 5 6" xfId="25349"/>
    <cellStyle name="Normal 33 18 2 6" xfId="5242"/>
    <cellStyle name="Normal 33 18 2 6 2" xfId="10669"/>
    <cellStyle name="Normal 33 18 2 6 3" xfId="9737"/>
    <cellStyle name="Normal 33 18 2 6 4" xfId="16974"/>
    <cellStyle name="Normal 33 18 2 6 5" xfId="16936"/>
    <cellStyle name="Normal 33 18 2 6 6" xfId="22838"/>
    <cellStyle name="Normal 33 18 2 7" xfId="5243"/>
    <cellStyle name="Normal 33 18 2 7 2" xfId="10670"/>
    <cellStyle name="Normal 33 18 2 7 3" xfId="12711"/>
    <cellStyle name="Normal 33 18 2 7 4" xfId="17069"/>
    <cellStyle name="Normal 33 18 2 7 5" xfId="21448"/>
    <cellStyle name="Normal 33 18 2 7 6" xfId="25404"/>
    <cellStyle name="Normal 33 18 2 8" xfId="5244"/>
    <cellStyle name="Normal 33 18 2 8 2" xfId="10671"/>
    <cellStyle name="Normal 33 18 2 8 3" xfId="12611"/>
    <cellStyle name="Normal 33 18 2 8 4" xfId="10025"/>
    <cellStyle name="Normal 33 18 2 8 5" xfId="21378"/>
    <cellStyle name="Normal 33 18 2 8 6" xfId="25347"/>
    <cellStyle name="Normal 33 18 2 9" xfId="5245"/>
    <cellStyle name="Normal 33 18 2 9 2" xfId="10672"/>
    <cellStyle name="Normal 33 18 2 9 3" xfId="12739"/>
    <cellStyle name="Normal 33 18 2 9 4" xfId="10026"/>
    <cellStyle name="Normal 33 18 2 9 5" xfId="21471"/>
    <cellStyle name="Normal 33 18 2 9 6" xfId="25406"/>
    <cellStyle name="Normal 33 18 2_L14 hav1" xfId="5246"/>
    <cellStyle name="Normal 33 18 20" xfId="5247"/>
    <cellStyle name="Normal 33 18 20 2" xfId="12127"/>
    <cellStyle name="Normal 33 18 20 3" xfId="16553"/>
    <cellStyle name="Normal 33 18 20 4" xfId="20943"/>
    <cellStyle name="Normal 33 18 20 5" xfId="25116"/>
    <cellStyle name="Normal 33 18 20 6" xfId="28251"/>
    <cellStyle name="Normal 33 18 21" xfId="5248"/>
    <cellStyle name="Normal 33 18 21 2" xfId="13122"/>
    <cellStyle name="Normal 33 18 21 3" xfId="17532"/>
    <cellStyle name="Normal 33 18 21 4" xfId="21838"/>
    <cellStyle name="Normal 33 18 21 5" xfId="25656"/>
    <cellStyle name="Normal 33 18 21 6" xfId="28670"/>
    <cellStyle name="Normal 33 18 22" xfId="5249"/>
    <cellStyle name="Normal 33 18 22 2" xfId="12094"/>
    <cellStyle name="Normal 33 18 22 3" xfId="16520"/>
    <cellStyle name="Normal 33 18 22 4" xfId="20910"/>
    <cellStyle name="Normal 33 18 22 5" xfId="25083"/>
    <cellStyle name="Normal 33 18 22 6" xfId="28218"/>
    <cellStyle name="Normal 33 18 23" xfId="5250"/>
    <cellStyle name="Normal 33 18 23 2" xfId="13471"/>
    <cellStyle name="Normal 33 18 23 3" xfId="17877"/>
    <cellStyle name="Normal 33 18 23 4" xfId="22169"/>
    <cellStyle name="Normal 33 18 23 5" xfId="25922"/>
    <cellStyle name="Normal 33 18 23 6" xfId="28933"/>
    <cellStyle name="Normal 33 18 24" xfId="5251"/>
    <cellStyle name="Normal 33 18 24 2" xfId="12075"/>
    <cellStyle name="Normal 33 18 24 3" xfId="16501"/>
    <cellStyle name="Normal 33 18 24 4" xfId="20891"/>
    <cellStyle name="Normal 33 18 24 5" xfId="25064"/>
    <cellStyle name="Normal 33 18 24 6" xfId="28199"/>
    <cellStyle name="Normal 33 18 25" xfId="5252"/>
    <cellStyle name="Normal 33 18 25 2" xfId="13248"/>
    <cellStyle name="Normal 33 18 25 3" xfId="17654"/>
    <cellStyle name="Normal 33 18 25 4" xfId="21950"/>
    <cellStyle name="Normal 33 18 25 5" xfId="25743"/>
    <cellStyle name="Normal 33 18 25 6" xfId="28756"/>
    <cellStyle name="Normal 33 18 26" xfId="5253"/>
    <cellStyle name="Normal 33 18 26 2" xfId="11989"/>
    <cellStyle name="Normal 33 18 26 3" xfId="16415"/>
    <cellStyle name="Normal 33 18 26 4" xfId="20805"/>
    <cellStyle name="Normal 33 18 26 5" xfId="24978"/>
    <cellStyle name="Normal 33 18 26 6" xfId="28113"/>
    <cellStyle name="Normal 33 18 27" xfId="5254"/>
    <cellStyle name="Normal 33 18 27 2" xfId="13505"/>
    <cellStyle name="Normal 33 18 27 3" xfId="17908"/>
    <cellStyle name="Normal 33 18 27 4" xfId="22204"/>
    <cellStyle name="Normal 33 18 27 5" xfId="25952"/>
    <cellStyle name="Normal 33 18 27 6" xfId="28962"/>
    <cellStyle name="Normal 33 18 28" xfId="5255"/>
    <cellStyle name="Normal 33 18 28 2" xfId="12058"/>
    <cellStyle name="Normal 33 18 28 3" xfId="16484"/>
    <cellStyle name="Normal 33 18 28 4" xfId="20874"/>
    <cellStyle name="Normal 33 18 28 5" xfId="25047"/>
    <cellStyle name="Normal 33 18 28 6" xfId="28182"/>
    <cellStyle name="Normal 33 18 29" xfId="5256"/>
    <cellStyle name="Normal 33 18 29 2" xfId="13360"/>
    <cellStyle name="Normal 33 18 29 3" xfId="17767"/>
    <cellStyle name="Normal 33 18 29 4" xfId="22064"/>
    <cellStyle name="Normal 33 18 29 5" xfId="25824"/>
    <cellStyle name="Normal 33 18 29 6" xfId="28836"/>
    <cellStyle name="Normal 33 18 3" xfId="5257"/>
    <cellStyle name="Normal 33 18 3 2" xfId="10673"/>
    <cellStyle name="Normal 33 18 3 3" xfId="13632"/>
    <cellStyle name="Normal 33 18 3 4" xfId="20560"/>
    <cellStyle name="Normal 33 18 3 5" xfId="22326"/>
    <cellStyle name="Normal 33 18 3 6" xfId="26056"/>
    <cellStyle name="Normal 33 18 30" xfId="5258"/>
    <cellStyle name="Normal 33 18 30 2" xfId="11946"/>
    <cellStyle name="Normal 33 18 30 3" xfId="8563"/>
    <cellStyle name="Normal 33 18 30 4" xfId="20762"/>
    <cellStyle name="Normal 33 18 30 5" xfId="16831"/>
    <cellStyle name="Normal 33 18 30 6" xfId="23984"/>
    <cellStyle name="Normal 33 18 31" xfId="5259"/>
    <cellStyle name="Normal 33 18 31 2" xfId="13683"/>
    <cellStyle name="Normal 33 18 31 3" xfId="18087"/>
    <cellStyle name="Normal 33 18 31 4" xfId="22376"/>
    <cellStyle name="Normal 33 18 31 5" xfId="26093"/>
    <cellStyle name="Normal 33 18 31 6" xfId="29094"/>
    <cellStyle name="Normal 33 18 32" xfId="5260"/>
    <cellStyle name="Normal 33 18 32 2" xfId="12027"/>
    <cellStyle name="Normal 33 18 32 3" xfId="16453"/>
    <cellStyle name="Normal 33 18 32 4" xfId="20843"/>
    <cellStyle name="Normal 33 18 32 5" xfId="25016"/>
    <cellStyle name="Normal 33 18 32 6" xfId="28151"/>
    <cellStyle name="Normal 33 18 33" xfId="5261"/>
    <cellStyle name="Normal 33 18 33 2" xfId="13401"/>
    <cellStyle name="Normal 33 18 33 3" xfId="17808"/>
    <cellStyle name="Normal 33 18 33 4" xfId="22105"/>
    <cellStyle name="Normal 33 18 33 5" xfId="25861"/>
    <cellStyle name="Normal 33 18 33 6" xfId="28873"/>
    <cellStyle name="Normal 33 18 34" xfId="5262"/>
    <cellStyle name="Normal 33 18 34 2" xfId="11898"/>
    <cellStyle name="Normal 33 18 34 3" xfId="8611"/>
    <cellStyle name="Normal 33 18 34 4" xfId="13801"/>
    <cellStyle name="Normal 33 18 34 5" xfId="18885"/>
    <cellStyle name="Normal 33 18 34 6" xfId="14927"/>
    <cellStyle name="Normal 33 18 35" xfId="5263"/>
    <cellStyle name="Normal 33 18 35 2" xfId="13860"/>
    <cellStyle name="Normal 33 18 35 3" xfId="18263"/>
    <cellStyle name="Normal 33 18 35 4" xfId="22547"/>
    <cellStyle name="Normal 33 18 35 5" xfId="26237"/>
    <cellStyle name="Normal 33 18 35 6" xfId="29228"/>
    <cellStyle name="Normal 33 18 36" xfId="5264"/>
    <cellStyle name="Normal 33 18 36 2" xfId="13536"/>
    <cellStyle name="Normal 33 18 36 3" xfId="17937"/>
    <cellStyle name="Normal 33 18 36 4" xfId="22232"/>
    <cellStyle name="Normal 33 18 36 5" xfId="25976"/>
    <cellStyle name="Normal 33 18 36 6" xfId="28983"/>
    <cellStyle name="Normal 33 18 37" xfId="5265"/>
    <cellStyle name="Normal 33 18 37 2" xfId="14608"/>
    <cellStyle name="Normal 33 18 37 3" xfId="19003"/>
    <cellStyle name="Normal 33 18 37 4" xfId="23263"/>
    <cellStyle name="Normal 33 18 37 5" xfId="26763"/>
    <cellStyle name="Normal 33 18 37 6" xfId="29695"/>
    <cellStyle name="Normal 33 18 38" xfId="5266"/>
    <cellStyle name="Normal 33 18 38 2" xfId="15312"/>
    <cellStyle name="Normal 33 18 38 3" xfId="19708"/>
    <cellStyle name="Normal 33 18 38 4" xfId="23930"/>
    <cellStyle name="Normal 33 18 38 5" xfId="27269"/>
    <cellStyle name="Normal 33 18 38 6" xfId="30150"/>
    <cellStyle name="Normal 33 18 39" xfId="5267"/>
    <cellStyle name="Normal 33 18 39 2" xfId="14092"/>
    <cellStyle name="Normal 33 18 39 3" xfId="18496"/>
    <cellStyle name="Normal 33 18 39 4" xfId="22768"/>
    <cellStyle name="Normal 33 18 39 5" xfId="26409"/>
    <cellStyle name="Normal 33 18 39 6" xfId="29376"/>
    <cellStyle name="Normal 33 18 4" xfId="5268"/>
    <cellStyle name="Normal 33 18 4 2" xfId="10674"/>
    <cellStyle name="Normal 33 18 4 3" xfId="13762"/>
    <cellStyle name="Normal 33 18 4 4" xfId="20559"/>
    <cellStyle name="Normal 33 18 4 5" xfId="22452"/>
    <cellStyle name="Normal 33 18 4 6" xfId="26161"/>
    <cellStyle name="Normal 33 18 40" xfId="5269"/>
    <cellStyle name="Normal 33 18 40 2" xfId="14841"/>
    <cellStyle name="Normal 33 18 40 3" xfId="19235"/>
    <cellStyle name="Normal 33 18 40 4" xfId="23486"/>
    <cellStyle name="Normal 33 18 40 5" xfId="26938"/>
    <cellStyle name="Normal 33 18 40 6" xfId="29855"/>
    <cellStyle name="Normal 33 18 41" xfId="5270"/>
    <cellStyle name="Normal 33 18 41 2" xfId="14459"/>
    <cellStyle name="Normal 33 18 41 3" xfId="18852"/>
    <cellStyle name="Normal 33 18 41 4" xfId="23113"/>
    <cellStyle name="Normal 33 18 41 5" xfId="26650"/>
    <cellStyle name="Normal 33 18 41 6" xfId="29589"/>
    <cellStyle name="Normal 33 18 42" xfId="5271"/>
    <cellStyle name="Normal 33 18 42 2" xfId="15338"/>
    <cellStyle name="Normal 33 18 42 3" xfId="19735"/>
    <cellStyle name="Normal 33 18 42 4" xfId="23950"/>
    <cellStyle name="Normal 33 18 42 5" xfId="27284"/>
    <cellStyle name="Normal 33 18 42 6" xfId="30165"/>
    <cellStyle name="Normal 33 18 43" xfId="5272"/>
    <cellStyle name="Normal 33 18 43 2" xfId="15460"/>
    <cellStyle name="Normal 33 18 43 3" xfId="19851"/>
    <cellStyle name="Normal 33 18 43 4" xfId="24068"/>
    <cellStyle name="Normal 33 18 43 5" xfId="27372"/>
    <cellStyle name="Normal 33 18 43 6" xfId="30244"/>
    <cellStyle name="Normal 33 18 44" xfId="5273"/>
    <cellStyle name="Normal 33 18 44 2" xfId="14889"/>
    <cellStyle name="Normal 33 18 44 3" xfId="19279"/>
    <cellStyle name="Normal 33 18 44 4" xfId="23527"/>
    <cellStyle name="Normal 33 18 44 5" xfId="26970"/>
    <cellStyle name="Normal 33 18 44 6" xfId="29884"/>
    <cellStyle name="Normal 33 18 45" xfId="5274"/>
    <cellStyle name="Normal 33 18 45 2" xfId="14842"/>
    <cellStyle name="Normal 33 18 45 3" xfId="19236"/>
    <cellStyle name="Normal 33 18 45 4" xfId="23487"/>
    <cellStyle name="Normal 33 18 45 5" xfId="26939"/>
    <cellStyle name="Normal 33 18 45 6" xfId="29856"/>
    <cellStyle name="Normal 33 18 46" xfId="5275"/>
    <cellStyle name="Normal 33 18 46 2" xfId="15401"/>
    <cellStyle name="Normal 33 18 46 3" xfId="19796"/>
    <cellStyle name="Normal 33 18 46 4" xfId="24010"/>
    <cellStyle name="Normal 33 18 46 5" xfId="27331"/>
    <cellStyle name="Normal 33 18 46 6" xfId="30207"/>
    <cellStyle name="Normal 33 18 47" xfId="5276"/>
    <cellStyle name="Normal 33 18 47 2" xfId="15412"/>
    <cellStyle name="Normal 33 18 47 3" xfId="19806"/>
    <cellStyle name="Normal 33 18 47 4" xfId="24020"/>
    <cellStyle name="Normal 33 18 47 5" xfId="27338"/>
    <cellStyle name="Normal 33 18 47 6" xfId="30213"/>
    <cellStyle name="Normal 33 18 48" xfId="5277"/>
    <cellStyle name="Normal 33 18 48 2" xfId="15036"/>
    <cellStyle name="Normal 33 18 48 3" xfId="19428"/>
    <cellStyle name="Normal 33 18 48 4" xfId="23668"/>
    <cellStyle name="Normal 33 18 48 5" xfId="27081"/>
    <cellStyle name="Normal 33 18 48 6" xfId="29982"/>
    <cellStyle name="Normal 33 18 49" xfId="5278"/>
    <cellStyle name="Normal 33 18 49 2" xfId="15237"/>
    <cellStyle name="Normal 33 18 49 3" xfId="19633"/>
    <cellStyle name="Normal 33 18 49 4" xfId="23861"/>
    <cellStyle name="Normal 33 18 49 5" xfId="27219"/>
    <cellStyle name="Normal 33 18 49 6" xfId="30104"/>
    <cellStyle name="Normal 33 18 5" xfId="5279"/>
    <cellStyle name="Normal 33 18 5 2" xfId="10675"/>
    <cellStyle name="Normal 33 18 5 3" xfId="12651"/>
    <cellStyle name="Normal 33 18 5 4" xfId="10028"/>
    <cellStyle name="Normal 33 18 5 5" xfId="21406"/>
    <cellStyle name="Normal 33 18 5 6" xfId="25375"/>
    <cellStyle name="Normal 33 18 50" xfId="5280"/>
    <cellStyle name="Normal 33 18 50 2" xfId="14346"/>
    <cellStyle name="Normal 33 18 50 3" xfId="18741"/>
    <cellStyle name="Normal 33 18 50 4" xfId="23007"/>
    <cellStyle name="Normal 33 18 50 5" xfId="26578"/>
    <cellStyle name="Normal 33 18 50 6" xfId="29527"/>
    <cellStyle name="Normal 33 18 51" xfId="5281"/>
    <cellStyle name="Normal 33 18 51 2" xfId="14781"/>
    <cellStyle name="Normal 33 18 51 3" xfId="19175"/>
    <cellStyle name="Normal 33 18 51 4" xfId="23428"/>
    <cellStyle name="Normal 33 18 51 5" xfId="26896"/>
    <cellStyle name="Normal 33 18 51 6" xfId="29815"/>
    <cellStyle name="Normal 33 18 52" xfId="5282"/>
    <cellStyle name="Normal 33 18 52 2" xfId="14557"/>
    <cellStyle name="Normal 33 18 52 3" xfId="18951"/>
    <cellStyle name="Normal 33 18 52 4" xfId="23212"/>
    <cellStyle name="Normal 33 18 52 5" xfId="26723"/>
    <cellStyle name="Normal 33 18 52 6" xfId="29657"/>
    <cellStyle name="Normal 33 18 53" xfId="5283"/>
    <cellStyle name="Normal 33 18 53 2" xfId="15729"/>
    <cellStyle name="Normal 33 18 53 3" xfId="20107"/>
    <cellStyle name="Normal 33 18 53 4" xfId="24309"/>
    <cellStyle name="Normal 33 18 53 5" xfId="27546"/>
    <cellStyle name="Normal 33 18 53 6" xfId="30401"/>
    <cellStyle name="Normal 33 18 54" xfId="5284"/>
    <cellStyle name="Normal 33 18 54 2" xfId="15972"/>
    <cellStyle name="Normal 33 18 54 3" xfId="20338"/>
    <cellStyle name="Normal 33 18 54 4" xfId="24534"/>
    <cellStyle name="Normal 33 18 54 5" xfId="27730"/>
    <cellStyle name="Normal 33 18 54 6" xfId="30568"/>
    <cellStyle name="Normal 33 18 55" xfId="5285"/>
    <cellStyle name="Normal 33 18 55 2" xfId="15955"/>
    <cellStyle name="Normal 33 18 55 3" xfId="20325"/>
    <cellStyle name="Normal 33 18 55 4" xfId="24522"/>
    <cellStyle name="Normal 33 18 55 5" xfId="27721"/>
    <cellStyle name="Normal 33 18 55 6" xfId="30561"/>
    <cellStyle name="Normal 33 18 56" xfId="5286"/>
    <cellStyle name="Normal 33 18 56 2" xfId="16004"/>
    <cellStyle name="Normal 33 18 56 3" xfId="20374"/>
    <cellStyle name="Normal 33 18 56 4" xfId="24570"/>
    <cellStyle name="Normal 33 18 56 5" xfId="27752"/>
    <cellStyle name="Normal 33 18 56 6" xfId="30588"/>
    <cellStyle name="Normal 33 18 57" xfId="5287"/>
    <cellStyle name="Normal 33 18 57 2" xfId="15633"/>
    <cellStyle name="Normal 33 18 57 3" xfId="20018"/>
    <cellStyle name="Normal 33 18 57 4" xfId="24226"/>
    <cellStyle name="Normal 33 18 57 5" xfId="27494"/>
    <cellStyle name="Normal 33 18 57 6" xfId="30352"/>
    <cellStyle name="Normal 33 18 58" xfId="5288"/>
    <cellStyle name="Normal 33 18 58 2" xfId="15885"/>
    <cellStyle name="Normal 33 18 58 3" xfId="20257"/>
    <cellStyle name="Normal 33 18 58 4" xfId="24454"/>
    <cellStyle name="Normal 33 18 58 5" xfId="27669"/>
    <cellStyle name="Normal 33 18 58 6" xfId="30514"/>
    <cellStyle name="Normal 33 18 59" xfId="5289"/>
    <cellStyle name="Normal 33 18 59 2" xfId="15944"/>
    <cellStyle name="Normal 33 18 59 3" xfId="20314"/>
    <cellStyle name="Normal 33 18 59 4" xfId="24512"/>
    <cellStyle name="Normal 33 18 59 5" xfId="27714"/>
    <cellStyle name="Normal 33 18 59 6" xfId="30555"/>
    <cellStyle name="Normal 33 18 6" xfId="5290"/>
    <cellStyle name="Normal 33 18 6 2" xfId="10676"/>
    <cellStyle name="Normal 33 18 6 3" xfId="12565"/>
    <cellStyle name="Normal 33 18 6 4" xfId="10030"/>
    <cellStyle name="Normal 33 18 6 5" xfId="21345"/>
    <cellStyle name="Normal 33 18 6 6" xfId="25335"/>
    <cellStyle name="Normal 33 18 60" xfId="10659"/>
    <cellStyle name="Normal 33 18 61" xfId="14213"/>
    <cellStyle name="Normal 33 18 62" xfId="15547"/>
    <cellStyle name="Normal 33 18 63" xfId="22883"/>
    <cellStyle name="Normal 33 18 64" xfId="26485"/>
    <cellStyle name="Normal 33 18 7" xfId="5291"/>
    <cellStyle name="Normal 33 18 7 2" xfId="10677"/>
    <cellStyle name="Normal 33 18 7 3" xfId="12643"/>
    <cellStyle name="Normal 33 18 7 4" xfId="10031"/>
    <cellStyle name="Normal 33 18 7 5" xfId="21400"/>
    <cellStyle name="Normal 33 18 7 6" xfId="25369"/>
    <cellStyle name="Normal 33 18 8" xfId="5292"/>
    <cellStyle name="Normal 33 18 8 2" xfId="10678"/>
    <cellStyle name="Normal 33 18 8 3" xfId="12552"/>
    <cellStyle name="Normal 33 18 8 4" xfId="12714"/>
    <cellStyle name="Normal 33 18 8 5" xfId="21333"/>
    <cellStyle name="Normal 33 18 8 6" xfId="25330"/>
    <cellStyle name="Normal 33 18 9" xfId="5293"/>
    <cellStyle name="Normal 33 18 9 2" xfId="10679"/>
    <cellStyle name="Normal 33 18 9 3" xfId="9736"/>
    <cellStyle name="Normal 33 18 9 4" xfId="12465"/>
    <cellStyle name="Normal 33 18 9 5" xfId="17247"/>
    <cellStyle name="Normal 33 18 9 6" xfId="23216"/>
    <cellStyle name="Normal 33 18_L14 hav1" xfId="5294"/>
    <cellStyle name="Normal 33 19" xfId="5295"/>
    <cellStyle name="Normal 33 19 10" xfId="5296"/>
    <cellStyle name="Normal 33 19 10 2" xfId="10681"/>
    <cellStyle name="Normal 33 19 10 3" xfId="9734"/>
    <cellStyle name="Normal 33 19 10 4" xfId="12690"/>
    <cellStyle name="Normal 33 19 10 5" xfId="17930"/>
    <cellStyle name="Normal 33 19 10 6" xfId="23825"/>
    <cellStyle name="Normal 33 19 11" xfId="5297"/>
    <cellStyle name="Normal 33 19 11 2" xfId="10682"/>
    <cellStyle name="Normal 33 19 11 3" xfId="9733"/>
    <cellStyle name="Normal 33 19 11 4" xfId="20558"/>
    <cellStyle name="Normal 33 19 11 5" xfId="17494"/>
    <cellStyle name="Normal 33 19 11 6" xfId="24241"/>
    <cellStyle name="Normal 33 19 12" xfId="5298"/>
    <cellStyle name="Normal 33 19 12 2" xfId="10683"/>
    <cellStyle name="Normal 33 19 12 3" xfId="9732"/>
    <cellStyle name="Normal 33 19 12 4" xfId="20557"/>
    <cellStyle name="Normal 33 19 12 5" xfId="18211"/>
    <cellStyle name="Normal 33 19 12 6" xfId="24687"/>
    <cellStyle name="Normal 33 19 13" xfId="5299"/>
    <cellStyle name="Normal 33 19 13 2" xfId="12881"/>
    <cellStyle name="Normal 33 19 13 3" xfId="17292"/>
    <cellStyle name="Normal 33 19 13 4" xfId="21608"/>
    <cellStyle name="Normal 33 19 13 5" xfId="25465"/>
    <cellStyle name="Normal 33 19 13 6" xfId="28494"/>
    <cellStyle name="Normal 33 19 14" xfId="5300"/>
    <cellStyle name="Normal 33 19 14 2" xfId="12281"/>
    <cellStyle name="Normal 33 19 14 3" xfId="16706"/>
    <cellStyle name="Normal 33 19 14 4" xfId="21099"/>
    <cellStyle name="Normal 33 19 14 5" xfId="25260"/>
    <cellStyle name="Normal 33 19 14 6" xfId="28395"/>
    <cellStyle name="Normal 33 19 15" xfId="5301"/>
    <cellStyle name="Normal 33 19 15 2" xfId="12936"/>
    <cellStyle name="Normal 33 19 15 3" xfId="17348"/>
    <cellStyle name="Normal 33 19 15 4" xfId="21659"/>
    <cellStyle name="Normal 33 19 15 5" xfId="25502"/>
    <cellStyle name="Normal 33 19 15 6" xfId="28528"/>
    <cellStyle name="Normal 33 19 16" xfId="5302"/>
    <cellStyle name="Normal 33 19 16 2" xfId="12196"/>
    <cellStyle name="Normal 33 19 16 3" xfId="16622"/>
    <cellStyle name="Normal 33 19 16 4" xfId="21012"/>
    <cellStyle name="Normal 33 19 16 5" xfId="25182"/>
    <cellStyle name="Normal 33 19 16 6" xfId="28317"/>
    <cellStyle name="Normal 33 19 17" xfId="5303"/>
    <cellStyle name="Normal 33 19 17 2" xfId="12918"/>
    <cellStyle name="Normal 33 19 17 3" xfId="17331"/>
    <cellStyle name="Normal 33 19 17 4" xfId="21643"/>
    <cellStyle name="Normal 33 19 17 5" xfId="25488"/>
    <cellStyle name="Normal 33 19 17 6" xfId="28515"/>
    <cellStyle name="Normal 33 19 18" xfId="5304"/>
    <cellStyle name="Normal 33 19 18 2" xfId="12143"/>
    <cellStyle name="Normal 33 19 18 3" xfId="16569"/>
    <cellStyle name="Normal 33 19 18 4" xfId="20959"/>
    <cellStyle name="Normal 33 19 18 5" xfId="25131"/>
    <cellStyle name="Normal 33 19 18 6" xfId="28266"/>
    <cellStyle name="Normal 33 19 19" xfId="5305"/>
    <cellStyle name="Normal 33 19 19 2" xfId="13024"/>
    <cellStyle name="Normal 33 19 19 3" xfId="17435"/>
    <cellStyle name="Normal 33 19 19 4" xfId="21744"/>
    <cellStyle name="Normal 33 19 19 5" xfId="25574"/>
    <cellStyle name="Normal 33 19 19 6" xfId="28593"/>
    <cellStyle name="Normal 33 19 2" xfId="5306"/>
    <cellStyle name="Normal 33 19 2 10" xfId="5307"/>
    <cellStyle name="Normal 33 19 2 10 2" xfId="10685"/>
    <cellStyle name="Normal 33 19 2 10 3" xfId="9730"/>
    <cellStyle name="Normal 33 19 2 10 4" xfId="20555"/>
    <cellStyle name="Normal 33 19 2 10 5" xfId="17674"/>
    <cellStyle name="Normal 33 19 2 10 6" xfId="24413"/>
    <cellStyle name="Normal 33 19 2 11" xfId="10684"/>
    <cellStyle name="Normal 33 19 2 12" xfId="9731"/>
    <cellStyle name="Normal 33 19 2 13" xfId="20556"/>
    <cellStyle name="Normal 33 19 2 14" xfId="14308"/>
    <cellStyle name="Normal 33 19 2 15" xfId="24146"/>
    <cellStyle name="Normal 33 19 2 2" xfId="5308"/>
    <cellStyle name="Normal 33 19 2 2 2" xfId="10686"/>
    <cellStyle name="Normal 33 19 2 2 3" xfId="9729"/>
    <cellStyle name="Normal 33 19 2 2 4" xfId="20554"/>
    <cellStyle name="Normal 33 19 2 2 5" xfId="17026"/>
    <cellStyle name="Normal 33 19 2 2 6" xfId="24477"/>
    <cellStyle name="Normal 33 19 2 3" xfId="5309"/>
    <cellStyle name="Normal 33 19 2 3 2" xfId="10687"/>
    <cellStyle name="Normal 33 19 2 3 3" xfId="9728"/>
    <cellStyle name="Normal 33 19 2 3 4" xfId="12411"/>
    <cellStyle name="Normal 33 19 2 3 5" xfId="17676"/>
    <cellStyle name="Normal 33 19 2 3 6" xfId="24569"/>
    <cellStyle name="Normal 33 19 2 4" xfId="5310"/>
    <cellStyle name="Normal 33 19 2 4 2" xfId="10688"/>
    <cellStyle name="Normal 33 19 2 4 3" xfId="9727"/>
    <cellStyle name="Normal 33 19 2 4 4" xfId="12715"/>
    <cellStyle name="Normal 33 19 2 4 5" xfId="17023"/>
    <cellStyle name="Normal 33 19 2 4 6" xfId="24500"/>
    <cellStyle name="Normal 33 19 2 5" xfId="5311"/>
    <cellStyle name="Normal 33 19 2 5 2" xfId="10689"/>
    <cellStyle name="Normal 33 19 2 5 3" xfId="12638"/>
    <cellStyle name="Normal 33 19 2 5 4" xfId="12442"/>
    <cellStyle name="Normal 33 19 2 5 5" xfId="21395"/>
    <cellStyle name="Normal 33 19 2 5 6" xfId="25364"/>
    <cellStyle name="Normal 33 19 2 6" xfId="5312"/>
    <cellStyle name="Normal 33 19 2 6 2" xfId="10690"/>
    <cellStyle name="Normal 33 19 2 6 3" xfId="12533"/>
    <cellStyle name="Normal 33 19 2 6 4" xfId="10032"/>
    <cellStyle name="Normal 33 19 2 6 5" xfId="21320"/>
    <cellStyle name="Normal 33 19 2 6 6" xfId="25325"/>
    <cellStyle name="Normal 33 19 2 7" xfId="5313"/>
    <cellStyle name="Normal 33 19 2 7 2" xfId="10691"/>
    <cellStyle name="Normal 33 19 2 7 3" xfId="12635"/>
    <cellStyle name="Normal 33 19 2 7 4" xfId="12768"/>
    <cellStyle name="Normal 33 19 2 7 5" xfId="21392"/>
    <cellStyle name="Normal 33 19 2 7 6" xfId="25361"/>
    <cellStyle name="Normal 33 19 2 8" xfId="5314"/>
    <cellStyle name="Normal 33 19 2 8 2" xfId="10692"/>
    <cellStyle name="Normal 33 19 2 8 3" xfId="12527"/>
    <cellStyle name="Normal 33 19 2 8 4" xfId="12464"/>
    <cellStyle name="Normal 33 19 2 8 5" xfId="21316"/>
    <cellStyle name="Normal 33 19 2 8 6" xfId="25323"/>
    <cellStyle name="Normal 33 19 2 9" xfId="5315"/>
    <cellStyle name="Normal 33 19 2 9 2" xfId="10693"/>
    <cellStyle name="Normal 33 19 2 9 3" xfId="12654"/>
    <cellStyle name="Normal 33 19 2 9 4" xfId="13522"/>
    <cellStyle name="Normal 33 19 2 9 5" xfId="21409"/>
    <cellStyle name="Normal 33 19 2 9 6" xfId="25378"/>
    <cellStyle name="Normal 33 19 2_L14 hav1" xfId="5316"/>
    <cellStyle name="Normal 33 19 20" xfId="5317"/>
    <cellStyle name="Normal 33 19 20 2" xfId="12116"/>
    <cellStyle name="Normal 33 19 20 3" xfId="16542"/>
    <cellStyle name="Normal 33 19 20 4" xfId="20932"/>
    <cellStyle name="Normal 33 19 20 5" xfId="25105"/>
    <cellStyle name="Normal 33 19 20 6" xfId="28240"/>
    <cellStyle name="Normal 33 19 21" xfId="5318"/>
    <cellStyle name="Normal 33 19 21 2" xfId="13132"/>
    <cellStyle name="Normal 33 19 21 3" xfId="17542"/>
    <cellStyle name="Normal 33 19 21 4" xfId="21847"/>
    <cellStyle name="Normal 33 19 21 5" xfId="25663"/>
    <cellStyle name="Normal 33 19 21 6" xfId="28677"/>
    <cellStyle name="Normal 33 19 22" xfId="5319"/>
    <cellStyle name="Normal 33 19 22 2" xfId="12081"/>
    <cellStyle name="Normal 33 19 22 3" xfId="16507"/>
    <cellStyle name="Normal 33 19 22 4" xfId="20897"/>
    <cellStyle name="Normal 33 19 22 5" xfId="25070"/>
    <cellStyle name="Normal 33 19 22 6" xfId="28205"/>
    <cellStyle name="Normal 33 19 23" xfId="5320"/>
    <cellStyle name="Normal 33 19 23 2" xfId="13213"/>
    <cellStyle name="Normal 33 19 23 3" xfId="17621"/>
    <cellStyle name="Normal 33 19 23 4" xfId="21917"/>
    <cellStyle name="Normal 33 19 23 5" xfId="25718"/>
    <cellStyle name="Normal 33 19 23 6" xfId="28732"/>
    <cellStyle name="Normal 33 19 24" xfId="5321"/>
    <cellStyle name="Normal 33 19 24 2" xfId="12062"/>
    <cellStyle name="Normal 33 19 24 3" xfId="16488"/>
    <cellStyle name="Normal 33 19 24 4" xfId="20878"/>
    <cellStyle name="Normal 33 19 24 5" xfId="25051"/>
    <cellStyle name="Normal 33 19 24 6" xfId="28186"/>
    <cellStyle name="Normal 33 19 25" xfId="5322"/>
    <cellStyle name="Normal 33 19 25 2" xfId="13256"/>
    <cellStyle name="Normal 33 19 25 3" xfId="17661"/>
    <cellStyle name="Normal 33 19 25 4" xfId="21958"/>
    <cellStyle name="Normal 33 19 25 5" xfId="25751"/>
    <cellStyle name="Normal 33 19 25 6" xfId="28763"/>
    <cellStyle name="Normal 33 19 26" xfId="5323"/>
    <cellStyle name="Normal 33 19 26 2" xfId="11972"/>
    <cellStyle name="Normal 33 19 26 3" xfId="16398"/>
    <cellStyle name="Normal 33 19 26 4" xfId="20788"/>
    <cellStyle name="Normal 33 19 26 5" xfId="24961"/>
    <cellStyle name="Normal 33 19 26 6" xfId="28096"/>
    <cellStyle name="Normal 33 19 27" xfId="5324"/>
    <cellStyle name="Normal 33 19 27 2" xfId="13343"/>
    <cellStyle name="Normal 33 19 27 3" xfId="17749"/>
    <cellStyle name="Normal 33 19 27 4" xfId="22045"/>
    <cellStyle name="Normal 33 19 27 5" xfId="25813"/>
    <cellStyle name="Normal 33 19 27 6" xfId="28825"/>
    <cellStyle name="Normal 33 19 28" xfId="5325"/>
    <cellStyle name="Normal 33 19 28 2" xfId="12038"/>
    <cellStyle name="Normal 33 19 28 3" xfId="16464"/>
    <cellStyle name="Normal 33 19 28 4" xfId="20854"/>
    <cellStyle name="Normal 33 19 28 5" xfId="25027"/>
    <cellStyle name="Normal 33 19 28 6" xfId="28162"/>
    <cellStyle name="Normal 33 19 29" xfId="5326"/>
    <cellStyle name="Normal 33 19 29 2" xfId="13364"/>
    <cellStyle name="Normal 33 19 29 3" xfId="17770"/>
    <cellStyle name="Normal 33 19 29 4" xfId="22068"/>
    <cellStyle name="Normal 33 19 29 5" xfId="25827"/>
    <cellStyle name="Normal 33 19 29 6" xfId="28839"/>
    <cellStyle name="Normal 33 19 3" xfId="5327"/>
    <cellStyle name="Normal 33 19 3 2" xfId="10694"/>
    <cellStyle name="Normal 33 19 3 3" xfId="12652"/>
    <cellStyle name="Normal 33 19 3 4" xfId="13577"/>
    <cellStyle name="Normal 33 19 3 5" xfId="21407"/>
    <cellStyle name="Normal 33 19 3 6" xfId="25376"/>
    <cellStyle name="Normal 33 19 30" xfId="5328"/>
    <cellStyle name="Normal 33 19 30 2" xfId="11927"/>
    <cellStyle name="Normal 33 19 30 3" xfId="8582"/>
    <cellStyle name="Normal 33 19 30 4" xfId="10290"/>
    <cellStyle name="Normal 33 19 30 5" xfId="13095"/>
    <cellStyle name="Normal 33 19 30 6" xfId="22371"/>
    <cellStyle name="Normal 33 19 31" xfId="5329"/>
    <cellStyle name="Normal 33 19 31 2" xfId="13866"/>
    <cellStyle name="Normal 33 19 31 3" xfId="18269"/>
    <cellStyle name="Normal 33 19 31 4" xfId="22553"/>
    <cellStyle name="Normal 33 19 31 5" xfId="26243"/>
    <cellStyle name="Normal 33 19 31 6" xfId="29234"/>
    <cellStyle name="Normal 33 19 32" xfId="5330"/>
    <cellStyle name="Normal 33 19 32 2" xfId="12008"/>
    <cellStyle name="Normal 33 19 32 3" xfId="16434"/>
    <cellStyle name="Normal 33 19 32 4" xfId="20824"/>
    <cellStyle name="Normal 33 19 32 5" xfId="24997"/>
    <cellStyle name="Normal 33 19 32 6" xfId="28132"/>
    <cellStyle name="Normal 33 19 33" xfId="5331"/>
    <cellStyle name="Normal 33 19 33 2" xfId="13945"/>
    <cellStyle name="Normal 33 19 33 3" xfId="18349"/>
    <cellStyle name="Normal 33 19 33 4" xfId="22631"/>
    <cellStyle name="Normal 33 19 33 5" xfId="26308"/>
    <cellStyle name="Normal 33 19 33 6" xfId="29297"/>
    <cellStyle name="Normal 33 19 34" xfId="5332"/>
    <cellStyle name="Normal 33 19 34 2" xfId="11883"/>
    <cellStyle name="Normal 33 19 34 3" xfId="8626"/>
    <cellStyle name="Normal 33 19 34 4" xfId="12295"/>
    <cellStyle name="Normal 33 19 34 5" xfId="17425"/>
    <cellStyle name="Normal 33 19 34 6" xfId="22931"/>
    <cellStyle name="Normal 33 19 35" xfId="5333"/>
    <cellStyle name="Normal 33 19 35 2" xfId="13411"/>
    <cellStyle name="Normal 33 19 35 3" xfId="17818"/>
    <cellStyle name="Normal 33 19 35 4" xfId="22115"/>
    <cellStyle name="Normal 33 19 35 5" xfId="25871"/>
    <cellStyle name="Normal 33 19 35 6" xfId="28883"/>
    <cellStyle name="Normal 33 19 36" xfId="5334"/>
    <cellStyle name="Normal 33 19 36 2" xfId="13816"/>
    <cellStyle name="Normal 33 19 36 3" xfId="18221"/>
    <cellStyle name="Normal 33 19 36 4" xfId="22505"/>
    <cellStyle name="Normal 33 19 36 5" xfId="26206"/>
    <cellStyle name="Normal 33 19 36 6" xfId="29197"/>
    <cellStyle name="Normal 33 19 37" xfId="5335"/>
    <cellStyle name="Normal 33 19 37 2" xfId="14612"/>
    <cellStyle name="Normal 33 19 37 3" xfId="19007"/>
    <cellStyle name="Normal 33 19 37 4" xfId="23269"/>
    <cellStyle name="Normal 33 19 37 5" xfId="26765"/>
    <cellStyle name="Normal 33 19 37 6" xfId="29697"/>
    <cellStyle name="Normal 33 19 38" xfId="5336"/>
    <cellStyle name="Normal 33 19 38 2" xfId="14589"/>
    <cellStyle name="Normal 33 19 38 3" xfId="18985"/>
    <cellStyle name="Normal 33 19 38 4" xfId="23244"/>
    <cellStyle name="Normal 33 19 38 5" xfId="26747"/>
    <cellStyle name="Normal 33 19 38 6" xfId="29680"/>
    <cellStyle name="Normal 33 19 39" xfId="5337"/>
    <cellStyle name="Normal 33 19 39 2" xfId="14967"/>
    <cellStyle name="Normal 33 19 39 3" xfId="19361"/>
    <cellStyle name="Normal 33 19 39 4" xfId="23602"/>
    <cellStyle name="Normal 33 19 39 5" xfId="27029"/>
    <cellStyle name="Normal 33 19 39 6" xfId="29933"/>
    <cellStyle name="Normal 33 19 4" xfId="5338"/>
    <cellStyle name="Normal 33 19 4 2" xfId="10695"/>
    <cellStyle name="Normal 33 19 4 3" xfId="9726"/>
    <cellStyle name="Normal 33 19 4 4" xfId="12497"/>
    <cellStyle name="Normal 33 19 4 5" xfId="17699"/>
    <cellStyle name="Normal 33 19 4 6" xfId="16915"/>
    <cellStyle name="Normal 33 19 40" xfId="5339"/>
    <cellStyle name="Normal 33 19 40 2" xfId="15284"/>
    <cellStyle name="Normal 33 19 40 3" xfId="19679"/>
    <cellStyle name="Normal 33 19 40 4" xfId="23903"/>
    <cellStyle name="Normal 33 19 40 5" xfId="27248"/>
    <cellStyle name="Normal 33 19 40 6" xfId="30130"/>
    <cellStyle name="Normal 33 19 41" xfId="5340"/>
    <cellStyle name="Normal 33 19 41 2" xfId="14118"/>
    <cellStyle name="Normal 33 19 41 3" xfId="18524"/>
    <cellStyle name="Normal 33 19 41 4" xfId="22791"/>
    <cellStyle name="Normal 33 19 41 5" xfId="26429"/>
    <cellStyle name="Normal 33 19 41 6" xfId="29394"/>
    <cellStyle name="Normal 33 19 42" xfId="5341"/>
    <cellStyle name="Normal 33 19 42 2" xfId="14811"/>
    <cellStyle name="Normal 33 19 42 3" xfId="19205"/>
    <cellStyle name="Normal 33 19 42 4" xfId="23457"/>
    <cellStyle name="Normal 33 19 42 5" xfId="26913"/>
    <cellStyle name="Normal 33 19 42 6" xfId="29830"/>
    <cellStyle name="Normal 33 19 43" xfId="5342"/>
    <cellStyle name="Normal 33 19 43 2" xfId="14153"/>
    <cellStyle name="Normal 33 19 43 3" xfId="18558"/>
    <cellStyle name="Normal 33 19 43 4" xfId="22827"/>
    <cellStyle name="Normal 33 19 43 5" xfId="26452"/>
    <cellStyle name="Normal 33 19 43 6" xfId="29415"/>
    <cellStyle name="Normal 33 19 44" xfId="5343"/>
    <cellStyle name="Normal 33 19 44 2" xfId="14497"/>
    <cellStyle name="Normal 33 19 44 3" xfId="18890"/>
    <cellStyle name="Normal 33 19 44 4" xfId="23153"/>
    <cellStyle name="Normal 33 19 44 5" xfId="26672"/>
    <cellStyle name="Normal 33 19 44 6" xfId="29610"/>
    <cellStyle name="Normal 33 19 45" xfId="5344"/>
    <cellStyle name="Normal 33 19 45 2" xfId="15433"/>
    <cellStyle name="Normal 33 19 45 3" xfId="19826"/>
    <cellStyle name="Normal 33 19 45 4" xfId="24041"/>
    <cellStyle name="Normal 33 19 45 5" xfId="27352"/>
    <cellStyle name="Normal 33 19 45 6" xfId="30225"/>
    <cellStyle name="Normal 33 19 46" xfId="5345"/>
    <cellStyle name="Normal 33 19 46 2" xfId="15008"/>
    <cellStyle name="Normal 33 19 46 3" xfId="19400"/>
    <cellStyle name="Normal 33 19 46 4" xfId="23641"/>
    <cellStyle name="Normal 33 19 46 5" xfId="27060"/>
    <cellStyle name="Normal 33 19 46 6" xfId="29964"/>
    <cellStyle name="Normal 33 19 47" xfId="5346"/>
    <cellStyle name="Normal 33 19 47 2" xfId="14634"/>
    <cellStyle name="Normal 33 19 47 3" xfId="19029"/>
    <cellStyle name="Normal 33 19 47 4" xfId="23291"/>
    <cellStyle name="Normal 33 19 47 5" xfId="26786"/>
    <cellStyle name="Normal 33 19 47 6" xfId="29716"/>
    <cellStyle name="Normal 33 19 48" xfId="5347"/>
    <cellStyle name="Normal 33 19 48 2" xfId="15087"/>
    <cellStyle name="Normal 33 19 48 3" xfId="19485"/>
    <cellStyle name="Normal 33 19 48 4" xfId="23717"/>
    <cellStyle name="Normal 33 19 48 5" xfId="27117"/>
    <cellStyle name="Normal 33 19 48 6" xfId="30013"/>
    <cellStyle name="Normal 33 19 49" xfId="5348"/>
    <cellStyle name="Normal 33 19 49 2" xfId="14933"/>
    <cellStyle name="Normal 33 19 49 3" xfId="19325"/>
    <cellStyle name="Normal 33 19 49 4" xfId="23567"/>
    <cellStyle name="Normal 33 19 49 5" xfId="27003"/>
    <cellStyle name="Normal 33 19 49 6" xfId="29913"/>
    <cellStyle name="Normal 33 19 5" xfId="5349"/>
    <cellStyle name="Normal 33 19 5 2" xfId="10696"/>
    <cellStyle name="Normal 33 19 5 3" xfId="9725"/>
    <cellStyle name="Normal 33 19 5 4" xfId="13080"/>
    <cellStyle name="Normal 33 19 5 5" xfId="17009"/>
    <cellStyle name="Normal 33 19 5 6" xfId="17096"/>
    <cellStyle name="Normal 33 19 50" xfId="5350"/>
    <cellStyle name="Normal 33 19 50 2" xfId="14206"/>
    <cellStyle name="Normal 33 19 50 3" xfId="18609"/>
    <cellStyle name="Normal 33 19 50 4" xfId="22876"/>
    <cellStyle name="Normal 33 19 50 5" xfId="26480"/>
    <cellStyle name="Normal 33 19 50 6" xfId="29443"/>
    <cellStyle name="Normal 33 19 51" xfId="5351"/>
    <cellStyle name="Normal 33 19 51 2" xfId="14405"/>
    <cellStyle name="Normal 33 19 51 3" xfId="18796"/>
    <cellStyle name="Normal 33 19 51 4" xfId="23059"/>
    <cellStyle name="Normal 33 19 51 5" xfId="26618"/>
    <cellStyle name="Normal 33 19 51 6" xfId="29560"/>
    <cellStyle name="Normal 33 19 52" xfId="5352"/>
    <cellStyle name="Normal 33 19 52 2" xfId="14862"/>
    <cellStyle name="Normal 33 19 52 3" xfId="19254"/>
    <cellStyle name="Normal 33 19 52 4" xfId="23504"/>
    <cellStyle name="Normal 33 19 52 5" xfId="26952"/>
    <cellStyle name="Normal 33 19 52 6" xfId="29868"/>
    <cellStyle name="Normal 33 19 53" xfId="5353"/>
    <cellStyle name="Normal 33 19 53 2" xfId="15732"/>
    <cellStyle name="Normal 33 19 53 3" xfId="20110"/>
    <cellStyle name="Normal 33 19 53 4" xfId="24312"/>
    <cellStyle name="Normal 33 19 53 5" xfId="27549"/>
    <cellStyle name="Normal 33 19 53 6" xfId="30404"/>
    <cellStyle name="Normal 33 19 54" xfId="5354"/>
    <cellStyle name="Normal 33 19 54 2" xfId="16152"/>
    <cellStyle name="Normal 33 19 54 3" xfId="20516"/>
    <cellStyle name="Normal 33 19 54 4" xfId="24716"/>
    <cellStyle name="Normal 33 19 54 5" xfId="27856"/>
    <cellStyle name="Normal 33 19 54 6" xfId="30683"/>
    <cellStyle name="Normal 33 19 55" xfId="5355"/>
    <cellStyle name="Normal 33 19 55 2" xfId="16159"/>
    <cellStyle name="Normal 33 19 55 3" xfId="20522"/>
    <cellStyle name="Normal 33 19 55 4" xfId="24721"/>
    <cellStyle name="Normal 33 19 55 5" xfId="27860"/>
    <cellStyle name="Normal 33 19 55 6" xfId="30687"/>
    <cellStyle name="Normal 33 19 56" xfId="5356"/>
    <cellStyle name="Normal 33 19 56 2" xfId="16164"/>
    <cellStyle name="Normal 33 19 56 3" xfId="20527"/>
    <cellStyle name="Normal 33 19 56 4" xfId="24726"/>
    <cellStyle name="Normal 33 19 56 5" xfId="27864"/>
    <cellStyle name="Normal 33 19 56 6" xfId="30691"/>
    <cellStyle name="Normal 33 19 57" xfId="5357"/>
    <cellStyle name="Normal 33 19 57 2" xfId="16168"/>
    <cellStyle name="Normal 33 19 57 3" xfId="20533"/>
    <cellStyle name="Normal 33 19 57 4" xfId="24731"/>
    <cellStyle name="Normal 33 19 57 5" xfId="27868"/>
    <cellStyle name="Normal 33 19 57 6" xfId="30695"/>
    <cellStyle name="Normal 33 19 58" xfId="5358"/>
    <cellStyle name="Normal 33 19 58 2" xfId="16172"/>
    <cellStyle name="Normal 33 19 58 3" xfId="20537"/>
    <cellStyle name="Normal 33 19 58 4" xfId="24735"/>
    <cellStyle name="Normal 33 19 58 5" xfId="27871"/>
    <cellStyle name="Normal 33 19 58 6" xfId="30698"/>
    <cellStyle name="Normal 33 19 59" xfId="5359"/>
    <cellStyle name="Normal 33 19 59 2" xfId="16177"/>
    <cellStyle name="Normal 33 19 59 3" xfId="20541"/>
    <cellStyle name="Normal 33 19 59 4" xfId="24739"/>
    <cellStyle name="Normal 33 19 59 5" xfId="27874"/>
    <cellStyle name="Normal 33 19 59 6" xfId="30701"/>
    <cellStyle name="Normal 33 19 6" xfId="5360"/>
    <cellStyle name="Normal 33 19 6 2" xfId="10697"/>
    <cellStyle name="Normal 33 19 6 3" xfId="9724"/>
    <cellStyle name="Normal 33 19 6 4" xfId="13465"/>
    <cellStyle name="Normal 33 19 6 5" xfId="18808"/>
    <cellStyle name="Normal 33 19 6 6" xfId="9970"/>
    <cellStyle name="Normal 33 19 60" xfId="10680"/>
    <cellStyle name="Normal 33 19 61" xfId="9735"/>
    <cellStyle name="Normal 33 19 62" xfId="12419"/>
    <cellStyle name="Normal 33 19 63" xfId="18325"/>
    <cellStyle name="Normal 33 19 64" xfId="22728"/>
    <cellStyle name="Normal 33 19 7" xfId="5361"/>
    <cellStyle name="Normal 33 19 7 2" xfId="10698"/>
    <cellStyle name="Normal 33 19 7 3" xfId="16196"/>
    <cellStyle name="Normal 33 19 7 4" xfId="13099"/>
    <cellStyle name="Normal 33 19 7 5" xfId="24758"/>
    <cellStyle name="Normal 33 19 7 6" xfId="27893"/>
    <cellStyle name="Normal 33 19 8" xfId="5362"/>
    <cellStyle name="Normal 33 19 8 2" xfId="10699"/>
    <cellStyle name="Normal 33 19 8 3" xfId="16195"/>
    <cellStyle name="Normal 33 19 8 4" xfId="13874"/>
    <cellStyle name="Normal 33 19 8 5" xfId="24757"/>
    <cellStyle name="Normal 33 19 8 6" xfId="27892"/>
    <cellStyle name="Normal 33 19 9" xfId="5363"/>
    <cellStyle name="Normal 33 19 9 2" xfId="10700"/>
    <cellStyle name="Normal 33 19 9 3" xfId="9722"/>
    <cellStyle name="Normal 33 19 9 4" xfId="10033"/>
    <cellStyle name="Normal 33 19 9 5" xfId="18953"/>
    <cellStyle name="Normal 33 19 9 6" xfId="9972"/>
    <cellStyle name="Normal 33 19_L14 hav1" xfId="5364"/>
    <cellStyle name="Normal 33 2" xfId="5365"/>
    <cellStyle name="Normal 33 2 10" xfId="5366"/>
    <cellStyle name="Normal 33 2 10 2" xfId="10702"/>
    <cellStyle name="Normal 33 2 10 3" xfId="9720"/>
    <cellStyle name="Normal 33 2 10 4" xfId="13277"/>
    <cellStyle name="Normal 33 2 10 5" xfId="18768"/>
    <cellStyle name="Normal 33 2 10 6" xfId="21450"/>
    <cellStyle name="Normal 33 2 11" xfId="5367"/>
    <cellStyle name="Normal 33 2 11 2" xfId="10703"/>
    <cellStyle name="Normal 33 2 11 3" xfId="9719"/>
    <cellStyle name="Normal 33 2 11 4" xfId="13966"/>
    <cellStyle name="Normal 33 2 11 5" xfId="19647"/>
    <cellStyle name="Normal 33 2 11 6" xfId="21272"/>
    <cellStyle name="Normal 33 2 12" xfId="5368"/>
    <cellStyle name="Normal 33 2 12 2" xfId="10704"/>
    <cellStyle name="Normal 33 2 12 3" xfId="9718"/>
    <cellStyle name="Normal 33 2 12 4" xfId="13297"/>
    <cellStyle name="Normal 33 2 12 5" xfId="19352"/>
    <cellStyle name="Normal 33 2 12 6" xfId="21463"/>
    <cellStyle name="Normal 33 2 13" xfId="5369"/>
    <cellStyle name="Normal 33 2 13 2" xfId="10705"/>
    <cellStyle name="Normal 33 2 13 3" xfId="9717"/>
    <cellStyle name="Normal 33 2 13 4" xfId="13573"/>
    <cellStyle name="Normal 33 2 13 5" xfId="18641"/>
    <cellStyle name="Normal 33 2 13 6" xfId="21232"/>
    <cellStyle name="Normal 33 2 14" xfId="5370"/>
    <cellStyle name="Normal 33 2 14 2" xfId="12887"/>
    <cellStyle name="Normal 33 2 14 3" xfId="17298"/>
    <cellStyle name="Normal 33 2 14 4" xfId="21613"/>
    <cellStyle name="Normal 33 2 14 5" xfId="25468"/>
    <cellStyle name="Normal 33 2 14 6" xfId="28497"/>
    <cellStyle name="Normal 33 2 15" xfId="5371"/>
    <cellStyle name="Normal 33 2 15 2" xfId="12275"/>
    <cellStyle name="Normal 33 2 15 3" xfId="16700"/>
    <cellStyle name="Normal 33 2 15 4" xfId="21093"/>
    <cellStyle name="Normal 33 2 15 5" xfId="25255"/>
    <cellStyle name="Normal 33 2 15 6" xfId="28390"/>
    <cellStyle name="Normal 33 2 16" xfId="5372"/>
    <cellStyle name="Normal 33 2 16 2" xfId="12945"/>
    <cellStyle name="Normal 33 2 16 3" xfId="17356"/>
    <cellStyle name="Normal 33 2 16 4" xfId="21668"/>
    <cellStyle name="Normal 33 2 16 5" xfId="25509"/>
    <cellStyle name="Normal 33 2 16 6" xfId="28534"/>
    <cellStyle name="Normal 33 2 17" xfId="5373"/>
    <cellStyle name="Normal 33 2 17 2" xfId="12190"/>
    <cellStyle name="Normal 33 2 17 3" xfId="16616"/>
    <cellStyle name="Normal 33 2 17 4" xfId="21006"/>
    <cellStyle name="Normal 33 2 17 5" xfId="25176"/>
    <cellStyle name="Normal 33 2 17 6" xfId="28311"/>
    <cellStyle name="Normal 33 2 18" xfId="5374"/>
    <cellStyle name="Normal 33 2 18 2" xfId="12929"/>
    <cellStyle name="Normal 33 2 18 3" xfId="17341"/>
    <cellStyle name="Normal 33 2 18 4" xfId="21653"/>
    <cellStyle name="Normal 33 2 18 5" xfId="25496"/>
    <cellStyle name="Normal 33 2 18 6" xfId="28523"/>
    <cellStyle name="Normal 33 2 19" xfId="5375"/>
    <cellStyle name="Normal 33 2 19 2" xfId="12134"/>
    <cellStyle name="Normal 33 2 19 3" xfId="16560"/>
    <cellStyle name="Normal 33 2 19 4" xfId="20950"/>
    <cellStyle name="Normal 33 2 19 5" xfId="25122"/>
    <cellStyle name="Normal 33 2 19 6" xfId="28257"/>
    <cellStyle name="Normal 33 2 2" xfId="5376"/>
    <cellStyle name="Normal 33 2 2 10" xfId="5377"/>
    <cellStyle name="Normal 33 2 2 10 2" xfId="10707"/>
    <cellStyle name="Normal 33 2 2 10 3" xfId="16194"/>
    <cellStyle name="Normal 33 2 2 10 4" xfId="15142"/>
    <cellStyle name="Normal 33 2 2 10 5" xfId="24756"/>
    <cellStyle name="Normal 33 2 2 10 6" xfId="27891"/>
    <cellStyle name="Normal 33 2 2 11" xfId="10706"/>
    <cellStyle name="Normal 33 2 2 12" xfId="9716"/>
    <cellStyle name="Normal 33 2 2 13" xfId="14421"/>
    <cellStyle name="Normal 33 2 2 14" xfId="18595"/>
    <cellStyle name="Normal 33 2 2 15" xfId="21436"/>
    <cellStyle name="Normal 33 2 2 2" xfId="5378"/>
    <cellStyle name="Normal 33 2 2 2 2" xfId="10708"/>
    <cellStyle name="Normal 33 2 2 2 3" xfId="16193"/>
    <cellStyle name="Normal 33 2 2 2 4" xfId="14269"/>
    <cellStyle name="Normal 33 2 2 2 5" xfId="24755"/>
    <cellStyle name="Normal 33 2 2 2 6" xfId="27890"/>
    <cellStyle name="Normal 33 2 2 3" xfId="5379"/>
    <cellStyle name="Normal 33 2 2 3 2" xfId="10709"/>
    <cellStyle name="Normal 33 2 2 3 3" xfId="16192"/>
    <cellStyle name="Normal 33 2 2 3 4" xfId="14925"/>
    <cellStyle name="Normal 33 2 2 3 5" xfId="24754"/>
    <cellStyle name="Normal 33 2 2 3 6" xfId="27889"/>
    <cellStyle name="Normal 33 2 2 4" xfId="5380"/>
    <cellStyle name="Normal 33 2 2 4 2" xfId="10710"/>
    <cellStyle name="Normal 33 2 2 4 3" xfId="16191"/>
    <cellStyle name="Normal 33 2 2 4 4" xfId="10034"/>
    <cellStyle name="Normal 33 2 2 4 5" xfId="24753"/>
    <cellStyle name="Normal 33 2 2 4 6" xfId="27888"/>
    <cellStyle name="Normal 33 2 2 5" xfId="5381"/>
    <cellStyle name="Normal 33 2 2 5 2" xfId="10711"/>
    <cellStyle name="Normal 33 2 2 5 3" xfId="16190"/>
    <cellStyle name="Normal 33 2 2 5 4" xfId="15304"/>
    <cellStyle name="Normal 33 2 2 5 5" xfId="24752"/>
    <cellStyle name="Normal 33 2 2 5 6" xfId="27887"/>
    <cellStyle name="Normal 33 2 2 6" xfId="5382"/>
    <cellStyle name="Normal 33 2 2 6 2" xfId="10712"/>
    <cellStyle name="Normal 33 2 2 6 3" xfId="9715"/>
    <cellStyle name="Normal 33 2 2 6 4" xfId="14102"/>
    <cellStyle name="Normal 33 2 2 6 5" xfId="19858"/>
    <cellStyle name="Normal 33 2 2 6 6" xfId="21225"/>
    <cellStyle name="Normal 33 2 2 7" xfId="5383"/>
    <cellStyle name="Normal 33 2 2 7 2" xfId="10713"/>
    <cellStyle name="Normal 33 2 2 7 3" xfId="9714"/>
    <cellStyle name="Normal 33 2 2 7 4" xfId="14843"/>
    <cellStyle name="Normal 33 2 2 7 5" xfId="18747"/>
    <cellStyle name="Normal 33 2 2 7 6" xfId="21451"/>
    <cellStyle name="Normal 33 2 2 8" xfId="5384"/>
    <cellStyle name="Normal 33 2 2 8 2" xfId="10714"/>
    <cellStyle name="Normal 33 2 2 8 3" xfId="9713"/>
    <cellStyle name="Normal 33 2 2 8 4" xfId="14077"/>
    <cellStyle name="Normal 33 2 2 8 5" xfId="18828"/>
    <cellStyle name="Normal 33 2 2 8 6" xfId="21254"/>
    <cellStyle name="Normal 33 2 2 9" xfId="5385"/>
    <cellStyle name="Normal 33 2 2 9 2" xfId="10715"/>
    <cellStyle name="Normal 33 2 2 9 3" xfId="9712"/>
    <cellStyle name="Normal 33 2 2 9 4" xfId="14651"/>
    <cellStyle name="Normal 33 2 2 9 5" xfId="18570"/>
    <cellStyle name="Normal 33 2 2 9 6" xfId="12787"/>
    <cellStyle name="Normal 33 2 2_L14 hav1" xfId="5386"/>
    <cellStyle name="Normal 33 2 20" xfId="5387"/>
    <cellStyle name="Normal 33 2 20 2" xfId="13034"/>
    <cellStyle name="Normal 33 2 20 3" xfId="17445"/>
    <cellStyle name="Normal 33 2 20 4" xfId="21753"/>
    <cellStyle name="Normal 33 2 20 5" xfId="25583"/>
    <cellStyle name="Normal 33 2 20 6" xfId="28601"/>
    <cellStyle name="Normal 33 2 21" xfId="5388"/>
    <cellStyle name="Normal 33 2 21 2" xfId="12105"/>
    <cellStyle name="Normal 33 2 21 3" xfId="16531"/>
    <cellStyle name="Normal 33 2 21 4" xfId="20921"/>
    <cellStyle name="Normal 33 2 21 5" xfId="25094"/>
    <cellStyle name="Normal 33 2 21 6" xfId="28229"/>
    <cellStyle name="Normal 33 2 22" xfId="5389"/>
    <cellStyle name="Normal 33 2 22 2" xfId="13141"/>
    <cellStyle name="Normal 33 2 22 3" xfId="17551"/>
    <cellStyle name="Normal 33 2 22 4" xfId="21855"/>
    <cellStyle name="Normal 33 2 22 5" xfId="25670"/>
    <cellStyle name="Normal 33 2 22 6" xfId="28684"/>
    <cellStyle name="Normal 33 2 23" xfId="5390"/>
    <cellStyle name="Normal 33 2 23 2" xfId="12070"/>
    <cellStyle name="Normal 33 2 23 3" xfId="16496"/>
    <cellStyle name="Normal 33 2 23 4" xfId="20886"/>
    <cellStyle name="Normal 33 2 23 5" xfId="25059"/>
    <cellStyle name="Normal 33 2 23 6" xfId="28194"/>
    <cellStyle name="Normal 33 2 24" xfId="5391"/>
    <cellStyle name="Normal 33 2 24 2" xfId="13220"/>
    <cellStyle name="Normal 33 2 24 3" xfId="17628"/>
    <cellStyle name="Normal 33 2 24 4" xfId="21923"/>
    <cellStyle name="Normal 33 2 24 5" xfId="25723"/>
    <cellStyle name="Normal 33 2 24 6" xfId="28737"/>
    <cellStyle name="Normal 33 2 25" xfId="5392"/>
    <cellStyle name="Normal 33 2 25 2" xfId="12049"/>
    <cellStyle name="Normal 33 2 25 3" xfId="16475"/>
    <cellStyle name="Normal 33 2 25 4" xfId="20865"/>
    <cellStyle name="Normal 33 2 25 5" xfId="25038"/>
    <cellStyle name="Normal 33 2 25 6" xfId="28173"/>
    <cellStyle name="Normal 33 2 26" xfId="5393"/>
    <cellStyle name="Normal 33 2 26 2" xfId="13264"/>
    <cellStyle name="Normal 33 2 26 3" xfId="17670"/>
    <cellStyle name="Normal 33 2 26 4" xfId="21966"/>
    <cellStyle name="Normal 33 2 26 5" xfId="25759"/>
    <cellStyle name="Normal 33 2 26 6" xfId="28771"/>
    <cellStyle name="Normal 33 2 27" xfId="5394"/>
    <cellStyle name="Normal 33 2 27 2" xfId="11958"/>
    <cellStyle name="Normal 33 2 27 3" xfId="8551"/>
    <cellStyle name="Normal 33 2 27 4" xfId="20774"/>
    <cellStyle name="Normal 33 2 27 5" xfId="19357"/>
    <cellStyle name="Normal 33 2 27 6" xfId="16026"/>
    <cellStyle name="Normal 33 2 28" xfId="5395"/>
    <cellStyle name="Normal 33 2 28 2" xfId="13347"/>
    <cellStyle name="Normal 33 2 28 3" xfId="17754"/>
    <cellStyle name="Normal 33 2 28 4" xfId="22051"/>
    <cellStyle name="Normal 33 2 28 5" xfId="25816"/>
    <cellStyle name="Normal 33 2 28 6" xfId="28828"/>
    <cellStyle name="Normal 33 2 29" xfId="5396"/>
    <cellStyle name="Normal 33 2 29 2" xfId="12023"/>
    <cellStyle name="Normal 33 2 29 3" xfId="16449"/>
    <cellStyle name="Normal 33 2 29 4" xfId="20839"/>
    <cellStyle name="Normal 33 2 29 5" xfId="25012"/>
    <cellStyle name="Normal 33 2 29 6" xfId="28147"/>
    <cellStyle name="Normal 33 2 3" xfId="5397"/>
    <cellStyle name="Normal 33 2 3 2" xfId="10716"/>
    <cellStyle name="Normal 33 2 3 3" xfId="9711"/>
    <cellStyle name="Normal 33 2 3 4" xfId="15444"/>
    <cellStyle name="Normal 33 2 3 5" xfId="14338"/>
    <cellStyle name="Normal 33 2 3 6" xfId="21271"/>
    <cellStyle name="Normal 33 2 30" xfId="5398"/>
    <cellStyle name="Normal 33 2 30 2" xfId="13714"/>
    <cellStyle name="Normal 33 2 30 3" xfId="18118"/>
    <cellStyle name="Normal 33 2 30 4" xfId="22407"/>
    <cellStyle name="Normal 33 2 30 5" xfId="26123"/>
    <cellStyle name="Normal 33 2 30 6" xfId="29124"/>
    <cellStyle name="Normal 33 2 31" xfId="5399"/>
    <cellStyle name="Normal 33 2 31 2" xfId="11917"/>
    <cellStyle name="Normal 33 2 31 3" xfId="8592"/>
    <cellStyle name="Normal 33 2 31 4" xfId="10289"/>
    <cellStyle name="Normal 33 2 31 5" xfId="20341"/>
    <cellStyle name="Normal 33 2 31 6" xfId="21061"/>
    <cellStyle name="Normal 33 2 32" xfId="5400"/>
    <cellStyle name="Normal 33 2 32 2" xfId="13396"/>
    <cellStyle name="Normal 33 2 32 3" xfId="17803"/>
    <cellStyle name="Normal 33 2 32 4" xfId="22100"/>
    <cellStyle name="Normal 33 2 32 5" xfId="25856"/>
    <cellStyle name="Normal 33 2 32 6" xfId="28868"/>
    <cellStyle name="Normal 33 2 33" xfId="5401"/>
    <cellStyle name="Normal 33 2 33 2" xfId="11980"/>
    <cellStyle name="Normal 33 2 33 3" xfId="16406"/>
    <cellStyle name="Normal 33 2 33 4" xfId="20796"/>
    <cellStyle name="Normal 33 2 33 5" xfId="24969"/>
    <cellStyle name="Normal 33 2 33 6" xfId="28104"/>
    <cellStyle name="Normal 33 2 34" xfId="5402"/>
    <cellStyle name="Normal 33 2 34 2" xfId="13590"/>
    <cellStyle name="Normal 33 2 34 3" xfId="17991"/>
    <cellStyle name="Normal 33 2 34 4" xfId="22282"/>
    <cellStyle name="Normal 33 2 34 5" xfId="26019"/>
    <cellStyle name="Normal 33 2 34 6" xfId="29025"/>
    <cellStyle name="Normal 33 2 35" xfId="5403"/>
    <cellStyle name="Normal 33 2 35 2" xfId="11871"/>
    <cellStyle name="Normal 33 2 35 3" xfId="8638"/>
    <cellStyle name="Normal 33 2 35 4" xfId="10280"/>
    <cellStyle name="Normal 33 2 35 5" xfId="14897"/>
    <cellStyle name="Normal 33 2 35 6" xfId="23148"/>
    <cellStyle name="Normal 33 2 36" xfId="5404"/>
    <cellStyle name="Normal 33 2 36 2" xfId="13602"/>
    <cellStyle name="Normal 33 2 36 3" xfId="18003"/>
    <cellStyle name="Normal 33 2 36 4" xfId="22294"/>
    <cellStyle name="Normal 33 2 36 5" xfId="26031"/>
    <cellStyle name="Normal 33 2 36 6" xfId="29037"/>
    <cellStyle name="Normal 33 2 37" xfId="5405"/>
    <cellStyle name="Normal 33 2 37 2" xfId="13750"/>
    <cellStyle name="Normal 33 2 37 3" xfId="18155"/>
    <cellStyle name="Normal 33 2 37 4" xfId="22440"/>
    <cellStyle name="Normal 33 2 37 5" xfId="26154"/>
    <cellStyle name="Normal 33 2 37 6" xfId="29152"/>
    <cellStyle name="Normal 33 2 38" xfId="5406"/>
    <cellStyle name="Normal 33 2 38 2" xfId="14618"/>
    <cellStyle name="Normal 33 2 38 3" xfId="19013"/>
    <cellStyle name="Normal 33 2 38 4" xfId="23275"/>
    <cellStyle name="Normal 33 2 38 5" xfId="26771"/>
    <cellStyle name="Normal 33 2 38 6" xfId="29703"/>
    <cellStyle name="Normal 33 2 39" xfId="5407"/>
    <cellStyle name="Normal 33 2 39 2" xfId="15288"/>
    <cellStyle name="Normal 33 2 39 3" xfId="19684"/>
    <cellStyle name="Normal 33 2 39 4" xfId="23908"/>
    <cellStyle name="Normal 33 2 39 5" xfId="27249"/>
    <cellStyle name="Normal 33 2 39 6" xfId="30131"/>
    <cellStyle name="Normal 33 2 4" xfId="5408"/>
    <cellStyle name="Normal 33 2 4 2" xfId="10717"/>
    <cellStyle name="Normal 33 2 4 3" xfId="9710"/>
    <cellStyle name="Normal 33 2 4 4" xfId="15223"/>
    <cellStyle name="Normal 33 2 4 5" xfId="18453"/>
    <cellStyle name="Normal 33 2 4 6" xfId="22219"/>
    <cellStyle name="Normal 33 2 40" xfId="5409"/>
    <cellStyle name="Normal 33 2 40 2" xfId="14114"/>
    <cellStyle name="Normal 33 2 40 3" xfId="18520"/>
    <cellStyle name="Normal 33 2 40 4" xfId="22788"/>
    <cellStyle name="Normal 33 2 40 5" xfId="26427"/>
    <cellStyle name="Normal 33 2 40 6" xfId="29392"/>
    <cellStyle name="Normal 33 2 41" xfId="5410"/>
    <cellStyle name="Normal 33 2 41 2" xfId="14818"/>
    <cellStyle name="Normal 33 2 41 3" xfId="19212"/>
    <cellStyle name="Normal 33 2 41 4" xfId="23464"/>
    <cellStyle name="Normal 33 2 41 5" xfId="26917"/>
    <cellStyle name="Normal 33 2 41 6" xfId="29834"/>
    <cellStyle name="Normal 33 2 42" xfId="5411"/>
    <cellStyle name="Normal 33 2 42 2" xfId="15014"/>
    <cellStyle name="Normal 33 2 42 3" xfId="19406"/>
    <cellStyle name="Normal 33 2 42 4" xfId="23647"/>
    <cellStyle name="Normal 33 2 42 5" xfId="27066"/>
    <cellStyle name="Normal 33 2 42 6" xfId="29969"/>
    <cellStyle name="Normal 33 2 43" xfId="5412"/>
    <cellStyle name="Normal 33 2 43 2" xfId="14377"/>
    <cellStyle name="Normal 33 2 43 3" xfId="18769"/>
    <cellStyle name="Normal 33 2 43 4" xfId="23035"/>
    <cellStyle name="Normal 33 2 43 5" xfId="26600"/>
    <cellStyle name="Normal 33 2 43 6" xfId="29543"/>
    <cellStyle name="Normal 33 2 44" xfId="5413"/>
    <cellStyle name="Normal 33 2 44 2" xfId="14283"/>
    <cellStyle name="Normal 33 2 44 3" xfId="18681"/>
    <cellStyle name="Normal 33 2 44 4" xfId="22948"/>
    <cellStyle name="Normal 33 2 44 5" xfId="26532"/>
    <cellStyle name="Normal 33 2 44 6" xfId="29488"/>
    <cellStyle name="Normal 33 2 45" xfId="5414"/>
    <cellStyle name="Normal 33 2 45 2" xfId="14078"/>
    <cellStyle name="Normal 33 2 45 3" xfId="18483"/>
    <cellStyle name="Normal 33 2 45 4" xfId="22755"/>
    <cellStyle name="Normal 33 2 45 5" xfId="26401"/>
    <cellStyle name="Normal 33 2 45 6" xfId="29369"/>
    <cellStyle name="Normal 33 2 46" xfId="5415"/>
    <cellStyle name="Normal 33 2 46 2" xfId="14956"/>
    <cellStyle name="Normal 33 2 46 3" xfId="19350"/>
    <cellStyle name="Normal 33 2 46 4" xfId="23591"/>
    <cellStyle name="Normal 33 2 46 5" xfId="27022"/>
    <cellStyle name="Normal 33 2 46 6" xfId="29928"/>
    <cellStyle name="Normal 33 2 47" xfId="5416"/>
    <cellStyle name="Normal 33 2 47 2" xfId="15219"/>
    <cellStyle name="Normal 33 2 47 3" xfId="19616"/>
    <cellStyle name="Normal 33 2 47 4" xfId="23843"/>
    <cellStyle name="Normal 33 2 47 5" xfId="27207"/>
    <cellStyle name="Normal 33 2 47 6" xfId="30092"/>
    <cellStyle name="Normal 33 2 48" xfId="5417"/>
    <cellStyle name="Normal 33 2 48 2" xfId="15472"/>
    <cellStyle name="Normal 33 2 48 3" xfId="19862"/>
    <cellStyle name="Normal 33 2 48 4" xfId="24079"/>
    <cellStyle name="Normal 33 2 48 5" xfId="27381"/>
    <cellStyle name="Normal 33 2 48 6" xfId="30253"/>
    <cellStyle name="Normal 33 2 49" xfId="5418"/>
    <cellStyle name="Normal 33 2 49 2" xfId="14903"/>
    <cellStyle name="Normal 33 2 49 3" xfId="19293"/>
    <cellStyle name="Normal 33 2 49 4" xfId="23539"/>
    <cellStyle name="Normal 33 2 49 5" xfId="26981"/>
    <cellStyle name="Normal 33 2 49 6" xfId="29892"/>
    <cellStyle name="Normal 33 2 5" xfId="5419"/>
    <cellStyle name="Normal 33 2 5 10" xfId="10718"/>
    <cellStyle name="Normal 33 2 5 11" xfId="9709"/>
    <cellStyle name="Normal 33 2 5 12" xfId="15470"/>
    <cellStyle name="Normal 33 2 5 13" xfId="19596"/>
    <cellStyle name="Normal 33 2 5 14" xfId="21304"/>
    <cellStyle name="Normal 33 2 5 2" xfId="5420"/>
    <cellStyle name="Normal 33 2 5 2 2" xfId="10719"/>
    <cellStyle name="Normal 33 2 5 2 3" xfId="9708"/>
    <cellStyle name="Normal 33 2 5 2 4" xfId="14772"/>
    <cellStyle name="Normal 33 2 5 2 5" xfId="20039"/>
    <cellStyle name="Normal 33 2 5 2 6" xfId="22269"/>
    <cellStyle name="Normal 33 2 5 3" xfId="5421"/>
    <cellStyle name="Normal 33 2 5 3 2" xfId="10720"/>
    <cellStyle name="Normal 33 2 5 3 3" xfId="9707"/>
    <cellStyle name="Normal 33 2 5 3 4" xfId="10035"/>
    <cellStyle name="Normal 33 2 5 3 5" xfId="20488"/>
    <cellStyle name="Normal 33 2 5 3 6" xfId="21295"/>
    <cellStyle name="Normal 33 2 5 4" xfId="5422"/>
    <cellStyle name="Normal 33 2 5 4 2" xfId="10721"/>
    <cellStyle name="Normal 33 2 5 4 3" xfId="9706"/>
    <cellStyle name="Normal 33 2 5 4 4" xfId="14122"/>
    <cellStyle name="Normal 33 2 5 4 5" xfId="19931"/>
    <cellStyle name="Normal 33 2 5 4 6" xfId="21798"/>
    <cellStyle name="Normal 33 2 5 5" xfId="5423"/>
    <cellStyle name="Normal 33 2 5 5 2" xfId="10722"/>
    <cellStyle name="Normal 33 2 5 5 3" xfId="9705"/>
    <cellStyle name="Normal 33 2 5 5 4" xfId="14262"/>
    <cellStyle name="Normal 33 2 5 5 5" xfId="20213"/>
    <cellStyle name="Normal 33 2 5 5 6" xfId="22166"/>
    <cellStyle name="Normal 33 2 5 6" xfId="5424"/>
    <cellStyle name="Normal 33 2 5 6 2" xfId="10723"/>
    <cellStyle name="Normal 33 2 5 6 3" xfId="9704"/>
    <cellStyle name="Normal 33 2 5 6 4" xfId="15657"/>
    <cellStyle name="Normal 33 2 5 6 5" xfId="20279"/>
    <cellStyle name="Normal 33 2 5 6 6" xfId="21816"/>
    <cellStyle name="Normal 33 2 5 7" xfId="5425"/>
    <cellStyle name="Normal 33 2 5 7 2" xfId="10724"/>
    <cellStyle name="Normal 33 2 5 7 3" xfId="9703"/>
    <cellStyle name="Normal 33 2 5 7 4" xfId="15785"/>
    <cellStyle name="Normal 33 2 5 7 5" xfId="20373"/>
    <cellStyle name="Normal 33 2 5 7 6" xfId="22561"/>
    <cellStyle name="Normal 33 2 5 8" xfId="5426"/>
    <cellStyle name="Normal 33 2 5 8 2" xfId="10725"/>
    <cellStyle name="Normal 33 2 5 8 3" xfId="9702"/>
    <cellStyle name="Normal 33 2 5 8 4" xfId="15976"/>
    <cellStyle name="Normal 33 2 5 8 5" xfId="20303"/>
    <cellStyle name="Normal 33 2 5 8 6" xfId="12538"/>
    <cellStyle name="Normal 33 2 5 9" xfId="5427"/>
    <cellStyle name="Normal 33 2 5 9 2" xfId="10726"/>
    <cellStyle name="Normal 33 2 5 9 3" xfId="9701"/>
    <cellStyle name="Normal 33 2 5 9 4" xfId="16108"/>
    <cellStyle name="Normal 33 2 5 9 5" xfId="14865"/>
    <cellStyle name="Normal 33 2 5 9 6" xfId="21973"/>
    <cellStyle name="Normal 33 2 50" xfId="5428"/>
    <cellStyle name="Normal 33 2 50 2" xfId="14363"/>
    <cellStyle name="Normal 33 2 50 3" xfId="18758"/>
    <cellStyle name="Normal 33 2 50 4" xfId="23023"/>
    <cellStyle name="Normal 33 2 50 5" xfId="26590"/>
    <cellStyle name="Normal 33 2 50 6" xfId="29535"/>
    <cellStyle name="Normal 33 2 51" xfId="5429"/>
    <cellStyle name="Normal 33 2 51 2" xfId="15317"/>
    <cellStyle name="Normal 33 2 51 3" xfId="19713"/>
    <cellStyle name="Normal 33 2 51 4" xfId="23934"/>
    <cellStyle name="Normal 33 2 51 5" xfId="27272"/>
    <cellStyle name="Normal 33 2 51 6" xfId="30153"/>
    <cellStyle name="Normal 33 2 52" xfId="5430"/>
    <cellStyle name="Normal 33 2 52 2" xfId="15109"/>
    <cellStyle name="Normal 33 2 52 3" xfId="19506"/>
    <cellStyle name="Normal 33 2 52 4" xfId="23739"/>
    <cellStyle name="Normal 33 2 52 5" xfId="27134"/>
    <cellStyle name="Normal 33 2 52 6" xfId="30028"/>
    <cellStyle name="Normal 33 2 53" xfId="5431"/>
    <cellStyle name="Normal 33 2 53 2" xfId="14264"/>
    <cellStyle name="Normal 33 2 53 3" xfId="18663"/>
    <cellStyle name="Normal 33 2 53 4" xfId="22929"/>
    <cellStyle name="Normal 33 2 53 5" xfId="26519"/>
    <cellStyle name="Normal 33 2 53 6" xfId="29476"/>
    <cellStyle name="Normal 33 2 54" xfId="5432"/>
    <cellStyle name="Normal 33 2 54 2" xfId="15736"/>
    <cellStyle name="Normal 33 2 54 3" xfId="20114"/>
    <cellStyle name="Normal 33 2 54 4" xfId="24316"/>
    <cellStyle name="Normal 33 2 54 5" xfId="27553"/>
    <cellStyle name="Normal 33 2 54 6" xfId="30408"/>
    <cellStyle name="Normal 33 2 55" xfId="5433"/>
    <cellStyle name="Normal 33 2 55 2" xfId="15879"/>
    <cellStyle name="Normal 33 2 55 3" xfId="20251"/>
    <cellStyle name="Normal 33 2 55 4" xfId="24448"/>
    <cellStyle name="Normal 33 2 55 5" xfId="27664"/>
    <cellStyle name="Normal 33 2 55 6" xfId="30510"/>
    <cellStyle name="Normal 33 2 56" xfId="5434"/>
    <cellStyle name="Normal 33 2 56 2" xfId="16055"/>
    <cellStyle name="Normal 33 2 56 3" xfId="20424"/>
    <cellStyle name="Normal 33 2 56 4" xfId="24620"/>
    <cellStyle name="Normal 33 2 56 5" xfId="27785"/>
    <cellStyle name="Normal 33 2 56 6" xfId="30620"/>
    <cellStyle name="Normal 33 2 57" xfId="5435"/>
    <cellStyle name="Normal 33 2 57 2" xfId="15605"/>
    <cellStyle name="Normal 33 2 57 3" xfId="19989"/>
    <cellStyle name="Normal 33 2 57 4" xfId="24199"/>
    <cellStyle name="Normal 33 2 57 5" xfId="27475"/>
    <cellStyle name="Normal 33 2 57 6" xfId="30340"/>
    <cellStyle name="Normal 33 2 58" xfId="5436"/>
    <cellStyle name="Normal 33 2 58 2" xfId="16069"/>
    <cellStyle name="Normal 33 2 58 3" xfId="20437"/>
    <cellStyle name="Normal 33 2 58 4" xfId="24635"/>
    <cellStyle name="Normal 33 2 58 5" xfId="27796"/>
    <cellStyle name="Normal 33 2 58 6" xfId="30630"/>
    <cellStyle name="Normal 33 2 59" xfId="5437"/>
    <cellStyle name="Normal 33 2 59 2" xfId="15592"/>
    <cellStyle name="Normal 33 2 59 3" xfId="19976"/>
    <cellStyle name="Normal 33 2 59 4" xfId="24186"/>
    <cellStyle name="Normal 33 2 59 5" xfId="27465"/>
    <cellStyle name="Normal 33 2 59 6" xfId="30331"/>
    <cellStyle name="Normal 33 2 6" xfId="5438"/>
    <cellStyle name="Normal 33 2 6 2" xfId="10727"/>
    <cellStyle name="Normal 33 2 6 3" xfId="9700"/>
    <cellStyle name="Normal 33 2 6 4" xfId="15560"/>
    <cellStyle name="Normal 33 2 6 5" xfId="15047"/>
    <cellStyle name="Normal 33 2 6 6" xfId="21368"/>
    <cellStyle name="Normal 33 2 60" xfId="5439"/>
    <cellStyle name="Normal 33 2 60 2" xfId="15811"/>
    <cellStyle name="Normal 33 2 60 3" xfId="20186"/>
    <cellStyle name="Normal 33 2 60 4" xfId="24385"/>
    <cellStyle name="Normal 33 2 60 5" xfId="27615"/>
    <cellStyle name="Normal 33 2 60 6" xfId="30468"/>
    <cellStyle name="Normal 33 2 61" xfId="10701"/>
    <cellStyle name="Normal 33 2 62" xfId="9721"/>
    <cellStyle name="Normal 33 2 63" xfId="12598"/>
    <cellStyle name="Normal 33 2 64" xfId="14746"/>
    <cellStyle name="Normal 33 2 65" xfId="12501"/>
    <cellStyle name="Normal 33 2 7" xfId="5440"/>
    <cellStyle name="Normal 33 2 7 2" xfId="10728"/>
    <cellStyle name="Normal 33 2 7 3" xfId="9699"/>
    <cellStyle name="Normal 33 2 7 4" xfId="15831"/>
    <cellStyle name="Normal 33 2 7 5" xfId="15208"/>
    <cellStyle name="Normal 33 2 7 6" xfId="21981"/>
    <cellStyle name="Normal 33 2 8" xfId="5441"/>
    <cellStyle name="Normal 33 2 8 2" xfId="10729"/>
    <cellStyle name="Normal 33 2 8 3" xfId="9698"/>
    <cellStyle name="Normal 33 2 8 4" xfId="16066"/>
    <cellStyle name="Normal 33 2 8 5" xfId="15163"/>
    <cellStyle name="Normal 33 2 8 6" xfId="22652"/>
    <cellStyle name="Normal 33 2 9" xfId="5442"/>
    <cellStyle name="Normal 33 2 9 2" xfId="10730"/>
    <cellStyle name="Normal 33 2 9 3" xfId="9697"/>
    <cellStyle name="Normal 33 2 9 4" xfId="10036"/>
    <cellStyle name="Normal 33 2 9 5" xfId="14349"/>
    <cellStyle name="Normal 33 2 9 6" xfId="22001"/>
    <cellStyle name="Normal 33 2_L14 hav1" xfId="5443"/>
    <cellStyle name="Normal 33 20" xfId="5444"/>
    <cellStyle name="Normal 33 20 10" xfId="5445"/>
    <cellStyle name="Normal 33 20 10 2" xfId="10732"/>
    <cellStyle name="Normal 33 20 10 3" xfId="9695"/>
    <cellStyle name="Normal 33 20 10 4" xfId="10038"/>
    <cellStyle name="Normal 33 20 10 5" xfId="17127"/>
    <cellStyle name="Normal 33 20 10 6" xfId="23772"/>
    <cellStyle name="Normal 33 20 11" xfId="5446"/>
    <cellStyle name="Normal 33 20 11 2" xfId="10733"/>
    <cellStyle name="Normal 33 20 11 3" xfId="9694"/>
    <cellStyle name="Normal 33 20 11 4" xfId="10039"/>
    <cellStyle name="Normal 33 20 11 5" xfId="16891"/>
    <cellStyle name="Normal 33 20 11 6" xfId="22934"/>
    <cellStyle name="Normal 33 20 12" xfId="5447"/>
    <cellStyle name="Normal 33 20 12 2" xfId="10734"/>
    <cellStyle name="Normal 33 20 12 3" xfId="9693"/>
    <cellStyle name="Normal 33 20 12 4" xfId="10041"/>
    <cellStyle name="Normal 33 20 12 5" xfId="17144"/>
    <cellStyle name="Normal 33 20 12 6" xfId="23560"/>
    <cellStyle name="Normal 33 20 13" xfId="5448"/>
    <cellStyle name="Normal 33 20 13 2" xfId="12893"/>
    <cellStyle name="Normal 33 20 13 3" xfId="17304"/>
    <cellStyle name="Normal 33 20 13 4" xfId="21618"/>
    <cellStyle name="Normal 33 20 13 5" xfId="25471"/>
    <cellStyle name="Normal 33 20 13 6" xfId="28500"/>
    <cellStyle name="Normal 33 20 14" xfId="5449"/>
    <cellStyle name="Normal 33 20 14 2" xfId="12269"/>
    <cellStyle name="Normal 33 20 14 3" xfId="16695"/>
    <cellStyle name="Normal 33 20 14 4" xfId="21087"/>
    <cellStyle name="Normal 33 20 14 5" xfId="25250"/>
    <cellStyle name="Normal 33 20 14 6" xfId="28385"/>
    <cellStyle name="Normal 33 20 15" xfId="5450"/>
    <cellStyle name="Normal 33 20 15 2" xfId="12953"/>
    <cellStyle name="Normal 33 20 15 3" xfId="17364"/>
    <cellStyle name="Normal 33 20 15 4" xfId="21675"/>
    <cellStyle name="Normal 33 20 15 5" xfId="25514"/>
    <cellStyle name="Normal 33 20 15 6" xfId="28539"/>
    <cellStyle name="Normal 33 20 16" xfId="5451"/>
    <cellStyle name="Normal 33 20 16 2" xfId="12182"/>
    <cellStyle name="Normal 33 20 16 3" xfId="16608"/>
    <cellStyle name="Normal 33 20 16 4" xfId="20998"/>
    <cellStyle name="Normal 33 20 16 5" xfId="25168"/>
    <cellStyle name="Normal 33 20 16 6" xfId="28303"/>
    <cellStyle name="Normal 33 20 17" xfId="5452"/>
    <cellStyle name="Normal 33 20 17 2" xfId="12939"/>
    <cellStyle name="Normal 33 20 17 3" xfId="17351"/>
    <cellStyle name="Normal 33 20 17 4" xfId="21662"/>
    <cellStyle name="Normal 33 20 17 5" xfId="25505"/>
    <cellStyle name="Normal 33 20 17 6" xfId="28531"/>
    <cellStyle name="Normal 33 20 18" xfId="5453"/>
    <cellStyle name="Normal 33 20 18 2" xfId="12124"/>
    <cellStyle name="Normal 33 20 18 3" xfId="16550"/>
    <cellStyle name="Normal 33 20 18 4" xfId="20940"/>
    <cellStyle name="Normal 33 20 18 5" xfId="25113"/>
    <cellStyle name="Normal 33 20 18 6" xfId="28248"/>
    <cellStyle name="Normal 33 20 19" xfId="5454"/>
    <cellStyle name="Normal 33 20 19 2" xfId="13046"/>
    <cellStyle name="Normal 33 20 19 3" xfId="17457"/>
    <cellStyle name="Normal 33 20 19 4" xfId="21764"/>
    <cellStyle name="Normal 33 20 19 5" xfId="25594"/>
    <cellStyle name="Normal 33 20 19 6" xfId="28612"/>
    <cellStyle name="Normal 33 20 2" xfId="5455"/>
    <cellStyle name="Normal 33 20 2 10" xfId="5456"/>
    <cellStyle name="Normal 33 20 2 10 2" xfId="10736"/>
    <cellStyle name="Normal 33 20 2 10 3" xfId="9691"/>
    <cellStyle name="Normal 33 20 2 10 4" xfId="12717"/>
    <cellStyle name="Normal 33 20 2 10 5" xfId="17105"/>
    <cellStyle name="Normal 33 20 2 10 6" xfId="23923"/>
    <cellStyle name="Normal 33 20 2 11" xfId="10735"/>
    <cellStyle name="Normal 33 20 2 12" xfId="9692"/>
    <cellStyle name="Normal 33 20 2 13" xfId="10042"/>
    <cellStyle name="Normal 33 20 2 14" xfId="16843"/>
    <cellStyle name="Normal 33 20 2 15" xfId="12788"/>
    <cellStyle name="Normal 33 20 2 2" xfId="5457"/>
    <cellStyle name="Normal 33 20 2 2 2" xfId="10737"/>
    <cellStyle name="Normal 33 20 2 2 3" xfId="9690"/>
    <cellStyle name="Normal 33 20 2 2 4" xfId="12462"/>
    <cellStyle name="Normal 33 20 2 2 5" xfId="16836"/>
    <cellStyle name="Normal 33 20 2 2 6" xfId="22777"/>
    <cellStyle name="Normal 33 20 2 3" xfId="5458"/>
    <cellStyle name="Normal 33 20 2 3 2" xfId="10738"/>
    <cellStyle name="Normal 33 20 2 3 3" xfId="9689"/>
    <cellStyle name="Normal 33 20 2 3 4" xfId="12732"/>
    <cellStyle name="Normal 33 20 2 3 5" xfId="17128"/>
    <cellStyle name="Normal 33 20 2 3 6" xfId="23488"/>
    <cellStyle name="Normal 33 20 2 4" xfId="5459"/>
    <cellStyle name="Normal 33 20 2 4 2" xfId="10739"/>
    <cellStyle name="Normal 33 20 2 4 3" xfId="9688"/>
    <cellStyle name="Normal 33 20 2 4 4" xfId="12414"/>
    <cellStyle name="Normal 33 20 2 4 5" xfId="16868"/>
    <cellStyle name="Normal 33 20 2 4 6" xfId="22754"/>
    <cellStyle name="Normal 33 20 2 5" xfId="5460"/>
    <cellStyle name="Normal 33 20 2 5 2" xfId="10740"/>
    <cellStyle name="Normal 33 20 2 5 3" xfId="9687"/>
    <cellStyle name="Normal 33 20 2 5 4" xfId="12692"/>
    <cellStyle name="Normal 33 20 2 5 5" xfId="14915"/>
    <cellStyle name="Normal 33 20 2 5 6" xfId="23308"/>
    <cellStyle name="Normal 33 20 2 6" xfId="5461"/>
    <cellStyle name="Normal 33 20 2 6 2" xfId="10741"/>
    <cellStyle name="Normal 33 20 2 6 3" xfId="9686"/>
    <cellStyle name="Normal 33 20 2 6 4" xfId="12405"/>
    <cellStyle name="Normal 33 20 2 6 5" xfId="17178"/>
    <cellStyle name="Normal 33 20 2 6 6" xfId="23856"/>
    <cellStyle name="Normal 33 20 2 7" xfId="5462"/>
    <cellStyle name="Normal 33 20 2 7 2" xfId="10742"/>
    <cellStyle name="Normal 33 20 2 7 3" xfId="9685"/>
    <cellStyle name="Normal 33 20 2 7 4" xfId="12719"/>
    <cellStyle name="Normal 33 20 2 7 5" xfId="16890"/>
    <cellStyle name="Normal 33 20 2 7 6" xfId="24051"/>
    <cellStyle name="Normal 33 20 2 8" xfId="5463"/>
    <cellStyle name="Normal 33 20 2 8 2" xfId="10743"/>
    <cellStyle name="Normal 33 20 2 8 3" xfId="9684"/>
    <cellStyle name="Normal 33 20 2 8 4" xfId="12436"/>
    <cellStyle name="Normal 33 20 2 8 5" xfId="17925"/>
    <cellStyle name="Normal 33 20 2 8 6" xfId="23847"/>
    <cellStyle name="Normal 33 20 2 9" xfId="5464"/>
    <cellStyle name="Normal 33 20 2 9 2" xfId="10744"/>
    <cellStyle name="Normal 33 20 2 9 3" xfId="9683"/>
    <cellStyle name="Normal 33 20 2 9 4" xfId="10043"/>
    <cellStyle name="Normal 33 20 2 9 5" xfId="16933"/>
    <cellStyle name="Normal 33 20 2 9 6" xfId="24077"/>
    <cellStyle name="Normal 33 20 2_L14 hav1" xfId="5465"/>
    <cellStyle name="Normal 33 20 20" xfId="5466"/>
    <cellStyle name="Normal 33 20 20 2" xfId="12096"/>
    <cellStyle name="Normal 33 20 20 3" xfId="16522"/>
    <cellStyle name="Normal 33 20 20 4" xfId="20912"/>
    <cellStyle name="Normal 33 20 20 5" xfId="25085"/>
    <cellStyle name="Normal 33 20 20 6" xfId="28220"/>
    <cellStyle name="Normal 33 20 21" xfId="5467"/>
    <cellStyle name="Normal 33 20 21 2" xfId="13150"/>
    <cellStyle name="Normal 33 20 21 3" xfId="17560"/>
    <cellStyle name="Normal 33 20 21 4" xfId="21861"/>
    <cellStyle name="Normal 33 20 21 5" xfId="25676"/>
    <cellStyle name="Normal 33 20 21 6" xfId="28690"/>
    <cellStyle name="Normal 33 20 22" xfId="5468"/>
    <cellStyle name="Normal 33 20 22 2" xfId="12059"/>
    <cellStyle name="Normal 33 20 22 3" xfId="16485"/>
    <cellStyle name="Normal 33 20 22 4" xfId="20875"/>
    <cellStyle name="Normal 33 20 22 5" xfId="25048"/>
    <cellStyle name="Normal 33 20 22 6" xfId="28183"/>
    <cellStyle name="Normal 33 20 23" xfId="5469"/>
    <cellStyle name="Normal 33 20 23 2" xfId="13428"/>
    <cellStyle name="Normal 33 20 23 3" xfId="17835"/>
    <cellStyle name="Normal 33 20 23 4" xfId="22132"/>
    <cellStyle name="Normal 33 20 23 5" xfId="25888"/>
    <cellStyle name="Normal 33 20 23 6" xfId="28900"/>
    <cellStyle name="Normal 33 20 24" xfId="5470"/>
    <cellStyle name="Normal 33 20 24 2" xfId="12035"/>
    <cellStyle name="Normal 33 20 24 3" xfId="16461"/>
    <cellStyle name="Normal 33 20 24 4" xfId="20851"/>
    <cellStyle name="Normal 33 20 24 5" xfId="25024"/>
    <cellStyle name="Normal 33 20 24 6" xfId="28159"/>
    <cellStyle name="Normal 33 20 25" xfId="5471"/>
    <cellStyle name="Normal 33 20 25 2" xfId="13272"/>
    <cellStyle name="Normal 33 20 25 3" xfId="17680"/>
    <cellStyle name="Normal 33 20 25 4" xfId="21976"/>
    <cellStyle name="Normal 33 20 25 5" xfId="25764"/>
    <cellStyle name="Normal 33 20 25 6" xfId="28776"/>
    <cellStyle name="Normal 33 20 26" xfId="5472"/>
    <cellStyle name="Normal 33 20 26 2" xfId="11943"/>
    <cellStyle name="Normal 33 20 26 3" xfId="8566"/>
    <cellStyle name="Normal 33 20 26 4" xfId="20759"/>
    <cellStyle name="Normal 33 20 26 5" xfId="17491"/>
    <cellStyle name="Normal 33 20 26 6" xfId="23971"/>
    <cellStyle name="Normal 33 20 27" xfId="5473"/>
    <cellStyle name="Normal 33 20 27 2" xfId="13351"/>
    <cellStyle name="Normal 33 20 27 3" xfId="17758"/>
    <cellStyle name="Normal 33 20 27 4" xfId="22055"/>
    <cellStyle name="Normal 33 20 27 5" xfId="25818"/>
    <cellStyle name="Normal 33 20 27 6" xfId="28830"/>
    <cellStyle name="Normal 33 20 28" xfId="5474"/>
    <cellStyle name="Normal 33 20 28 2" xfId="12004"/>
    <cellStyle name="Normal 33 20 28 3" xfId="16430"/>
    <cellStyle name="Normal 33 20 28 4" xfId="20820"/>
    <cellStyle name="Normal 33 20 28 5" xfId="24993"/>
    <cellStyle name="Normal 33 20 28 6" xfId="28128"/>
    <cellStyle name="Normal 33 20 29" xfId="5475"/>
    <cellStyle name="Normal 33 20 29 2" xfId="13371"/>
    <cellStyle name="Normal 33 20 29 3" xfId="17777"/>
    <cellStyle name="Normal 33 20 29 4" xfId="22074"/>
    <cellStyle name="Normal 33 20 29 5" xfId="25832"/>
    <cellStyle name="Normal 33 20 29 6" xfId="28844"/>
    <cellStyle name="Normal 33 20 3" xfId="5476"/>
    <cellStyle name="Normal 33 20 3 2" xfId="10745"/>
    <cellStyle name="Normal 33 20 3 3" xfId="9682"/>
    <cellStyle name="Normal 33 20 3 4" xfId="12458"/>
    <cellStyle name="Normal 33 20 3 5" xfId="16921"/>
    <cellStyle name="Normal 33 20 3 6" xfId="12537"/>
    <cellStyle name="Normal 33 20 30" xfId="5477"/>
    <cellStyle name="Normal 33 20 30 2" xfId="11900"/>
    <cellStyle name="Normal 33 20 30 3" xfId="8609"/>
    <cellStyle name="Normal 33 20 30 4" xfId="13678"/>
    <cellStyle name="Normal 33 20 30 5" xfId="19384"/>
    <cellStyle name="Normal 33 20 30 6" xfId="16917"/>
    <cellStyle name="Normal 33 20 31" xfId="5478"/>
    <cellStyle name="Normal 33 20 31 2" xfId="13699"/>
    <cellStyle name="Normal 33 20 31 3" xfId="18103"/>
    <cellStyle name="Normal 33 20 31 4" xfId="22392"/>
    <cellStyle name="Normal 33 20 31 5" xfId="26108"/>
    <cellStyle name="Normal 33 20 31 6" xfId="29109"/>
    <cellStyle name="Normal 33 20 32" xfId="5479"/>
    <cellStyle name="Normal 33 20 32 2" xfId="11957"/>
    <cellStyle name="Normal 33 20 32 3" xfId="8552"/>
    <cellStyle name="Normal 33 20 32 4" xfId="20773"/>
    <cellStyle name="Normal 33 20 32 5" xfId="19035"/>
    <cellStyle name="Normal 33 20 32 6" xfId="15551"/>
    <cellStyle name="Normal 33 20 33" xfId="5480"/>
    <cellStyle name="Normal 33 20 33 2" xfId="13862"/>
    <cellStyle name="Normal 33 20 33 3" xfId="18265"/>
    <cellStyle name="Normal 33 20 33 4" xfId="22549"/>
    <cellStyle name="Normal 33 20 33 5" xfId="26239"/>
    <cellStyle name="Normal 33 20 33 6" xfId="29230"/>
    <cellStyle name="Normal 33 20 34" xfId="5481"/>
    <cellStyle name="Normal 33 20 34 2" xfId="13649"/>
    <cellStyle name="Normal 33 20 34 3" xfId="18052"/>
    <cellStyle name="Normal 33 20 34 4" xfId="22342"/>
    <cellStyle name="Normal 33 20 34 5" xfId="26070"/>
    <cellStyle name="Normal 33 20 34 6" xfId="29072"/>
    <cellStyle name="Normal 33 20 35" xfId="5482"/>
    <cellStyle name="Normal 33 20 35 2" xfId="13914"/>
    <cellStyle name="Normal 33 20 35 3" xfId="18317"/>
    <cellStyle name="Normal 33 20 35 4" xfId="22602"/>
    <cellStyle name="Normal 33 20 35 5" xfId="26283"/>
    <cellStyle name="Normal 33 20 35 6" xfId="29272"/>
    <cellStyle name="Normal 33 20 36" xfId="5483"/>
    <cellStyle name="Normal 33 20 36 2" xfId="13547"/>
    <cellStyle name="Normal 33 20 36 3" xfId="17948"/>
    <cellStyle name="Normal 33 20 36 4" xfId="22243"/>
    <cellStyle name="Normal 33 20 36 5" xfId="25986"/>
    <cellStyle name="Normal 33 20 36 6" xfId="28993"/>
    <cellStyle name="Normal 33 20 37" xfId="5484"/>
    <cellStyle name="Normal 33 20 37 2" xfId="14627"/>
    <cellStyle name="Normal 33 20 37 3" xfId="19022"/>
    <cellStyle name="Normal 33 20 37 4" xfId="23284"/>
    <cellStyle name="Normal 33 20 37 5" xfId="26779"/>
    <cellStyle name="Normal 33 20 37 6" xfId="29709"/>
    <cellStyle name="Normal 33 20 38" xfId="5485"/>
    <cellStyle name="Normal 33 20 38 2" xfId="15124"/>
    <cellStyle name="Normal 33 20 38 3" xfId="19521"/>
    <cellStyle name="Normal 33 20 38 4" xfId="23754"/>
    <cellStyle name="Normal 33 20 38 5" xfId="27147"/>
    <cellStyle name="Normal 33 20 38 6" xfId="30040"/>
    <cellStyle name="Normal 33 20 39" xfId="5486"/>
    <cellStyle name="Normal 33 20 39 2" xfId="14289"/>
    <cellStyle name="Normal 33 20 39 3" xfId="18686"/>
    <cellStyle name="Normal 33 20 39 4" xfId="22953"/>
    <cellStyle name="Normal 33 20 39 5" xfId="26537"/>
    <cellStyle name="Normal 33 20 39 6" xfId="29492"/>
    <cellStyle name="Normal 33 20 4" xfId="5487"/>
    <cellStyle name="Normal 33 20 4 2" xfId="10746"/>
    <cellStyle name="Normal 33 20 4 3" xfId="9681"/>
    <cellStyle name="Normal 33 20 4 4" xfId="12844"/>
    <cellStyle name="Normal 33 20 4 5" xfId="17490"/>
    <cellStyle name="Normal 33 20 4 6" xfId="22796"/>
    <cellStyle name="Normal 33 20 40" xfId="5488"/>
    <cellStyle name="Normal 33 20 40 2" xfId="15371"/>
    <cellStyle name="Normal 33 20 40 3" xfId="19767"/>
    <cellStyle name="Normal 33 20 40 4" xfId="23980"/>
    <cellStyle name="Normal 33 20 40 5" xfId="27310"/>
    <cellStyle name="Normal 33 20 40 6" xfId="30189"/>
    <cellStyle name="Normal 33 20 41" xfId="5489"/>
    <cellStyle name="Normal 33 20 41 2" xfId="15389"/>
    <cellStyle name="Normal 33 20 41 3" xfId="19784"/>
    <cellStyle name="Normal 33 20 41 4" xfId="23999"/>
    <cellStyle name="Normal 33 20 41 5" xfId="27323"/>
    <cellStyle name="Normal 33 20 41 6" xfId="30200"/>
    <cellStyle name="Normal 33 20 42" xfId="5490"/>
    <cellStyle name="Normal 33 20 42 2" xfId="15409"/>
    <cellStyle name="Normal 33 20 42 3" xfId="19803"/>
    <cellStyle name="Normal 33 20 42 4" xfId="24017"/>
    <cellStyle name="Normal 33 20 42 5" xfId="27335"/>
    <cellStyle name="Normal 33 20 42 6" xfId="30210"/>
    <cellStyle name="Normal 33 20 43" xfId="5491"/>
    <cellStyle name="Normal 33 20 43 2" xfId="14995"/>
    <cellStyle name="Normal 33 20 43 3" xfId="19389"/>
    <cellStyle name="Normal 33 20 43 4" xfId="23630"/>
    <cellStyle name="Normal 33 20 43 5" xfId="27049"/>
    <cellStyle name="Normal 33 20 43 6" xfId="29953"/>
    <cellStyle name="Normal 33 20 44" xfId="5492"/>
    <cellStyle name="Normal 33 20 44 2" xfId="15448"/>
    <cellStyle name="Normal 33 20 44 3" xfId="19840"/>
    <cellStyle name="Normal 33 20 44 4" xfId="24056"/>
    <cellStyle name="Normal 33 20 44 5" xfId="27362"/>
    <cellStyle name="Normal 33 20 44 6" xfId="30235"/>
    <cellStyle name="Normal 33 20 45" xfId="5493"/>
    <cellStyle name="Normal 33 20 45 2" xfId="14771"/>
    <cellStyle name="Normal 33 20 45 3" xfId="19164"/>
    <cellStyle name="Normal 33 20 45 4" xfId="23418"/>
    <cellStyle name="Normal 33 20 45 5" xfId="26890"/>
    <cellStyle name="Normal 33 20 45 6" xfId="29809"/>
    <cellStyle name="Normal 33 20 46" xfId="5494"/>
    <cellStyle name="Normal 33 20 46 2" xfId="15479"/>
    <cellStyle name="Normal 33 20 46 3" xfId="19869"/>
    <cellStyle name="Normal 33 20 46 4" xfId="24085"/>
    <cellStyle name="Normal 33 20 46 5" xfId="27386"/>
    <cellStyle name="Normal 33 20 46 6" xfId="30258"/>
    <cellStyle name="Normal 33 20 47" xfId="5495"/>
    <cellStyle name="Normal 33 20 47 2" xfId="15486"/>
    <cellStyle name="Normal 33 20 47 3" xfId="19876"/>
    <cellStyle name="Normal 33 20 47 4" xfId="24091"/>
    <cellStyle name="Normal 33 20 47 5" xfId="27390"/>
    <cellStyle name="Normal 33 20 47 6" xfId="30262"/>
    <cellStyle name="Normal 33 20 48" xfId="5496"/>
    <cellStyle name="Normal 33 20 48 2" xfId="15492"/>
    <cellStyle name="Normal 33 20 48 3" xfId="19883"/>
    <cellStyle name="Normal 33 20 48 4" xfId="24097"/>
    <cellStyle name="Normal 33 20 48 5" xfId="27394"/>
    <cellStyle name="Normal 33 20 48 6" xfId="30266"/>
    <cellStyle name="Normal 33 20 49" xfId="5497"/>
    <cellStyle name="Normal 33 20 49 2" xfId="15499"/>
    <cellStyle name="Normal 33 20 49 3" xfId="19890"/>
    <cellStyle name="Normal 33 20 49 4" xfId="24103"/>
    <cellStyle name="Normal 33 20 49 5" xfId="27398"/>
    <cellStyle name="Normal 33 20 49 6" xfId="30270"/>
    <cellStyle name="Normal 33 20 5" xfId="5498"/>
    <cellStyle name="Normal 33 20 5 2" xfId="10747"/>
    <cellStyle name="Normal 33 20 5 3" xfId="9680"/>
    <cellStyle name="Normal 33 20 5 4" xfId="12503"/>
    <cellStyle name="Normal 33 20 5 5" xfId="17871"/>
    <cellStyle name="Normal 33 20 5 6" xfId="22927"/>
    <cellStyle name="Normal 33 20 50" xfId="5499"/>
    <cellStyle name="Normal 33 20 50 2" xfId="15505"/>
    <cellStyle name="Normal 33 20 50 3" xfId="19896"/>
    <cellStyle name="Normal 33 20 50 4" xfId="24108"/>
    <cellStyle name="Normal 33 20 50 5" xfId="27402"/>
    <cellStyle name="Normal 33 20 50 6" xfId="30274"/>
    <cellStyle name="Normal 33 20 51" xfId="5500"/>
    <cellStyle name="Normal 33 20 51 2" xfId="15510"/>
    <cellStyle name="Normal 33 20 51 3" xfId="19900"/>
    <cellStyle name="Normal 33 20 51 4" xfId="24113"/>
    <cellStyle name="Normal 33 20 51 5" xfId="27406"/>
    <cellStyle name="Normal 33 20 51 6" xfId="30278"/>
    <cellStyle name="Normal 33 20 52" xfId="5501"/>
    <cellStyle name="Normal 33 20 52 2" xfId="15515"/>
    <cellStyle name="Normal 33 20 52 3" xfId="19905"/>
    <cellStyle name="Normal 33 20 52 4" xfId="24117"/>
    <cellStyle name="Normal 33 20 52 5" xfId="27410"/>
    <cellStyle name="Normal 33 20 52 6" xfId="30282"/>
    <cellStyle name="Normal 33 20 53" xfId="5502"/>
    <cellStyle name="Normal 33 20 53 2" xfId="15741"/>
    <cellStyle name="Normal 33 20 53 3" xfId="20119"/>
    <cellStyle name="Normal 33 20 53 4" xfId="24321"/>
    <cellStyle name="Normal 33 20 53 5" xfId="27558"/>
    <cellStyle name="Normal 33 20 53 6" xfId="30413"/>
    <cellStyle name="Normal 33 20 54" xfId="5503"/>
    <cellStyle name="Normal 33 20 54 2" xfId="16042"/>
    <cellStyle name="Normal 33 20 54 3" xfId="20411"/>
    <cellStyle name="Normal 33 20 54 4" xfId="24606"/>
    <cellStyle name="Normal 33 20 54 5" xfId="27776"/>
    <cellStyle name="Normal 33 20 54 6" xfId="30612"/>
    <cellStyle name="Normal 33 20 55" xfId="5504"/>
    <cellStyle name="Normal 33 20 55 2" xfId="15616"/>
    <cellStyle name="Normal 33 20 55 3" xfId="20001"/>
    <cellStyle name="Normal 33 20 55 4" xfId="24212"/>
    <cellStyle name="Normal 33 20 55 5" xfId="27484"/>
    <cellStyle name="Normal 33 20 55 6" xfId="30348"/>
    <cellStyle name="Normal 33 20 56" xfId="5505"/>
    <cellStyle name="Normal 33 20 56 2" xfId="16115"/>
    <cellStyle name="Normal 33 20 56 3" xfId="20483"/>
    <cellStyle name="Normal 33 20 56 4" xfId="24681"/>
    <cellStyle name="Normal 33 20 56 5" xfId="27830"/>
    <cellStyle name="Normal 33 20 56 6" xfId="30660"/>
    <cellStyle name="Normal 33 20 57" xfId="5506"/>
    <cellStyle name="Normal 33 20 57 2" xfId="15553"/>
    <cellStyle name="Normal 33 20 57 3" xfId="19937"/>
    <cellStyle name="Normal 33 20 57 4" xfId="24151"/>
    <cellStyle name="Normal 33 20 57 5" xfId="27437"/>
    <cellStyle name="Normal 33 20 57 6" xfId="30306"/>
    <cellStyle name="Normal 33 20 58" xfId="5507"/>
    <cellStyle name="Normal 33 20 58 2" xfId="15838"/>
    <cellStyle name="Normal 33 20 58 3" xfId="20210"/>
    <cellStyle name="Normal 33 20 58 4" xfId="24410"/>
    <cellStyle name="Normal 33 20 58 5" xfId="27634"/>
    <cellStyle name="Normal 33 20 58 6" xfId="30485"/>
    <cellStyle name="Normal 33 20 59" xfId="5508"/>
    <cellStyle name="Normal 33 20 59 2" xfId="16150"/>
    <cellStyle name="Normal 33 20 59 3" xfId="20514"/>
    <cellStyle name="Normal 33 20 59 4" xfId="24714"/>
    <cellStyle name="Normal 33 20 59 5" xfId="27854"/>
    <cellStyle name="Normal 33 20 59 6" xfId="30681"/>
    <cellStyle name="Normal 33 20 6" xfId="5509"/>
    <cellStyle name="Normal 33 20 6 2" xfId="10748"/>
    <cellStyle name="Normal 33 20 6 3" xfId="9679"/>
    <cellStyle name="Normal 33 20 6 4" xfId="13725"/>
    <cellStyle name="Normal 33 20 6 5" xfId="17509"/>
    <cellStyle name="Normal 33 20 6 6" xfId="24242"/>
    <cellStyle name="Normal 33 20 60" xfId="10731"/>
    <cellStyle name="Normal 33 20 61" xfId="9696"/>
    <cellStyle name="Normal 33 20 62" xfId="10037"/>
    <cellStyle name="Normal 33 20 63" xfId="9939"/>
    <cellStyle name="Normal 33 20 64" xfId="23076"/>
    <cellStyle name="Normal 33 20 7" xfId="5510"/>
    <cellStyle name="Normal 33 20 7 2" xfId="10749"/>
    <cellStyle name="Normal 33 20 7 3" xfId="9678"/>
    <cellStyle name="Normal 33 20 7 4" xfId="12491"/>
    <cellStyle name="Normal 33 20 7 5" xfId="18276"/>
    <cellStyle name="Normal 33 20 7 6" xfId="24362"/>
    <cellStyle name="Normal 33 20 8" xfId="5511"/>
    <cellStyle name="Normal 33 20 8 2" xfId="10750"/>
    <cellStyle name="Normal 33 20 8 3" xfId="9677"/>
    <cellStyle name="Normal 33 20 8 4" xfId="13093"/>
    <cellStyle name="Normal 33 20 8 5" xfId="14383"/>
    <cellStyle name="Normal 33 20 8 6" xfId="24539"/>
    <cellStyle name="Normal 33 20 9" xfId="5512"/>
    <cellStyle name="Normal 33 20 9 2" xfId="10751"/>
    <cellStyle name="Normal 33 20 9 3" xfId="9676"/>
    <cellStyle name="Normal 33 20 9 4" xfId="12567"/>
    <cellStyle name="Normal 33 20 9 5" xfId="17677"/>
    <cellStyle name="Normal 33 20 9 6" xfId="24673"/>
    <cellStyle name="Normal 33 20_L14 hav1" xfId="5513"/>
    <cellStyle name="Normal 33 21" xfId="5514"/>
    <cellStyle name="Normal 33 21 10" xfId="5515"/>
    <cellStyle name="Normal 33 21 10 2" xfId="10753"/>
    <cellStyle name="Normal 33 21 10 3" xfId="9674"/>
    <cellStyle name="Normal 33 21 10 4" xfId="10044"/>
    <cellStyle name="Normal 33 21 10 5" xfId="18370"/>
    <cellStyle name="Normal 33 21 10 6" xfId="24631"/>
    <cellStyle name="Normal 33 21 11" xfId="5516"/>
    <cellStyle name="Normal 33 21 11 2" xfId="10754"/>
    <cellStyle name="Normal 33 21 11 3" xfId="9673"/>
    <cellStyle name="Normal 33 21 11 4" xfId="13839"/>
    <cellStyle name="Normal 33 21 11 5" xfId="17704"/>
    <cellStyle name="Normal 33 21 11 6" xfId="12999"/>
    <cellStyle name="Normal 33 21 12" xfId="5517"/>
    <cellStyle name="Normal 33 21 12 2" xfId="10755"/>
    <cellStyle name="Normal 33 21 12 3" xfId="9672"/>
    <cellStyle name="Normal 33 21 12 4" xfId="12596"/>
    <cellStyle name="Normal 33 21 12 5" xfId="17976"/>
    <cellStyle name="Normal 33 21 12 6" xfId="16887"/>
    <cellStyle name="Normal 33 21 13" xfId="5518"/>
    <cellStyle name="Normal 33 21 13 2" xfId="12898"/>
    <cellStyle name="Normal 33 21 13 3" xfId="17310"/>
    <cellStyle name="Normal 33 21 13 4" xfId="21623"/>
    <cellStyle name="Normal 33 21 13 5" xfId="25474"/>
    <cellStyle name="Normal 33 21 13 6" xfId="28503"/>
    <cellStyle name="Normal 33 21 14" xfId="5519"/>
    <cellStyle name="Normal 33 21 14 2" xfId="12262"/>
    <cellStyle name="Normal 33 21 14 3" xfId="16688"/>
    <cellStyle name="Normal 33 21 14 4" xfId="21080"/>
    <cellStyle name="Normal 33 21 14 5" xfId="25243"/>
    <cellStyle name="Normal 33 21 14 6" xfId="28378"/>
    <cellStyle name="Normal 33 21 15" xfId="5520"/>
    <cellStyle name="Normal 33 21 15 2" xfId="12959"/>
    <cellStyle name="Normal 33 21 15 3" xfId="17371"/>
    <cellStyle name="Normal 33 21 15 4" xfId="21682"/>
    <cellStyle name="Normal 33 21 15 5" xfId="25520"/>
    <cellStyle name="Normal 33 21 15 6" xfId="28545"/>
    <cellStyle name="Normal 33 21 16" xfId="5521"/>
    <cellStyle name="Normal 33 21 16 2" xfId="12175"/>
    <cellStyle name="Normal 33 21 16 3" xfId="16601"/>
    <cellStyle name="Normal 33 21 16 4" xfId="20991"/>
    <cellStyle name="Normal 33 21 16 5" xfId="25161"/>
    <cellStyle name="Normal 33 21 16 6" xfId="28296"/>
    <cellStyle name="Normal 33 21 17" xfId="5522"/>
    <cellStyle name="Normal 33 21 17 2" xfId="12948"/>
    <cellStyle name="Normal 33 21 17 3" xfId="17360"/>
    <cellStyle name="Normal 33 21 17 4" xfId="21672"/>
    <cellStyle name="Normal 33 21 17 5" xfId="25512"/>
    <cellStyle name="Normal 33 21 17 6" xfId="28537"/>
    <cellStyle name="Normal 33 21 18" xfId="5523"/>
    <cellStyle name="Normal 33 21 18 2" xfId="12117"/>
    <cellStyle name="Normal 33 21 18 3" xfId="16543"/>
    <cellStyle name="Normal 33 21 18 4" xfId="20933"/>
    <cellStyle name="Normal 33 21 18 5" xfId="25106"/>
    <cellStyle name="Normal 33 21 18 6" xfId="28241"/>
    <cellStyle name="Normal 33 21 19" xfId="5524"/>
    <cellStyle name="Normal 33 21 19 2" xfId="13059"/>
    <cellStyle name="Normal 33 21 19 3" xfId="17469"/>
    <cellStyle name="Normal 33 21 19 4" xfId="21777"/>
    <cellStyle name="Normal 33 21 19 5" xfId="25604"/>
    <cellStyle name="Normal 33 21 19 6" xfId="28621"/>
    <cellStyle name="Normal 33 21 2" xfId="5525"/>
    <cellStyle name="Normal 33 21 2 10" xfId="5526"/>
    <cellStyle name="Normal 33 21 2 10 2" xfId="10757"/>
    <cellStyle name="Normal 33 21 2 10 3" xfId="9670"/>
    <cellStyle name="Normal 33 21 2 10 4" xfId="13979"/>
    <cellStyle name="Normal 33 21 2 10 5" xfId="19538"/>
    <cellStyle name="Normal 33 21 2 10 6" xfId="16886"/>
    <cellStyle name="Normal 33 21 2 11" xfId="10756"/>
    <cellStyle name="Normal 33 21 2 12" xfId="9671"/>
    <cellStyle name="Normal 33 21 2 13" xfId="13284"/>
    <cellStyle name="Normal 33 21 2 14" xfId="18813"/>
    <cellStyle name="Normal 33 21 2 15" xfId="17076"/>
    <cellStyle name="Normal 33 21 2 2" xfId="5527"/>
    <cellStyle name="Normal 33 21 2 2 2" xfId="10758"/>
    <cellStyle name="Normal 33 21 2 2 3" xfId="9669"/>
    <cellStyle name="Normal 33 21 2 2 4" xfId="13304"/>
    <cellStyle name="Normal 33 21 2 2 5" xfId="18668"/>
    <cellStyle name="Normal 33 21 2 2 6" xfId="17115"/>
    <cellStyle name="Normal 33 21 2 3" xfId="5528"/>
    <cellStyle name="Normal 33 21 2 3 2" xfId="10759"/>
    <cellStyle name="Normal 33 21 2 3 3" xfId="9668"/>
    <cellStyle name="Normal 33 21 2 3 4" xfId="12572"/>
    <cellStyle name="Normal 33 21 2 3 5" xfId="19317"/>
    <cellStyle name="Normal 33 21 2 3 6" xfId="17109"/>
    <cellStyle name="Normal 33 21 2 4" xfId="5529"/>
    <cellStyle name="Normal 33 21 2 4 2" xfId="10760"/>
    <cellStyle name="Normal 33 21 2 4 3" xfId="9667"/>
    <cellStyle name="Normal 33 21 2 4 4" xfId="14425"/>
    <cellStyle name="Normal 33 21 2 4 5" xfId="12607"/>
    <cellStyle name="Normal 33 21 2 4 6" xfId="13466"/>
    <cellStyle name="Normal 33 21 2 5" xfId="5530"/>
    <cellStyle name="Normal 33 21 2 5 2" xfId="10761"/>
    <cellStyle name="Normal 33 21 2 5 3" xfId="9666"/>
    <cellStyle name="Normal 33 21 2 5 4" xfId="15285"/>
    <cellStyle name="Normal 33 21 2 5 5" xfId="19700"/>
    <cellStyle name="Normal 33 21 2 5 6" xfId="21452"/>
    <cellStyle name="Normal 33 21 2 6" xfId="5531"/>
    <cellStyle name="Normal 33 21 2 6 2" xfId="10762"/>
    <cellStyle name="Normal 33 21 2 6 3" xfId="9665"/>
    <cellStyle name="Normal 33 21 2 6 4" xfId="14117"/>
    <cellStyle name="Normal 33 21 2 6 5" xfId="18507"/>
    <cellStyle name="Normal 33 21 2 6 6" xfId="21269"/>
    <cellStyle name="Normal 33 21 2 7" xfId="5532"/>
    <cellStyle name="Normal 33 21 2 7 2" xfId="10763"/>
    <cellStyle name="Normal 33 21 2 7 3" xfId="9664"/>
    <cellStyle name="Normal 33 21 2 7 4" xfId="14813"/>
    <cellStyle name="Normal 33 21 2 7 5" xfId="19237"/>
    <cellStyle name="Normal 33 21 2 7 6" xfId="21465"/>
    <cellStyle name="Normal 33 21 2 8" xfId="5533"/>
    <cellStyle name="Normal 33 21 2 8 2" xfId="10764"/>
    <cellStyle name="Normal 33 21 2 8 3" xfId="9663"/>
    <cellStyle name="Normal 33 21 2 8 4" xfId="10045"/>
    <cellStyle name="Normal 33 21 2 8 5" xfId="18482"/>
    <cellStyle name="Normal 33 21 2 8 6" xfId="21228"/>
    <cellStyle name="Normal 33 21 2 9" xfId="5534"/>
    <cellStyle name="Normal 33 21 2 9 2" xfId="10765"/>
    <cellStyle name="Normal 33 21 2 9 3" xfId="9662"/>
    <cellStyle name="Normal 33 21 2 9 4" xfId="15030"/>
    <cellStyle name="Normal 33 21 2 9 5" xfId="19046"/>
    <cellStyle name="Normal 33 21 2 9 6" xfId="21438"/>
    <cellStyle name="Normal 33 21 2_L14 hav1" xfId="5535"/>
    <cellStyle name="Normal 33 21 20" xfId="5536"/>
    <cellStyle name="Normal 33 21 20 2" xfId="12085"/>
    <cellStyle name="Normal 33 21 20 3" xfId="16511"/>
    <cellStyle name="Normal 33 21 20 4" xfId="20901"/>
    <cellStyle name="Normal 33 21 20 5" xfId="25074"/>
    <cellStyle name="Normal 33 21 20 6" xfId="28209"/>
    <cellStyle name="Normal 33 21 21" xfId="5537"/>
    <cellStyle name="Normal 33 21 21 2" xfId="13156"/>
    <cellStyle name="Normal 33 21 21 3" xfId="17565"/>
    <cellStyle name="Normal 33 21 21 4" xfId="21866"/>
    <cellStyle name="Normal 33 21 21 5" xfId="25680"/>
    <cellStyle name="Normal 33 21 21 6" xfId="28694"/>
    <cellStyle name="Normal 33 21 22" xfId="5538"/>
    <cellStyle name="Normal 33 21 22 2" xfId="12045"/>
    <cellStyle name="Normal 33 21 22 3" xfId="16471"/>
    <cellStyle name="Normal 33 21 22 4" xfId="20861"/>
    <cellStyle name="Normal 33 21 22 5" xfId="25034"/>
    <cellStyle name="Normal 33 21 22 6" xfId="28169"/>
    <cellStyle name="Normal 33 21 23" xfId="5539"/>
    <cellStyle name="Normal 33 21 23 2" xfId="13231"/>
    <cellStyle name="Normal 33 21 23 3" xfId="17638"/>
    <cellStyle name="Normal 33 21 23 4" xfId="21934"/>
    <cellStyle name="Normal 33 21 23 5" xfId="25730"/>
    <cellStyle name="Normal 33 21 23 6" xfId="28744"/>
    <cellStyle name="Normal 33 21 24" xfId="5540"/>
    <cellStyle name="Normal 33 21 24 2" xfId="12020"/>
    <cellStyle name="Normal 33 21 24 3" xfId="16446"/>
    <cellStyle name="Normal 33 21 24 4" xfId="20836"/>
    <cellStyle name="Normal 33 21 24 5" xfId="25009"/>
    <cellStyle name="Normal 33 21 24 6" xfId="28144"/>
    <cellStyle name="Normal 33 21 25" xfId="5541"/>
    <cellStyle name="Normal 33 21 25 2" xfId="13276"/>
    <cellStyle name="Normal 33 21 25 3" xfId="17684"/>
    <cellStyle name="Normal 33 21 25 4" xfId="21980"/>
    <cellStyle name="Normal 33 21 25 5" xfId="25768"/>
    <cellStyle name="Normal 33 21 25 6" xfId="28780"/>
    <cellStyle name="Normal 33 21 26" xfId="5542"/>
    <cellStyle name="Normal 33 21 26 2" xfId="11932"/>
    <cellStyle name="Normal 33 21 26 3" xfId="8577"/>
    <cellStyle name="Normal 33 21 26 4" xfId="10296"/>
    <cellStyle name="Normal 33 21 26 5" xfId="17228"/>
    <cellStyle name="Normal 33 21 26 6" xfId="23733"/>
    <cellStyle name="Normal 33 21 27" xfId="5543"/>
    <cellStyle name="Normal 33 21 27 2" xfId="13354"/>
    <cellStyle name="Normal 33 21 27 3" xfId="17760"/>
    <cellStyle name="Normal 33 21 27 4" xfId="22058"/>
    <cellStyle name="Normal 33 21 27 5" xfId="25819"/>
    <cellStyle name="Normal 33 21 27 6" xfId="28831"/>
    <cellStyle name="Normal 33 21 28" xfId="5544"/>
    <cellStyle name="Normal 33 21 28 2" xfId="11987"/>
    <cellStyle name="Normal 33 21 28 3" xfId="16413"/>
    <cellStyle name="Normal 33 21 28 4" xfId="20803"/>
    <cellStyle name="Normal 33 21 28 5" xfId="24976"/>
    <cellStyle name="Normal 33 21 28 6" xfId="28111"/>
    <cellStyle name="Normal 33 21 29" xfId="5545"/>
    <cellStyle name="Normal 33 21 29 2" xfId="13478"/>
    <cellStyle name="Normal 33 21 29 3" xfId="17881"/>
    <cellStyle name="Normal 33 21 29 4" xfId="22176"/>
    <cellStyle name="Normal 33 21 29 5" xfId="25926"/>
    <cellStyle name="Normal 33 21 29 6" xfId="28936"/>
    <cellStyle name="Normal 33 21 3" xfId="5546"/>
    <cellStyle name="Normal 33 21 3 2" xfId="10766"/>
    <cellStyle name="Normal 33 21 3 3" xfId="9661"/>
    <cellStyle name="Normal 33 21 3 4" xfId="15415"/>
    <cellStyle name="Normal 33 21 3 5" xfId="19835"/>
    <cellStyle name="Normal 33 21 3 6" xfId="21454"/>
    <cellStyle name="Normal 33 21 30" xfId="5547"/>
    <cellStyle name="Normal 33 21 30 2" xfId="11892"/>
    <cellStyle name="Normal 33 21 30 3" xfId="8617"/>
    <cellStyle name="Normal 33 21 30 4" xfId="12406"/>
    <cellStyle name="Normal 33 21 30 5" xfId="18367"/>
    <cellStyle name="Normal 33 21 30 6" xfId="24549"/>
    <cellStyle name="Normal 33 21 31" xfId="5548"/>
    <cellStyle name="Normal 33 21 31 2" xfId="13398"/>
    <cellStyle name="Normal 33 21 31 3" xfId="17805"/>
    <cellStyle name="Normal 33 21 31 4" xfId="22102"/>
    <cellStyle name="Normal 33 21 31 5" xfId="25858"/>
    <cellStyle name="Normal 33 21 31 6" xfId="28870"/>
    <cellStyle name="Normal 33 21 32" xfId="5549"/>
    <cellStyle name="Normal 33 21 32 2" xfId="11939"/>
    <cellStyle name="Normal 33 21 32 3" xfId="8570"/>
    <cellStyle name="Normal 33 21 32 4" xfId="11770"/>
    <cellStyle name="Normal 33 21 32 5" xfId="17323"/>
    <cellStyle name="Normal 33 21 32 6" xfId="22945"/>
    <cellStyle name="Normal 33 21 33" xfId="5550"/>
    <cellStyle name="Normal 33 21 33 2" xfId="13696"/>
    <cellStyle name="Normal 33 21 33 3" xfId="18100"/>
    <cellStyle name="Normal 33 21 33 4" xfId="22389"/>
    <cellStyle name="Normal 33 21 33 5" xfId="26105"/>
    <cellStyle name="Normal 33 21 33 6" xfId="29106"/>
    <cellStyle name="Normal 33 21 34" xfId="5551"/>
    <cellStyle name="Normal 33 21 34 2" xfId="11852"/>
    <cellStyle name="Normal 33 21 34 3" xfId="8657"/>
    <cellStyle name="Normal 33 21 34 4" xfId="14480"/>
    <cellStyle name="Normal 33 21 34 5" xfId="19144"/>
    <cellStyle name="Normal 33 21 34 6" xfId="21120"/>
    <cellStyle name="Normal 33 21 35" xfId="5552"/>
    <cellStyle name="Normal 33 21 35 2" xfId="13601"/>
    <cellStyle name="Normal 33 21 35 3" xfId="18002"/>
    <cellStyle name="Normal 33 21 35 4" xfId="22293"/>
    <cellStyle name="Normal 33 21 35 5" xfId="26030"/>
    <cellStyle name="Normal 33 21 35 6" xfId="29036"/>
    <cellStyle name="Normal 33 21 36" xfId="5553"/>
    <cellStyle name="Normal 33 21 36 2" xfId="13974"/>
    <cellStyle name="Normal 33 21 36 3" xfId="18379"/>
    <cellStyle name="Normal 33 21 36 4" xfId="22660"/>
    <cellStyle name="Normal 33 21 36 5" xfId="26332"/>
    <cellStyle name="Normal 33 21 36 6" xfId="29321"/>
    <cellStyle name="Normal 33 21 37" xfId="5554"/>
    <cellStyle name="Normal 33 21 37 2" xfId="14631"/>
    <cellStyle name="Normal 33 21 37 3" xfId="19026"/>
    <cellStyle name="Normal 33 21 37 4" xfId="23288"/>
    <cellStyle name="Normal 33 21 37 5" xfId="26783"/>
    <cellStyle name="Normal 33 21 37 6" xfId="29713"/>
    <cellStyle name="Normal 33 21 38" xfId="5555"/>
    <cellStyle name="Normal 33 21 38 2" xfId="15192"/>
    <cellStyle name="Normal 33 21 38 3" xfId="19589"/>
    <cellStyle name="Normal 33 21 38 4" xfId="23819"/>
    <cellStyle name="Normal 33 21 38 5" xfId="27191"/>
    <cellStyle name="Normal 33 21 38 6" xfId="30079"/>
    <cellStyle name="Normal 33 21 39" xfId="5556"/>
    <cellStyle name="Normal 33 21 39 2" xfId="14201"/>
    <cellStyle name="Normal 33 21 39 3" xfId="18605"/>
    <cellStyle name="Normal 33 21 39 4" xfId="22872"/>
    <cellStyle name="Normal 33 21 39 5" xfId="26477"/>
    <cellStyle name="Normal 33 21 39 6" xfId="29440"/>
    <cellStyle name="Normal 33 21 4" xfId="5557"/>
    <cellStyle name="Normal 33 21 4 2" xfId="10767"/>
    <cellStyle name="Normal 33 21 4 3" xfId="9660"/>
    <cellStyle name="Normal 33 21 4 4" xfId="15044"/>
    <cellStyle name="Normal 33 21 4 5" xfId="19620"/>
    <cellStyle name="Normal 33 21 4 6" xfId="21249"/>
    <cellStyle name="Normal 33 21 40" xfId="5558"/>
    <cellStyle name="Normal 33 21 40 2" xfId="14762"/>
    <cellStyle name="Normal 33 21 40 3" xfId="19155"/>
    <cellStyle name="Normal 33 21 40 4" xfId="23412"/>
    <cellStyle name="Normal 33 21 40 5" xfId="26885"/>
    <cellStyle name="Normal 33 21 40 6" xfId="29805"/>
    <cellStyle name="Normal 33 21 41" xfId="5559"/>
    <cellStyle name="Normal 33 21 41 2" xfId="15331"/>
    <cellStyle name="Normal 33 21 41 3" xfId="19727"/>
    <cellStyle name="Normal 33 21 41 4" xfId="23945"/>
    <cellStyle name="Normal 33 21 41 5" xfId="27279"/>
    <cellStyle name="Normal 33 21 41 6" xfId="30160"/>
    <cellStyle name="Normal 33 21 42" xfId="5560"/>
    <cellStyle name="Normal 33 21 42 2" xfId="14070"/>
    <cellStyle name="Normal 33 21 42 3" xfId="18475"/>
    <cellStyle name="Normal 33 21 42 4" xfId="22747"/>
    <cellStyle name="Normal 33 21 42 5" xfId="26395"/>
    <cellStyle name="Normal 33 21 42 6" xfId="29363"/>
    <cellStyle name="Normal 33 21 43" xfId="5561"/>
    <cellStyle name="Normal 33 21 43 2" xfId="14768"/>
    <cellStyle name="Normal 33 21 43 3" xfId="19161"/>
    <cellStyle name="Normal 33 21 43 4" xfId="23417"/>
    <cellStyle name="Normal 33 21 43 5" xfId="26889"/>
    <cellStyle name="Normal 33 21 43 6" xfId="29808"/>
    <cellStyle name="Normal 33 21 44" xfId="5562"/>
    <cellStyle name="Normal 33 21 44 2" xfId="14484"/>
    <cellStyle name="Normal 33 21 44 3" xfId="18877"/>
    <cellStyle name="Normal 33 21 44 4" xfId="23138"/>
    <cellStyle name="Normal 33 21 44 5" xfId="26665"/>
    <cellStyle name="Normal 33 21 44 6" xfId="29603"/>
    <cellStyle name="Normal 33 21 45" xfId="5563"/>
    <cellStyle name="Normal 33 21 45 2" xfId="14409"/>
    <cellStyle name="Normal 33 21 45 3" xfId="18800"/>
    <cellStyle name="Normal 33 21 45 4" xfId="23063"/>
    <cellStyle name="Normal 33 21 45 5" xfId="26621"/>
    <cellStyle name="Normal 33 21 45 6" xfId="29561"/>
    <cellStyle name="Normal 33 21 46" xfId="5564"/>
    <cellStyle name="Normal 33 21 46 2" xfId="14096"/>
    <cellStyle name="Normal 33 21 46 3" xfId="18500"/>
    <cellStyle name="Normal 33 21 46 4" xfId="22772"/>
    <cellStyle name="Normal 33 21 46 5" xfId="26413"/>
    <cellStyle name="Normal 33 21 46 6" xfId="29379"/>
    <cellStyle name="Normal 33 21 47" xfId="5565"/>
    <cellStyle name="Normal 33 21 47 2" xfId="14531"/>
    <cellStyle name="Normal 33 21 47 3" xfId="18925"/>
    <cellStyle name="Normal 33 21 47 4" xfId="23188"/>
    <cellStyle name="Normal 33 21 47 5" xfId="26701"/>
    <cellStyle name="Normal 33 21 47 6" xfId="29637"/>
    <cellStyle name="Normal 33 21 48" xfId="5566"/>
    <cellStyle name="Normal 33 21 48 2" xfId="14324"/>
    <cellStyle name="Normal 33 21 48 3" xfId="18721"/>
    <cellStyle name="Normal 33 21 48 4" xfId="22986"/>
    <cellStyle name="Normal 33 21 48 5" xfId="26562"/>
    <cellStyle name="Normal 33 21 48 6" xfId="29517"/>
    <cellStyle name="Normal 33 21 49" xfId="5567"/>
    <cellStyle name="Normal 33 21 49 2" xfId="14584"/>
    <cellStyle name="Normal 33 21 49 3" xfId="18980"/>
    <cellStyle name="Normal 33 21 49 4" xfId="23239"/>
    <cellStyle name="Normal 33 21 49 5" xfId="26742"/>
    <cellStyle name="Normal 33 21 49 6" xfId="29676"/>
    <cellStyle name="Normal 33 21 5" xfId="5568"/>
    <cellStyle name="Normal 33 21 5 2" xfId="10768"/>
    <cellStyle name="Normal 33 21 5 3" xfId="9659"/>
    <cellStyle name="Normal 33 21 5 4" xfId="15042"/>
    <cellStyle name="Normal 33 21 5 5" xfId="19860"/>
    <cellStyle name="Normal 33 21 5 6" xfId="13004"/>
    <cellStyle name="Normal 33 21 50" xfId="5569"/>
    <cellStyle name="Normal 33 21 50 2" xfId="14314"/>
    <cellStyle name="Normal 33 21 50 3" xfId="18711"/>
    <cellStyle name="Normal 33 21 50 4" xfId="22977"/>
    <cellStyle name="Normal 33 21 50 5" xfId="26556"/>
    <cellStyle name="Normal 33 21 50 6" xfId="29511"/>
    <cellStyle name="Normal 33 21 51" xfId="5570"/>
    <cellStyle name="Normal 33 21 51 2" xfId="14443"/>
    <cellStyle name="Normal 33 21 51 3" xfId="18836"/>
    <cellStyle name="Normal 33 21 51 4" xfId="23095"/>
    <cellStyle name="Normal 33 21 51 5" xfId="26641"/>
    <cellStyle name="Normal 33 21 51 6" xfId="29580"/>
    <cellStyle name="Normal 33 21 52" xfId="5571"/>
    <cellStyle name="Normal 33 21 52 2" xfId="15202"/>
    <cellStyle name="Normal 33 21 52 3" xfId="19599"/>
    <cellStyle name="Normal 33 21 52 4" xfId="23828"/>
    <cellStyle name="Normal 33 21 52 5" xfId="27197"/>
    <cellStyle name="Normal 33 21 52 6" xfId="30085"/>
    <cellStyle name="Normal 33 21 53" xfId="5572"/>
    <cellStyle name="Normal 33 21 53 2" xfId="15745"/>
    <cellStyle name="Normal 33 21 53 3" xfId="20122"/>
    <cellStyle name="Normal 33 21 53 4" xfId="24325"/>
    <cellStyle name="Normal 33 21 53 5" xfId="27561"/>
    <cellStyle name="Normal 33 21 53 6" xfId="30416"/>
    <cellStyle name="Normal 33 21 54" xfId="5573"/>
    <cellStyle name="Normal 33 21 54 2" xfId="15882"/>
    <cellStyle name="Normal 33 21 54 3" xfId="20254"/>
    <cellStyle name="Normal 33 21 54 4" xfId="24451"/>
    <cellStyle name="Normal 33 21 54 5" xfId="27667"/>
    <cellStyle name="Normal 33 21 54 6" xfId="30513"/>
    <cellStyle name="Normal 33 21 55" xfId="5574"/>
    <cellStyle name="Normal 33 21 55 2" xfId="16006"/>
    <cellStyle name="Normal 33 21 55 3" xfId="20376"/>
    <cellStyle name="Normal 33 21 55 4" xfId="24571"/>
    <cellStyle name="Normal 33 21 55 5" xfId="27753"/>
    <cellStyle name="Normal 33 21 55 6" xfId="30589"/>
    <cellStyle name="Normal 33 21 56" xfId="5575"/>
    <cellStyle name="Normal 33 21 56 2" xfId="15927"/>
    <cellStyle name="Normal 33 21 56 3" xfId="20298"/>
    <cellStyle name="Normal 33 21 56 4" xfId="24495"/>
    <cellStyle name="Normal 33 21 56 5" xfId="27700"/>
    <cellStyle name="Normal 33 21 56 6" xfId="30542"/>
    <cellStyle name="Normal 33 21 57" xfId="5576"/>
    <cellStyle name="Normal 33 21 57 2" xfId="16077"/>
    <cellStyle name="Normal 33 21 57 3" xfId="20444"/>
    <cellStyle name="Normal 33 21 57 4" xfId="24643"/>
    <cellStyle name="Normal 33 21 57 5" xfId="27803"/>
    <cellStyle name="Normal 33 21 57 6" xfId="30637"/>
    <cellStyle name="Normal 33 21 58" xfId="5577"/>
    <cellStyle name="Normal 33 21 58 2" xfId="15584"/>
    <cellStyle name="Normal 33 21 58 3" xfId="19969"/>
    <cellStyle name="Normal 33 21 58 4" xfId="24178"/>
    <cellStyle name="Normal 33 21 58 5" xfId="27458"/>
    <cellStyle name="Normal 33 21 58 6" xfId="30324"/>
    <cellStyle name="Normal 33 21 59" xfId="5578"/>
    <cellStyle name="Normal 33 21 59 2" xfId="15816"/>
    <cellStyle name="Normal 33 21 59 3" xfId="20191"/>
    <cellStyle name="Normal 33 21 59 4" xfId="24390"/>
    <cellStyle name="Normal 33 21 59 5" xfId="27620"/>
    <cellStyle name="Normal 33 21 59 6" xfId="30473"/>
    <cellStyle name="Normal 33 21 6" xfId="5579"/>
    <cellStyle name="Normal 33 21 6 2" xfId="10769"/>
    <cellStyle name="Normal 33 21 6 3" xfId="9658"/>
    <cellStyle name="Normal 33 21 6 4" xfId="15161"/>
    <cellStyle name="Normal 33 21 6 5" xfId="19166"/>
    <cellStyle name="Normal 33 21 6 6" xfId="21500"/>
    <cellStyle name="Normal 33 21 60" xfId="10752"/>
    <cellStyle name="Normal 33 21 61" xfId="9675"/>
    <cellStyle name="Normal 33 21 62" xfId="13671"/>
    <cellStyle name="Normal 33 21 63" xfId="17685"/>
    <cellStyle name="Normal 33 21 64" xfId="24403"/>
    <cellStyle name="Normal 33 21 7" xfId="5580"/>
    <cellStyle name="Normal 33 21 7 2" xfId="10770"/>
    <cellStyle name="Normal 33 21 7 3" xfId="9657"/>
    <cellStyle name="Normal 33 21 7 4" xfId="15414"/>
    <cellStyle name="Normal 33 21 7 5" xfId="13208"/>
    <cellStyle name="Normal 33 21 7 6" xfId="21268"/>
    <cellStyle name="Normal 33 21 8" xfId="5581"/>
    <cellStyle name="Normal 33 21 8 2" xfId="10771"/>
    <cellStyle name="Normal 33 21 8 3" xfId="9656"/>
    <cellStyle name="Normal 33 21 8 4" xfId="15421"/>
    <cellStyle name="Normal 33 21 8 5" xfId="18529"/>
    <cellStyle name="Normal 33 21 8 6" xfId="21575"/>
    <cellStyle name="Normal 33 21 9" xfId="5582"/>
    <cellStyle name="Normal 33 21 9 2" xfId="10772"/>
    <cellStyle name="Normal 33 21 9 3" xfId="9655"/>
    <cellStyle name="Normal 33 21 9 4" xfId="14313"/>
    <cellStyle name="Normal 33 21 9 5" xfId="18661"/>
    <cellStyle name="Normal 33 21 9 6" xfId="21298"/>
    <cellStyle name="Normal 33 21_L14 hav1" xfId="5583"/>
    <cellStyle name="Normal 33 22" xfId="5584"/>
    <cellStyle name="Normal 33 22 10" xfId="5585"/>
    <cellStyle name="Normal 33 22 10 2" xfId="10774"/>
    <cellStyle name="Normal 33 22 10 3" xfId="9653"/>
    <cellStyle name="Normal 33 22 10 4" xfId="15056"/>
    <cellStyle name="Normal 33 22 10 5" xfId="20344"/>
    <cellStyle name="Normal 33 22 10 6" xfId="21811"/>
    <cellStyle name="Normal 33 22 11" xfId="5586"/>
    <cellStyle name="Normal 33 22 11 2" xfId="10775"/>
    <cellStyle name="Normal 33 22 11 3" xfId="9652"/>
    <cellStyle name="Normal 33 22 11 4" xfId="14636"/>
    <cellStyle name="Normal 33 22 11 5" xfId="20475"/>
    <cellStyle name="Normal 33 22 11 6" xfId="21346"/>
    <cellStyle name="Normal 33 22 12" xfId="5587"/>
    <cellStyle name="Normal 33 22 12 2" xfId="10776"/>
    <cellStyle name="Normal 33 22 12 3" xfId="9651"/>
    <cellStyle name="Normal 33 22 12 4" xfId="15659"/>
    <cellStyle name="Normal 33 22 12 5" xfId="19944"/>
    <cellStyle name="Normal 33 22 12 6" xfId="21831"/>
    <cellStyle name="Normal 33 22 13" xfId="5588"/>
    <cellStyle name="Normal 33 22 13 2" xfId="12904"/>
    <cellStyle name="Normal 33 22 13 3" xfId="17316"/>
    <cellStyle name="Normal 33 22 13 4" xfId="21628"/>
    <cellStyle name="Normal 33 22 13 5" xfId="25478"/>
    <cellStyle name="Normal 33 22 13 6" xfId="28507"/>
    <cellStyle name="Normal 33 22 14" xfId="5589"/>
    <cellStyle name="Normal 33 22 14 2" xfId="12256"/>
    <cellStyle name="Normal 33 22 14 3" xfId="16683"/>
    <cellStyle name="Normal 33 22 14 4" xfId="21073"/>
    <cellStyle name="Normal 33 22 14 5" xfId="25238"/>
    <cellStyle name="Normal 33 22 14 6" xfId="28373"/>
    <cellStyle name="Normal 33 22 15" xfId="5590"/>
    <cellStyle name="Normal 33 22 15 2" xfId="12967"/>
    <cellStyle name="Normal 33 22 15 3" xfId="17379"/>
    <cellStyle name="Normal 33 22 15 4" xfId="21690"/>
    <cellStyle name="Normal 33 22 15 5" xfId="25527"/>
    <cellStyle name="Normal 33 22 15 6" xfId="28551"/>
    <cellStyle name="Normal 33 22 16" xfId="5591"/>
    <cellStyle name="Normal 33 22 16 2" xfId="12167"/>
    <cellStyle name="Normal 33 22 16 3" xfId="16593"/>
    <cellStyle name="Normal 33 22 16 4" xfId="20983"/>
    <cellStyle name="Normal 33 22 16 5" xfId="25153"/>
    <cellStyle name="Normal 33 22 16 6" xfId="28288"/>
    <cellStyle name="Normal 33 22 17" xfId="5592"/>
    <cellStyle name="Normal 33 22 17 2" xfId="12956"/>
    <cellStyle name="Normal 33 22 17 3" xfId="17367"/>
    <cellStyle name="Normal 33 22 17 4" xfId="21678"/>
    <cellStyle name="Normal 33 22 17 5" xfId="25517"/>
    <cellStyle name="Normal 33 22 17 6" xfId="28542"/>
    <cellStyle name="Normal 33 22 18" xfId="5593"/>
    <cellStyle name="Normal 33 22 18 2" xfId="12108"/>
    <cellStyle name="Normal 33 22 18 3" xfId="16534"/>
    <cellStyle name="Normal 33 22 18 4" xfId="20924"/>
    <cellStyle name="Normal 33 22 18 5" xfId="25097"/>
    <cellStyle name="Normal 33 22 18 6" xfId="28232"/>
    <cellStyle name="Normal 33 22 19" xfId="5594"/>
    <cellStyle name="Normal 33 22 19 2" xfId="13068"/>
    <cellStyle name="Normal 33 22 19 3" xfId="17478"/>
    <cellStyle name="Normal 33 22 19 4" xfId="21786"/>
    <cellStyle name="Normal 33 22 19 5" xfId="25612"/>
    <cellStyle name="Normal 33 22 19 6" xfId="28628"/>
    <cellStyle name="Normal 33 22 2" xfId="5595"/>
    <cellStyle name="Normal 33 22 2 10" xfId="5596"/>
    <cellStyle name="Normal 33 22 2 10 2" xfId="10778"/>
    <cellStyle name="Normal 33 22 2 10 3" xfId="9649"/>
    <cellStyle name="Normal 33 22 2 10 4" xfId="16100"/>
    <cellStyle name="Normal 33 22 2 10 5" xfId="20435"/>
    <cellStyle name="Normal 33 22 2 10 6" xfId="9973"/>
    <cellStyle name="Normal 33 22 2 11" xfId="10777"/>
    <cellStyle name="Normal 33 22 2 12" xfId="9650"/>
    <cellStyle name="Normal 33 22 2 13" xfId="15863"/>
    <cellStyle name="Normal 33 22 2 14" xfId="20205"/>
    <cellStyle name="Normal 33 22 2 15" xfId="22364"/>
    <cellStyle name="Normal 33 22 2 2" xfId="5597"/>
    <cellStyle name="Normal 33 22 2 2 2" xfId="10779"/>
    <cellStyle name="Normal 33 22 2 2 3" xfId="9648"/>
    <cellStyle name="Normal 33 22 2 2 4" xfId="15568"/>
    <cellStyle name="Normal 33 22 2 2 5" xfId="12617"/>
    <cellStyle name="Normal 33 22 2 2 6" xfId="22526"/>
    <cellStyle name="Normal 33 22 2 3" xfId="5598"/>
    <cellStyle name="Normal 33 22 2 3 2" xfId="10780"/>
    <cellStyle name="Normal 33 22 2 3 3" xfId="9647"/>
    <cellStyle name="Normal 33 22 2 3 4" xfId="15824"/>
    <cellStyle name="Normal 33 22 2 3 5" xfId="13185"/>
    <cellStyle name="Normal 33 22 2 3 6" xfId="21366"/>
    <cellStyle name="Normal 33 22 2 4" xfId="5599"/>
    <cellStyle name="Normal 33 22 2 4 2" xfId="10781"/>
    <cellStyle name="Normal 33 22 2 4 3" xfId="9646"/>
    <cellStyle name="Normal 33 22 2 4 4" xfId="15884"/>
    <cellStyle name="Normal 33 22 2 4 5" xfId="12616"/>
    <cellStyle name="Normal 33 22 2 4 6" xfId="21988"/>
    <cellStyle name="Normal 33 22 2 5" xfId="5600"/>
    <cellStyle name="Normal 33 22 2 5 2" xfId="10782"/>
    <cellStyle name="Normal 33 22 2 5 3" xfId="9645"/>
    <cellStyle name="Normal 33 22 2 5 4" xfId="15694"/>
    <cellStyle name="Normal 33 22 2 5 5" xfId="13193"/>
    <cellStyle name="Normal 33 22 2 5 6" xfId="22665"/>
    <cellStyle name="Normal 33 22 2 6" xfId="5601"/>
    <cellStyle name="Normal 33 22 2 6 2" xfId="10783"/>
    <cellStyle name="Normal 33 22 2 6 3" xfId="9644"/>
    <cellStyle name="Normal 33 22 2 6 4" xfId="10047"/>
    <cellStyle name="Normal 33 22 2 6 5" xfId="13574"/>
    <cellStyle name="Normal 33 22 2 6 6" xfId="22008"/>
    <cellStyle name="Normal 33 22 2 7" xfId="5602"/>
    <cellStyle name="Normal 33 22 2 7 2" xfId="10784"/>
    <cellStyle name="Normal 33 22 2 7 3" xfId="9643"/>
    <cellStyle name="Normal 33 22 2 7 4" xfId="10048"/>
    <cellStyle name="Normal 33 22 2 7 5" xfId="9938"/>
    <cellStyle name="Normal 33 22 2 7 6" xfId="21351"/>
    <cellStyle name="Normal 33 22 2 8" xfId="5603"/>
    <cellStyle name="Normal 33 22 2 8 2" xfId="10785"/>
    <cellStyle name="Normal 33 22 2 8 3" xfId="9642"/>
    <cellStyle name="Normal 33 22 2 8 4" xfId="10049"/>
    <cellStyle name="Normal 33 22 2 8 5" xfId="13467"/>
    <cellStyle name="Normal 33 22 2 8 6" xfId="23080"/>
    <cellStyle name="Normal 33 22 2 9" xfId="5604"/>
    <cellStyle name="Normal 33 22 2 9 2" xfId="10786"/>
    <cellStyle name="Normal 33 22 2 9 3" xfId="9641"/>
    <cellStyle name="Normal 33 22 2 9 4" xfId="10050"/>
    <cellStyle name="Normal 33 22 2 9 5" xfId="17130"/>
    <cellStyle name="Normal 33 22 2 9 6" xfId="23904"/>
    <cellStyle name="Normal 33 22 2_L14 hav1" xfId="5605"/>
    <cellStyle name="Normal 33 22 20" xfId="5606"/>
    <cellStyle name="Normal 33 22 20 2" xfId="12076"/>
    <cellStyle name="Normal 33 22 20 3" xfId="16502"/>
    <cellStyle name="Normal 33 22 20 4" xfId="20892"/>
    <cellStyle name="Normal 33 22 20 5" xfId="25065"/>
    <cellStyle name="Normal 33 22 20 6" xfId="28200"/>
    <cellStyle name="Normal 33 22 21" xfId="5607"/>
    <cellStyle name="Normal 33 22 21 2" xfId="13164"/>
    <cellStyle name="Normal 33 22 21 3" xfId="17573"/>
    <cellStyle name="Normal 33 22 21 4" xfId="21873"/>
    <cellStyle name="Normal 33 22 21 5" xfId="25685"/>
    <cellStyle name="Normal 33 22 21 6" xfId="28699"/>
    <cellStyle name="Normal 33 22 22" xfId="5608"/>
    <cellStyle name="Normal 33 22 22 2" xfId="12033"/>
    <cellStyle name="Normal 33 22 22 3" xfId="16459"/>
    <cellStyle name="Normal 33 22 22 4" xfId="20849"/>
    <cellStyle name="Normal 33 22 22 5" xfId="25022"/>
    <cellStyle name="Normal 33 22 22 6" xfId="28157"/>
    <cellStyle name="Normal 33 22 23" xfId="5609"/>
    <cellStyle name="Normal 33 22 23 2" xfId="13237"/>
    <cellStyle name="Normal 33 22 23 3" xfId="17643"/>
    <cellStyle name="Normal 33 22 23 4" xfId="21940"/>
    <cellStyle name="Normal 33 22 23 5" xfId="25734"/>
    <cellStyle name="Normal 33 22 23 6" xfId="28747"/>
    <cellStyle name="Normal 33 22 24" xfId="5610"/>
    <cellStyle name="Normal 33 22 24 2" xfId="12009"/>
    <cellStyle name="Normal 33 22 24 3" xfId="16435"/>
    <cellStyle name="Normal 33 22 24 4" xfId="20825"/>
    <cellStyle name="Normal 33 22 24 5" xfId="24998"/>
    <cellStyle name="Normal 33 22 24 6" xfId="28133"/>
    <cellStyle name="Normal 33 22 25" xfId="5611"/>
    <cellStyle name="Normal 33 22 25 2" xfId="13281"/>
    <cellStyle name="Normal 33 22 25 3" xfId="17689"/>
    <cellStyle name="Normal 33 22 25 4" xfId="21985"/>
    <cellStyle name="Normal 33 22 25 5" xfId="25772"/>
    <cellStyle name="Normal 33 22 25 6" xfId="28784"/>
    <cellStyle name="Normal 33 22 26" xfId="5612"/>
    <cellStyle name="Normal 33 22 26 2" xfId="11924"/>
    <cellStyle name="Normal 33 22 26 3" xfId="8585"/>
    <cellStyle name="Normal 33 22 26 4" xfId="15588"/>
    <cellStyle name="Normal 33 22 26 5" xfId="12620"/>
    <cellStyle name="Normal 33 22 26 6" xfId="21313"/>
    <cellStyle name="Normal 33 22 27" xfId="5613"/>
    <cellStyle name="Normal 33 22 27 2" xfId="13356"/>
    <cellStyle name="Normal 33 22 27 3" xfId="17762"/>
    <cellStyle name="Normal 33 22 27 4" xfId="22060"/>
    <cellStyle name="Normal 33 22 27 5" xfId="25821"/>
    <cellStyle name="Normal 33 22 27 6" xfId="28833"/>
    <cellStyle name="Normal 33 22 28" xfId="5614"/>
    <cellStyle name="Normal 33 22 28 2" xfId="11968"/>
    <cellStyle name="Normal 33 22 28 3" xfId="8541"/>
    <cellStyle name="Normal 33 22 28 4" xfId="20784"/>
    <cellStyle name="Normal 33 22 28 5" xfId="18729"/>
    <cellStyle name="Normal 33 22 28 6" xfId="13666"/>
    <cellStyle name="Normal 33 22 29" xfId="5615"/>
    <cellStyle name="Normal 33 22 29 2" xfId="13585"/>
    <cellStyle name="Normal 33 22 29 3" xfId="17986"/>
    <cellStyle name="Normal 33 22 29 4" xfId="22277"/>
    <cellStyle name="Normal 33 22 29 5" xfId="26014"/>
    <cellStyle name="Normal 33 22 29 6" xfId="29020"/>
    <cellStyle name="Normal 33 22 3" xfId="5616"/>
    <cellStyle name="Normal 33 22 3 2" xfId="10787"/>
    <cellStyle name="Normal 33 22 3 3" xfId="9640"/>
    <cellStyle name="Normal 33 22 3 4" xfId="10052"/>
    <cellStyle name="Normal 33 22 3 5" xfId="17146"/>
    <cellStyle name="Normal 33 22 3 6" xfId="23459"/>
    <cellStyle name="Normal 33 22 30" xfId="5617"/>
    <cellStyle name="Normal 33 22 30 2" xfId="13567"/>
    <cellStyle name="Normal 33 22 30 3" xfId="17968"/>
    <cellStyle name="Normal 33 22 30 4" xfId="22263"/>
    <cellStyle name="Normal 33 22 30 5" xfId="26006"/>
    <cellStyle name="Normal 33 22 30 6" xfId="29013"/>
    <cellStyle name="Normal 33 22 31" xfId="5618"/>
    <cellStyle name="Normal 33 22 31 2" xfId="13684"/>
    <cellStyle name="Normal 33 22 31 3" xfId="18088"/>
    <cellStyle name="Normal 33 22 31 4" xfId="22377"/>
    <cellStyle name="Normal 33 22 31 5" xfId="26094"/>
    <cellStyle name="Normal 33 22 31 6" xfId="29095"/>
    <cellStyle name="Normal 33 22 32" xfId="5619"/>
    <cellStyle name="Normal 33 22 32 2" xfId="13891"/>
    <cellStyle name="Normal 33 22 32 3" xfId="18293"/>
    <cellStyle name="Normal 33 22 32 4" xfId="22578"/>
    <cellStyle name="Normal 33 22 32 5" xfId="26265"/>
    <cellStyle name="Normal 33 22 32 6" xfId="29254"/>
    <cellStyle name="Normal 33 22 33" xfId="5620"/>
    <cellStyle name="Normal 33 22 33 2" xfId="13686"/>
    <cellStyle name="Normal 33 22 33 3" xfId="18090"/>
    <cellStyle name="Normal 33 22 33 4" xfId="22379"/>
    <cellStyle name="Normal 33 22 33 5" xfId="26096"/>
    <cellStyle name="Normal 33 22 33 6" xfId="29097"/>
    <cellStyle name="Normal 33 22 34" xfId="5621"/>
    <cellStyle name="Normal 33 22 34 2" xfId="11842"/>
    <cellStyle name="Normal 33 22 34 3" xfId="8667"/>
    <cellStyle name="Normal 33 22 34 4" xfId="13610"/>
    <cellStyle name="Normal 33 22 34 5" xfId="19382"/>
    <cellStyle name="Normal 33 22 34 6" xfId="9991"/>
    <cellStyle name="Normal 33 22 35" xfId="5622"/>
    <cellStyle name="Normal 33 22 35 2" xfId="13414"/>
    <cellStyle name="Normal 33 22 35 3" xfId="17821"/>
    <cellStyle name="Normal 33 22 35 4" xfId="22118"/>
    <cellStyle name="Normal 33 22 35 5" xfId="25874"/>
    <cellStyle name="Normal 33 22 35 6" xfId="28886"/>
    <cellStyle name="Normal 33 22 36" xfId="5623"/>
    <cellStyle name="Normal 33 22 36 2" xfId="13652"/>
    <cellStyle name="Normal 33 22 36 3" xfId="18055"/>
    <cellStyle name="Normal 33 22 36 4" xfId="22345"/>
    <cellStyle name="Normal 33 22 36 5" xfId="26073"/>
    <cellStyle name="Normal 33 22 36 6" xfId="29075"/>
    <cellStyle name="Normal 33 22 37" xfId="5624"/>
    <cellStyle name="Normal 33 22 37 2" xfId="14635"/>
    <cellStyle name="Normal 33 22 37 3" xfId="19030"/>
    <cellStyle name="Normal 33 22 37 4" xfId="23292"/>
    <cellStyle name="Normal 33 22 37 5" xfId="26787"/>
    <cellStyle name="Normal 33 22 37 6" xfId="29717"/>
    <cellStyle name="Normal 33 22 38" xfId="5625"/>
    <cellStyle name="Normal 33 22 38 2" xfId="15123"/>
    <cellStyle name="Normal 33 22 38 3" xfId="19520"/>
    <cellStyle name="Normal 33 22 38 4" xfId="23753"/>
    <cellStyle name="Normal 33 22 38 5" xfId="27146"/>
    <cellStyle name="Normal 33 22 38 6" xfId="30039"/>
    <cellStyle name="Normal 33 22 39" xfId="5626"/>
    <cellStyle name="Normal 33 22 39 2" xfId="14292"/>
    <cellStyle name="Normal 33 22 39 3" xfId="18689"/>
    <cellStyle name="Normal 33 22 39 4" xfId="22956"/>
    <cellStyle name="Normal 33 22 39 5" xfId="26539"/>
    <cellStyle name="Normal 33 22 39 6" xfId="29494"/>
    <cellStyle name="Normal 33 22 4" xfId="5627"/>
    <cellStyle name="Normal 33 22 4 2" xfId="10788"/>
    <cellStyle name="Normal 33 22 4 3" xfId="9639"/>
    <cellStyle name="Normal 33 22 4 4" xfId="10053"/>
    <cellStyle name="Normal 33 22 4 5" xfId="16838"/>
    <cellStyle name="Normal 33 22 4 6" xfId="13925"/>
    <cellStyle name="Normal 33 22 40" xfId="5628"/>
    <cellStyle name="Normal 33 22 40 2" xfId="14916"/>
    <cellStyle name="Normal 33 22 40 3" xfId="19306"/>
    <cellStyle name="Normal 33 22 40 4" xfId="23550"/>
    <cellStyle name="Normal 33 22 40 5" xfId="26990"/>
    <cellStyle name="Normal 33 22 40 6" xfId="29900"/>
    <cellStyle name="Normal 33 22 41" xfId="5629"/>
    <cellStyle name="Normal 33 22 41 2" xfId="15092"/>
    <cellStyle name="Normal 33 22 41 3" xfId="19490"/>
    <cellStyle name="Normal 33 22 41 4" xfId="23723"/>
    <cellStyle name="Normal 33 22 41 5" xfId="27121"/>
    <cellStyle name="Normal 33 22 41 6" xfId="30017"/>
    <cellStyle name="Normal 33 22 42" xfId="5630"/>
    <cellStyle name="Normal 33 22 42 2" xfId="14322"/>
    <cellStyle name="Normal 33 22 42 3" xfId="18719"/>
    <cellStyle name="Normal 33 22 42 4" xfId="22984"/>
    <cellStyle name="Normal 33 22 42 5" xfId="26561"/>
    <cellStyle name="Normal 33 22 42 6" xfId="29516"/>
    <cellStyle name="Normal 33 22 43" xfId="5631"/>
    <cellStyle name="Normal 33 22 43 2" xfId="14212"/>
    <cellStyle name="Normal 33 22 43 3" xfId="18614"/>
    <cellStyle name="Normal 33 22 43 4" xfId="22882"/>
    <cellStyle name="Normal 33 22 43 5" xfId="26484"/>
    <cellStyle name="Normal 33 22 43 6" xfId="29447"/>
    <cellStyle name="Normal 33 22 44" xfId="5632"/>
    <cellStyle name="Normal 33 22 44 2" xfId="14645"/>
    <cellStyle name="Normal 33 22 44 3" xfId="19040"/>
    <cellStyle name="Normal 33 22 44 4" xfId="23302"/>
    <cellStyle name="Normal 33 22 44 5" xfId="26792"/>
    <cellStyle name="Normal 33 22 44 6" xfId="29722"/>
    <cellStyle name="Normal 33 22 45" xfId="5633"/>
    <cellStyle name="Normal 33 22 45 2" xfId="14950"/>
    <cellStyle name="Normal 33 22 45 3" xfId="19343"/>
    <cellStyle name="Normal 33 22 45 4" xfId="23584"/>
    <cellStyle name="Normal 33 22 45 5" xfId="27017"/>
    <cellStyle name="Normal 33 22 45 6" xfId="29925"/>
    <cellStyle name="Normal 33 22 46" xfId="5634"/>
    <cellStyle name="Normal 33 22 46 2" xfId="14907"/>
    <cellStyle name="Normal 33 22 46 3" xfId="19297"/>
    <cellStyle name="Normal 33 22 46 4" xfId="23543"/>
    <cellStyle name="Normal 33 22 46 5" xfId="26984"/>
    <cellStyle name="Normal 33 22 46 6" xfId="29895"/>
    <cellStyle name="Normal 33 22 47" xfId="5635"/>
    <cellStyle name="Normal 33 22 47 2" xfId="14812"/>
    <cellStyle name="Normal 33 22 47 3" xfId="19206"/>
    <cellStyle name="Normal 33 22 47 4" xfId="23458"/>
    <cellStyle name="Normal 33 22 47 5" xfId="26914"/>
    <cellStyle name="Normal 33 22 47 6" xfId="29831"/>
    <cellStyle name="Normal 33 22 48" xfId="5636"/>
    <cellStyle name="Normal 33 22 48 2" xfId="14959"/>
    <cellStyle name="Normal 33 22 48 3" xfId="19353"/>
    <cellStyle name="Normal 33 22 48 4" xfId="23594"/>
    <cellStyle name="Normal 33 22 48 5" xfId="27024"/>
    <cellStyle name="Normal 33 22 48 6" xfId="29930"/>
    <cellStyle name="Normal 33 22 49" xfId="5637"/>
    <cellStyle name="Normal 33 22 49 2" xfId="14302"/>
    <cellStyle name="Normal 33 22 49 3" xfId="18699"/>
    <cellStyle name="Normal 33 22 49 4" xfId="22966"/>
    <cellStyle name="Normal 33 22 49 5" xfId="26547"/>
    <cellStyle name="Normal 33 22 49 6" xfId="29502"/>
    <cellStyle name="Normal 33 22 5" xfId="5638"/>
    <cellStyle name="Normal 33 22 5 2" xfId="10789"/>
    <cellStyle name="Normal 33 22 5 3" xfId="9638"/>
    <cellStyle name="Normal 33 22 5 4" xfId="12720"/>
    <cellStyle name="Normal 33 22 5 5" xfId="17108"/>
    <cellStyle name="Normal 33 22 5 6" xfId="23662"/>
    <cellStyle name="Normal 33 22 50" xfId="5639"/>
    <cellStyle name="Normal 33 22 50 2" xfId="14277"/>
    <cellStyle name="Normal 33 22 50 3" xfId="18676"/>
    <cellStyle name="Normal 33 22 50 4" xfId="22942"/>
    <cellStyle name="Normal 33 22 50 5" xfId="26529"/>
    <cellStyle name="Normal 33 22 50 6" xfId="29485"/>
    <cellStyle name="Normal 33 22 51" xfId="5640"/>
    <cellStyle name="Normal 33 22 51 2" xfId="14042"/>
    <cellStyle name="Normal 33 22 51 3" xfId="18446"/>
    <cellStyle name="Normal 33 22 51 4" xfId="22722"/>
    <cellStyle name="Normal 33 22 51 5" xfId="26377"/>
    <cellStyle name="Normal 33 22 51 6" xfId="29348"/>
    <cellStyle name="Normal 33 22 52" xfId="5641"/>
    <cellStyle name="Normal 33 22 52 2" xfId="14268"/>
    <cellStyle name="Normal 33 22 52 3" xfId="18667"/>
    <cellStyle name="Normal 33 22 52 4" xfId="22933"/>
    <cellStyle name="Normal 33 22 52 5" xfId="26522"/>
    <cellStyle name="Normal 33 22 52 6" xfId="29479"/>
    <cellStyle name="Normal 33 22 53" xfId="5642"/>
    <cellStyle name="Normal 33 22 53 2" xfId="15748"/>
    <cellStyle name="Normal 33 22 53 3" xfId="20125"/>
    <cellStyle name="Normal 33 22 53 4" xfId="24328"/>
    <cellStyle name="Normal 33 22 53 5" xfId="27564"/>
    <cellStyle name="Normal 33 22 53 6" xfId="30419"/>
    <cellStyle name="Normal 33 22 54" xfId="5643"/>
    <cellStyle name="Normal 33 22 54 2" xfId="15751"/>
    <cellStyle name="Normal 33 22 54 3" xfId="20128"/>
    <cellStyle name="Normal 33 22 54 4" xfId="24331"/>
    <cellStyle name="Normal 33 22 54 5" xfId="27567"/>
    <cellStyle name="Normal 33 22 54 6" xfId="30422"/>
    <cellStyle name="Normal 33 22 55" xfId="5644"/>
    <cellStyle name="Normal 33 22 55 2" xfId="16002"/>
    <cellStyle name="Normal 33 22 55 3" xfId="20372"/>
    <cellStyle name="Normal 33 22 55 4" xfId="24568"/>
    <cellStyle name="Normal 33 22 55 5" xfId="27751"/>
    <cellStyle name="Normal 33 22 55 6" xfId="30587"/>
    <cellStyle name="Normal 33 22 56" xfId="5645"/>
    <cellStyle name="Normal 33 22 56 2" xfId="15634"/>
    <cellStyle name="Normal 33 22 56 3" xfId="20019"/>
    <cellStyle name="Normal 33 22 56 4" xfId="24227"/>
    <cellStyle name="Normal 33 22 56 5" xfId="27495"/>
    <cellStyle name="Normal 33 22 56 6" xfId="30353"/>
    <cellStyle name="Normal 33 22 57" xfId="5646"/>
    <cellStyle name="Normal 33 22 57 2" xfId="15957"/>
    <cellStyle name="Normal 33 22 57 3" xfId="20327"/>
    <cellStyle name="Normal 33 22 57 4" xfId="24524"/>
    <cellStyle name="Normal 33 22 57 5" xfId="27723"/>
    <cellStyle name="Normal 33 22 57 6" xfId="30563"/>
    <cellStyle name="Normal 33 22 58" xfId="5647"/>
    <cellStyle name="Normal 33 22 58 2" xfId="15662"/>
    <cellStyle name="Normal 33 22 58 3" xfId="20043"/>
    <cellStyle name="Normal 33 22 58 4" xfId="24247"/>
    <cellStyle name="Normal 33 22 58 5" xfId="27506"/>
    <cellStyle name="Normal 33 22 58 6" xfId="30363"/>
    <cellStyle name="Normal 33 22 59" xfId="5648"/>
    <cellStyle name="Normal 33 22 59 2" xfId="15891"/>
    <cellStyle name="Normal 33 22 59 3" xfId="20263"/>
    <cellStyle name="Normal 33 22 59 4" xfId="24460"/>
    <cellStyle name="Normal 33 22 59 5" xfId="27674"/>
    <cellStyle name="Normal 33 22 59 6" xfId="30519"/>
    <cellStyle name="Normal 33 22 6" xfId="5649"/>
    <cellStyle name="Normal 33 22 6 2" xfId="10790"/>
    <cellStyle name="Normal 33 22 6 3" xfId="9637"/>
    <cellStyle name="Normal 33 22 6 4" xfId="12459"/>
    <cellStyle name="Normal 33 22 6 5" xfId="16830"/>
    <cellStyle name="Normal 33 22 6 6" xfId="23720"/>
    <cellStyle name="Normal 33 22 60" xfId="10773"/>
    <cellStyle name="Normal 33 22 61" xfId="9654"/>
    <cellStyle name="Normal 33 22 62" xfId="10046"/>
    <cellStyle name="Normal 33 22 63" xfId="20160"/>
    <cellStyle name="Normal 33 22 64" xfId="21290"/>
    <cellStyle name="Normal 33 22 7" xfId="5650"/>
    <cellStyle name="Normal 33 22 7 2" xfId="10791"/>
    <cellStyle name="Normal 33 22 7 3" xfId="9636"/>
    <cellStyle name="Normal 33 22 7 4" xfId="12737"/>
    <cellStyle name="Normal 33 22 7 5" xfId="17132"/>
    <cellStyle name="Normal 33 22 7 6" xfId="24023"/>
    <cellStyle name="Normal 33 22 8" xfId="5651"/>
    <cellStyle name="Normal 33 22 8 2" xfId="10792"/>
    <cellStyle name="Normal 33 22 8 3" xfId="9635"/>
    <cellStyle name="Normal 33 22 8 4" xfId="12409"/>
    <cellStyle name="Normal 33 22 8 5" xfId="16861"/>
    <cellStyle name="Normal 33 22 8 6" xfId="23678"/>
    <cellStyle name="Normal 33 22 9" xfId="5652"/>
    <cellStyle name="Normal 33 22 9 2" xfId="10793"/>
    <cellStyle name="Normal 33 22 9 3" xfId="9634"/>
    <cellStyle name="Normal 33 22 9 4" xfId="12695"/>
    <cellStyle name="Normal 33 22 9 5" xfId="12949"/>
    <cellStyle name="Normal 33 22 9 6" xfId="23675"/>
    <cellStyle name="Normal 33 22_L14 hav1" xfId="5653"/>
    <cellStyle name="Normal 33 23" xfId="5654"/>
    <cellStyle name="Normal 33 23 10" xfId="5655"/>
    <cellStyle name="Normal 33 23 10 2" xfId="10795"/>
    <cellStyle name="Normal 33 23 10 3" xfId="9632"/>
    <cellStyle name="Normal 33 23 10 4" xfId="12429"/>
    <cellStyle name="Normal 33 23 10 5" xfId="17253"/>
    <cellStyle name="Normal 33 23 10 6" xfId="24029"/>
    <cellStyle name="Normal 33 23 11" xfId="5656"/>
    <cellStyle name="Normal 33 23 11 2" xfId="10796"/>
    <cellStyle name="Normal 33 23 11 3" xfId="9631"/>
    <cellStyle name="Normal 33 23 11 4" xfId="10054"/>
    <cellStyle name="Normal 33 23 11 5" xfId="16926"/>
    <cellStyle name="Normal 33 23 11 6" xfId="22976"/>
    <cellStyle name="Normal 33 23 12" xfId="5657"/>
    <cellStyle name="Normal 33 23 12 2" xfId="10797"/>
    <cellStyle name="Normal 33 23 12 3" xfId="9630"/>
    <cellStyle name="Normal 33 23 12 4" xfId="12783"/>
    <cellStyle name="Normal 33 23 12 5" xfId="18130"/>
    <cellStyle name="Normal 33 23 12 6" xfId="23045"/>
    <cellStyle name="Normal 33 23 13" xfId="5658"/>
    <cellStyle name="Normal 33 23 13 2" xfId="12908"/>
    <cellStyle name="Normal 33 23 13 3" xfId="17321"/>
    <cellStyle name="Normal 33 23 13 4" xfId="21633"/>
    <cellStyle name="Normal 33 23 13 5" xfId="25480"/>
    <cellStyle name="Normal 33 23 13 6" xfId="28509"/>
    <cellStyle name="Normal 33 23 14" xfId="5659"/>
    <cellStyle name="Normal 33 23 14 2" xfId="12252"/>
    <cellStyle name="Normal 33 23 14 3" xfId="16678"/>
    <cellStyle name="Normal 33 23 14 4" xfId="21068"/>
    <cellStyle name="Normal 33 23 14 5" xfId="25235"/>
    <cellStyle name="Normal 33 23 14 6" xfId="28370"/>
    <cellStyle name="Normal 33 23 15" xfId="5660"/>
    <cellStyle name="Normal 33 23 15 2" xfId="12974"/>
    <cellStyle name="Normal 33 23 15 3" xfId="17386"/>
    <cellStyle name="Normal 33 23 15 4" xfId="21696"/>
    <cellStyle name="Normal 33 23 15 5" xfId="25533"/>
    <cellStyle name="Normal 33 23 15 6" xfId="28557"/>
    <cellStyle name="Normal 33 23 16" xfId="5661"/>
    <cellStyle name="Normal 33 23 16 2" xfId="12160"/>
    <cellStyle name="Normal 33 23 16 3" xfId="16586"/>
    <cellStyle name="Normal 33 23 16 4" xfId="20976"/>
    <cellStyle name="Normal 33 23 16 5" xfId="25147"/>
    <cellStyle name="Normal 33 23 16 6" xfId="28282"/>
    <cellStyle name="Normal 33 23 17" xfId="5662"/>
    <cellStyle name="Normal 33 23 17 2" xfId="12965"/>
    <cellStyle name="Normal 33 23 17 3" xfId="17377"/>
    <cellStyle name="Normal 33 23 17 4" xfId="21688"/>
    <cellStyle name="Normal 33 23 17 5" xfId="25525"/>
    <cellStyle name="Normal 33 23 17 6" xfId="28549"/>
    <cellStyle name="Normal 33 23 18" xfId="5663"/>
    <cellStyle name="Normal 33 23 18 2" xfId="12099"/>
    <cellStyle name="Normal 33 23 18 3" xfId="16525"/>
    <cellStyle name="Normal 33 23 18 4" xfId="20915"/>
    <cellStyle name="Normal 33 23 18 5" xfId="25088"/>
    <cellStyle name="Normal 33 23 18 6" xfId="28223"/>
    <cellStyle name="Normal 33 23 19" xfId="5664"/>
    <cellStyle name="Normal 33 23 19 2" xfId="13078"/>
    <cellStyle name="Normal 33 23 19 3" xfId="17488"/>
    <cellStyle name="Normal 33 23 19 4" xfId="21796"/>
    <cellStyle name="Normal 33 23 19 5" xfId="25621"/>
    <cellStyle name="Normal 33 23 19 6" xfId="28636"/>
    <cellStyle name="Normal 33 23 2" xfId="5665"/>
    <cellStyle name="Normal 33 23 2 10" xfId="5666"/>
    <cellStyle name="Normal 33 23 2 10 2" xfId="10799"/>
    <cellStyle name="Normal 33 23 2 10 3" xfId="9628"/>
    <cellStyle name="Normal 33 23 2 10 4" xfId="12851"/>
    <cellStyle name="Normal 33 23 2 10 5" xfId="17503"/>
    <cellStyle name="Normal 33 23 2 10 6" xfId="23688"/>
    <cellStyle name="Normal 33 23 2 11" xfId="10798"/>
    <cellStyle name="Normal 33 23 2 12" xfId="9629"/>
    <cellStyle name="Normal 33 23 2 13" xfId="12453"/>
    <cellStyle name="Normal 33 23 2 14" xfId="16916"/>
    <cellStyle name="Normal 33 23 2 15" xfId="12612"/>
    <cellStyle name="Normal 33 23 2 2" xfId="5667"/>
    <cellStyle name="Normal 33 23 2 2 2" xfId="10800"/>
    <cellStyle name="Normal 33 23 2 2 3" xfId="9627"/>
    <cellStyle name="Normal 33 23 2 2 4" xfId="12496"/>
    <cellStyle name="Normal 33 23 2 2 5" xfId="16991"/>
    <cellStyle name="Normal 33 23 2 2 6" xfId="23293"/>
    <cellStyle name="Normal 33 23 2 3" xfId="5668"/>
    <cellStyle name="Normal 33 23 2 3 2" xfId="10801"/>
    <cellStyle name="Normal 33 23 2 3 3" xfId="9626"/>
    <cellStyle name="Normal 33 23 2 3 4" xfId="12868"/>
    <cellStyle name="Normal 33 23 2 3 5" xfId="17524"/>
    <cellStyle name="Normal 33 23 2 3 6" xfId="24244"/>
    <cellStyle name="Normal 33 23 2 4" xfId="5669"/>
    <cellStyle name="Normal 33 23 2 4 2" xfId="10802"/>
    <cellStyle name="Normal 33 23 2 4 3" xfId="9625"/>
    <cellStyle name="Normal 33 23 2 4 4" xfId="13809"/>
    <cellStyle name="Normal 33 23 2 4 5" xfId="18075"/>
    <cellStyle name="Normal 33 23 2 4 6" xfId="24433"/>
    <cellStyle name="Normal 33 23 2 5" xfId="5670"/>
    <cellStyle name="Normal 33 23 2 5 2" xfId="10803"/>
    <cellStyle name="Normal 33 23 2 5 3" xfId="9624"/>
    <cellStyle name="Normal 33 23 2 5 4" xfId="13105"/>
    <cellStyle name="Normal 33 23 2 5 5" xfId="13759"/>
    <cellStyle name="Normal 33 23 2 5 6" xfId="24666"/>
    <cellStyle name="Normal 33 23 2 6" xfId="5671"/>
    <cellStyle name="Normal 33 23 2 6 2" xfId="10804"/>
    <cellStyle name="Normal 33 23 2 6 3" xfId="9623"/>
    <cellStyle name="Normal 33 23 2 6 4" xfId="13835"/>
    <cellStyle name="Normal 33 23 2 6 5" xfId="18244"/>
    <cellStyle name="Normal 33 23 2 6 6" xfId="24164"/>
    <cellStyle name="Normal 33 23 2 7" xfId="5672"/>
    <cellStyle name="Normal 33 23 2 7 2" xfId="10805"/>
    <cellStyle name="Normal 33 23 2 7 3" xfId="9622"/>
    <cellStyle name="Normal 33 23 2 7 4" xfId="13126"/>
    <cellStyle name="Normal 33 23 2 7 5" xfId="17022"/>
    <cellStyle name="Normal 33 23 2 7 6" xfId="24397"/>
    <cellStyle name="Normal 33 23 2 8" xfId="5673"/>
    <cellStyle name="Normal 33 23 2 8 2" xfId="10806"/>
    <cellStyle name="Normal 33 23 2 8 3" xfId="9621"/>
    <cellStyle name="Normal 33 23 2 8 4" xfId="13572"/>
    <cellStyle name="Normal 33 23 2 8 5" xfId="17692"/>
    <cellStyle name="Normal 33 23 2 8 6" xfId="24453"/>
    <cellStyle name="Normal 33 23 2 9" xfId="5674"/>
    <cellStyle name="Normal 33 23 2 9 2" xfId="10807"/>
    <cellStyle name="Normal 33 23 2 9 3" xfId="9620"/>
    <cellStyle name="Normal 33 23 2 9 4" xfId="10055"/>
    <cellStyle name="Normal 33 23 2 9 5" xfId="18383"/>
    <cellStyle name="Normal 33 23 2 9 6" xfId="24276"/>
    <cellStyle name="Normal 33 23 2_L14 hav1" xfId="5675"/>
    <cellStyle name="Normal 33 23 20" xfId="5676"/>
    <cellStyle name="Normal 33 23 20 2" xfId="12066"/>
    <cellStyle name="Normal 33 23 20 3" xfId="16492"/>
    <cellStyle name="Normal 33 23 20 4" xfId="20882"/>
    <cellStyle name="Normal 33 23 20 5" xfId="25055"/>
    <cellStyle name="Normal 33 23 20 6" xfId="28190"/>
    <cellStyle name="Normal 33 23 21" xfId="5677"/>
    <cellStyle name="Normal 33 23 21 2" xfId="13170"/>
    <cellStyle name="Normal 33 23 21 3" xfId="17579"/>
    <cellStyle name="Normal 33 23 21 4" xfId="21878"/>
    <cellStyle name="Normal 33 23 21 5" xfId="25689"/>
    <cellStyle name="Normal 33 23 21 6" xfId="28703"/>
    <cellStyle name="Normal 33 23 22" xfId="5678"/>
    <cellStyle name="Normal 33 23 22 2" xfId="12022"/>
    <cellStyle name="Normal 33 23 22 3" xfId="16448"/>
    <cellStyle name="Normal 33 23 22 4" xfId="20838"/>
    <cellStyle name="Normal 33 23 22 5" xfId="25011"/>
    <cellStyle name="Normal 33 23 22 6" xfId="28146"/>
    <cellStyle name="Normal 33 23 23" xfId="5679"/>
    <cellStyle name="Normal 33 23 23 2" xfId="13244"/>
    <cellStyle name="Normal 33 23 23 3" xfId="17650"/>
    <cellStyle name="Normal 33 23 23 4" xfId="21946"/>
    <cellStyle name="Normal 33 23 23 5" xfId="25740"/>
    <cellStyle name="Normal 33 23 23 6" xfId="28753"/>
    <cellStyle name="Normal 33 23 24" xfId="5680"/>
    <cellStyle name="Normal 33 23 24 2" xfId="11996"/>
    <cellStyle name="Normal 33 23 24 3" xfId="16422"/>
    <cellStyle name="Normal 33 23 24 4" xfId="20812"/>
    <cellStyle name="Normal 33 23 24 5" xfId="24985"/>
    <cellStyle name="Normal 33 23 24 6" xfId="28120"/>
    <cellStyle name="Normal 33 23 25" xfId="5681"/>
    <cellStyle name="Normal 33 23 25 2" xfId="13517"/>
    <cellStyle name="Normal 33 23 25 3" xfId="17920"/>
    <cellStyle name="Normal 33 23 25 4" xfId="22215"/>
    <cellStyle name="Normal 33 23 25 5" xfId="25963"/>
    <cellStyle name="Normal 33 23 25 6" xfId="28973"/>
    <cellStyle name="Normal 33 23 26" xfId="5682"/>
    <cellStyle name="Normal 33 23 26 2" xfId="11915"/>
    <cellStyle name="Normal 33 23 26 3" xfId="8594"/>
    <cellStyle name="Normal 33 23 26 4" xfId="14121"/>
    <cellStyle name="Normal 33 23 26 5" xfId="19894"/>
    <cellStyle name="Normal 33 23 26 6" xfId="22521"/>
    <cellStyle name="Normal 33 23 27" xfId="5683"/>
    <cellStyle name="Normal 33 23 27 2" xfId="13358"/>
    <cellStyle name="Normal 33 23 27 3" xfId="17765"/>
    <cellStyle name="Normal 33 23 27 4" xfId="22062"/>
    <cellStyle name="Normal 33 23 27 5" xfId="25822"/>
    <cellStyle name="Normal 33 23 27 6" xfId="28834"/>
    <cellStyle name="Normal 33 23 28" xfId="5684"/>
    <cellStyle name="Normal 33 23 28 2" xfId="11952"/>
    <cellStyle name="Normal 33 23 28 3" xfId="8557"/>
    <cellStyle name="Normal 33 23 28 4" xfId="20768"/>
    <cellStyle name="Normal 33 23 28 5" xfId="18206"/>
    <cellStyle name="Normal 33 23 28 6" xfId="24531"/>
    <cellStyle name="Normal 33 23 29" xfId="5685"/>
    <cellStyle name="Normal 33 23 29 2" xfId="13375"/>
    <cellStyle name="Normal 33 23 29 3" xfId="17781"/>
    <cellStyle name="Normal 33 23 29 4" xfId="22078"/>
    <cellStyle name="Normal 33 23 29 5" xfId="25836"/>
    <cellStyle name="Normal 33 23 29 6" xfId="28848"/>
    <cellStyle name="Normal 33 23 3" xfId="5686"/>
    <cellStyle name="Normal 33 23 3 2" xfId="10808"/>
    <cellStyle name="Normal 33 23 3 3" xfId="9619"/>
    <cellStyle name="Normal 33 23 3 4" xfId="13997"/>
    <cellStyle name="Normal 33 23 3 5" xfId="16996"/>
    <cellStyle name="Normal 33 23 3 6" xfId="12610"/>
    <cellStyle name="Normal 33 23 30" xfId="5687"/>
    <cellStyle name="Normal 33 23 30 2" xfId="11873"/>
    <cellStyle name="Normal 33 23 30 3" xfId="8636"/>
    <cellStyle name="Normal 33 23 30 4" xfId="10282"/>
    <cellStyle name="Normal 33 23 30 5" xfId="16814"/>
    <cellStyle name="Normal 33 23 30 6" xfId="23625"/>
    <cellStyle name="Normal 33 23 31" xfId="5688"/>
    <cellStyle name="Normal 33 23 31 2" xfId="13485"/>
    <cellStyle name="Normal 33 23 31 3" xfId="17888"/>
    <cellStyle name="Normal 33 23 31 4" xfId="22183"/>
    <cellStyle name="Normal 33 23 31 5" xfId="25933"/>
    <cellStyle name="Normal 33 23 31 6" xfId="28943"/>
    <cellStyle name="Normal 33 23 32" xfId="5689"/>
    <cellStyle name="Normal 33 23 32 2" xfId="11905"/>
    <cellStyle name="Normal 33 23 32 3" xfId="8604"/>
    <cellStyle name="Normal 33 23 32 4" xfId="15102"/>
    <cellStyle name="Normal 33 23 32 5" xfId="19232"/>
    <cellStyle name="Normal 33 23 32 6" xfId="21548"/>
    <cellStyle name="Normal 33 23 33" xfId="5690"/>
    <cellStyle name="Normal 33 23 33 2" xfId="13408"/>
    <cellStyle name="Normal 33 23 33 3" xfId="17815"/>
    <cellStyle name="Normal 33 23 33 4" xfId="22112"/>
    <cellStyle name="Normal 33 23 33 5" xfId="25868"/>
    <cellStyle name="Normal 33 23 33 6" xfId="28880"/>
    <cellStyle name="Normal 33 23 34" xfId="5691"/>
    <cellStyle name="Normal 33 23 34 2" xfId="11830"/>
    <cellStyle name="Normal 33 23 34 3" xfId="8679"/>
    <cellStyle name="Normal 33 23 34 4" xfId="12314"/>
    <cellStyle name="Normal 33 23 34 5" xfId="16872"/>
    <cellStyle name="Normal 33 23 34 6" xfId="22861"/>
    <cellStyle name="Normal 33 23 35" xfId="5692"/>
    <cellStyle name="Normal 33 23 35 2" xfId="13688"/>
    <cellStyle name="Normal 33 23 35 3" xfId="18092"/>
    <cellStyle name="Normal 33 23 35 4" xfId="22381"/>
    <cellStyle name="Normal 33 23 35 5" xfId="26098"/>
    <cellStyle name="Normal 33 23 35 6" xfId="29099"/>
    <cellStyle name="Normal 33 23 36" xfId="5693"/>
    <cellStyle name="Normal 33 23 36 2" xfId="13882"/>
    <cellStyle name="Normal 33 23 36 3" xfId="18284"/>
    <cellStyle name="Normal 33 23 36 4" xfId="22569"/>
    <cellStyle name="Normal 33 23 36 5" xfId="26256"/>
    <cellStyle name="Normal 33 23 36 6" xfId="29245"/>
    <cellStyle name="Normal 33 23 37" xfId="5694"/>
    <cellStyle name="Normal 33 23 37 2" xfId="14643"/>
    <cellStyle name="Normal 33 23 37 3" xfId="19038"/>
    <cellStyle name="Normal 33 23 37 4" xfId="23300"/>
    <cellStyle name="Normal 33 23 37 5" xfId="26790"/>
    <cellStyle name="Normal 33 23 37 6" xfId="29720"/>
    <cellStyle name="Normal 33 23 38" xfId="5695"/>
    <cellStyle name="Normal 33 23 38 2" xfId="15189"/>
    <cellStyle name="Normal 33 23 38 3" xfId="19586"/>
    <cellStyle name="Normal 33 23 38 4" xfId="23816"/>
    <cellStyle name="Normal 33 23 38 5" xfId="27189"/>
    <cellStyle name="Normal 33 23 38 6" xfId="30077"/>
    <cellStyle name="Normal 33 23 39" xfId="5696"/>
    <cellStyle name="Normal 33 23 39 2" xfId="14202"/>
    <cellStyle name="Normal 33 23 39 3" xfId="18606"/>
    <cellStyle name="Normal 33 23 39 4" xfId="22873"/>
    <cellStyle name="Normal 33 23 39 5" xfId="26478"/>
    <cellStyle name="Normal 33 23 39 6" xfId="29441"/>
    <cellStyle name="Normal 33 23 4" xfId="5697"/>
    <cellStyle name="Normal 33 23 4 2" xfId="10809"/>
    <cellStyle name="Normal 33 23 4 3" xfId="9618"/>
    <cellStyle name="Normal 33 23 4 4" xfId="13676"/>
    <cellStyle name="Normal 33 23 4 5" xfId="18817"/>
    <cellStyle name="Normal 33 23 4 6" xfId="13580"/>
    <cellStyle name="Normal 33 23 40" xfId="5698"/>
    <cellStyle name="Normal 33 23 40 2" xfId="15195"/>
    <cellStyle name="Normal 33 23 40 3" xfId="19592"/>
    <cellStyle name="Normal 33 23 40 4" xfId="23822"/>
    <cellStyle name="Normal 33 23 40 5" xfId="27193"/>
    <cellStyle name="Normal 33 23 40 6" xfId="30081"/>
    <cellStyle name="Normal 33 23 41" xfId="5699"/>
    <cellStyle name="Normal 33 23 41 2" xfId="14198"/>
    <cellStyle name="Normal 33 23 41 3" xfId="18602"/>
    <cellStyle name="Normal 33 23 41 4" xfId="22869"/>
    <cellStyle name="Normal 33 23 41 5" xfId="26475"/>
    <cellStyle name="Normal 33 23 41 6" xfId="29438"/>
    <cellStyle name="Normal 33 23 42" xfId="5700"/>
    <cellStyle name="Normal 33 23 42 2" xfId="15232"/>
    <cellStyle name="Normal 33 23 42 3" xfId="19628"/>
    <cellStyle name="Normal 33 23 42 4" xfId="23857"/>
    <cellStyle name="Normal 33 23 42 5" xfId="27216"/>
    <cellStyle name="Normal 33 23 42 6" xfId="30101"/>
    <cellStyle name="Normal 33 23 43" xfId="5701"/>
    <cellStyle name="Normal 33 23 43 2" xfId="14242"/>
    <cellStyle name="Normal 33 23 43 3" xfId="18643"/>
    <cellStyle name="Normal 33 23 43 4" xfId="22909"/>
    <cellStyle name="Normal 33 23 43 5" xfId="26506"/>
    <cellStyle name="Normal 33 23 43 6" xfId="29464"/>
    <cellStyle name="Normal 33 23 44" xfId="5702"/>
    <cellStyle name="Normal 33 23 44 2" xfId="15067"/>
    <cellStyle name="Normal 33 23 44 3" xfId="19464"/>
    <cellStyle name="Normal 33 23 44 4" xfId="23698"/>
    <cellStyle name="Normal 33 23 44 5" xfId="27100"/>
    <cellStyle name="Normal 33 23 44 6" xfId="29998"/>
    <cellStyle name="Normal 33 23 45" xfId="5703"/>
    <cellStyle name="Normal 33 23 45 2" xfId="14165"/>
    <cellStyle name="Normal 33 23 45 3" xfId="18571"/>
    <cellStyle name="Normal 33 23 45 4" xfId="22839"/>
    <cellStyle name="Normal 33 23 45 5" xfId="26459"/>
    <cellStyle name="Normal 33 23 45 6" xfId="29422"/>
    <cellStyle name="Normal 33 23 46" xfId="5704"/>
    <cellStyle name="Normal 33 23 46 2" xfId="15246"/>
    <cellStyle name="Normal 33 23 46 3" xfId="19640"/>
    <cellStyle name="Normal 33 23 46 4" xfId="23868"/>
    <cellStyle name="Normal 33 23 46 5" xfId="27224"/>
    <cellStyle name="Normal 33 23 46 6" xfId="30108"/>
    <cellStyle name="Normal 33 23 47" xfId="5705"/>
    <cellStyle name="Normal 33 23 47 2" xfId="14819"/>
    <cellStyle name="Normal 33 23 47 3" xfId="19213"/>
    <cellStyle name="Normal 33 23 47 4" xfId="23465"/>
    <cellStyle name="Normal 33 23 47 5" xfId="26918"/>
    <cellStyle name="Normal 33 23 47 6" xfId="29835"/>
    <cellStyle name="Normal 33 23 48" xfId="5706"/>
    <cellStyle name="Normal 33 23 48 2" xfId="14837"/>
    <cellStyle name="Normal 33 23 48 3" xfId="19231"/>
    <cellStyle name="Normal 33 23 48 4" xfId="23482"/>
    <cellStyle name="Normal 33 23 48 5" xfId="26935"/>
    <cellStyle name="Normal 33 23 48 6" xfId="29852"/>
    <cellStyle name="Normal 33 23 49" xfId="5707"/>
    <cellStyle name="Normal 33 23 49 2" xfId="14476"/>
    <cellStyle name="Normal 33 23 49 3" xfId="18870"/>
    <cellStyle name="Normal 33 23 49 4" xfId="23131"/>
    <cellStyle name="Normal 33 23 49 5" xfId="26661"/>
    <cellStyle name="Normal 33 23 49 6" xfId="29599"/>
    <cellStyle name="Normal 33 23 5" xfId="5708"/>
    <cellStyle name="Normal 33 23 5 2" xfId="10810"/>
    <cellStyle name="Normal 33 23 5 3" xfId="9617"/>
    <cellStyle name="Normal 33 23 5 4" xfId="13897"/>
    <cellStyle name="Normal 33 23 5 5" xfId="19680"/>
    <cellStyle name="Normal 33 23 5 6" xfId="12595"/>
    <cellStyle name="Normal 33 23 50" xfId="5709"/>
    <cellStyle name="Normal 33 23 50 2" xfId="14271"/>
    <cellStyle name="Normal 33 23 50 3" xfId="18670"/>
    <cellStyle name="Normal 33 23 50 4" xfId="22936"/>
    <cellStyle name="Normal 33 23 50 5" xfId="26523"/>
    <cellStyle name="Normal 33 23 50 6" xfId="29480"/>
    <cellStyle name="Normal 33 23 51" xfId="5710"/>
    <cellStyle name="Normal 33 23 51 2" xfId="15381"/>
    <cellStyle name="Normal 33 23 51 3" xfId="19776"/>
    <cellStyle name="Normal 33 23 51 4" xfId="23991"/>
    <cellStyle name="Normal 33 23 51 5" xfId="27317"/>
    <cellStyle name="Normal 33 23 51 6" xfId="30195"/>
    <cellStyle name="Normal 33 23 52" xfId="5711"/>
    <cellStyle name="Normal 33 23 52 2" xfId="14226"/>
    <cellStyle name="Normal 33 23 52 3" xfId="18628"/>
    <cellStyle name="Normal 33 23 52 4" xfId="22895"/>
    <cellStyle name="Normal 33 23 52 5" xfId="26495"/>
    <cellStyle name="Normal 33 23 52 6" xfId="29455"/>
    <cellStyle name="Normal 33 23 53" xfId="5712"/>
    <cellStyle name="Normal 33 23 53 2" xfId="15750"/>
    <cellStyle name="Normal 33 23 53 3" xfId="20127"/>
    <cellStyle name="Normal 33 23 53 4" xfId="24330"/>
    <cellStyle name="Normal 33 23 53 5" xfId="27566"/>
    <cellStyle name="Normal 33 23 53 6" xfId="30421"/>
    <cellStyle name="Normal 33 23 54" xfId="5713"/>
    <cellStyle name="Normal 33 23 54 2" xfId="16052"/>
    <cellStyle name="Normal 33 23 54 3" xfId="20420"/>
    <cellStyle name="Normal 33 23 54 4" xfId="24616"/>
    <cellStyle name="Normal 33 23 54 5" xfId="27782"/>
    <cellStyle name="Normal 33 23 54 6" xfId="30617"/>
    <cellStyle name="Normal 33 23 55" xfId="5714"/>
    <cellStyle name="Normal 33 23 55 2" xfId="15608"/>
    <cellStyle name="Normal 33 23 55 3" xfId="19992"/>
    <cellStyle name="Normal 33 23 55 4" xfId="24202"/>
    <cellStyle name="Normal 33 23 55 5" xfId="27478"/>
    <cellStyle name="Normal 33 23 55 6" xfId="30343"/>
    <cellStyle name="Normal 33 23 56" xfId="5715"/>
    <cellStyle name="Normal 33 23 56 2" xfId="15966"/>
    <cellStyle name="Normal 33 23 56 3" xfId="20335"/>
    <cellStyle name="Normal 33 23 56 4" xfId="24530"/>
    <cellStyle name="Normal 33 23 56 5" xfId="27727"/>
    <cellStyle name="Normal 33 23 56 6" xfId="30566"/>
    <cellStyle name="Normal 33 23 57" xfId="5716"/>
    <cellStyle name="Normal 33 23 57 2" xfId="16062"/>
    <cellStyle name="Normal 33 23 57 3" xfId="20431"/>
    <cellStyle name="Normal 33 23 57 4" xfId="24627"/>
    <cellStyle name="Normal 33 23 57 5" xfId="27791"/>
    <cellStyle name="Normal 33 23 57 6" xfId="30625"/>
    <cellStyle name="Normal 33 23 58" xfId="5717"/>
    <cellStyle name="Normal 33 23 58 2" xfId="15599"/>
    <cellStyle name="Normal 33 23 58 3" xfId="19983"/>
    <cellStyle name="Normal 33 23 58 4" xfId="24193"/>
    <cellStyle name="Normal 33 23 58 5" xfId="27470"/>
    <cellStyle name="Normal 33 23 58 6" xfId="30336"/>
    <cellStyle name="Normal 33 23 59" xfId="5718"/>
    <cellStyle name="Normal 33 23 59 2" xfId="16057"/>
    <cellStyle name="Normal 33 23 59 3" xfId="20426"/>
    <cellStyle name="Normal 33 23 59 4" xfId="24622"/>
    <cellStyle name="Normal 33 23 59 5" xfId="27787"/>
    <cellStyle name="Normal 33 23 59 6" xfId="30622"/>
    <cellStyle name="Normal 33 23 6" xfId="5719"/>
    <cellStyle name="Normal 33 23 6 2" xfId="10811"/>
    <cellStyle name="Normal 33 23 6 3" xfId="9616"/>
    <cellStyle name="Normal 33 23 6 4" xfId="13309"/>
    <cellStyle name="Normal 33 23 6 5" xfId="18523"/>
    <cellStyle name="Normal 33 23 6 6" xfId="19946"/>
    <cellStyle name="Normal 33 23 60" xfId="10794"/>
    <cellStyle name="Normal 33 23 61" xfId="9633"/>
    <cellStyle name="Normal 33 23 62" xfId="12724"/>
    <cellStyle name="Normal 33 23 63" xfId="16884"/>
    <cellStyle name="Normal 33 23 64" xfId="24022"/>
    <cellStyle name="Normal 33 23 7" xfId="5720"/>
    <cellStyle name="Normal 33 23 7 2" xfId="10812"/>
    <cellStyle name="Normal 33 23 7 3" xfId="9615"/>
    <cellStyle name="Normal 33 23 7 4" xfId="13755"/>
    <cellStyle name="Normal 33 23 7 5" xfId="19207"/>
    <cellStyle name="Normal 33 23 7 6" xfId="20008"/>
    <cellStyle name="Normal 33 23 8" xfId="5721"/>
    <cellStyle name="Normal 33 23 8 2" xfId="10813"/>
    <cellStyle name="Normal 33 23 8 3" xfId="9614"/>
    <cellStyle name="Normal 33 23 8 4" xfId="14428"/>
    <cellStyle name="Normal 33 23 8 5" xfId="12748"/>
    <cellStyle name="Normal 33 23 8 6" xfId="20403"/>
    <cellStyle name="Normal 33 23 9" xfId="5722"/>
    <cellStyle name="Normal 33 23 9 2" xfId="10814"/>
    <cellStyle name="Normal 33 23 9 3" xfId="9613"/>
    <cellStyle name="Normal 33 23 9 4" xfId="14936"/>
    <cellStyle name="Normal 33 23 9 5" xfId="19422"/>
    <cellStyle name="Normal 33 23 9 6" xfId="21455"/>
    <cellStyle name="Normal 33 23_L14 hav1" xfId="5723"/>
    <cellStyle name="Normal 33 24" xfId="5724"/>
    <cellStyle name="Normal 33 24 10" xfId="5725"/>
    <cellStyle name="Normal 33 24 10 2" xfId="10816"/>
    <cellStyle name="Normal 33 24 10 3" xfId="9611"/>
    <cellStyle name="Normal 33 24 10 4" xfId="10056"/>
    <cellStyle name="Normal 33 24 10 5" xfId="19441"/>
    <cellStyle name="Normal 33 24 10 6" xfId="21223"/>
    <cellStyle name="Normal 33 24 11" xfId="5726"/>
    <cellStyle name="Normal 33 24 11 2" xfId="10817"/>
    <cellStyle name="Normal 33 24 11 3" xfId="9610"/>
    <cellStyle name="Normal 33 24 11 4" xfId="14323"/>
    <cellStyle name="Normal 33 24 11 5" xfId="19438"/>
    <cellStyle name="Normal 33 24 11 6" xfId="21439"/>
    <cellStyle name="Normal 33 24 12" xfId="5727"/>
    <cellStyle name="Normal 33 24 12 2" xfId="12915"/>
    <cellStyle name="Normal 33 24 12 3" xfId="17328"/>
    <cellStyle name="Normal 33 24 12 4" xfId="21640"/>
    <cellStyle name="Normal 33 24 12 5" xfId="25485"/>
    <cellStyle name="Normal 33 24 12 6" xfId="28513"/>
    <cellStyle name="Normal 33 24 13" xfId="5728"/>
    <cellStyle name="Normal 33 24 13 2" xfId="12246"/>
    <cellStyle name="Normal 33 24 13 3" xfId="16672"/>
    <cellStyle name="Normal 33 24 13 4" xfId="21062"/>
    <cellStyle name="Normal 33 24 13 5" xfId="25230"/>
    <cellStyle name="Normal 33 24 13 6" xfId="28365"/>
    <cellStyle name="Normal 33 24 14" xfId="5729"/>
    <cellStyle name="Normal 33 24 14 2" xfId="12982"/>
    <cellStyle name="Normal 33 24 14 3" xfId="17394"/>
    <cellStyle name="Normal 33 24 14 4" xfId="21704"/>
    <cellStyle name="Normal 33 24 14 5" xfId="25539"/>
    <cellStyle name="Normal 33 24 14 6" xfId="28561"/>
    <cellStyle name="Normal 33 24 15" xfId="5730"/>
    <cellStyle name="Normal 33 24 15 2" xfId="12151"/>
    <cellStyle name="Normal 33 24 15 3" xfId="16577"/>
    <cellStyle name="Normal 33 24 15 4" xfId="20967"/>
    <cellStyle name="Normal 33 24 15 5" xfId="25139"/>
    <cellStyle name="Normal 33 24 15 6" xfId="28274"/>
    <cellStyle name="Normal 33 24 16" xfId="5731"/>
    <cellStyle name="Normal 33 24 16 2" xfId="12971"/>
    <cellStyle name="Normal 33 24 16 3" xfId="17383"/>
    <cellStyle name="Normal 33 24 16 4" xfId="21693"/>
    <cellStyle name="Normal 33 24 16 5" xfId="25530"/>
    <cellStyle name="Normal 33 24 16 6" xfId="28554"/>
    <cellStyle name="Normal 33 24 17" xfId="5732"/>
    <cellStyle name="Normal 33 24 17 2" xfId="12091"/>
    <cellStyle name="Normal 33 24 17 3" xfId="16517"/>
    <cellStyle name="Normal 33 24 17 4" xfId="20907"/>
    <cellStyle name="Normal 33 24 17 5" xfId="25080"/>
    <cellStyle name="Normal 33 24 17 6" xfId="28215"/>
    <cellStyle name="Normal 33 24 18" xfId="5733"/>
    <cellStyle name="Normal 33 24 18 2" xfId="13089"/>
    <cellStyle name="Normal 33 24 18 3" xfId="17499"/>
    <cellStyle name="Normal 33 24 18 4" xfId="21807"/>
    <cellStyle name="Normal 33 24 18 5" xfId="25629"/>
    <cellStyle name="Normal 33 24 18 6" xfId="28643"/>
    <cellStyle name="Normal 33 24 19" xfId="5734"/>
    <cellStyle name="Normal 33 24 19 2" xfId="12055"/>
    <cellStyle name="Normal 33 24 19 3" xfId="16481"/>
    <cellStyle name="Normal 33 24 19 4" xfId="20871"/>
    <cellStyle name="Normal 33 24 19 5" xfId="25044"/>
    <cellStyle name="Normal 33 24 19 6" xfId="28179"/>
    <cellStyle name="Normal 33 24 2" xfId="5735"/>
    <cellStyle name="Normal 33 24 2 2" xfId="10818"/>
    <cellStyle name="Normal 33 24 2 3" xfId="9609"/>
    <cellStyle name="Normal 33 24 2 4" xfId="14708"/>
    <cellStyle name="Normal 33 24 2 5" xfId="19558"/>
    <cellStyle name="Normal 33 24 2 6" xfId="21215"/>
    <cellStyle name="Normal 33 24 20" xfId="5736"/>
    <cellStyle name="Normal 33 24 20 2" xfId="13176"/>
    <cellStyle name="Normal 33 24 20 3" xfId="17585"/>
    <cellStyle name="Normal 33 24 20 4" xfId="21883"/>
    <cellStyle name="Normal 33 24 20 5" xfId="25693"/>
    <cellStyle name="Normal 33 24 20 6" xfId="28707"/>
    <cellStyle name="Normal 33 24 21" xfId="5737"/>
    <cellStyle name="Normal 33 24 21 2" xfId="12013"/>
    <cellStyle name="Normal 33 24 21 3" xfId="16439"/>
    <cellStyle name="Normal 33 24 21 4" xfId="20829"/>
    <cellStyle name="Normal 33 24 21 5" xfId="25002"/>
    <cellStyle name="Normal 33 24 21 6" xfId="28137"/>
    <cellStyle name="Normal 33 24 22" xfId="5738"/>
    <cellStyle name="Normal 33 24 22 2" xfId="13251"/>
    <cellStyle name="Normal 33 24 22 3" xfId="17656"/>
    <cellStyle name="Normal 33 24 22 4" xfId="21953"/>
    <cellStyle name="Normal 33 24 22 5" xfId="25746"/>
    <cellStyle name="Normal 33 24 22 6" xfId="28758"/>
    <cellStyle name="Normal 33 24 23" xfId="5739"/>
    <cellStyle name="Normal 33 24 23 2" xfId="11983"/>
    <cellStyle name="Normal 33 24 23 3" xfId="16409"/>
    <cellStyle name="Normal 33 24 23 4" xfId="20799"/>
    <cellStyle name="Normal 33 24 23 5" xfId="24972"/>
    <cellStyle name="Normal 33 24 23 6" xfId="28107"/>
    <cellStyle name="Normal 33 24 24" xfId="5740"/>
    <cellStyle name="Normal 33 24 24 2" xfId="13291"/>
    <cellStyle name="Normal 33 24 24 3" xfId="17698"/>
    <cellStyle name="Normal 33 24 24 4" xfId="21995"/>
    <cellStyle name="Normal 33 24 24 5" xfId="25780"/>
    <cellStyle name="Normal 33 24 24 6" xfId="28792"/>
    <cellStyle name="Normal 33 24 25" xfId="5741"/>
    <cellStyle name="Normal 33 24 25 2" xfId="11906"/>
    <cellStyle name="Normal 33 24 25 3" xfId="8603"/>
    <cellStyle name="Normal 33 24 25 4" xfId="10288"/>
    <cellStyle name="Normal 33 24 25 5" xfId="18874"/>
    <cellStyle name="Normal 33 24 25 6" xfId="21144"/>
    <cellStyle name="Normal 33 24 26" xfId="5742"/>
    <cellStyle name="Normal 33 24 26 2" xfId="13362"/>
    <cellStyle name="Normal 33 24 26 3" xfId="17768"/>
    <cellStyle name="Normal 33 24 26 4" xfId="22066"/>
    <cellStyle name="Normal 33 24 26 5" xfId="25825"/>
    <cellStyle name="Normal 33 24 26 6" xfId="28837"/>
    <cellStyle name="Normal 33 24 27" xfId="5743"/>
    <cellStyle name="Normal 33 24 27 2" xfId="11940"/>
    <cellStyle name="Normal 33 24 27 3" xfId="8569"/>
    <cellStyle name="Normal 33 24 27 4" xfId="11772"/>
    <cellStyle name="Normal 33 24 27 5" xfId="16712"/>
    <cellStyle name="Normal 33 24 27 6" xfId="23051"/>
    <cellStyle name="Normal 33 24 28" xfId="5744"/>
    <cellStyle name="Normal 33 24 28 2" xfId="13499"/>
    <cellStyle name="Normal 33 24 28 3" xfId="17902"/>
    <cellStyle name="Normal 33 24 28 4" xfId="22197"/>
    <cellStyle name="Normal 33 24 28 5" xfId="25947"/>
    <cellStyle name="Normal 33 24 28 6" xfId="28957"/>
    <cellStyle name="Normal 33 24 29" xfId="5745"/>
    <cellStyle name="Normal 33 24 29 2" xfId="11867"/>
    <cellStyle name="Normal 33 24 29 3" xfId="8642"/>
    <cellStyle name="Normal 33 24 29 4" xfId="15603"/>
    <cellStyle name="Normal 33 24 29 5" xfId="14709"/>
    <cellStyle name="Normal 33 24 29 6" xfId="22072"/>
    <cellStyle name="Normal 33 24 3" xfId="5746"/>
    <cellStyle name="Normal 33 24 3 2" xfId="10819"/>
    <cellStyle name="Normal 33 24 3 3" xfId="9608"/>
    <cellStyle name="Normal 33 24 3 4" xfId="15098"/>
    <cellStyle name="Normal 33 24 3 5" xfId="19807"/>
    <cellStyle name="Normal 33 24 3 6" xfId="21459"/>
    <cellStyle name="Normal 33 24 30" xfId="5747"/>
    <cellStyle name="Normal 33 24 30 2" xfId="13494"/>
    <cellStyle name="Normal 33 24 30 3" xfId="17897"/>
    <cellStyle name="Normal 33 24 30 4" xfId="22192"/>
    <cellStyle name="Normal 33 24 30 5" xfId="25942"/>
    <cellStyle name="Normal 33 24 30 6" xfId="28952"/>
    <cellStyle name="Normal 33 24 31" xfId="5748"/>
    <cellStyle name="Normal 33 24 31 2" xfId="11895"/>
    <cellStyle name="Normal 33 24 31 3" xfId="8614"/>
    <cellStyle name="Normal 33 24 31 4" xfId="10287"/>
    <cellStyle name="Normal 33 24 31 5" xfId="16818"/>
    <cellStyle name="Normal 33 24 31 6" xfId="24518"/>
    <cellStyle name="Normal 33 24 32" xfId="5749"/>
    <cellStyle name="Normal 33 24 32 2" xfId="13695"/>
    <cellStyle name="Normal 33 24 32 3" xfId="18099"/>
    <cellStyle name="Normal 33 24 32 4" xfId="22388"/>
    <cellStyle name="Normal 33 24 32 5" xfId="26104"/>
    <cellStyle name="Normal 33 24 32 6" xfId="29105"/>
    <cellStyle name="Normal 33 24 33" xfId="5750"/>
    <cellStyle name="Normal 33 24 33 2" xfId="11827"/>
    <cellStyle name="Normal 33 24 33 3" xfId="8682"/>
    <cellStyle name="Normal 33 24 33 4" xfId="12906"/>
    <cellStyle name="Normal 33 24 33 5" xfId="17477"/>
    <cellStyle name="Normal 33 24 33 6" xfId="23442"/>
    <cellStyle name="Normal 33 24 34" xfId="5751"/>
    <cellStyle name="Normal 33 24 34 2" xfId="13782"/>
    <cellStyle name="Normal 33 24 34 3" xfId="18187"/>
    <cellStyle name="Normal 33 24 34 4" xfId="22472"/>
    <cellStyle name="Normal 33 24 34 5" xfId="26178"/>
    <cellStyle name="Normal 33 24 34 6" xfId="29171"/>
    <cellStyle name="Normal 33 24 35" xfId="5752"/>
    <cellStyle name="Normal 33 24 35 2" xfId="13748"/>
    <cellStyle name="Normal 33 24 35 3" xfId="18153"/>
    <cellStyle name="Normal 33 24 35 4" xfId="22438"/>
    <cellStyle name="Normal 33 24 35 5" xfId="26152"/>
    <cellStyle name="Normal 33 24 35 6" xfId="29150"/>
    <cellStyle name="Normal 33 24 36" xfId="5753"/>
    <cellStyle name="Normal 33 24 36 2" xfId="14646"/>
    <cellStyle name="Normal 33 24 36 3" xfId="19041"/>
    <cellStyle name="Normal 33 24 36 4" xfId="23303"/>
    <cellStyle name="Normal 33 24 36 5" xfId="26793"/>
    <cellStyle name="Normal 33 24 36 6" xfId="29723"/>
    <cellStyle name="Normal 33 24 37" xfId="5754"/>
    <cellStyle name="Normal 33 24 37 2" xfId="15122"/>
    <cellStyle name="Normal 33 24 37 3" xfId="19519"/>
    <cellStyle name="Normal 33 24 37 4" xfId="23752"/>
    <cellStyle name="Normal 33 24 37 5" xfId="27145"/>
    <cellStyle name="Normal 33 24 37 6" xfId="30038"/>
    <cellStyle name="Normal 33 24 38" xfId="5755"/>
    <cellStyle name="Normal 33 24 38 2" xfId="14293"/>
    <cellStyle name="Normal 33 24 38 3" xfId="18690"/>
    <cellStyle name="Normal 33 24 38 4" xfId="22957"/>
    <cellStyle name="Normal 33 24 38 5" xfId="26540"/>
    <cellStyle name="Normal 33 24 38 6" xfId="29495"/>
    <cellStyle name="Normal 33 24 39" xfId="5756"/>
    <cellStyle name="Normal 33 24 39 2" xfId="14929"/>
    <cellStyle name="Normal 33 24 39 3" xfId="19321"/>
    <cellStyle name="Normal 33 24 39 4" xfId="23564"/>
    <cellStyle name="Normal 33 24 39 5" xfId="27001"/>
    <cellStyle name="Normal 33 24 39 6" xfId="29911"/>
    <cellStyle name="Normal 33 24 4" xfId="5757"/>
    <cellStyle name="Normal 33 24 4 2" xfId="10820"/>
    <cellStyle name="Normal 33 24 4 3" xfId="9607"/>
    <cellStyle name="Normal 33 24 4 4" xfId="15241"/>
    <cellStyle name="Normal 33 24 4 5" xfId="19814"/>
    <cellStyle name="Normal 33 24 4 6" xfId="21242"/>
    <cellStyle name="Normal 33 24 40" xfId="5758"/>
    <cellStyle name="Normal 33 24 40 2" xfId="15112"/>
    <cellStyle name="Normal 33 24 40 3" xfId="19509"/>
    <cellStyle name="Normal 33 24 40 4" xfId="23742"/>
    <cellStyle name="Normal 33 24 40 5" xfId="27137"/>
    <cellStyle name="Normal 33 24 40 6" xfId="30031"/>
    <cellStyle name="Normal 33 24 41" xfId="5759"/>
    <cellStyle name="Normal 33 24 41 2" xfId="14307"/>
    <cellStyle name="Normal 33 24 41 3" xfId="18704"/>
    <cellStyle name="Normal 33 24 41 4" xfId="22971"/>
    <cellStyle name="Normal 33 24 41 5" xfId="26551"/>
    <cellStyle name="Normal 33 24 41 6" xfId="29506"/>
    <cellStyle name="Normal 33 24 42" xfId="5760"/>
    <cellStyle name="Normal 33 24 42 2" xfId="14397"/>
    <cellStyle name="Normal 33 24 42 3" xfId="18789"/>
    <cellStyle name="Normal 33 24 42 4" xfId="23052"/>
    <cellStyle name="Normal 33 24 42 5" xfId="26612"/>
    <cellStyle name="Normal 33 24 42 6" xfId="29554"/>
    <cellStyle name="Normal 33 24 43" xfId="5761"/>
    <cellStyle name="Normal 33 24 43 2" xfId="15166"/>
    <cellStyle name="Normal 33 24 43 3" xfId="19563"/>
    <cellStyle name="Normal 33 24 43 4" xfId="23793"/>
    <cellStyle name="Normal 33 24 43 5" xfId="27174"/>
    <cellStyle name="Normal 33 24 43 6" xfId="30065"/>
    <cellStyle name="Normal 33 24 44" xfId="5762"/>
    <cellStyle name="Normal 33 24 44 2" xfId="15263"/>
    <cellStyle name="Normal 33 24 44 3" xfId="19657"/>
    <cellStyle name="Normal 33 24 44 4" xfId="23883"/>
    <cellStyle name="Normal 33 24 44 5" xfId="27235"/>
    <cellStyle name="Normal 33 24 44 6" xfId="30118"/>
    <cellStyle name="Normal 33 24 45" xfId="5763"/>
    <cellStyle name="Normal 33 24 45 2" xfId="14469"/>
    <cellStyle name="Normal 33 24 45 3" xfId="18863"/>
    <cellStyle name="Normal 33 24 45 4" xfId="23124"/>
    <cellStyle name="Normal 33 24 45 5" xfId="26657"/>
    <cellStyle name="Normal 33 24 45 6" xfId="29596"/>
    <cellStyle name="Normal 33 24 46" xfId="5764"/>
    <cellStyle name="Normal 33 24 46 2" xfId="14182"/>
    <cellStyle name="Normal 33 24 46 3" xfId="18587"/>
    <cellStyle name="Normal 33 24 46 4" xfId="22855"/>
    <cellStyle name="Normal 33 24 46 5" xfId="26468"/>
    <cellStyle name="Normal 33 24 46 6" xfId="29431"/>
    <cellStyle name="Normal 33 24 47" xfId="5765"/>
    <cellStyle name="Normal 33 24 47 2" xfId="15054"/>
    <cellStyle name="Normal 33 24 47 3" xfId="19451"/>
    <cellStyle name="Normal 33 24 47 4" xfId="23686"/>
    <cellStyle name="Normal 33 24 47 5" xfId="27092"/>
    <cellStyle name="Normal 33 24 47 6" xfId="29992"/>
    <cellStyle name="Normal 33 24 48" xfId="5766"/>
    <cellStyle name="Normal 33 24 48 2" xfId="15449"/>
    <cellStyle name="Normal 33 24 48 3" xfId="19841"/>
    <cellStyle name="Normal 33 24 48 4" xfId="24057"/>
    <cellStyle name="Normal 33 24 48 5" xfId="27363"/>
    <cellStyle name="Normal 33 24 48 6" xfId="30236"/>
    <cellStyle name="Normal 33 24 49" xfId="5767"/>
    <cellStyle name="Normal 33 24 49 2" xfId="15327"/>
    <cellStyle name="Normal 33 24 49 3" xfId="19723"/>
    <cellStyle name="Normal 33 24 49 4" xfId="23942"/>
    <cellStyle name="Normal 33 24 49 5" xfId="27276"/>
    <cellStyle name="Normal 33 24 49 6" xfId="30157"/>
    <cellStyle name="Normal 33 24 5" xfId="5768"/>
    <cellStyle name="Normal 33 24 5 2" xfId="10821"/>
    <cellStyle name="Normal 33 24 5 3" xfId="9606"/>
    <cellStyle name="Normal 33 24 5 4" xfId="15295"/>
    <cellStyle name="Normal 33 24 5 5" xfId="18710"/>
    <cellStyle name="Normal 33 24 5 6" xfId="20283"/>
    <cellStyle name="Normal 33 24 50" xfId="5769"/>
    <cellStyle name="Normal 33 24 50 2" xfId="14286"/>
    <cellStyle name="Normal 33 24 50 3" xfId="18684"/>
    <cellStyle name="Normal 33 24 50 4" xfId="22951"/>
    <cellStyle name="Normal 33 24 50 5" xfId="26535"/>
    <cellStyle name="Normal 33 24 50 6" xfId="29491"/>
    <cellStyle name="Normal 33 24 51" xfId="5770"/>
    <cellStyle name="Normal 33 24 51 2" xfId="14457"/>
    <cellStyle name="Normal 33 24 51 3" xfId="18850"/>
    <cellStyle name="Normal 33 24 51 4" xfId="23111"/>
    <cellStyle name="Normal 33 24 51 5" xfId="26649"/>
    <cellStyle name="Normal 33 24 51 6" xfId="29588"/>
    <cellStyle name="Normal 33 24 52" xfId="5771"/>
    <cellStyle name="Normal 33 24 52 2" xfId="15755"/>
    <cellStyle name="Normal 33 24 52 3" xfId="20132"/>
    <cellStyle name="Normal 33 24 52 4" xfId="24335"/>
    <cellStyle name="Normal 33 24 52 5" xfId="27571"/>
    <cellStyle name="Normal 33 24 52 6" xfId="30426"/>
    <cellStyle name="Normal 33 24 53" xfId="5772"/>
    <cellStyle name="Normal 33 24 53 2" xfId="15749"/>
    <cellStyle name="Normal 33 24 53 3" xfId="20126"/>
    <cellStyle name="Normal 33 24 53 4" xfId="24329"/>
    <cellStyle name="Normal 33 24 53 5" xfId="27565"/>
    <cellStyle name="Normal 33 24 53 6" xfId="30420"/>
    <cellStyle name="Normal 33 24 54" xfId="5773"/>
    <cellStyle name="Normal 33 24 54 2" xfId="16053"/>
    <cellStyle name="Normal 33 24 54 3" xfId="20421"/>
    <cellStyle name="Normal 33 24 54 4" xfId="24617"/>
    <cellStyle name="Normal 33 24 54 5" xfId="27783"/>
    <cellStyle name="Normal 33 24 54 6" xfId="30618"/>
    <cellStyle name="Normal 33 24 55" xfId="5774"/>
    <cellStyle name="Normal 33 24 55 2" xfId="15607"/>
    <cellStyle name="Normal 33 24 55 3" xfId="19991"/>
    <cellStyle name="Normal 33 24 55 4" xfId="24201"/>
    <cellStyle name="Normal 33 24 55 5" xfId="27477"/>
    <cellStyle name="Normal 33 24 55 6" xfId="30342"/>
    <cellStyle name="Normal 33 24 56" xfId="5775"/>
    <cellStyle name="Normal 33 24 56 2" xfId="15864"/>
    <cellStyle name="Normal 33 24 56 3" xfId="20236"/>
    <cellStyle name="Normal 33 24 56 4" xfId="24434"/>
    <cellStyle name="Normal 33 24 56 5" xfId="27652"/>
    <cellStyle name="Normal 33 24 56 6" xfId="30500"/>
    <cellStyle name="Normal 33 24 57" xfId="5776"/>
    <cellStyle name="Normal 33 24 57 2" xfId="15702"/>
    <cellStyle name="Normal 33 24 57 3" xfId="20080"/>
    <cellStyle name="Normal 33 24 57 4" xfId="24283"/>
    <cellStyle name="Normal 33 24 57 5" xfId="27522"/>
    <cellStyle name="Normal 33 24 57 6" xfId="30378"/>
    <cellStyle name="Normal 33 24 58" xfId="5777"/>
    <cellStyle name="Normal 33 24 58 2" xfId="16087"/>
    <cellStyle name="Normal 33 24 58 3" xfId="20453"/>
    <cellStyle name="Normal 33 24 58 4" xfId="24653"/>
    <cellStyle name="Normal 33 24 58 5" xfId="27811"/>
    <cellStyle name="Normal 33 24 58 6" xfId="30645"/>
    <cellStyle name="Normal 33 24 59" xfId="10815"/>
    <cellStyle name="Normal 33 24 6" xfId="5778"/>
    <cellStyle name="Normal 33 24 6 2" xfId="10822"/>
    <cellStyle name="Normal 33 24 6 3" xfId="9605"/>
    <cellStyle name="Normal 33 24 6 4" xfId="14193"/>
    <cellStyle name="Normal 33 24 6 5" xfId="18782"/>
    <cellStyle name="Normal 33 24 6 6" xfId="21510"/>
    <cellStyle name="Normal 33 24 60" xfId="9612"/>
    <cellStyle name="Normal 33 24 61" xfId="15091"/>
    <cellStyle name="Normal 33 24 62" xfId="19808"/>
    <cellStyle name="Normal 33 24 63" xfId="21469"/>
    <cellStyle name="Normal 33 24 7" xfId="5779"/>
    <cellStyle name="Normal 33 24 7 2" xfId="10823"/>
    <cellStyle name="Normal 33 24 7 3" xfId="9604"/>
    <cellStyle name="Normal 33 24 7 4" xfId="15073"/>
    <cellStyle name="Normal 33 24 7 5" xfId="12550"/>
    <cellStyle name="Normal 33 24 7 6" xfId="21264"/>
    <cellStyle name="Normal 33 24 8" xfId="5780"/>
    <cellStyle name="Normal 33 24 8 2" xfId="10824"/>
    <cellStyle name="Normal 33 24 8 3" xfId="9603"/>
    <cellStyle name="Normal 33 24 8 4" xfId="14251"/>
    <cellStyle name="Normal 33 24 8 5" xfId="19453"/>
    <cellStyle name="Normal 33 24 8 6" xfId="21583"/>
    <cellStyle name="Normal 33 24 9" xfId="5781"/>
    <cellStyle name="Normal 33 24 9 2" xfId="10825"/>
    <cellStyle name="Normal 33 24 9 3" xfId="9602"/>
    <cellStyle name="Normal 33 24 9 4" xfId="14369"/>
    <cellStyle name="Normal 33 24 9 5" xfId="19031"/>
    <cellStyle name="Normal 33 24 9 6" xfId="21294"/>
    <cellStyle name="Normal 33 24_L14 hav1" xfId="5782"/>
    <cellStyle name="Normal 33 25" xfId="5783"/>
    <cellStyle name="Normal 33 25 10" xfId="5784"/>
    <cellStyle name="Normal 33 25 10 2" xfId="10827"/>
    <cellStyle name="Normal 33 25 10 3" xfId="9600"/>
    <cellStyle name="Normal 33 25 10 4" xfId="15431"/>
    <cellStyle name="Normal 33 25 10 5" xfId="20466"/>
    <cellStyle name="Normal 33 25 10 6" xfId="21822"/>
    <cellStyle name="Normal 33 25 11" xfId="5785"/>
    <cellStyle name="Normal 33 25 11 2" xfId="10828"/>
    <cellStyle name="Normal 33 25 11 3" xfId="9599"/>
    <cellStyle name="Normal 33 25 11 4" xfId="14782"/>
    <cellStyle name="Normal 33 25 11 5" xfId="19953"/>
    <cellStyle name="Normal 33 25 11 6" xfId="22523"/>
    <cellStyle name="Normal 33 25 12" xfId="5786"/>
    <cellStyle name="Normal 33 25 12 2" xfId="12919"/>
    <cellStyle name="Normal 33 25 12 3" xfId="17332"/>
    <cellStyle name="Normal 33 25 12 4" xfId="21644"/>
    <cellStyle name="Normal 33 25 12 5" xfId="25489"/>
    <cellStyle name="Normal 33 25 12 6" xfId="28516"/>
    <cellStyle name="Normal 33 25 13" xfId="5787"/>
    <cellStyle name="Normal 33 25 13 2" xfId="12242"/>
    <cellStyle name="Normal 33 25 13 3" xfId="16668"/>
    <cellStyle name="Normal 33 25 13 4" xfId="21058"/>
    <cellStyle name="Normal 33 25 13 5" xfId="25227"/>
    <cellStyle name="Normal 33 25 13 6" xfId="28362"/>
    <cellStyle name="Normal 33 25 14" xfId="5788"/>
    <cellStyle name="Normal 33 25 14 2" xfId="12988"/>
    <cellStyle name="Normal 33 25 14 3" xfId="17400"/>
    <cellStyle name="Normal 33 25 14 4" xfId="21710"/>
    <cellStyle name="Normal 33 25 14 5" xfId="25545"/>
    <cellStyle name="Normal 33 25 14 6" xfId="28566"/>
    <cellStyle name="Normal 33 25 15" xfId="5789"/>
    <cellStyle name="Normal 33 25 15 2" xfId="12146"/>
    <cellStyle name="Normal 33 25 15 3" xfId="16572"/>
    <cellStyle name="Normal 33 25 15 4" xfId="20962"/>
    <cellStyle name="Normal 33 25 15 5" xfId="25134"/>
    <cellStyle name="Normal 33 25 15 6" xfId="28269"/>
    <cellStyle name="Normal 33 25 16" xfId="5790"/>
    <cellStyle name="Normal 33 25 16 2" xfId="12978"/>
    <cellStyle name="Normal 33 25 16 3" xfId="17390"/>
    <cellStyle name="Normal 33 25 16 4" xfId="21700"/>
    <cellStyle name="Normal 33 25 16 5" xfId="25536"/>
    <cellStyle name="Normal 33 25 16 6" xfId="28559"/>
    <cellStyle name="Normal 33 25 17" xfId="5791"/>
    <cellStyle name="Normal 33 25 17 2" xfId="12087"/>
    <cellStyle name="Normal 33 25 17 3" xfId="16513"/>
    <cellStyle name="Normal 33 25 17 4" xfId="20903"/>
    <cellStyle name="Normal 33 25 17 5" xfId="25076"/>
    <cellStyle name="Normal 33 25 17 6" xfId="28211"/>
    <cellStyle name="Normal 33 25 18" xfId="5792"/>
    <cellStyle name="Normal 33 25 18 2" xfId="13096"/>
    <cellStyle name="Normal 33 25 18 3" xfId="17506"/>
    <cellStyle name="Normal 33 25 18 4" xfId="21813"/>
    <cellStyle name="Normal 33 25 18 5" xfId="25634"/>
    <cellStyle name="Normal 33 25 18 6" xfId="28648"/>
    <cellStyle name="Normal 33 25 19" xfId="5793"/>
    <cellStyle name="Normal 33 25 19 2" xfId="12051"/>
    <cellStyle name="Normal 33 25 19 3" xfId="16477"/>
    <cellStyle name="Normal 33 25 19 4" xfId="20867"/>
    <cellStyle name="Normal 33 25 19 5" xfId="25040"/>
    <cellStyle name="Normal 33 25 19 6" xfId="28175"/>
    <cellStyle name="Normal 33 25 2" xfId="5794"/>
    <cellStyle name="Normal 33 25 2 2" xfId="10829"/>
    <cellStyle name="Normal 33 25 2 3" xfId="9598"/>
    <cellStyle name="Normal 33 25 2 4" xfId="15661"/>
    <cellStyle name="Normal 33 25 2 5" xfId="20199"/>
    <cellStyle name="Normal 33 25 2 6" xfId="21842"/>
    <cellStyle name="Normal 33 25 20" xfId="5795"/>
    <cellStyle name="Normal 33 25 20 2" xfId="13181"/>
    <cellStyle name="Normal 33 25 20 3" xfId="17590"/>
    <cellStyle name="Normal 33 25 20 4" xfId="21888"/>
    <cellStyle name="Normal 33 25 20 5" xfId="25696"/>
    <cellStyle name="Normal 33 25 20 6" xfId="28710"/>
    <cellStyle name="Normal 33 25 21" xfId="5796"/>
    <cellStyle name="Normal 33 25 21 2" xfId="12005"/>
    <cellStyle name="Normal 33 25 21 3" xfId="16431"/>
    <cellStyle name="Normal 33 25 21 4" xfId="20821"/>
    <cellStyle name="Normal 33 25 21 5" xfId="24994"/>
    <cellStyle name="Normal 33 25 21 6" xfId="28129"/>
    <cellStyle name="Normal 33 25 22" xfId="5797"/>
    <cellStyle name="Normal 33 25 22 2" xfId="13254"/>
    <cellStyle name="Normal 33 25 22 3" xfId="17659"/>
    <cellStyle name="Normal 33 25 22 4" xfId="21956"/>
    <cellStyle name="Normal 33 25 22 5" xfId="25749"/>
    <cellStyle name="Normal 33 25 22 6" xfId="28761"/>
    <cellStyle name="Normal 33 25 23" xfId="5798"/>
    <cellStyle name="Normal 33 25 23 2" xfId="11975"/>
    <cellStyle name="Normal 33 25 23 3" xfId="16401"/>
    <cellStyle name="Normal 33 25 23 4" xfId="20791"/>
    <cellStyle name="Normal 33 25 23 5" xfId="24964"/>
    <cellStyle name="Normal 33 25 23 6" xfId="28099"/>
    <cellStyle name="Normal 33 25 24" xfId="5799"/>
    <cellStyle name="Normal 33 25 24 2" xfId="13677"/>
    <cellStyle name="Normal 33 25 24 3" xfId="18081"/>
    <cellStyle name="Normal 33 25 24 4" xfId="22370"/>
    <cellStyle name="Normal 33 25 24 5" xfId="26088"/>
    <cellStyle name="Normal 33 25 24 6" xfId="29089"/>
    <cellStyle name="Normal 33 25 25" xfId="5800"/>
    <cellStyle name="Normal 33 25 25 2" xfId="11902"/>
    <cellStyle name="Normal 33 25 25 3" xfId="8607"/>
    <cellStyle name="Normal 33 25 25 4" xfId="14495"/>
    <cellStyle name="Normal 33 25 25 5" xfId="15363"/>
    <cellStyle name="Normal 33 25 25 6" xfId="17099"/>
    <cellStyle name="Normal 33 25 26" xfId="5801"/>
    <cellStyle name="Normal 33 25 26 2" xfId="13715"/>
    <cellStyle name="Normal 33 25 26 3" xfId="18119"/>
    <cellStyle name="Normal 33 25 26 4" xfId="22408"/>
    <cellStyle name="Normal 33 25 26 5" xfId="26124"/>
    <cellStyle name="Normal 33 25 26 6" xfId="29125"/>
    <cellStyle name="Normal 33 25 27" xfId="5802"/>
    <cellStyle name="Normal 33 25 27 2" xfId="11930"/>
    <cellStyle name="Normal 33 25 27 3" xfId="8579"/>
    <cellStyle name="Normal 33 25 27 4" xfId="10293"/>
    <cellStyle name="Normal 33 25 27 5" xfId="17196"/>
    <cellStyle name="Normal 33 25 27 6" xfId="23297"/>
    <cellStyle name="Normal 33 25 28" xfId="5803"/>
    <cellStyle name="Normal 33 25 28 2" xfId="13709"/>
    <cellStyle name="Normal 33 25 28 3" xfId="18113"/>
    <cellStyle name="Normal 33 25 28 4" xfId="22402"/>
    <cellStyle name="Normal 33 25 28 5" xfId="26118"/>
    <cellStyle name="Normal 33 25 28 6" xfId="29119"/>
    <cellStyle name="Normal 33 25 29" xfId="5804"/>
    <cellStyle name="Normal 33 25 29 2" xfId="13927"/>
    <cellStyle name="Normal 33 25 29 3" xfId="18329"/>
    <cellStyle name="Normal 33 25 29 4" xfId="22612"/>
    <cellStyle name="Normal 33 25 29 5" xfId="26292"/>
    <cellStyle name="Normal 33 25 29 6" xfId="29281"/>
    <cellStyle name="Normal 33 25 3" xfId="5805"/>
    <cellStyle name="Normal 33 25 3 2" xfId="10830"/>
    <cellStyle name="Normal 33 25 3 3" xfId="9597"/>
    <cellStyle name="Normal 33 25 3 4" xfId="15963"/>
    <cellStyle name="Normal 33 25 3 5" xfId="20256"/>
    <cellStyle name="Normal 33 25 3 6" xfId="22268"/>
    <cellStyle name="Normal 33 25 30" xfId="5806"/>
    <cellStyle name="Normal 33 25 30 2" xfId="13403"/>
    <cellStyle name="Normal 33 25 30 3" xfId="17810"/>
    <cellStyle name="Normal 33 25 30 4" xfId="22107"/>
    <cellStyle name="Normal 33 25 30 5" xfId="25863"/>
    <cellStyle name="Normal 33 25 30 6" xfId="28875"/>
    <cellStyle name="Normal 33 25 31" xfId="5807"/>
    <cellStyle name="Normal 33 25 31 2" xfId="13876"/>
    <cellStyle name="Normal 33 25 31 3" xfId="18278"/>
    <cellStyle name="Normal 33 25 31 4" xfId="22563"/>
    <cellStyle name="Normal 33 25 31 5" xfId="26250"/>
    <cellStyle name="Normal 33 25 31 6" xfId="29239"/>
    <cellStyle name="Normal 33 25 32" xfId="5808"/>
    <cellStyle name="Normal 33 25 32 2" xfId="13846"/>
    <cellStyle name="Normal 33 25 32 3" xfId="18250"/>
    <cellStyle name="Normal 33 25 32 4" xfId="22533"/>
    <cellStyle name="Normal 33 25 32 5" xfId="26224"/>
    <cellStyle name="Normal 33 25 32 6" xfId="29215"/>
    <cellStyle name="Normal 33 25 33" xfId="5809"/>
    <cellStyle name="Normal 33 25 33 2" xfId="13552"/>
    <cellStyle name="Normal 33 25 33 3" xfId="17953"/>
    <cellStyle name="Normal 33 25 33 4" xfId="22248"/>
    <cellStyle name="Normal 33 25 33 5" xfId="25991"/>
    <cellStyle name="Normal 33 25 33 6" xfId="28998"/>
    <cellStyle name="Normal 33 25 34" xfId="5810"/>
    <cellStyle name="Normal 33 25 34 2" xfId="13909"/>
    <cellStyle name="Normal 33 25 34 3" xfId="18312"/>
    <cellStyle name="Normal 33 25 34 4" xfId="22597"/>
    <cellStyle name="Normal 33 25 34 5" xfId="26278"/>
    <cellStyle name="Normal 33 25 34 6" xfId="29267"/>
    <cellStyle name="Normal 33 25 35" xfId="5811"/>
    <cellStyle name="Normal 33 25 35 2" xfId="13644"/>
    <cellStyle name="Normal 33 25 35 3" xfId="18047"/>
    <cellStyle name="Normal 33 25 35 4" xfId="22337"/>
    <cellStyle name="Normal 33 25 35 5" xfId="26065"/>
    <cellStyle name="Normal 33 25 35 6" xfId="29067"/>
    <cellStyle name="Normal 33 25 36" xfId="5812"/>
    <cellStyle name="Normal 33 25 36 2" xfId="14648"/>
    <cellStyle name="Normal 33 25 36 3" xfId="19044"/>
    <cellStyle name="Normal 33 25 36 4" xfId="23305"/>
    <cellStyle name="Normal 33 25 36 5" xfId="26794"/>
    <cellStyle name="Normal 33 25 36 6" xfId="29724"/>
    <cellStyle name="Normal 33 25 37" xfId="5813"/>
    <cellStyle name="Normal 33 25 37 2" xfId="15311"/>
    <cellStyle name="Normal 33 25 37 3" xfId="19707"/>
    <cellStyle name="Normal 33 25 37 4" xfId="23929"/>
    <cellStyle name="Normal 33 25 37 5" xfId="27268"/>
    <cellStyle name="Normal 33 25 37 6" xfId="30149"/>
    <cellStyle name="Normal 33 25 38" xfId="5814"/>
    <cellStyle name="Normal 33 25 38 2" xfId="14093"/>
    <cellStyle name="Normal 33 25 38 3" xfId="18497"/>
    <cellStyle name="Normal 33 25 38 4" xfId="22769"/>
    <cellStyle name="Normal 33 25 38 5" xfId="26410"/>
    <cellStyle name="Normal 33 25 38 6" xfId="29377"/>
    <cellStyle name="Normal 33 25 39" xfId="5815"/>
    <cellStyle name="Normal 33 25 39 2" xfId="14840"/>
    <cellStyle name="Normal 33 25 39 3" xfId="19234"/>
    <cellStyle name="Normal 33 25 39 4" xfId="23485"/>
    <cellStyle name="Normal 33 25 39 5" xfId="26937"/>
    <cellStyle name="Normal 33 25 39 6" xfId="29854"/>
    <cellStyle name="Normal 33 25 4" xfId="5816"/>
    <cellStyle name="Normal 33 25 4 2" xfId="10831"/>
    <cellStyle name="Normal 33 25 4 3" xfId="9596"/>
    <cellStyle name="Normal 33 25 4 4" xfId="15658"/>
    <cellStyle name="Normal 33 25 4 5" xfId="20072"/>
    <cellStyle name="Normal 33 25 4 6" xfId="20233"/>
    <cellStyle name="Normal 33 25 40" xfId="5817"/>
    <cellStyle name="Normal 33 25 40 2" xfId="14462"/>
    <cellStyle name="Normal 33 25 40 3" xfId="18855"/>
    <cellStyle name="Normal 33 25 40 4" xfId="23116"/>
    <cellStyle name="Normal 33 25 40 5" xfId="26652"/>
    <cellStyle name="Normal 33 25 40 6" xfId="29591"/>
    <cellStyle name="Normal 33 25 41" xfId="5818"/>
    <cellStyle name="Normal 33 25 41 2" xfId="14649"/>
    <cellStyle name="Normal 33 25 41 3" xfId="19045"/>
    <cellStyle name="Normal 33 25 41 4" xfId="23306"/>
    <cellStyle name="Normal 33 25 41 5" xfId="26795"/>
    <cellStyle name="Normal 33 25 41 6" xfId="29725"/>
    <cellStyle name="Normal 33 25 42" xfId="5819"/>
    <cellStyle name="Normal 33 25 42 2" xfId="14572"/>
    <cellStyle name="Normal 33 25 42 3" xfId="18966"/>
    <cellStyle name="Normal 33 25 42 4" xfId="23227"/>
    <cellStyle name="Normal 33 25 42 5" xfId="26732"/>
    <cellStyle name="Normal 33 25 42 6" xfId="29666"/>
    <cellStyle name="Normal 33 25 43" xfId="5820"/>
    <cellStyle name="Normal 33 25 43 2" xfId="14870"/>
    <cellStyle name="Normal 33 25 43 3" xfId="19262"/>
    <cellStyle name="Normal 33 25 43 4" xfId="23510"/>
    <cellStyle name="Normal 33 25 43 5" xfId="26958"/>
    <cellStyle name="Normal 33 25 43 6" xfId="29873"/>
    <cellStyle name="Normal 33 25 44" xfId="5821"/>
    <cellStyle name="Normal 33 25 44 2" xfId="14341"/>
    <cellStyle name="Normal 33 25 44 3" xfId="18737"/>
    <cellStyle name="Normal 33 25 44 4" xfId="23002"/>
    <cellStyle name="Normal 33 25 44 5" xfId="26574"/>
    <cellStyle name="Normal 33 25 44 6" xfId="29525"/>
    <cellStyle name="Normal 33 25 45" xfId="5822"/>
    <cellStyle name="Normal 33 25 45 2" xfId="14054"/>
    <cellStyle name="Normal 33 25 45 3" xfId="18459"/>
    <cellStyle name="Normal 33 25 45 4" xfId="22734"/>
    <cellStyle name="Normal 33 25 45 5" xfId="26385"/>
    <cellStyle name="Normal 33 25 45 6" xfId="29354"/>
    <cellStyle name="Normal 33 25 46" xfId="5823"/>
    <cellStyle name="Normal 33 25 46 2" xfId="14884"/>
    <cellStyle name="Normal 33 25 46 3" xfId="19274"/>
    <cellStyle name="Normal 33 25 46 4" xfId="23523"/>
    <cellStyle name="Normal 33 25 46 5" xfId="26967"/>
    <cellStyle name="Normal 33 25 46 6" xfId="29881"/>
    <cellStyle name="Normal 33 25 47" xfId="5824"/>
    <cellStyle name="Normal 33 25 47 2" xfId="14793"/>
    <cellStyle name="Normal 33 25 47 3" xfId="19188"/>
    <cellStyle name="Normal 33 25 47 4" xfId="23438"/>
    <cellStyle name="Normal 33 25 47 5" xfId="26903"/>
    <cellStyle name="Normal 33 25 47 6" xfId="29821"/>
    <cellStyle name="Normal 33 25 48" xfId="5825"/>
    <cellStyle name="Normal 33 25 48 2" xfId="14493"/>
    <cellStyle name="Normal 33 25 48 3" xfId="18886"/>
    <cellStyle name="Normal 33 25 48 4" xfId="23149"/>
    <cellStyle name="Normal 33 25 48 5" xfId="26670"/>
    <cellStyle name="Normal 33 25 48 6" xfId="29608"/>
    <cellStyle name="Normal 33 25 49" xfId="5826"/>
    <cellStyle name="Normal 33 25 49 2" xfId="14824"/>
    <cellStyle name="Normal 33 25 49 3" xfId="19218"/>
    <cellStyle name="Normal 33 25 49 4" xfId="23469"/>
    <cellStyle name="Normal 33 25 49 5" xfId="26922"/>
    <cellStyle name="Normal 33 25 49 6" xfId="29839"/>
    <cellStyle name="Normal 33 25 5" xfId="5827"/>
    <cellStyle name="Normal 33 25 5 2" xfId="10832"/>
    <cellStyle name="Normal 33 25 5 3" xfId="9595"/>
    <cellStyle name="Normal 33 25 5 4" xfId="16093"/>
    <cellStyle name="Normal 33 25 5 5" xfId="12751"/>
    <cellStyle name="Normal 33 25 5 6" xfId="22367"/>
    <cellStyle name="Normal 33 25 50" xfId="5828"/>
    <cellStyle name="Normal 33 25 50 2" xfId="14423"/>
    <cellStyle name="Normal 33 25 50 3" xfId="18815"/>
    <cellStyle name="Normal 33 25 50 4" xfId="23078"/>
    <cellStyle name="Normal 33 25 50 5" xfId="26631"/>
    <cellStyle name="Normal 33 25 50 6" xfId="29570"/>
    <cellStyle name="Normal 33 25 51" xfId="5829"/>
    <cellStyle name="Normal 33 25 51 2" xfId="14836"/>
    <cellStyle name="Normal 33 25 51 3" xfId="19230"/>
    <cellStyle name="Normal 33 25 51 4" xfId="23481"/>
    <cellStyle name="Normal 33 25 51 5" xfId="26934"/>
    <cellStyle name="Normal 33 25 51 6" xfId="29851"/>
    <cellStyle name="Normal 33 25 52" xfId="5830"/>
    <cellStyle name="Normal 33 25 52 2" xfId="15757"/>
    <cellStyle name="Normal 33 25 52 3" xfId="20134"/>
    <cellStyle name="Normal 33 25 52 4" xfId="24337"/>
    <cellStyle name="Normal 33 25 52 5" xfId="27573"/>
    <cellStyle name="Normal 33 25 52 6" xfId="30428"/>
    <cellStyle name="Normal 33 25 53" xfId="5831"/>
    <cellStyle name="Normal 33 25 53 2" xfId="15897"/>
    <cellStyle name="Normal 33 25 53 3" xfId="20269"/>
    <cellStyle name="Normal 33 25 53 4" xfId="24466"/>
    <cellStyle name="Normal 33 25 53 5" xfId="27678"/>
    <cellStyle name="Normal 33 25 53 6" xfId="30523"/>
    <cellStyle name="Normal 33 25 54" xfId="5832"/>
    <cellStyle name="Normal 33 25 54 2" xfId="15937"/>
    <cellStyle name="Normal 33 25 54 3" xfId="20308"/>
    <cellStyle name="Normal 33 25 54 4" xfId="24505"/>
    <cellStyle name="Normal 33 25 54 5" xfId="27708"/>
    <cellStyle name="Normal 33 25 54 6" xfId="30549"/>
    <cellStyle name="Normal 33 25 55" xfId="5833"/>
    <cellStyle name="Normal 33 25 55 2" xfId="16070"/>
    <cellStyle name="Normal 33 25 55 3" xfId="20438"/>
    <cellStyle name="Normal 33 25 55 4" xfId="24636"/>
    <cellStyle name="Normal 33 25 55 5" xfId="27797"/>
    <cellStyle name="Normal 33 25 55 6" xfId="30631"/>
    <cellStyle name="Normal 33 25 56" xfId="5834"/>
    <cellStyle name="Normal 33 25 56 2" xfId="15591"/>
    <cellStyle name="Normal 33 25 56 3" xfId="19975"/>
    <cellStyle name="Normal 33 25 56 4" xfId="24185"/>
    <cellStyle name="Normal 33 25 56 5" xfId="27464"/>
    <cellStyle name="Normal 33 25 56 6" xfId="30330"/>
    <cellStyle name="Normal 33 25 57" xfId="5835"/>
    <cellStyle name="Normal 33 25 57 2" xfId="15812"/>
    <cellStyle name="Normal 33 25 57 3" xfId="20187"/>
    <cellStyle name="Normal 33 25 57 4" xfId="24386"/>
    <cellStyle name="Normal 33 25 57 5" xfId="27616"/>
    <cellStyle name="Normal 33 25 57 6" xfId="30469"/>
    <cellStyle name="Normal 33 25 58" xfId="5836"/>
    <cellStyle name="Normal 33 25 58 2" xfId="16082"/>
    <cellStyle name="Normal 33 25 58 3" xfId="20448"/>
    <cellStyle name="Normal 33 25 58 4" xfId="24648"/>
    <cellStyle name="Normal 33 25 58 5" xfId="27807"/>
    <cellStyle name="Normal 33 25 58 6" xfId="30641"/>
    <cellStyle name="Normal 33 25 59" xfId="10826"/>
    <cellStyle name="Normal 33 25 6" xfId="5837"/>
    <cellStyle name="Normal 33 25 6 2" xfId="10833"/>
    <cellStyle name="Normal 33 25 6 3" xfId="9594"/>
    <cellStyle name="Normal 33 25 6 4" xfId="15571"/>
    <cellStyle name="Normal 33 25 6 5" xfId="12519"/>
    <cellStyle name="Normal 33 25 6 6" xfId="22682"/>
    <cellStyle name="Normal 33 25 60" xfId="9601"/>
    <cellStyle name="Normal 33 25 61" xfId="10057"/>
    <cellStyle name="Normal 33 25 62" xfId="20235"/>
    <cellStyle name="Normal 33 25 63" xfId="22498"/>
    <cellStyle name="Normal 33 25 7" xfId="5838"/>
    <cellStyle name="Normal 33 25 7 2" xfId="10834"/>
    <cellStyle name="Normal 33 25 7 3" xfId="9593"/>
    <cellStyle name="Normal 33 25 7 4" xfId="15823"/>
    <cellStyle name="Normal 33 25 7 5" xfId="12700"/>
    <cellStyle name="Normal 33 25 7 6" xfId="22369"/>
    <cellStyle name="Normal 33 25 8" xfId="5839"/>
    <cellStyle name="Normal 33 25 8 2" xfId="10835"/>
    <cellStyle name="Normal 33 25 8 3" xfId="9592"/>
    <cellStyle name="Normal 33 25 8 4" xfId="16039"/>
    <cellStyle name="Normal 33 25 8 5" xfId="12490"/>
    <cellStyle name="Normal 33 25 8 6" xfId="22585"/>
    <cellStyle name="Normal 33 25 9" xfId="5840"/>
    <cellStyle name="Normal 33 25 9 2" xfId="10836"/>
    <cellStyle name="Normal 33 25 9 3" xfId="9591"/>
    <cellStyle name="Normal 33 25 9 4" xfId="10058"/>
    <cellStyle name="Normal 33 25 9 5" xfId="12681"/>
    <cellStyle name="Normal 33 25 9 6" xfId="22013"/>
    <cellStyle name="Normal 33 25_L14 hav1" xfId="5841"/>
    <cellStyle name="Normal 33 26" xfId="5842"/>
    <cellStyle name="Normal 33 26 10" xfId="5843"/>
    <cellStyle name="Normal 33 26 10 2" xfId="10838"/>
    <cellStyle name="Normal 33 26 10 3" xfId="9589"/>
    <cellStyle name="Normal 33 26 10 4" xfId="10060"/>
    <cellStyle name="Normal 33 26 10 5" xfId="17133"/>
    <cellStyle name="Normal 33 26 10 6" xfId="23570"/>
    <cellStyle name="Normal 33 26 11" xfId="5844"/>
    <cellStyle name="Normal 33 26 11 2" xfId="10839"/>
    <cellStyle name="Normal 33 26 11 3" xfId="9588"/>
    <cellStyle name="Normal 33 26 11 4" xfId="10061"/>
    <cellStyle name="Normal 33 26 11 5" xfId="16885"/>
    <cellStyle name="Normal 33 26 11 6" xfId="23673"/>
    <cellStyle name="Normal 33 26 12" xfId="5845"/>
    <cellStyle name="Normal 33 26 12 2" xfId="12922"/>
    <cellStyle name="Normal 33 26 12 3" xfId="17335"/>
    <cellStyle name="Normal 33 26 12 4" xfId="21647"/>
    <cellStyle name="Normal 33 26 12 5" xfId="25491"/>
    <cellStyle name="Normal 33 26 12 6" xfId="28518"/>
    <cellStyle name="Normal 33 26 13" xfId="5846"/>
    <cellStyle name="Normal 33 26 13 2" xfId="12238"/>
    <cellStyle name="Normal 33 26 13 3" xfId="16664"/>
    <cellStyle name="Normal 33 26 13 4" xfId="21054"/>
    <cellStyle name="Normal 33 26 13 5" xfId="25223"/>
    <cellStyle name="Normal 33 26 13 6" xfId="28358"/>
    <cellStyle name="Normal 33 26 14" xfId="5847"/>
    <cellStyle name="Normal 33 26 14 2" xfId="12992"/>
    <cellStyle name="Normal 33 26 14 3" xfId="17404"/>
    <cellStyle name="Normal 33 26 14 4" xfId="21713"/>
    <cellStyle name="Normal 33 26 14 5" xfId="25548"/>
    <cellStyle name="Normal 33 26 14 6" xfId="28569"/>
    <cellStyle name="Normal 33 26 15" xfId="5848"/>
    <cellStyle name="Normal 33 26 15 2" xfId="12141"/>
    <cellStyle name="Normal 33 26 15 3" xfId="16567"/>
    <cellStyle name="Normal 33 26 15 4" xfId="20957"/>
    <cellStyle name="Normal 33 26 15 5" xfId="25129"/>
    <cellStyle name="Normal 33 26 15 6" xfId="28264"/>
    <cellStyle name="Normal 33 26 16" xfId="5849"/>
    <cellStyle name="Normal 33 26 16 2" xfId="12984"/>
    <cellStyle name="Normal 33 26 16 3" xfId="17396"/>
    <cellStyle name="Normal 33 26 16 4" xfId="21706"/>
    <cellStyle name="Normal 33 26 16 5" xfId="25541"/>
    <cellStyle name="Normal 33 26 16 6" xfId="28563"/>
    <cellStyle name="Normal 33 26 17" xfId="5850"/>
    <cellStyle name="Normal 33 26 17 2" xfId="12082"/>
    <cellStyle name="Normal 33 26 17 3" xfId="16508"/>
    <cellStyle name="Normal 33 26 17 4" xfId="20898"/>
    <cellStyle name="Normal 33 26 17 5" xfId="25071"/>
    <cellStyle name="Normal 33 26 17 6" xfId="28206"/>
    <cellStyle name="Normal 33 26 18" xfId="5851"/>
    <cellStyle name="Normal 33 26 18 2" xfId="13103"/>
    <cellStyle name="Normal 33 26 18 3" xfId="17513"/>
    <cellStyle name="Normal 33 26 18 4" xfId="21820"/>
    <cellStyle name="Normal 33 26 18 5" xfId="25640"/>
    <cellStyle name="Normal 33 26 18 6" xfId="28654"/>
    <cellStyle name="Normal 33 26 19" xfId="5852"/>
    <cellStyle name="Normal 33 26 19 2" xfId="12044"/>
    <cellStyle name="Normal 33 26 19 3" xfId="16470"/>
    <cellStyle name="Normal 33 26 19 4" xfId="20860"/>
    <cellStyle name="Normal 33 26 19 5" xfId="25033"/>
    <cellStyle name="Normal 33 26 19 6" xfId="28168"/>
    <cellStyle name="Normal 33 26 2" xfId="5853"/>
    <cellStyle name="Normal 33 26 2 2" xfId="10840"/>
    <cellStyle name="Normal 33 26 2 3" xfId="9587"/>
    <cellStyle name="Normal 33 26 2 4" xfId="10063"/>
    <cellStyle name="Normal 33 26 2 5" xfId="17150"/>
    <cellStyle name="Normal 33 26 2 6" xfId="23722"/>
    <cellStyle name="Normal 33 26 20" xfId="5854"/>
    <cellStyle name="Normal 33 26 20 2" xfId="13186"/>
    <cellStyle name="Normal 33 26 20 3" xfId="17595"/>
    <cellStyle name="Normal 33 26 20 4" xfId="21891"/>
    <cellStyle name="Normal 33 26 20 5" xfId="25699"/>
    <cellStyle name="Normal 33 26 20 6" xfId="28713"/>
    <cellStyle name="Normal 33 26 21" xfId="5855"/>
    <cellStyle name="Normal 33 26 21 2" xfId="12000"/>
    <cellStyle name="Normal 33 26 21 3" xfId="16426"/>
    <cellStyle name="Normal 33 26 21 4" xfId="20816"/>
    <cellStyle name="Normal 33 26 21 5" xfId="24989"/>
    <cellStyle name="Normal 33 26 21 6" xfId="28124"/>
    <cellStyle name="Normal 33 26 22" xfId="5856"/>
    <cellStyle name="Normal 33 26 22 2" xfId="13259"/>
    <cellStyle name="Normal 33 26 22 3" xfId="17664"/>
    <cellStyle name="Normal 33 26 22 4" xfId="21961"/>
    <cellStyle name="Normal 33 26 22 5" xfId="25754"/>
    <cellStyle name="Normal 33 26 22 6" xfId="28766"/>
    <cellStyle name="Normal 33 26 23" xfId="5857"/>
    <cellStyle name="Normal 33 26 23 2" xfId="11970"/>
    <cellStyle name="Normal 33 26 23 3" xfId="16396"/>
    <cellStyle name="Normal 33 26 23 4" xfId="20786"/>
    <cellStyle name="Normal 33 26 23 5" xfId="24959"/>
    <cellStyle name="Normal 33 26 23 6" xfId="28094"/>
    <cellStyle name="Normal 33 26 24" xfId="5858"/>
    <cellStyle name="Normal 33 26 24 2" xfId="13296"/>
    <cellStyle name="Normal 33 26 24 3" xfId="17703"/>
    <cellStyle name="Normal 33 26 24 4" xfId="22000"/>
    <cellStyle name="Normal 33 26 24 5" xfId="25784"/>
    <cellStyle name="Normal 33 26 24 6" xfId="28796"/>
    <cellStyle name="Normal 33 26 25" xfId="5859"/>
    <cellStyle name="Normal 33 26 25 2" xfId="11896"/>
    <cellStyle name="Normal 33 26 25 3" xfId="8613"/>
    <cellStyle name="Normal 33 26 25 4" xfId="13502"/>
    <cellStyle name="Normal 33 26 25 5" xfId="18011"/>
    <cellStyle name="Normal 33 26 25 6" xfId="14512"/>
    <cellStyle name="Normal 33 26 26" xfId="5860"/>
    <cellStyle name="Normal 33 26 26 2" xfId="13476"/>
    <cellStyle name="Normal 33 26 26 3" xfId="17880"/>
    <cellStyle name="Normal 33 26 26 4" xfId="22174"/>
    <cellStyle name="Normal 33 26 26 5" xfId="25925"/>
    <cellStyle name="Normal 33 26 26 6" xfId="28935"/>
    <cellStyle name="Normal 33 26 27" xfId="5861"/>
    <cellStyle name="Normal 33 26 27 2" xfId="11925"/>
    <cellStyle name="Normal 33 26 27 3" xfId="8584"/>
    <cellStyle name="Normal 33 26 27 4" xfId="15968"/>
    <cellStyle name="Normal 33 26 27 5" xfId="13111"/>
    <cellStyle name="Normal 33 26 27 6" xfId="22491"/>
    <cellStyle name="Normal 33 26 28" xfId="5862"/>
    <cellStyle name="Normal 33 26 28 2" xfId="13377"/>
    <cellStyle name="Normal 33 26 28 3" xfId="17784"/>
    <cellStyle name="Normal 33 26 28 4" xfId="22081"/>
    <cellStyle name="Normal 33 26 28 5" xfId="25838"/>
    <cellStyle name="Normal 33 26 28 6" xfId="28850"/>
    <cellStyle name="Normal 33 26 29" xfId="5863"/>
    <cellStyle name="Normal 33 26 29 2" xfId="11861"/>
    <cellStyle name="Normal 33 26 29 3" xfId="8648"/>
    <cellStyle name="Normal 33 26 29 4" xfId="15503"/>
    <cellStyle name="Normal 33 26 29 5" xfId="20288"/>
    <cellStyle name="Normal 33 26 29 6" xfId="21244"/>
    <cellStyle name="Normal 33 26 3" xfId="5864"/>
    <cellStyle name="Normal 33 26 3 2" xfId="10841"/>
    <cellStyle name="Normal 33 26 3 3" xfId="9586"/>
    <cellStyle name="Normal 33 26 3 4" xfId="10064"/>
    <cellStyle name="Normal 33 26 3 5" xfId="16834"/>
    <cellStyle name="Normal 33 26 3 6" xfId="20024"/>
    <cellStyle name="Normal 33 26 30" xfId="5865"/>
    <cellStyle name="Normal 33 26 30 2" xfId="13884"/>
    <cellStyle name="Normal 33 26 30 3" xfId="18286"/>
    <cellStyle name="Normal 33 26 30 4" xfId="22571"/>
    <cellStyle name="Normal 33 26 30 5" xfId="26258"/>
    <cellStyle name="Normal 33 26 30 6" xfId="29247"/>
    <cellStyle name="Normal 33 26 31" xfId="5866"/>
    <cellStyle name="Normal 33 26 31 2" xfId="11879"/>
    <cellStyle name="Normal 33 26 31 3" xfId="8630"/>
    <cellStyle name="Normal 33 26 31 4" xfId="12327"/>
    <cellStyle name="Normal 33 26 31 5" xfId="16727"/>
    <cellStyle name="Normal 33 26 31 6" xfId="23135"/>
    <cellStyle name="Normal 33 26 32" xfId="5867"/>
    <cellStyle name="Normal 33 26 32 2" xfId="13603"/>
    <cellStyle name="Normal 33 26 32 3" xfId="18004"/>
    <cellStyle name="Normal 33 26 32 4" xfId="22295"/>
    <cellStyle name="Normal 33 26 32 5" xfId="26032"/>
    <cellStyle name="Normal 33 26 32 6" xfId="29038"/>
    <cellStyle name="Normal 33 26 33" xfId="5868"/>
    <cellStyle name="Normal 33 26 33 2" xfId="13551"/>
    <cellStyle name="Normal 33 26 33 3" xfId="17952"/>
    <cellStyle name="Normal 33 26 33 4" xfId="22247"/>
    <cellStyle name="Normal 33 26 33 5" xfId="25990"/>
    <cellStyle name="Normal 33 26 33 6" xfId="28997"/>
    <cellStyle name="Normal 33 26 34" xfId="5869"/>
    <cellStyle name="Normal 33 26 34 2" xfId="13850"/>
    <cellStyle name="Normal 33 26 34 3" xfId="18254"/>
    <cellStyle name="Normal 33 26 34 4" xfId="22537"/>
    <cellStyle name="Normal 33 26 34 5" xfId="26228"/>
    <cellStyle name="Normal 33 26 34 6" xfId="29219"/>
    <cellStyle name="Normal 33 26 35" xfId="5870"/>
    <cellStyle name="Normal 33 26 35 2" xfId="13826"/>
    <cellStyle name="Normal 33 26 35 3" xfId="18231"/>
    <cellStyle name="Normal 33 26 35 4" xfId="22515"/>
    <cellStyle name="Normal 33 26 35 5" xfId="26216"/>
    <cellStyle name="Normal 33 26 35 6" xfId="29207"/>
    <cellStyle name="Normal 33 26 36" xfId="5871"/>
    <cellStyle name="Normal 33 26 36 2" xfId="14652"/>
    <cellStyle name="Normal 33 26 36 3" xfId="19047"/>
    <cellStyle name="Normal 33 26 36 4" xfId="23309"/>
    <cellStyle name="Normal 33 26 36 5" xfId="26797"/>
    <cellStyle name="Normal 33 26 36 6" xfId="29726"/>
    <cellStyle name="Normal 33 26 37" xfId="5872"/>
    <cellStyle name="Normal 33 26 37 2" xfId="14989"/>
    <cellStyle name="Normal 33 26 37 3" xfId="19383"/>
    <cellStyle name="Normal 33 26 37 4" xfId="23624"/>
    <cellStyle name="Normal 33 26 37 5" xfId="27045"/>
    <cellStyle name="Normal 33 26 37 6" xfId="29949"/>
    <cellStyle name="Normal 33 26 38" xfId="5873"/>
    <cellStyle name="Normal 33 26 38 2" xfId="14392"/>
    <cellStyle name="Normal 33 26 38 3" xfId="18784"/>
    <cellStyle name="Normal 33 26 38 4" xfId="23047"/>
    <cellStyle name="Normal 33 26 38 5" xfId="26609"/>
    <cellStyle name="Normal 33 26 38 6" xfId="29551"/>
    <cellStyle name="Normal 33 26 39" xfId="5874"/>
    <cellStyle name="Normal 33 26 39 2" xfId="14675"/>
    <cellStyle name="Normal 33 26 39 3" xfId="19071"/>
    <cellStyle name="Normal 33 26 39 4" xfId="23332"/>
    <cellStyle name="Normal 33 26 39 5" xfId="26814"/>
    <cellStyle name="Normal 33 26 39 6" xfId="29743"/>
    <cellStyle name="Normal 33 26 4" xfId="5875"/>
    <cellStyle name="Normal 33 26 4 2" xfId="10842"/>
    <cellStyle name="Normal 33 26 4 3" xfId="9585"/>
    <cellStyle name="Normal 33 26 4 4" xfId="12723"/>
    <cellStyle name="Normal 33 26 4 5" xfId="17111"/>
    <cellStyle name="Normal 33 26 4 6" xfId="22985"/>
    <cellStyle name="Normal 33 26 40" xfId="5876"/>
    <cellStyle name="Normal 33 26 40 2" xfId="15002"/>
    <cellStyle name="Normal 33 26 40 3" xfId="19394"/>
    <cellStyle name="Normal 33 26 40 4" xfId="23635"/>
    <cellStyle name="Normal 33 26 40 5" xfId="27054"/>
    <cellStyle name="Normal 33 26 40 6" xfId="29958"/>
    <cellStyle name="Normal 33 26 41" xfId="5877"/>
    <cellStyle name="Normal 33 26 41 2" xfId="14384"/>
    <cellStyle name="Normal 33 26 41 3" xfId="18776"/>
    <cellStyle name="Normal 33 26 41 4" xfId="23039"/>
    <cellStyle name="Normal 33 26 41 5" xfId="26603"/>
    <cellStyle name="Normal 33 26 41 6" xfId="29546"/>
    <cellStyle name="Normal 33 26 42" xfId="5878"/>
    <cellStyle name="Normal 33 26 42 2" xfId="14062"/>
    <cellStyle name="Normal 33 26 42 3" xfId="18467"/>
    <cellStyle name="Normal 33 26 42 4" xfId="22740"/>
    <cellStyle name="Normal 33 26 42 5" xfId="26389"/>
    <cellStyle name="Normal 33 26 42 6" xfId="29358"/>
    <cellStyle name="Normal 33 26 43" xfId="5879"/>
    <cellStyle name="Normal 33 26 43 2" xfId="14866"/>
    <cellStyle name="Normal 33 26 43 3" xfId="19258"/>
    <cellStyle name="Normal 33 26 43 4" xfId="23507"/>
    <cellStyle name="Normal 33 26 43 5" xfId="26955"/>
    <cellStyle name="Normal 33 26 43 6" xfId="29871"/>
    <cellStyle name="Normal 33 26 44" xfId="5880"/>
    <cellStyle name="Normal 33 26 44 2" xfId="15090"/>
    <cellStyle name="Normal 33 26 44 3" xfId="19488"/>
    <cellStyle name="Normal 33 26 44 4" xfId="23721"/>
    <cellStyle name="Normal 33 26 44 5" xfId="27120"/>
    <cellStyle name="Normal 33 26 44 6" xfId="30016"/>
    <cellStyle name="Normal 33 26 45" xfId="5881"/>
    <cellStyle name="Normal 33 26 45 2" xfId="14296"/>
    <cellStyle name="Normal 33 26 45 3" xfId="18693"/>
    <cellStyle name="Normal 33 26 45 4" xfId="22960"/>
    <cellStyle name="Normal 33 26 45 5" xfId="26543"/>
    <cellStyle name="Normal 33 26 45 6" xfId="29498"/>
    <cellStyle name="Normal 33 26 46" xfId="5882"/>
    <cellStyle name="Normal 33 26 46 2" xfId="14644"/>
    <cellStyle name="Normal 33 26 46 3" xfId="19039"/>
    <cellStyle name="Normal 33 26 46 4" xfId="23301"/>
    <cellStyle name="Normal 33 26 46 5" xfId="26791"/>
    <cellStyle name="Normal 33 26 46 6" xfId="29721"/>
    <cellStyle name="Normal 33 26 47" xfId="5883"/>
    <cellStyle name="Normal 33 26 47 2" xfId="14921"/>
    <cellStyle name="Normal 33 26 47 3" xfId="19312"/>
    <cellStyle name="Normal 33 26 47 4" xfId="23556"/>
    <cellStyle name="Normal 33 26 47 5" xfId="26995"/>
    <cellStyle name="Normal 33 26 47 6" xfId="29905"/>
    <cellStyle name="Normal 33 26 48" xfId="5884"/>
    <cellStyle name="Normal 33 26 48 2" xfId="14521"/>
    <cellStyle name="Normal 33 26 48 3" xfId="18914"/>
    <cellStyle name="Normal 33 26 48 4" xfId="23177"/>
    <cellStyle name="Normal 33 26 48 5" xfId="26691"/>
    <cellStyle name="Normal 33 26 48 6" xfId="29629"/>
    <cellStyle name="Normal 33 26 49" xfId="5885"/>
    <cellStyle name="Normal 33 26 49 2" xfId="14510"/>
    <cellStyle name="Normal 33 26 49 3" xfId="18903"/>
    <cellStyle name="Normal 33 26 49 4" xfId="23166"/>
    <cellStyle name="Normal 33 26 49 5" xfId="26681"/>
    <cellStyle name="Normal 33 26 49 6" xfId="29619"/>
    <cellStyle name="Normal 33 26 5" xfId="5886"/>
    <cellStyle name="Normal 33 26 5 2" xfId="10843"/>
    <cellStyle name="Normal 33 26 5 3" xfId="9584"/>
    <cellStyle name="Normal 33 26 5 4" xfId="12455"/>
    <cellStyle name="Normal 33 26 5 5" xfId="16824"/>
    <cellStyle name="Normal 33 26 5 6" xfId="23363"/>
    <cellStyle name="Normal 33 26 50" xfId="5887"/>
    <cellStyle name="Normal 33 26 50 2" xfId="14581"/>
    <cellStyle name="Normal 33 26 50 3" xfId="18975"/>
    <cellStyle name="Normal 33 26 50 4" xfId="23235"/>
    <cellStyle name="Normal 33 26 50 5" xfId="26739"/>
    <cellStyle name="Normal 33 26 50 6" xfId="29673"/>
    <cellStyle name="Normal 33 26 51" xfId="5888"/>
    <cellStyle name="Normal 33 26 51 2" xfId="15075"/>
    <cellStyle name="Normal 33 26 51 3" xfId="19472"/>
    <cellStyle name="Normal 33 26 51 4" xfId="23705"/>
    <cellStyle name="Normal 33 26 51 5" xfId="27107"/>
    <cellStyle name="Normal 33 26 51 6" xfId="30004"/>
    <cellStyle name="Normal 33 26 52" xfId="5889"/>
    <cellStyle name="Normal 33 26 52 2" xfId="15758"/>
    <cellStyle name="Normal 33 26 52 3" xfId="20135"/>
    <cellStyle name="Normal 33 26 52 4" xfId="24338"/>
    <cellStyle name="Normal 33 26 52 5" xfId="27574"/>
    <cellStyle name="Normal 33 26 52 6" xfId="30429"/>
    <cellStyle name="Normal 33 26 53" xfId="5890"/>
    <cellStyle name="Normal 33 26 53 2" xfId="16128"/>
    <cellStyle name="Normal 33 26 53 3" xfId="20494"/>
    <cellStyle name="Normal 33 26 53 4" xfId="24694"/>
    <cellStyle name="Normal 33 26 53 5" xfId="27839"/>
    <cellStyle name="Normal 33 26 53 6" xfId="30667"/>
    <cellStyle name="Normal 33 26 54" xfId="5891"/>
    <cellStyle name="Normal 33 26 54 2" xfId="15541"/>
    <cellStyle name="Normal 33 26 54 3" xfId="19926"/>
    <cellStyle name="Normal 33 26 54 4" xfId="24140"/>
    <cellStyle name="Normal 33 26 54 5" xfId="27429"/>
    <cellStyle name="Normal 33 26 54 6" xfId="30300"/>
    <cellStyle name="Normal 33 26 55" xfId="5892"/>
    <cellStyle name="Normal 33 26 55 2" xfId="15847"/>
    <cellStyle name="Normal 33 26 55 3" xfId="20219"/>
    <cellStyle name="Normal 33 26 55 4" xfId="24419"/>
    <cellStyle name="Normal 33 26 55 5" xfId="27641"/>
    <cellStyle name="Normal 33 26 55 6" xfId="30490"/>
    <cellStyle name="Normal 33 26 56" xfId="5893"/>
    <cellStyle name="Normal 33 26 56 2" xfId="16154"/>
    <cellStyle name="Normal 33 26 56 3" xfId="20517"/>
    <cellStyle name="Normal 33 26 56 4" xfId="24717"/>
    <cellStyle name="Normal 33 26 56 5" xfId="27857"/>
    <cellStyle name="Normal 33 26 56 6" xfId="30684"/>
    <cellStyle name="Normal 33 26 57" xfId="5894"/>
    <cellStyle name="Normal 33 26 57 2" xfId="16160"/>
    <cellStyle name="Normal 33 26 57 3" xfId="20523"/>
    <cellStyle name="Normal 33 26 57 4" xfId="24722"/>
    <cellStyle name="Normal 33 26 57 5" xfId="27861"/>
    <cellStyle name="Normal 33 26 57 6" xfId="30688"/>
    <cellStyle name="Normal 33 26 58" xfId="5895"/>
    <cellStyle name="Normal 33 26 58 2" xfId="16165"/>
    <cellStyle name="Normal 33 26 58 3" xfId="20529"/>
    <cellStyle name="Normal 33 26 58 4" xfId="24727"/>
    <cellStyle name="Normal 33 26 58 5" xfId="27865"/>
    <cellStyle name="Normal 33 26 58 6" xfId="30692"/>
    <cellStyle name="Normal 33 26 59" xfId="10837"/>
    <cellStyle name="Normal 33 26 6" xfId="5896"/>
    <cellStyle name="Normal 33 26 6 2" xfId="10844"/>
    <cellStyle name="Normal 33 26 6 3" xfId="9583"/>
    <cellStyle name="Normal 33 26 6 4" xfId="12742"/>
    <cellStyle name="Normal 33 26 6 5" xfId="17137"/>
    <cellStyle name="Normal 33 26 6 6" xfId="23729"/>
    <cellStyle name="Normal 33 26 60" xfId="9590"/>
    <cellStyle name="Normal 33 26 61" xfId="10059"/>
    <cellStyle name="Normal 33 26 62" xfId="9936"/>
    <cellStyle name="Normal 33 26 63" xfId="23083"/>
    <cellStyle name="Normal 33 26 7" xfId="5897"/>
    <cellStyle name="Normal 33 26 7 2" xfId="10845"/>
    <cellStyle name="Normal 33 26 7 3" xfId="9582"/>
    <cellStyle name="Normal 33 26 7 4" xfId="12404"/>
    <cellStyle name="Normal 33 26 7 5" xfId="16854"/>
    <cellStyle name="Normal 33 26 7 6" xfId="23865"/>
    <cellStyle name="Normal 33 26 8" xfId="5898"/>
    <cellStyle name="Normal 33 26 8 2" xfId="10846"/>
    <cellStyle name="Normal 33 26 8 3" xfId="9581"/>
    <cellStyle name="Normal 33 26 8 4" xfId="12697"/>
    <cellStyle name="Normal 33 26 8 5" xfId="9935"/>
    <cellStyle name="Normal 33 26 8 6" xfId="23914"/>
    <cellStyle name="Normal 33 26 9" xfId="5899"/>
    <cellStyle name="Normal 33 26 9 2" xfId="10847"/>
    <cellStyle name="Normal 33 26 9 3" xfId="9580"/>
    <cellStyle name="Normal 33 26 9 4" xfId="12397"/>
    <cellStyle name="Normal 33 26 9 5" xfId="17193"/>
    <cellStyle name="Normal 33 26 9 6" xfId="22865"/>
    <cellStyle name="Normal 33 26_L14 hav1" xfId="5900"/>
    <cellStyle name="Normal 33 27" xfId="5901"/>
    <cellStyle name="Normal 33 27 10" xfId="5902"/>
    <cellStyle name="Normal 33 27 10 2" xfId="10849"/>
    <cellStyle name="Normal 33 27 10 3" xfId="9578"/>
    <cellStyle name="Normal 33 27 10 4" xfId="10065"/>
    <cellStyle name="Normal 33 27 10 5" xfId="16920"/>
    <cellStyle name="Normal 33 27 10 6" xfId="23027"/>
    <cellStyle name="Normal 33 27 11" xfId="5903"/>
    <cellStyle name="Normal 33 27 11 2" xfId="10850"/>
    <cellStyle name="Normal 33 27 11 3" xfId="9577"/>
    <cellStyle name="Normal 33 27 11 4" xfId="20553"/>
    <cellStyle name="Normal 33 27 11 5" xfId="17278"/>
    <cellStyle name="Normal 33 27 11 6" xfId="23443"/>
    <cellStyle name="Normal 33 27 12" xfId="5904"/>
    <cellStyle name="Normal 33 27 12 2" xfId="12926"/>
    <cellStyle name="Normal 33 27 12 3" xfId="17338"/>
    <cellStyle name="Normal 33 27 12 4" xfId="21651"/>
    <cellStyle name="Normal 33 27 12 5" xfId="25494"/>
    <cellStyle name="Normal 33 27 12 6" xfId="28521"/>
    <cellStyle name="Normal 33 27 13" xfId="5905"/>
    <cellStyle name="Normal 33 27 13 2" xfId="12235"/>
    <cellStyle name="Normal 33 27 13 3" xfId="16661"/>
    <cellStyle name="Normal 33 27 13 4" xfId="21051"/>
    <cellStyle name="Normal 33 27 13 5" xfId="25220"/>
    <cellStyle name="Normal 33 27 13 6" xfId="28355"/>
    <cellStyle name="Normal 33 27 14" xfId="5906"/>
    <cellStyle name="Normal 33 27 14 2" xfId="12996"/>
    <cellStyle name="Normal 33 27 14 3" xfId="17407"/>
    <cellStyle name="Normal 33 27 14 4" xfId="21716"/>
    <cellStyle name="Normal 33 27 14 5" xfId="25551"/>
    <cellStyle name="Normal 33 27 14 6" xfId="28572"/>
    <cellStyle name="Normal 33 27 15" xfId="5907"/>
    <cellStyle name="Normal 33 27 15 2" xfId="12136"/>
    <cellStyle name="Normal 33 27 15 3" xfId="16562"/>
    <cellStyle name="Normal 33 27 15 4" xfId="20952"/>
    <cellStyle name="Normal 33 27 15 5" xfId="25124"/>
    <cellStyle name="Normal 33 27 15 6" xfId="28259"/>
    <cellStyle name="Normal 33 27 16" xfId="5908"/>
    <cellStyle name="Normal 33 27 16 2" xfId="12989"/>
    <cellStyle name="Normal 33 27 16 3" xfId="17401"/>
    <cellStyle name="Normal 33 27 16 4" xfId="21711"/>
    <cellStyle name="Normal 33 27 16 5" xfId="25546"/>
    <cellStyle name="Normal 33 27 16 6" xfId="28567"/>
    <cellStyle name="Normal 33 27 17" xfId="5909"/>
    <cellStyle name="Normal 33 27 17 2" xfId="12079"/>
    <cellStyle name="Normal 33 27 17 3" xfId="16505"/>
    <cellStyle name="Normal 33 27 17 4" xfId="20895"/>
    <cellStyle name="Normal 33 27 17 5" xfId="25068"/>
    <cellStyle name="Normal 33 27 17 6" xfId="28203"/>
    <cellStyle name="Normal 33 27 18" xfId="5910"/>
    <cellStyle name="Normal 33 27 18 2" xfId="13108"/>
    <cellStyle name="Normal 33 27 18 3" xfId="17518"/>
    <cellStyle name="Normal 33 27 18 4" xfId="21825"/>
    <cellStyle name="Normal 33 27 18 5" xfId="25644"/>
    <cellStyle name="Normal 33 27 18 6" xfId="28658"/>
    <cellStyle name="Normal 33 27 19" xfId="5911"/>
    <cellStyle name="Normal 33 27 19 2" xfId="12039"/>
    <cellStyle name="Normal 33 27 19 3" xfId="16465"/>
    <cellStyle name="Normal 33 27 19 4" xfId="20855"/>
    <cellStyle name="Normal 33 27 19 5" xfId="25028"/>
    <cellStyle name="Normal 33 27 19 6" xfId="28163"/>
    <cellStyle name="Normal 33 27 2" xfId="5912"/>
    <cellStyle name="Normal 33 27 2 2" xfId="10851"/>
    <cellStyle name="Normal 33 27 2 3" xfId="9576"/>
    <cellStyle name="Normal 33 27 2 4" xfId="20552"/>
    <cellStyle name="Normal 33 27 2 5" xfId="18214"/>
    <cellStyle name="Normal 33 27 2 6" xfId="19790"/>
    <cellStyle name="Normal 33 27 20" xfId="5913"/>
    <cellStyle name="Normal 33 27 20 2" xfId="13190"/>
    <cellStyle name="Normal 33 27 20 3" xfId="17599"/>
    <cellStyle name="Normal 33 27 20 4" xfId="21896"/>
    <cellStyle name="Normal 33 27 20 5" xfId="25702"/>
    <cellStyle name="Normal 33 27 20 6" xfId="28716"/>
    <cellStyle name="Normal 33 27 21" xfId="5914"/>
    <cellStyle name="Normal 33 27 21 2" xfId="11995"/>
    <cellStyle name="Normal 33 27 21 3" xfId="16421"/>
    <cellStyle name="Normal 33 27 21 4" xfId="20811"/>
    <cellStyle name="Normal 33 27 21 5" xfId="24984"/>
    <cellStyle name="Normal 33 27 21 6" xfId="28119"/>
    <cellStyle name="Normal 33 27 22" xfId="5915"/>
    <cellStyle name="Normal 33 27 22 2" xfId="13261"/>
    <cellStyle name="Normal 33 27 22 3" xfId="17667"/>
    <cellStyle name="Normal 33 27 22 4" xfId="21963"/>
    <cellStyle name="Normal 33 27 22 5" xfId="25756"/>
    <cellStyle name="Normal 33 27 22 6" xfId="28768"/>
    <cellStyle name="Normal 33 27 23" xfId="5916"/>
    <cellStyle name="Normal 33 27 23 2" xfId="11964"/>
    <cellStyle name="Normal 33 27 23 3" xfId="8545"/>
    <cellStyle name="Normal 33 27 23 4" xfId="20780"/>
    <cellStyle name="Normal 33 27 23 5" xfId="19798"/>
    <cellStyle name="Normal 33 27 23 6" xfId="12346"/>
    <cellStyle name="Normal 33 27 24" xfId="5917"/>
    <cellStyle name="Normal 33 27 24 2" xfId="13514"/>
    <cellStyle name="Normal 33 27 24 3" xfId="17917"/>
    <cellStyle name="Normal 33 27 24 4" xfId="22212"/>
    <cellStyle name="Normal 33 27 24 5" xfId="25960"/>
    <cellStyle name="Normal 33 27 24 6" xfId="28970"/>
    <cellStyle name="Normal 33 27 25" xfId="5918"/>
    <cellStyle name="Normal 33 27 25 2" xfId="11894"/>
    <cellStyle name="Normal 33 27 25 3" xfId="8615"/>
    <cellStyle name="Normal 33 27 25 4" xfId="12284"/>
    <cellStyle name="Normal 33 27 25 5" xfId="17775"/>
    <cellStyle name="Normal 33 27 25 6" xfId="24197"/>
    <cellStyle name="Normal 33 27 26" xfId="5919"/>
    <cellStyle name="Normal 33 27 26 2" xfId="13368"/>
    <cellStyle name="Normal 33 27 26 3" xfId="17774"/>
    <cellStyle name="Normal 33 27 26 4" xfId="22071"/>
    <cellStyle name="Normal 33 27 26 5" xfId="25830"/>
    <cellStyle name="Normal 33 27 26 6" xfId="28842"/>
    <cellStyle name="Normal 33 27 27" xfId="5920"/>
    <cellStyle name="Normal 33 27 27 2" xfId="11920"/>
    <cellStyle name="Normal 33 27 27 3" xfId="8589"/>
    <cellStyle name="Normal 33 27 27 4" xfId="15690"/>
    <cellStyle name="Normal 33 27 27 5" xfId="20427"/>
    <cellStyle name="Normal 33 27 27 6" xfId="22274"/>
    <cellStyle name="Normal 33 27 28" xfId="5921"/>
    <cellStyle name="Normal 33 27 28 2" xfId="13379"/>
    <cellStyle name="Normal 33 27 28 3" xfId="17786"/>
    <cellStyle name="Normal 33 27 28 4" xfId="22083"/>
    <cellStyle name="Normal 33 27 28 5" xfId="25839"/>
    <cellStyle name="Normal 33 27 28 6" xfId="28851"/>
    <cellStyle name="Normal 33 27 29" xfId="5922"/>
    <cellStyle name="Normal 33 27 29 2" xfId="11859"/>
    <cellStyle name="Normal 33 27 29 3" xfId="8650"/>
    <cellStyle name="Normal 33 27 29 4" xfId="10277"/>
    <cellStyle name="Normal 33 27 29 5" xfId="20350"/>
    <cellStyle name="Normal 33 27 29 6" xfId="21070"/>
    <cellStyle name="Normal 33 27 3" xfId="5923"/>
    <cellStyle name="Normal 33 27 3 2" xfId="10852"/>
    <cellStyle name="Normal 33 27 3 3" xfId="9575"/>
    <cellStyle name="Normal 33 27 3 4" xfId="12793"/>
    <cellStyle name="Normal 33 27 3 5" xfId="17515"/>
    <cellStyle name="Normal 33 27 3 6" xfId="24039"/>
    <cellStyle name="Normal 33 27 30" xfId="5924"/>
    <cellStyle name="Normal 33 27 30 2" xfId="13773"/>
    <cellStyle name="Normal 33 27 30 3" xfId="18179"/>
    <cellStyle name="Normal 33 27 30 4" xfId="22463"/>
    <cellStyle name="Normal 33 27 30 5" xfId="26170"/>
    <cellStyle name="Normal 33 27 30 6" xfId="29163"/>
    <cellStyle name="Normal 33 27 31" xfId="5925"/>
    <cellStyle name="Normal 33 27 31 2" xfId="11876"/>
    <cellStyle name="Normal 33 27 31 3" xfId="8633"/>
    <cellStyle name="Normal 33 27 31 4" xfId="12786"/>
    <cellStyle name="Normal 33 27 31 5" xfId="17189"/>
    <cellStyle name="Normal 33 27 31 6" xfId="22871"/>
    <cellStyle name="Normal 33 27 32" xfId="5926"/>
    <cellStyle name="Normal 33 27 32 2" xfId="13410"/>
    <cellStyle name="Normal 33 27 32 3" xfId="17817"/>
    <cellStyle name="Normal 33 27 32 4" xfId="22114"/>
    <cellStyle name="Normal 33 27 32 5" xfId="25870"/>
    <cellStyle name="Normal 33 27 32 6" xfId="28882"/>
    <cellStyle name="Normal 33 27 33" xfId="5927"/>
    <cellStyle name="Normal 33 27 33 2" xfId="11820"/>
    <cellStyle name="Normal 33 27 33 3" xfId="8689"/>
    <cellStyle name="Normal 33 27 33 4" xfId="12815"/>
    <cellStyle name="Normal 33 27 33 5" xfId="17244"/>
    <cellStyle name="Normal 33 27 33 6" xfId="22738"/>
    <cellStyle name="Normal 33 27 34" xfId="5928"/>
    <cellStyle name="Normal 33 27 34 2" xfId="13856"/>
    <cellStyle name="Normal 33 27 34 3" xfId="18259"/>
    <cellStyle name="Normal 33 27 34 4" xfId="22543"/>
    <cellStyle name="Normal 33 27 34 5" xfId="26233"/>
    <cellStyle name="Normal 33 27 34 6" xfId="29224"/>
    <cellStyle name="Normal 33 27 35" xfId="5929"/>
    <cellStyle name="Normal 33 27 35 2" xfId="13747"/>
    <cellStyle name="Normal 33 27 35 3" xfId="18152"/>
    <cellStyle name="Normal 33 27 35 4" xfId="22437"/>
    <cellStyle name="Normal 33 27 35 5" xfId="26151"/>
    <cellStyle name="Normal 33 27 35 6" xfId="29149"/>
    <cellStyle name="Normal 33 27 36" xfId="5930"/>
    <cellStyle name="Normal 33 27 36 2" xfId="14654"/>
    <cellStyle name="Normal 33 27 36 3" xfId="19050"/>
    <cellStyle name="Normal 33 27 36 4" xfId="23312"/>
    <cellStyle name="Normal 33 27 36 5" xfId="26799"/>
    <cellStyle name="Normal 33 27 36 6" xfId="29728"/>
    <cellStyle name="Normal 33 27 37" xfId="5931"/>
    <cellStyle name="Normal 33 27 37 2" xfId="14566"/>
    <cellStyle name="Normal 33 27 37 3" xfId="18959"/>
    <cellStyle name="Normal 33 27 37 4" xfId="23221"/>
    <cellStyle name="Normal 33 27 37 5" xfId="26728"/>
    <cellStyle name="Normal 33 27 37 6" xfId="29662"/>
    <cellStyle name="Normal 33 27 38" xfId="5932"/>
    <cellStyle name="Normal 33 27 38 2" xfId="15268"/>
    <cellStyle name="Normal 33 27 38 3" xfId="19664"/>
    <cellStyle name="Normal 33 27 38 4" xfId="23887"/>
    <cellStyle name="Normal 33 27 38 5" xfId="27238"/>
    <cellStyle name="Normal 33 27 38 6" xfId="30121"/>
    <cellStyle name="Normal 33 27 39" xfId="5933"/>
    <cellStyle name="Normal 33 27 39 2" xfId="14128"/>
    <cellStyle name="Normal 33 27 39 3" xfId="18535"/>
    <cellStyle name="Normal 33 27 39 4" xfId="22803"/>
    <cellStyle name="Normal 33 27 39 5" xfId="26434"/>
    <cellStyle name="Normal 33 27 39 6" xfId="29399"/>
    <cellStyle name="Normal 33 27 4" xfId="5934"/>
    <cellStyle name="Normal 33 27 4 2" xfId="10853"/>
    <cellStyle name="Normal 33 27 4 3" xfId="9574"/>
    <cellStyle name="Normal 33 27 4 4" xfId="18433"/>
    <cellStyle name="Normal 33 27 4 5" xfId="18240"/>
    <cellStyle name="Normal 33 27 4 6" xfId="23429"/>
    <cellStyle name="Normal 33 27 40" xfId="5935"/>
    <cellStyle name="Normal 33 27 40 2" xfId="14803"/>
    <cellStyle name="Normal 33 27 40 3" xfId="19199"/>
    <cellStyle name="Normal 33 27 40 4" xfId="23449"/>
    <cellStyle name="Normal 33 27 40 5" xfId="26907"/>
    <cellStyle name="Normal 33 27 40 6" xfId="29825"/>
    <cellStyle name="Normal 33 27 41" xfId="5936"/>
    <cellStyle name="Normal 33 27 41 2" xfId="14483"/>
    <cellStyle name="Normal 33 27 41 3" xfId="18876"/>
    <cellStyle name="Normal 33 27 41 4" xfId="23137"/>
    <cellStyle name="Normal 33 27 41 5" xfId="26664"/>
    <cellStyle name="Normal 33 27 41 6" xfId="29602"/>
    <cellStyle name="Normal 33 27 42" xfId="5937"/>
    <cellStyle name="Normal 33 27 42 2" xfId="15350"/>
    <cellStyle name="Normal 33 27 42 3" xfId="19746"/>
    <cellStyle name="Normal 33 27 42 4" xfId="23962"/>
    <cellStyle name="Normal 33 27 42 5" xfId="27294"/>
    <cellStyle name="Normal 33 27 42 6" xfId="30174"/>
    <cellStyle name="Normal 33 27 43" xfId="5938"/>
    <cellStyle name="Normal 33 27 43 2" xfId="14827"/>
    <cellStyle name="Normal 33 27 43 3" xfId="19221"/>
    <cellStyle name="Normal 33 27 43 4" xfId="23472"/>
    <cellStyle name="Normal 33 27 43 5" xfId="26925"/>
    <cellStyle name="Normal 33 27 43 6" xfId="29842"/>
    <cellStyle name="Normal 33 27 44" xfId="5939"/>
    <cellStyle name="Normal 33 27 44 2" xfId="15345"/>
    <cellStyle name="Normal 33 27 44 3" xfId="19742"/>
    <cellStyle name="Normal 33 27 44 4" xfId="23957"/>
    <cellStyle name="Normal 33 27 44 5" xfId="27291"/>
    <cellStyle name="Normal 33 27 44 6" xfId="30172"/>
    <cellStyle name="Normal 33 27 45" xfId="5940"/>
    <cellStyle name="Normal 33 27 45 2" xfId="15275"/>
    <cellStyle name="Normal 33 27 45 3" xfId="19670"/>
    <cellStyle name="Normal 33 27 45 4" xfId="23894"/>
    <cellStyle name="Normal 33 27 45 5" xfId="27242"/>
    <cellStyle name="Normal 33 27 45 6" xfId="30124"/>
    <cellStyle name="Normal 33 27 46" xfId="5941"/>
    <cellStyle name="Normal 33 27 46 2" xfId="14875"/>
    <cellStyle name="Normal 33 27 46 3" xfId="19267"/>
    <cellStyle name="Normal 33 27 46 4" xfId="23515"/>
    <cellStyle name="Normal 33 27 46 5" xfId="26962"/>
    <cellStyle name="Normal 33 27 46 6" xfId="29877"/>
    <cellStyle name="Normal 33 27 47" xfId="5942"/>
    <cellStyle name="Normal 33 27 47 2" xfId="15334"/>
    <cellStyle name="Normal 33 27 47 3" xfId="19730"/>
    <cellStyle name="Normal 33 27 47 4" xfId="23947"/>
    <cellStyle name="Normal 33 27 47 5" xfId="27281"/>
    <cellStyle name="Normal 33 27 47 6" xfId="30162"/>
    <cellStyle name="Normal 33 27 48" xfId="5943"/>
    <cellStyle name="Normal 33 27 48 2" xfId="14354"/>
    <cellStyle name="Normal 33 27 48 3" xfId="18749"/>
    <cellStyle name="Normal 33 27 48 4" xfId="23014"/>
    <cellStyle name="Normal 33 27 48 5" xfId="26583"/>
    <cellStyle name="Normal 33 27 48 6" xfId="29530"/>
    <cellStyle name="Normal 33 27 49" xfId="5944"/>
    <cellStyle name="Normal 33 27 49 2" xfId="14464"/>
    <cellStyle name="Normal 33 27 49 3" xfId="18857"/>
    <cellStyle name="Normal 33 27 49 4" xfId="23118"/>
    <cellStyle name="Normal 33 27 49 5" xfId="26654"/>
    <cellStyle name="Normal 33 27 49 6" xfId="29593"/>
    <cellStyle name="Normal 33 27 5" xfId="5945"/>
    <cellStyle name="Normal 33 27 5 2" xfId="10854"/>
    <cellStyle name="Normal 33 27 5 3" xfId="9573"/>
    <cellStyle name="Normal 33 27 5 4" xfId="18431"/>
    <cellStyle name="Normal 33 27 5 5" xfId="17536"/>
    <cellStyle name="Normal 33 27 5 6" xfId="24246"/>
    <cellStyle name="Normal 33 27 50" xfId="5946"/>
    <cellStyle name="Normal 33 27 50 2" xfId="14578"/>
    <cellStyle name="Normal 33 27 50 3" xfId="18972"/>
    <cellStyle name="Normal 33 27 50 4" xfId="23232"/>
    <cellStyle name="Normal 33 27 50 5" xfId="26736"/>
    <cellStyle name="Normal 33 27 50 6" xfId="29670"/>
    <cellStyle name="Normal 33 27 51" xfId="5947"/>
    <cellStyle name="Normal 33 27 51 2" xfId="14391"/>
    <cellStyle name="Normal 33 27 51 3" xfId="18783"/>
    <cellStyle name="Normal 33 27 51 4" xfId="23046"/>
    <cellStyle name="Normal 33 27 51 5" xfId="26608"/>
    <cellStyle name="Normal 33 27 51 6" xfId="29550"/>
    <cellStyle name="Normal 33 27 52" xfId="5948"/>
    <cellStyle name="Normal 33 27 52 2" xfId="15759"/>
    <cellStyle name="Normal 33 27 52 3" xfId="20136"/>
    <cellStyle name="Normal 33 27 52 4" xfId="24339"/>
    <cellStyle name="Normal 33 27 52 5" xfId="27575"/>
    <cellStyle name="Normal 33 27 52 6" xfId="30430"/>
    <cellStyle name="Normal 33 27 53" xfId="5949"/>
    <cellStyle name="Normal 33 27 53 2" xfId="16142"/>
    <cellStyle name="Normal 33 27 53 3" xfId="20506"/>
    <cellStyle name="Normal 33 27 53 4" xfId="24707"/>
    <cellStyle name="Normal 33 27 53 5" xfId="27850"/>
    <cellStyle name="Normal 33 27 53 6" xfId="30677"/>
    <cellStyle name="Normal 33 27 54" xfId="5950"/>
    <cellStyle name="Normal 33 27 54 2" xfId="15528"/>
    <cellStyle name="Normal 33 27 54 3" xfId="19915"/>
    <cellStyle name="Normal 33 27 54 4" xfId="24129"/>
    <cellStyle name="Normal 33 27 54 5" xfId="27419"/>
    <cellStyle name="Normal 33 27 54 6" xfId="30291"/>
    <cellStyle name="Normal 33 27 55" xfId="5951"/>
    <cellStyle name="Normal 33 27 55 2" xfId="15857"/>
    <cellStyle name="Normal 33 27 55 3" xfId="20229"/>
    <cellStyle name="Normal 33 27 55 4" xfId="24429"/>
    <cellStyle name="Normal 33 27 55 5" xfId="27649"/>
    <cellStyle name="Normal 33 27 55 6" xfId="30497"/>
    <cellStyle name="Normal 33 27 56" xfId="5952"/>
    <cellStyle name="Normal 33 27 56 2" xfId="15998"/>
    <cellStyle name="Normal 33 27 56 3" xfId="20367"/>
    <cellStyle name="Normal 33 27 56 4" xfId="24562"/>
    <cellStyle name="Normal 33 27 56 5" xfId="27749"/>
    <cellStyle name="Normal 33 27 56 6" xfId="30585"/>
    <cellStyle name="Normal 33 27 57" xfId="5953"/>
    <cellStyle name="Normal 33 27 57 2" xfId="15638"/>
    <cellStyle name="Normal 33 27 57 3" xfId="20023"/>
    <cellStyle name="Normal 33 27 57 4" xfId="24230"/>
    <cellStyle name="Normal 33 27 57 5" xfId="27497"/>
    <cellStyle name="Normal 33 27 57 6" xfId="30355"/>
    <cellStyle name="Normal 33 27 58" xfId="5954"/>
    <cellStyle name="Normal 33 27 58 2" xfId="16096"/>
    <cellStyle name="Normal 33 27 58 3" xfId="20462"/>
    <cellStyle name="Normal 33 27 58 4" xfId="24662"/>
    <cellStyle name="Normal 33 27 58 5" xfId="27818"/>
    <cellStyle name="Normal 33 27 58 6" xfId="30652"/>
    <cellStyle name="Normal 33 27 59" xfId="10848"/>
    <cellStyle name="Normal 33 27 6" xfId="5955"/>
    <cellStyle name="Normal 33 27 6 2" xfId="10855"/>
    <cellStyle name="Normal 33 27 6 3" xfId="9572"/>
    <cellStyle name="Normal 33 27 6 4" xfId="18430"/>
    <cellStyle name="Normal 33 27 6 5" xfId="17975"/>
    <cellStyle name="Normal 33 27 6 6" xfId="24528"/>
    <cellStyle name="Normal 33 27 60" xfId="9579"/>
    <cellStyle name="Normal 33 27 61" xfId="12422"/>
    <cellStyle name="Normal 33 27 62" xfId="17261"/>
    <cellStyle name="Normal 33 27 63" xfId="22917"/>
    <cellStyle name="Normal 33 27 7" xfId="5956"/>
    <cellStyle name="Normal 33 27 7 2" xfId="10856"/>
    <cellStyle name="Normal 33 27 7 3" xfId="9571"/>
    <cellStyle name="Normal 33 27 7 4" xfId="13834"/>
    <cellStyle name="Normal 33 27 7 5" xfId="9934"/>
    <cellStyle name="Normal 33 27 7 6" xfId="24243"/>
    <cellStyle name="Normal 33 27 8" xfId="5957"/>
    <cellStyle name="Normal 33 27 8 2" xfId="10857"/>
    <cellStyle name="Normal 33 27 8 3" xfId="9570"/>
    <cellStyle name="Normal 33 27 8 4" xfId="13805"/>
    <cellStyle name="Normal 33 27 8 5" xfId="18079"/>
    <cellStyle name="Normal 33 27 8 6" xfId="24659"/>
    <cellStyle name="Normal 33 27 9" xfId="5958"/>
    <cellStyle name="Normal 33 27 9 2" xfId="10858"/>
    <cellStyle name="Normal 33 27 9 3" xfId="9569"/>
    <cellStyle name="Normal 33 27 9 4" xfId="12487"/>
    <cellStyle name="Normal 33 27 9 5" xfId="18401"/>
    <cellStyle name="Normal 33 27 9 6" xfId="24167"/>
    <cellStyle name="Normal 33 27_L14 hav1" xfId="5959"/>
    <cellStyle name="Normal 33 28" xfId="5960"/>
    <cellStyle name="Normal 33 28 10" xfId="5961"/>
    <cellStyle name="Normal 33 28 10 2" xfId="10860"/>
    <cellStyle name="Normal 33 28 10 3" xfId="9567"/>
    <cellStyle name="Normal 33 28 10 4" xfId="13965"/>
    <cellStyle name="Normal 33 28 10 5" xfId="17714"/>
    <cellStyle name="Normal 33 28 10 6" xfId="19545"/>
    <cellStyle name="Normal 33 28 11" xfId="5962"/>
    <cellStyle name="Normal 33 28 11 2" xfId="10861"/>
    <cellStyle name="Normal 33 28 11 3" xfId="9566"/>
    <cellStyle name="Normal 33 28 11 4" xfId="12564"/>
    <cellStyle name="Normal 33 28 11 5" xfId="18160"/>
    <cellStyle name="Normal 33 28 11 6" xfId="19864"/>
    <cellStyle name="Normal 33 28 12" xfId="5963"/>
    <cellStyle name="Normal 33 28 12 2" xfId="12930"/>
    <cellStyle name="Normal 33 28 12 3" xfId="17342"/>
    <cellStyle name="Normal 33 28 12 4" xfId="21654"/>
    <cellStyle name="Normal 33 28 12 5" xfId="25497"/>
    <cellStyle name="Normal 33 28 12 6" xfId="28524"/>
    <cellStyle name="Normal 33 28 13" xfId="5964"/>
    <cellStyle name="Normal 33 28 13 2" xfId="12232"/>
    <cellStyle name="Normal 33 28 13 3" xfId="16658"/>
    <cellStyle name="Normal 33 28 13 4" xfId="21048"/>
    <cellStyle name="Normal 33 28 13 5" xfId="25217"/>
    <cellStyle name="Normal 33 28 13 6" xfId="28352"/>
    <cellStyle name="Normal 33 28 14" xfId="5965"/>
    <cellStyle name="Normal 33 28 14 2" xfId="13002"/>
    <cellStyle name="Normal 33 28 14 3" xfId="17412"/>
    <cellStyle name="Normal 33 28 14 4" xfId="21721"/>
    <cellStyle name="Normal 33 28 14 5" xfId="25556"/>
    <cellStyle name="Normal 33 28 14 6" xfId="28577"/>
    <cellStyle name="Normal 33 28 15" xfId="5966"/>
    <cellStyle name="Normal 33 28 15 2" xfId="12133"/>
    <cellStyle name="Normal 33 28 15 3" xfId="16559"/>
    <cellStyle name="Normal 33 28 15 4" xfId="20949"/>
    <cellStyle name="Normal 33 28 15 5" xfId="25121"/>
    <cellStyle name="Normal 33 28 15 6" xfId="28256"/>
    <cellStyle name="Normal 33 28 16" xfId="5967"/>
    <cellStyle name="Normal 33 28 16 2" xfId="12995"/>
    <cellStyle name="Normal 33 28 16 3" xfId="17406"/>
    <cellStyle name="Normal 33 28 16 4" xfId="21715"/>
    <cellStyle name="Normal 33 28 16 5" xfId="25550"/>
    <cellStyle name="Normal 33 28 16 6" xfId="28571"/>
    <cellStyle name="Normal 33 28 17" xfId="5968"/>
    <cellStyle name="Normal 33 28 17 2" xfId="12074"/>
    <cellStyle name="Normal 33 28 17 3" xfId="16500"/>
    <cellStyle name="Normal 33 28 17 4" xfId="20890"/>
    <cellStyle name="Normal 33 28 17 5" xfId="25063"/>
    <cellStyle name="Normal 33 28 17 6" xfId="28198"/>
    <cellStyle name="Normal 33 28 18" xfId="5969"/>
    <cellStyle name="Normal 33 28 18 2" xfId="13112"/>
    <cellStyle name="Normal 33 28 18 3" xfId="17521"/>
    <cellStyle name="Normal 33 28 18 4" xfId="21828"/>
    <cellStyle name="Normal 33 28 18 5" xfId="25647"/>
    <cellStyle name="Normal 33 28 18 6" xfId="28661"/>
    <cellStyle name="Normal 33 28 19" xfId="5970"/>
    <cellStyle name="Normal 33 28 19 2" xfId="12034"/>
    <cellStyle name="Normal 33 28 19 3" xfId="16460"/>
    <cellStyle name="Normal 33 28 19 4" xfId="20850"/>
    <cellStyle name="Normal 33 28 19 5" xfId="25023"/>
    <cellStyle name="Normal 33 28 19 6" xfId="28158"/>
    <cellStyle name="Normal 33 28 2" xfId="5971"/>
    <cellStyle name="Normal 33 28 2 2" xfId="10862"/>
    <cellStyle name="Normal 33 28 2 3" xfId="9565"/>
    <cellStyle name="Normal 33 28 2 4" xfId="13134"/>
    <cellStyle name="Normal 33 28 2 5" xfId="18820"/>
    <cellStyle name="Normal 33 28 2 6" xfId="14400"/>
    <cellStyle name="Normal 33 28 20" xfId="5972"/>
    <cellStyle name="Normal 33 28 20 2" xfId="13195"/>
    <cellStyle name="Normal 33 28 20 3" xfId="17604"/>
    <cellStyle name="Normal 33 28 20 4" xfId="21900"/>
    <cellStyle name="Normal 33 28 20 5" xfId="25706"/>
    <cellStyle name="Normal 33 28 20 6" xfId="28720"/>
    <cellStyle name="Normal 33 28 21" xfId="5973"/>
    <cellStyle name="Normal 33 28 21 2" xfId="11990"/>
    <cellStyle name="Normal 33 28 21 3" xfId="16416"/>
    <cellStyle name="Normal 33 28 21 4" xfId="20806"/>
    <cellStyle name="Normal 33 28 21 5" xfId="24979"/>
    <cellStyle name="Normal 33 28 21 6" xfId="28114"/>
    <cellStyle name="Normal 33 28 22" xfId="5974"/>
    <cellStyle name="Normal 33 28 22 2" xfId="13265"/>
    <cellStyle name="Normal 33 28 22 3" xfId="17671"/>
    <cellStyle name="Normal 33 28 22 4" xfId="21967"/>
    <cellStyle name="Normal 33 28 22 5" xfId="25760"/>
    <cellStyle name="Normal 33 28 22 6" xfId="28772"/>
    <cellStyle name="Normal 33 28 23" xfId="5975"/>
    <cellStyle name="Normal 33 28 23 2" xfId="13829"/>
    <cellStyle name="Normal 33 28 23 3" xfId="18234"/>
    <cellStyle name="Normal 33 28 23 4" xfId="22518"/>
    <cellStyle name="Normal 33 28 23 5" xfId="26219"/>
    <cellStyle name="Normal 33 28 23 6" xfId="29210"/>
    <cellStyle name="Normal 33 28 24" xfId="5976"/>
    <cellStyle name="Normal 33 28 24 2" xfId="13626"/>
    <cellStyle name="Normal 33 28 24 3" xfId="18029"/>
    <cellStyle name="Normal 33 28 24 4" xfId="22320"/>
    <cellStyle name="Normal 33 28 24 5" xfId="26052"/>
    <cellStyle name="Normal 33 28 24 6" xfId="29058"/>
    <cellStyle name="Normal 33 28 25" xfId="5977"/>
    <cellStyle name="Normal 33 28 25 2" xfId="11891"/>
    <cellStyle name="Normal 33 28 25 3" xfId="8618"/>
    <cellStyle name="Normal 33 28 25 4" xfId="13235"/>
    <cellStyle name="Normal 33 28 25 5" xfId="9861"/>
    <cellStyle name="Normal 33 28 25 6" xfId="24238"/>
    <cellStyle name="Normal 33 28 26" xfId="5978"/>
    <cellStyle name="Normal 33 28 26 2" xfId="13842"/>
    <cellStyle name="Normal 33 28 26 3" xfId="18246"/>
    <cellStyle name="Normal 33 28 26 4" xfId="22529"/>
    <cellStyle name="Normal 33 28 26 5" xfId="26221"/>
    <cellStyle name="Normal 33 28 26 6" xfId="29212"/>
    <cellStyle name="Normal 33 28 27" xfId="5979"/>
    <cellStyle name="Normal 33 28 27 2" xfId="11914"/>
    <cellStyle name="Normal 33 28 27 3" xfId="8595"/>
    <cellStyle name="Normal 33 28 27 4" xfId="14333"/>
    <cellStyle name="Normal 33 28 27 5" xfId="19888"/>
    <cellStyle name="Normal 33 28 27 6" xfId="21739"/>
    <cellStyle name="Normal 33 28 28" xfId="5980"/>
    <cellStyle name="Normal 33 28 28 2" xfId="13481"/>
    <cellStyle name="Normal 33 28 28 3" xfId="17884"/>
    <cellStyle name="Normal 33 28 28 4" xfId="22179"/>
    <cellStyle name="Normal 33 28 28 5" xfId="25929"/>
    <cellStyle name="Normal 33 28 28 6" xfId="28939"/>
    <cellStyle name="Normal 33 28 29" xfId="5981"/>
    <cellStyle name="Normal 33 28 29 2" xfId="13440"/>
    <cellStyle name="Normal 33 28 29 3" xfId="17847"/>
    <cellStyle name="Normal 33 28 29 4" xfId="22144"/>
    <cellStyle name="Normal 33 28 29 5" xfId="25900"/>
    <cellStyle name="Normal 33 28 29 6" xfId="28912"/>
    <cellStyle name="Normal 33 28 3" xfId="5982"/>
    <cellStyle name="Normal 33 28 3 2" xfId="10863"/>
    <cellStyle name="Normal 33 28 3 3" xfId="9564"/>
    <cellStyle name="Normal 33 28 3 4" xfId="12557"/>
    <cellStyle name="Normal 33 28 3 5" xfId="19328"/>
    <cellStyle name="Normal 33 28 3 6" xfId="18564"/>
    <cellStyle name="Normal 33 28 30" xfId="5983"/>
    <cellStyle name="Normal 33 28 30 2" xfId="13863"/>
    <cellStyle name="Normal 33 28 30 3" xfId="18266"/>
    <cellStyle name="Normal 33 28 30 4" xfId="22550"/>
    <cellStyle name="Normal 33 28 30 5" xfId="26240"/>
    <cellStyle name="Normal 33 28 30 6" xfId="29231"/>
    <cellStyle name="Normal 33 28 31" xfId="5984"/>
    <cellStyle name="Normal 33 28 31 2" xfId="13444"/>
    <cellStyle name="Normal 33 28 31 3" xfId="17851"/>
    <cellStyle name="Normal 33 28 31 4" xfId="22148"/>
    <cellStyle name="Normal 33 28 31 5" xfId="25904"/>
    <cellStyle name="Normal 33 28 31 6" xfId="28916"/>
    <cellStyle name="Normal 33 28 32" xfId="5985"/>
    <cellStyle name="Normal 33 28 32 2" xfId="13915"/>
    <cellStyle name="Normal 33 28 32 3" xfId="18318"/>
    <cellStyle name="Normal 33 28 32 4" xfId="22603"/>
    <cellStyle name="Normal 33 28 32 5" xfId="26284"/>
    <cellStyle name="Normal 33 28 32 6" xfId="29273"/>
    <cellStyle name="Normal 33 28 33" xfId="5986"/>
    <cellStyle name="Normal 33 28 33 2" xfId="11817"/>
    <cellStyle name="Normal 33 28 33 3" xfId="8692"/>
    <cellStyle name="Normal 33 28 33 4" xfId="10273"/>
    <cellStyle name="Normal 33 28 33 5" xfId="16760"/>
    <cellStyle name="Normal 33 28 33 6" xfId="17112"/>
    <cellStyle name="Normal 33 28 34" xfId="5987"/>
    <cellStyle name="Normal 33 28 34 2" xfId="13776"/>
    <cellStyle name="Normal 33 28 34 3" xfId="18182"/>
    <cellStyle name="Normal 33 28 34 4" xfId="22466"/>
    <cellStyle name="Normal 33 28 34 5" xfId="26173"/>
    <cellStyle name="Normal 33 28 34 6" xfId="29166"/>
    <cellStyle name="Normal 33 28 35" xfId="5988"/>
    <cellStyle name="Normal 33 28 35 2" xfId="13932"/>
    <cellStyle name="Normal 33 28 35 3" xfId="18334"/>
    <cellStyle name="Normal 33 28 35 4" xfId="22617"/>
    <cellStyle name="Normal 33 28 35 5" xfId="26297"/>
    <cellStyle name="Normal 33 28 35 6" xfId="29286"/>
    <cellStyle name="Normal 33 28 36" xfId="5989"/>
    <cellStyle name="Normal 33 28 36 2" xfId="14657"/>
    <cellStyle name="Normal 33 28 36 3" xfId="19053"/>
    <cellStyle name="Normal 33 28 36 4" xfId="23315"/>
    <cellStyle name="Normal 33 28 36 5" xfId="26801"/>
    <cellStyle name="Normal 33 28 36 6" xfId="29730"/>
    <cellStyle name="Normal 33 28 37" xfId="5990"/>
    <cellStyle name="Normal 33 28 37 2" xfId="14564"/>
    <cellStyle name="Normal 33 28 37 3" xfId="18957"/>
    <cellStyle name="Normal 33 28 37 4" xfId="23219"/>
    <cellStyle name="Normal 33 28 37 5" xfId="26727"/>
    <cellStyle name="Normal 33 28 37 6" xfId="29661"/>
    <cellStyle name="Normal 33 28 38" xfId="5991"/>
    <cellStyle name="Normal 33 28 38 2" xfId="15308"/>
    <cellStyle name="Normal 33 28 38 3" xfId="19704"/>
    <cellStyle name="Normal 33 28 38 4" xfId="23926"/>
    <cellStyle name="Normal 33 28 38 5" xfId="27265"/>
    <cellStyle name="Normal 33 28 38 6" xfId="30147"/>
    <cellStyle name="Normal 33 28 39" xfId="5992"/>
    <cellStyle name="Normal 33 28 39 2" xfId="14098"/>
    <cellStyle name="Normal 33 28 39 3" xfId="18502"/>
    <cellStyle name="Normal 33 28 39 4" xfId="22773"/>
    <cellStyle name="Normal 33 28 39 5" xfId="26414"/>
    <cellStyle name="Normal 33 28 39 6" xfId="29380"/>
    <cellStyle name="Normal 33 28 4" xfId="5993"/>
    <cellStyle name="Normal 33 28 4 2" xfId="10864"/>
    <cellStyle name="Normal 33 28 4 3" xfId="9563"/>
    <cellStyle name="Normal 33 28 4 4" xfId="10066"/>
    <cellStyle name="Normal 33 28 4 5" xfId="19435"/>
    <cellStyle name="Normal 33 28 4 6" xfId="19570"/>
    <cellStyle name="Normal 33 28 40" xfId="5994"/>
    <cellStyle name="Normal 33 28 40 2" xfId="14835"/>
    <cellStyle name="Normal 33 28 40 3" xfId="19229"/>
    <cellStyle name="Normal 33 28 40 4" xfId="23480"/>
    <cellStyle name="Normal 33 28 40 5" xfId="26933"/>
    <cellStyle name="Normal 33 28 40 6" xfId="29850"/>
    <cellStyle name="Normal 33 28 41" xfId="5995"/>
    <cellStyle name="Normal 33 28 41 2" xfId="15029"/>
    <cellStyle name="Normal 33 28 41 3" xfId="19421"/>
    <cellStyle name="Normal 33 28 41 4" xfId="23661"/>
    <cellStyle name="Normal 33 28 41 5" xfId="27076"/>
    <cellStyle name="Normal 33 28 41 6" xfId="29979"/>
    <cellStyle name="Normal 33 28 42" xfId="5996"/>
    <cellStyle name="Normal 33 28 42 2" xfId="14939"/>
    <cellStyle name="Normal 33 28 42 3" xfId="19332"/>
    <cellStyle name="Normal 33 28 42 4" xfId="23574"/>
    <cellStyle name="Normal 33 28 42 5" xfId="27007"/>
    <cellStyle name="Normal 33 28 42 6" xfId="29916"/>
    <cellStyle name="Normal 33 28 43" xfId="5997"/>
    <cellStyle name="Normal 33 28 43 2" xfId="14924"/>
    <cellStyle name="Normal 33 28 43 3" xfId="19316"/>
    <cellStyle name="Normal 33 28 43 4" xfId="23559"/>
    <cellStyle name="Normal 33 28 43 5" xfId="26998"/>
    <cellStyle name="Normal 33 28 43 6" xfId="29908"/>
    <cellStyle name="Normal 33 28 44" xfId="5998"/>
    <cellStyle name="Normal 33 28 44 2" xfId="14724"/>
    <cellStyle name="Normal 33 28 44 3" xfId="19119"/>
    <cellStyle name="Normal 33 28 44 4" xfId="23377"/>
    <cellStyle name="Normal 33 28 44 5" xfId="26854"/>
    <cellStyle name="Normal 33 28 44 6" xfId="29778"/>
    <cellStyle name="Normal 33 28 45" xfId="5999"/>
    <cellStyle name="Normal 33 28 45 2" xfId="14449"/>
    <cellStyle name="Normal 33 28 45 3" xfId="18841"/>
    <cellStyle name="Normal 33 28 45 4" xfId="23101"/>
    <cellStyle name="Normal 33 28 45 5" xfId="26644"/>
    <cellStyle name="Normal 33 28 45 6" xfId="29583"/>
    <cellStyle name="Normal 33 28 46" xfId="6000"/>
    <cellStyle name="Normal 33 28 46 2" xfId="15249"/>
    <cellStyle name="Normal 33 28 46 3" xfId="19643"/>
    <cellStyle name="Normal 33 28 46 4" xfId="23871"/>
    <cellStyle name="Normal 33 28 46 5" xfId="27227"/>
    <cellStyle name="Normal 33 28 46 6" xfId="30111"/>
    <cellStyle name="Normal 33 28 47" xfId="6001"/>
    <cellStyle name="Normal 33 28 47 2" xfId="14922"/>
    <cellStyle name="Normal 33 28 47 3" xfId="19313"/>
    <cellStyle name="Normal 33 28 47 4" xfId="23557"/>
    <cellStyle name="Normal 33 28 47 5" xfId="26996"/>
    <cellStyle name="Normal 33 28 47 6" xfId="29906"/>
    <cellStyle name="Normal 33 28 48" xfId="6002"/>
    <cellStyle name="Normal 33 28 48 2" xfId="14845"/>
    <cellStyle name="Normal 33 28 48 3" xfId="19239"/>
    <cellStyle name="Normal 33 28 48 4" xfId="23489"/>
    <cellStyle name="Normal 33 28 48 5" xfId="26940"/>
    <cellStyle name="Normal 33 28 48 6" xfId="29857"/>
    <cellStyle name="Normal 33 28 49" xfId="6003"/>
    <cellStyle name="Normal 33 28 49 2" xfId="15084"/>
    <cellStyle name="Normal 33 28 49 3" xfId="19482"/>
    <cellStyle name="Normal 33 28 49 4" xfId="23714"/>
    <cellStyle name="Normal 33 28 49 5" xfId="27114"/>
    <cellStyle name="Normal 33 28 49 6" xfId="30010"/>
    <cellStyle name="Normal 33 28 5" xfId="6004"/>
    <cellStyle name="Normal 33 28 5 2" xfId="10865"/>
    <cellStyle name="Normal 33 28 5 3" xfId="9562"/>
    <cellStyle name="Normal 33 28 5 4" xfId="13543"/>
    <cellStyle name="Normal 33 28 5 5" xfId="19489"/>
    <cellStyle name="Normal 33 28 5 6" xfId="19240"/>
    <cellStyle name="Normal 33 28 50" xfId="6005"/>
    <cellStyle name="Normal 33 28 50 2" xfId="14452"/>
    <cellStyle name="Normal 33 28 50 3" xfId="18844"/>
    <cellStyle name="Normal 33 28 50 4" xfId="23104"/>
    <cellStyle name="Normal 33 28 50 5" xfId="26646"/>
    <cellStyle name="Normal 33 28 50 6" xfId="29585"/>
    <cellStyle name="Normal 33 28 51" xfId="6006"/>
    <cellStyle name="Normal 33 28 51 2" xfId="14470"/>
    <cellStyle name="Normal 33 28 51 3" xfId="18864"/>
    <cellStyle name="Normal 33 28 51 4" xfId="23125"/>
    <cellStyle name="Normal 33 28 51 5" xfId="26658"/>
    <cellStyle name="Normal 33 28 51 6" xfId="29597"/>
    <cellStyle name="Normal 33 28 52" xfId="6007"/>
    <cellStyle name="Normal 33 28 52 2" xfId="15761"/>
    <cellStyle name="Normal 33 28 52 3" xfId="20138"/>
    <cellStyle name="Normal 33 28 52 4" xfId="24341"/>
    <cellStyle name="Normal 33 28 52 5" xfId="27577"/>
    <cellStyle name="Normal 33 28 52 6" xfId="30432"/>
    <cellStyle name="Normal 33 28 53" xfId="6008"/>
    <cellStyle name="Normal 33 28 53 2" xfId="15872"/>
    <cellStyle name="Normal 33 28 53 3" xfId="20244"/>
    <cellStyle name="Normal 33 28 53 4" xfId="24442"/>
    <cellStyle name="Normal 33 28 53 5" xfId="27659"/>
    <cellStyle name="Normal 33 28 53 6" xfId="30506"/>
    <cellStyle name="Normal 33 28 54" xfId="6009"/>
    <cellStyle name="Normal 33 28 54 2" xfId="16075"/>
    <cellStyle name="Normal 33 28 54 3" xfId="20442"/>
    <cellStyle name="Normal 33 28 54 4" xfId="24641"/>
    <cellStyle name="Normal 33 28 54 5" xfId="27801"/>
    <cellStyle name="Normal 33 28 54 6" xfId="30635"/>
    <cellStyle name="Normal 33 28 55" xfId="6010"/>
    <cellStyle name="Normal 33 28 55 2" xfId="15586"/>
    <cellStyle name="Normal 33 28 55 3" xfId="19971"/>
    <cellStyle name="Normal 33 28 55 4" xfId="24180"/>
    <cellStyle name="Normal 33 28 55 5" xfId="27460"/>
    <cellStyle name="Normal 33 28 55 6" xfId="30326"/>
    <cellStyle name="Normal 33 28 56" xfId="6011"/>
    <cellStyle name="Normal 33 28 56 2" xfId="16022"/>
    <cellStyle name="Normal 33 28 56 3" xfId="20392"/>
    <cellStyle name="Normal 33 28 56 4" xfId="24587"/>
    <cellStyle name="Normal 33 28 56 5" xfId="27765"/>
    <cellStyle name="Normal 33 28 56 6" xfId="30601"/>
    <cellStyle name="Normal 33 28 57" xfId="6012"/>
    <cellStyle name="Normal 33 28 57 2" xfId="16032"/>
    <cellStyle name="Normal 33 28 57 3" xfId="20401"/>
    <cellStyle name="Normal 33 28 57 4" xfId="24596"/>
    <cellStyle name="Normal 33 28 57 5" xfId="27771"/>
    <cellStyle name="Normal 33 28 57 6" xfId="30607"/>
    <cellStyle name="Normal 33 28 58" xfId="6013"/>
    <cellStyle name="Normal 33 28 58 2" xfId="15933"/>
    <cellStyle name="Normal 33 28 58 3" xfId="20304"/>
    <cellStyle name="Normal 33 28 58 4" xfId="24501"/>
    <cellStyle name="Normal 33 28 58 5" xfId="27704"/>
    <cellStyle name="Normal 33 28 58 6" xfId="30546"/>
    <cellStyle name="Normal 33 28 59" xfId="10859"/>
    <cellStyle name="Normal 33 28 6" xfId="6014"/>
    <cellStyle name="Normal 33 28 6 2" xfId="10866"/>
    <cellStyle name="Normal 33 28 6 3" xfId="9561"/>
    <cellStyle name="Normal 33 28 6 4" xfId="12593"/>
    <cellStyle name="Normal 33 28 6 5" xfId="9933"/>
    <cellStyle name="Normal 33 28 6 6" xfId="18501"/>
    <cellStyle name="Normal 33 28 60" xfId="9568"/>
    <cellStyle name="Normal 33 28 61" xfId="12478"/>
    <cellStyle name="Normal 33 28 62" xfId="18300"/>
    <cellStyle name="Normal 33 28 63" xfId="24602"/>
    <cellStyle name="Normal 33 28 7" xfId="6015"/>
    <cellStyle name="Normal 33 28 7 2" xfId="10867"/>
    <cellStyle name="Normal 33 28 7 3" xfId="9560"/>
    <cellStyle name="Normal 33 28 7 4" xfId="14003"/>
    <cellStyle name="Normal 33 28 7 5" xfId="18720"/>
    <cellStyle name="Normal 33 28 7 6" xfId="21458"/>
    <cellStyle name="Normal 33 28 8" xfId="6016"/>
    <cellStyle name="Normal 33 28 8 2" xfId="10868"/>
    <cellStyle name="Normal 33 28 8 3" xfId="9559"/>
    <cellStyle name="Normal 33 28 8 4" xfId="12587"/>
    <cellStyle name="Normal 33 28 8 5" xfId="19104"/>
    <cellStyle name="Normal 33 28 8 6" xfId="21265"/>
    <cellStyle name="Normal 33 28 9" xfId="6017"/>
    <cellStyle name="Normal 33 28 9 2" xfId="10869"/>
    <cellStyle name="Normal 33 28 9 3" xfId="9558"/>
    <cellStyle name="Normal 33 28 9 4" xfId="13315"/>
    <cellStyle name="Normal 33 28 9 5" xfId="19496"/>
    <cellStyle name="Normal 33 28 9 6" xfId="21473"/>
    <cellStyle name="Normal 33 28_L14 hav1" xfId="6018"/>
    <cellStyle name="Normal 33 29" xfId="6019"/>
    <cellStyle name="Normal 33 29 10" xfId="6020"/>
    <cellStyle name="Normal 33 29 10 2" xfId="10871"/>
    <cellStyle name="Normal 33 29 10 3" xfId="9556"/>
    <cellStyle name="Normal 33 29 10 4" xfId="15140"/>
    <cellStyle name="Normal 33 29 10 5" xfId="18597"/>
    <cellStyle name="Normal 33 29 10 6" xfId="21209"/>
    <cellStyle name="Normal 33 29 11" xfId="6021"/>
    <cellStyle name="Normal 33 29 11 2" xfId="10872"/>
    <cellStyle name="Normal 33 29 11 3" xfId="9555"/>
    <cellStyle name="Normal 33 29 11 4" xfId="14270"/>
    <cellStyle name="Normal 33 29 11 5" xfId="19470"/>
    <cellStyle name="Normal 33 29 11 6" xfId="21464"/>
    <cellStyle name="Normal 33 29 12" xfId="6022"/>
    <cellStyle name="Normal 33 29 12 2" xfId="12934"/>
    <cellStyle name="Normal 33 29 12 3" xfId="17346"/>
    <cellStyle name="Normal 33 29 12 4" xfId="21657"/>
    <cellStyle name="Normal 33 29 12 5" xfId="25500"/>
    <cellStyle name="Normal 33 29 12 6" xfId="28526"/>
    <cellStyle name="Normal 33 29 13" xfId="6023"/>
    <cellStyle name="Normal 33 29 13 2" xfId="12229"/>
    <cellStyle name="Normal 33 29 13 3" xfId="16655"/>
    <cellStyle name="Normal 33 29 13 4" xfId="21045"/>
    <cellStyle name="Normal 33 29 13 5" xfId="25214"/>
    <cellStyle name="Normal 33 29 13 6" xfId="28349"/>
    <cellStyle name="Normal 33 29 14" xfId="6024"/>
    <cellStyle name="Normal 33 29 14 2" xfId="13007"/>
    <cellStyle name="Normal 33 29 14 3" xfId="17416"/>
    <cellStyle name="Normal 33 29 14 4" xfId="21725"/>
    <cellStyle name="Normal 33 29 14 5" xfId="25559"/>
    <cellStyle name="Normal 33 29 14 6" xfId="28580"/>
    <cellStyle name="Normal 33 29 15" xfId="6025"/>
    <cellStyle name="Normal 33 29 15 2" xfId="12130"/>
    <cellStyle name="Normal 33 29 15 3" xfId="16556"/>
    <cellStyle name="Normal 33 29 15 4" xfId="20946"/>
    <cellStyle name="Normal 33 29 15 5" xfId="25119"/>
    <cellStyle name="Normal 33 29 15 6" xfId="28254"/>
    <cellStyle name="Normal 33 29 16" xfId="6026"/>
    <cellStyle name="Normal 33 29 16 2" xfId="13003"/>
    <cellStyle name="Normal 33 29 16 3" xfId="17413"/>
    <cellStyle name="Normal 33 29 16 4" xfId="21722"/>
    <cellStyle name="Normal 33 29 16 5" xfId="25557"/>
    <cellStyle name="Normal 33 29 16 6" xfId="28578"/>
    <cellStyle name="Normal 33 29 17" xfId="6027"/>
    <cellStyle name="Normal 33 29 17 2" xfId="12068"/>
    <cellStyle name="Normal 33 29 17 3" xfId="16494"/>
    <cellStyle name="Normal 33 29 17 4" xfId="20884"/>
    <cellStyle name="Normal 33 29 17 5" xfId="25057"/>
    <cellStyle name="Normal 33 29 17 6" xfId="28192"/>
    <cellStyle name="Normal 33 29 18" xfId="6028"/>
    <cellStyle name="Normal 33 29 18 2" xfId="13117"/>
    <cellStyle name="Normal 33 29 18 3" xfId="17527"/>
    <cellStyle name="Normal 33 29 18 4" xfId="21834"/>
    <cellStyle name="Normal 33 29 18 5" xfId="25652"/>
    <cellStyle name="Normal 33 29 18 6" xfId="28666"/>
    <cellStyle name="Normal 33 29 19" xfId="6029"/>
    <cellStyle name="Normal 33 29 19 2" xfId="12029"/>
    <cellStyle name="Normal 33 29 19 3" xfId="16455"/>
    <cellStyle name="Normal 33 29 19 4" xfId="20845"/>
    <cellStyle name="Normal 33 29 19 5" xfId="25018"/>
    <cellStyle name="Normal 33 29 19 6" xfId="28153"/>
    <cellStyle name="Normal 33 29 2" xfId="6030"/>
    <cellStyle name="Normal 33 29 2 2" xfId="10873"/>
    <cellStyle name="Normal 33 29 2 3" xfId="9554"/>
    <cellStyle name="Normal 33 29 2 4" xfId="14934"/>
    <cellStyle name="Normal 33 29 2 5" xfId="18651"/>
    <cellStyle name="Normal 33 29 2 6" xfId="21235"/>
    <cellStyle name="Normal 33 29 20" xfId="6031"/>
    <cellStyle name="Normal 33 29 20 2" xfId="13199"/>
    <cellStyle name="Normal 33 29 20 3" xfId="17608"/>
    <cellStyle name="Normal 33 29 20 4" xfId="21905"/>
    <cellStyle name="Normal 33 29 20 5" xfId="25709"/>
    <cellStyle name="Normal 33 29 20 6" xfId="28723"/>
    <cellStyle name="Normal 33 29 21" xfId="6032"/>
    <cellStyle name="Normal 33 29 21 2" xfId="11984"/>
    <cellStyle name="Normal 33 29 21 3" xfId="16410"/>
    <cellStyle name="Normal 33 29 21 4" xfId="20800"/>
    <cellStyle name="Normal 33 29 21 5" xfId="24973"/>
    <cellStyle name="Normal 33 29 21 6" xfId="28108"/>
    <cellStyle name="Normal 33 29 22" xfId="6033"/>
    <cellStyle name="Normal 33 29 22 2" xfId="13581"/>
    <cellStyle name="Normal 33 29 22 3" xfId="17982"/>
    <cellStyle name="Normal 33 29 22 4" xfId="22273"/>
    <cellStyle name="Normal 33 29 22 5" xfId="26011"/>
    <cellStyle name="Normal 33 29 22 6" xfId="29017"/>
    <cellStyle name="Normal 33 29 23" xfId="6034"/>
    <cellStyle name="Normal 33 29 23 2" xfId="11951"/>
    <cellStyle name="Normal 33 29 23 3" xfId="8558"/>
    <cellStyle name="Normal 33 29 23 4" xfId="20767"/>
    <cellStyle name="Normal 33 29 23 5" xfId="16946"/>
    <cellStyle name="Normal 33 29 23 6" xfId="24182"/>
    <cellStyle name="Normal 33 29 24" xfId="6035"/>
    <cellStyle name="Normal 33 29 24 2" xfId="13625"/>
    <cellStyle name="Normal 33 29 24 3" xfId="18028"/>
    <cellStyle name="Normal 33 29 24 4" xfId="22319"/>
    <cellStyle name="Normal 33 29 24 5" xfId="26051"/>
    <cellStyle name="Normal 33 29 24 6" xfId="29057"/>
    <cellStyle name="Normal 33 29 25" xfId="6036"/>
    <cellStyle name="Normal 33 29 25 2" xfId="11886"/>
    <cellStyle name="Normal 33 29 25 3" xfId="8623"/>
    <cellStyle name="Normal 33 29 25 4" xfId="12287"/>
    <cellStyle name="Normal 33 29 25 5" xfId="16680"/>
    <cellStyle name="Normal 33 29 25 6" xfId="14172"/>
    <cellStyle name="Normal 33 29 26" xfId="6037"/>
    <cellStyle name="Normal 33 29 26 2" xfId="13370"/>
    <cellStyle name="Normal 33 29 26 3" xfId="17776"/>
    <cellStyle name="Normal 33 29 26 4" xfId="22073"/>
    <cellStyle name="Normal 33 29 26 5" xfId="25831"/>
    <cellStyle name="Normal 33 29 26 6" xfId="28843"/>
    <cellStyle name="Normal 33 29 27" xfId="6038"/>
    <cellStyle name="Normal 33 29 27 2" xfId="11909"/>
    <cellStyle name="Normal 33 29 27 3" xfId="8600"/>
    <cellStyle name="Normal 33 29 27 4" xfId="15184"/>
    <cellStyle name="Normal 33 29 27 5" xfId="19101"/>
    <cellStyle name="Normal 33 29 27 6" xfId="21577"/>
    <cellStyle name="Normal 33 29 28" xfId="6039"/>
    <cellStyle name="Normal 33 29 28 2" xfId="13707"/>
    <cellStyle name="Normal 33 29 28 3" xfId="18111"/>
    <cellStyle name="Normal 33 29 28 4" xfId="22400"/>
    <cellStyle name="Normal 33 29 28 5" xfId="26116"/>
    <cellStyle name="Normal 33 29 28 6" xfId="29117"/>
    <cellStyle name="Normal 33 29 29" xfId="6040"/>
    <cellStyle name="Normal 33 29 29 2" xfId="11849"/>
    <cellStyle name="Normal 33 29 29 3" xfId="8660"/>
    <cellStyle name="Normal 33 29 29 4" xfId="14200"/>
    <cellStyle name="Normal 33 29 29 5" xfId="19064"/>
    <cellStyle name="Normal 33 29 29 6" xfId="21506"/>
    <cellStyle name="Normal 33 29 3" xfId="6041"/>
    <cellStyle name="Normal 33 29 3 2" xfId="10874"/>
    <cellStyle name="Normal 33 29 3 3" xfId="9553"/>
    <cellStyle name="Normal 33 29 3 4" xfId="10067"/>
    <cellStyle name="Normal 33 29 3 5" xfId="18762"/>
    <cellStyle name="Normal 33 29 3 6" xfId="19339"/>
    <cellStyle name="Normal 33 29 30" xfId="6042"/>
    <cellStyle name="Normal 33 29 30 2" xfId="13404"/>
    <cellStyle name="Normal 33 29 30 3" xfId="17811"/>
    <cellStyle name="Normal 33 29 30 4" xfId="22108"/>
    <cellStyle name="Normal 33 29 30 5" xfId="25864"/>
    <cellStyle name="Normal 33 29 30 6" xfId="28876"/>
    <cellStyle name="Normal 33 29 31" xfId="6043"/>
    <cellStyle name="Normal 33 29 31 2" xfId="13443"/>
    <cellStyle name="Normal 33 29 31 3" xfId="17850"/>
    <cellStyle name="Normal 33 29 31 4" xfId="22147"/>
    <cellStyle name="Normal 33 29 31 5" xfId="25903"/>
    <cellStyle name="Normal 33 29 31 6" xfId="28915"/>
    <cellStyle name="Normal 33 29 32" xfId="6044"/>
    <cellStyle name="Normal 33 29 32 2" xfId="13774"/>
    <cellStyle name="Normal 33 29 32 3" xfId="18180"/>
    <cellStyle name="Normal 33 29 32 4" xfId="22464"/>
    <cellStyle name="Normal 33 29 32 5" xfId="26171"/>
    <cellStyle name="Normal 33 29 32 6" xfId="29164"/>
    <cellStyle name="Normal 33 29 33" xfId="6045"/>
    <cellStyle name="Normal 33 29 33 2" xfId="13549"/>
    <cellStyle name="Normal 33 29 33 3" xfId="17950"/>
    <cellStyle name="Normal 33 29 33 4" xfId="22245"/>
    <cellStyle name="Normal 33 29 33 5" xfId="25988"/>
    <cellStyle name="Normal 33 29 33 6" xfId="28995"/>
    <cellStyle name="Normal 33 29 34" xfId="6046"/>
    <cellStyle name="Normal 33 29 34 2" xfId="13593"/>
    <cellStyle name="Normal 33 29 34 3" xfId="17994"/>
    <cellStyle name="Normal 33 29 34 4" xfId="22285"/>
    <cellStyle name="Normal 33 29 34 5" xfId="26022"/>
    <cellStyle name="Normal 33 29 34 6" xfId="29028"/>
    <cellStyle name="Normal 33 29 35" xfId="6047"/>
    <cellStyle name="Normal 33 29 35 2" xfId="13746"/>
    <cellStyle name="Normal 33 29 35 3" xfId="18151"/>
    <cellStyle name="Normal 33 29 35 4" xfId="22436"/>
    <cellStyle name="Normal 33 29 35 5" xfId="26150"/>
    <cellStyle name="Normal 33 29 35 6" xfId="29148"/>
    <cellStyle name="Normal 33 29 36" xfId="6048"/>
    <cellStyle name="Normal 33 29 36 2" xfId="14660"/>
    <cellStyle name="Normal 33 29 36 3" xfId="19056"/>
    <cellStyle name="Normal 33 29 36 4" xfId="23318"/>
    <cellStyle name="Normal 33 29 36 5" xfId="26803"/>
    <cellStyle name="Normal 33 29 36 6" xfId="29732"/>
    <cellStyle name="Normal 33 29 37" xfId="6049"/>
    <cellStyle name="Normal 33 29 37 2" xfId="15330"/>
    <cellStyle name="Normal 33 29 37 3" xfId="19726"/>
    <cellStyle name="Normal 33 29 37 4" xfId="23944"/>
    <cellStyle name="Normal 33 29 37 5" xfId="27278"/>
    <cellStyle name="Normal 33 29 37 6" xfId="30159"/>
    <cellStyle name="Normal 33 29 38" xfId="6050"/>
    <cellStyle name="Normal 33 29 38 2" xfId="14071"/>
    <cellStyle name="Normal 33 29 38 3" xfId="18476"/>
    <cellStyle name="Normal 33 29 38 4" xfId="22748"/>
    <cellStyle name="Normal 33 29 38 5" xfId="26396"/>
    <cellStyle name="Normal 33 29 38 6" xfId="29364"/>
    <cellStyle name="Normal 33 29 39" xfId="6051"/>
    <cellStyle name="Normal 33 29 39 2" xfId="14861"/>
    <cellStyle name="Normal 33 29 39 3" xfId="19253"/>
    <cellStyle name="Normal 33 29 39 4" xfId="23503"/>
    <cellStyle name="Normal 33 29 39 5" xfId="26951"/>
    <cellStyle name="Normal 33 29 39 6" xfId="29867"/>
    <cellStyle name="Normal 33 29 4" xfId="6052"/>
    <cellStyle name="Normal 33 29 4 2" xfId="10875"/>
    <cellStyle name="Normal 33 29 4 3" xfId="16189"/>
    <cellStyle name="Normal 33 29 4 4" xfId="15283"/>
    <cellStyle name="Normal 33 29 4 5" xfId="24751"/>
    <cellStyle name="Normal 33 29 4 6" xfId="27886"/>
    <cellStyle name="Normal 33 29 40" xfId="6053"/>
    <cellStyle name="Normal 33 29 40 2" xfId="14455"/>
    <cellStyle name="Normal 33 29 40 3" xfId="18847"/>
    <cellStyle name="Normal 33 29 40 4" xfId="23108"/>
    <cellStyle name="Normal 33 29 40 5" xfId="26648"/>
    <cellStyle name="Normal 33 29 40 6" xfId="29587"/>
    <cellStyle name="Normal 33 29 41" xfId="6054"/>
    <cellStyle name="Normal 33 29 41 2" xfId="14653"/>
    <cellStyle name="Normal 33 29 41 3" xfId="19049"/>
    <cellStyle name="Normal 33 29 41 4" xfId="23311"/>
    <cellStyle name="Normal 33 29 41 5" xfId="26798"/>
    <cellStyle name="Normal 33 29 41 6" xfId="29727"/>
    <cellStyle name="Normal 33 29 42" xfId="6055"/>
    <cellStyle name="Normal 33 29 42 2" xfId="14773"/>
    <cellStyle name="Normal 33 29 42 3" xfId="19167"/>
    <cellStyle name="Normal 33 29 42 4" xfId="23420"/>
    <cellStyle name="Normal 33 29 42 5" xfId="26891"/>
    <cellStyle name="Normal 33 29 42 6" xfId="29810"/>
    <cellStyle name="Normal 33 29 43" xfId="6056"/>
    <cellStyle name="Normal 33 29 43 2" xfId="14169"/>
    <cellStyle name="Normal 33 29 43 3" xfId="18575"/>
    <cellStyle name="Normal 33 29 43 4" xfId="22843"/>
    <cellStyle name="Normal 33 29 43 5" xfId="26462"/>
    <cellStyle name="Normal 33 29 43 6" xfId="29425"/>
    <cellStyle name="Normal 33 29 44" xfId="6057"/>
    <cellStyle name="Normal 33 29 44 2" xfId="15320"/>
    <cellStyle name="Normal 33 29 44 3" xfId="19716"/>
    <cellStyle name="Normal 33 29 44 4" xfId="23937"/>
    <cellStyle name="Normal 33 29 44 5" xfId="27273"/>
    <cellStyle name="Normal 33 29 44 6" xfId="30154"/>
    <cellStyle name="Normal 33 29 45" xfId="6058"/>
    <cellStyle name="Normal 33 29 45 2" xfId="15209"/>
    <cellStyle name="Normal 33 29 45 3" xfId="19606"/>
    <cellStyle name="Normal 33 29 45 4" xfId="23834"/>
    <cellStyle name="Normal 33 29 45 5" xfId="27200"/>
    <cellStyle name="Normal 33 29 45 6" xfId="30088"/>
    <cellStyle name="Normal 33 29 46" xfId="6059"/>
    <cellStyle name="Normal 33 29 46 2" xfId="14681"/>
    <cellStyle name="Normal 33 29 46 3" xfId="19077"/>
    <cellStyle name="Normal 33 29 46 4" xfId="23338"/>
    <cellStyle name="Normal 33 29 46 5" xfId="26820"/>
    <cellStyle name="Normal 33 29 46 6" xfId="29749"/>
    <cellStyle name="Normal 33 29 47" xfId="6060"/>
    <cellStyle name="Normal 33 29 47 2" xfId="14379"/>
    <cellStyle name="Normal 33 29 47 3" xfId="18771"/>
    <cellStyle name="Normal 33 29 47 4" xfId="23036"/>
    <cellStyle name="Normal 33 29 47 5" xfId="26601"/>
    <cellStyle name="Normal 33 29 47 6" xfId="29544"/>
    <cellStyle name="Normal 33 29 48" xfId="6061"/>
    <cellStyle name="Normal 33 29 48 2" xfId="14353"/>
    <cellStyle name="Normal 33 29 48 3" xfId="18748"/>
    <cellStyle name="Normal 33 29 48 4" xfId="23013"/>
    <cellStyle name="Normal 33 29 48 5" xfId="26582"/>
    <cellStyle name="Normal 33 29 48 6" xfId="29529"/>
    <cellStyle name="Normal 33 29 49" xfId="6062"/>
    <cellStyle name="Normal 33 29 49 2" xfId="15050"/>
    <cellStyle name="Normal 33 29 49 3" xfId="19447"/>
    <cellStyle name="Normal 33 29 49 4" xfId="23682"/>
    <cellStyle name="Normal 33 29 49 5" xfId="27088"/>
    <cellStyle name="Normal 33 29 49 6" xfId="29988"/>
    <cellStyle name="Normal 33 29 5" xfId="6063"/>
    <cellStyle name="Normal 33 29 5 2" xfId="10876"/>
    <cellStyle name="Normal 33 29 5 3" xfId="16188"/>
    <cellStyle name="Normal 33 29 5 4" xfId="14119"/>
    <cellStyle name="Normal 33 29 5 5" xfId="24750"/>
    <cellStyle name="Normal 33 29 5 6" xfId="27885"/>
    <cellStyle name="Normal 33 29 50" xfId="6064"/>
    <cellStyle name="Normal 33 29 50 2" xfId="15066"/>
    <cellStyle name="Normal 33 29 50 3" xfId="19463"/>
    <cellStyle name="Normal 33 29 50 4" xfId="23697"/>
    <cellStyle name="Normal 33 29 50 5" xfId="27099"/>
    <cellStyle name="Normal 33 29 50 6" xfId="29997"/>
    <cellStyle name="Normal 33 29 51" xfId="6065"/>
    <cellStyle name="Normal 33 29 51 2" xfId="14086"/>
    <cellStyle name="Normal 33 29 51 3" xfId="18491"/>
    <cellStyle name="Normal 33 29 51 4" xfId="22762"/>
    <cellStyle name="Normal 33 29 51 5" xfId="26405"/>
    <cellStyle name="Normal 33 29 51 6" xfId="29372"/>
    <cellStyle name="Normal 33 29 52" xfId="6066"/>
    <cellStyle name="Normal 33 29 52 2" xfId="15764"/>
    <cellStyle name="Normal 33 29 52 3" xfId="20141"/>
    <cellStyle name="Normal 33 29 52 4" xfId="24344"/>
    <cellStyle name="Normal 33 29 52 5" xfId="27580"/>
    <cellStyle name="Normal 33 29 52 6" xfId="30435"/>
    <cellStyle name="Normal 33 29 53" xfId="6067"/>
    <cellStyle name="Normal 33 29 53 2" xfId="15746"/>
    <cellStyle name="Normal 33 29 53 3" xfId="20123"/>
    <cellStyle name="Normal 33 29 53 4" xfId="24326"/>
    <cellStyle name="Normal 33 29 53 5" xfId="27562"/>
    <cellStyle name="Normal 33 29 53 6" xfId="30417"/>
    <cellStyle name="Normal 33 29 54" xfId="6068"/>
    <cellStyle name="Normal 33 29 54 2" xfId="15752"/>
    <cellStyle name="Normal 33 29 54 3" xfId="20129"/>
    <cellStyle name="Normal 33 29 54 4" xfId="24332"/>
    <cellStyle name="Normal 33 29 54 5" xfId="27568"/>
    <cellStyle name="Normal 33 29 54 6" xfId="30423"/>
    <cellStyle name="Normal 33 29 55" xfId="6069"/>
    <cellStyle name="Normal 33 29 55 2" xfId="15866"/>
    <cellStyle name="Normal 33 29 55 3" xfId="20238"/>
    <cellStyle name="Normal 33 29 55 4" xfId="24436"/>
    <cellStyle name="Normal 33 29 55 5" xfId="27654"/>
    <cellStyle name="Normal 33 29 55 6" xfId="30502"/>
    <cellStyle name="Normal 33 29 56" xfId="6070"/>
    <cellStyle name="Normal 33 29 56 2" xfId="15901"/>
    <cellStyle name="Normal 33 29 56 3" xfId="20272"/>
    <cellStyle name="Normal 33 29 56 4" xfId="24470"/>
    <cellStyle name="Normal 33 29 56 5" xfId="27681"/>
    <cellStyle name="Normal 33 29 56 6" xfId="30526"/>
    <cellStyle name="Normal 33 29 57" xfId="6071"/>
    <cellStyle name="Normal 33 29 57 2" xfId="15924"/>
    <cellStyle name="Normal 33 29 57 3" xfId="20295"/>
    <cellStyle name="Normal 33 29 57 4" xfId="24492"/>
    <cellStyle name="Normal 33 29 57 5" xfId="27698"/>
    <cellStyle name="Normal 33 29 57 6" xfId="30540"/>
    <cellStyle name="Normal 33 29 58" xfId="6072"/>
    <cellStyle name="Normal 33 29 58 2" xfId="15914"/>
    <cellStyle name="Normal 33 29 58 3" xfId="20285"/>
    <cellStyle name="Normal 33 29 58 4" xfId="24482"/>
    <cellStyle name="Normal 33 29 58 5" xfId="27691"/>
    <cellStyle name="Normal 33 29 58 6" xfId="30536"/>
    <cellStyle name="Normal 33 29 59" xfId="10870"/>
    <cellStyle name="Normal 33 29 6" xfId="6073"/>
    <cellStyle name="Normal 33 29 6 2" xfId="10877"/>
    <cellStyle name="Normal 33 29 6 3" xfId="9552"/>
    <cellStyle name="Normal 33 29 6 4" xfId="14319"/>
    <cellStyle name="Normal 33 29 6 5" xfId="19194"/>
    <cellStyle name="Normal 33 29 6 6" xfId="21519"/>
    <cellStyle name="Normal 33 29 60" xfId="9557"/>
    <cellStyle name="Normal 33 29 61" xfId="14431"/>
    <cellStyle name="Normal 33 29 62" xfId="19690"/>
    <cellStyle name="Normal 33 29 63" xfId="21440"/>
    <cellStyle name="Normal 33 29 7" xfId="6074"/>
    <cellStyle name="Normal 33 29 7 2" xfId="10878"/>
    <cellStyle name="Normal 33 29 7 3" xfId="14029"/>
    <cellStyle name="Normal 33 29 7 4" xfId="14774"/>
    <cellStyle name="Normal 33 29 7 5" xfId="22710"/>
    <cellStyle name="Normal 33 29 7 6" xfId="26365"/>
    <cellStyle name="Normal 33 29 8" xfId="6075"/>
    <cellStyle name="Normal 33 29 8 2" xfId="10879"/>
    <cellStyle name="Normal 33 29 8 3" xfId="14027"/>
    <cellStyle name="Normal 33 29 8 4" xfId="15251"/>
    <cellStyle name="Normal 33 29 8 5" xfId="22708"/>
    <cellStyle name="Normal 33 29 8 6" xfId="26363"/>
    <cellStyle name="Normal 33 29 9" xfId="6076"/>
    <cellStyle name="Normal 33 29 9 2" xfId="10880"/>
    <cellStyle name="Normal 33 29 9 3" xfId="14025"/>
    <cellStyle name="Normal 33 29 9 4" xfId="15063"/>
    <cellStyle name="Normal 33 29 9 5" xfId="22706"/>
    <cellStyle name="Normal 33 29 9 6" xfId="26361"/>
    <cellStyle name="Normal 33 29_L14 hav1" xfId="6077"/>
    <cellStyle name="Normal 33 3" xfId="6078"/>
    <cellStyle name="Normal 33 3 10" xfId="6079"/>
    <cellStyle name="Normal 33 3 10 2" xfId="10882"/>
    <cellStyle name="Normal 33 3 10 3" xfId="9550"/>
    <cellStyle name="Normal 33 3 10 4" xfId="14347"/>
    <cellStyle name="Normal 33 3 10 5" xfId="19176"/>
    <cellStyle name="Normal 33 3 10 6" xfId="21288"/>
    <cellStyle name="Normal 33 3 11" xfId="6080"/>
    <cellStyle name="Normal 33 3 11 2" xfId="10883"/>
    <cellStyle name="Normal 33 3 11 3" xfId="9549"/>
    <cellStyle name="Normal 33 3 11 4" xfId="15159"/>
    <cellStyle name="Normal 33 3 11 5" xfId="20042"/>
    <cellStyle name="Normal 33 3 11 6" xfId="21604"/>
    <cellStyle name="Normal 33 3 12" xfId="6081"/>
    <cellStyle name="Normal 33 3 12 2" xfId="10884"/>
    <cellStyle name="Normal 33 3 12 3" xfId="9548"/>
    <cellStyle name="Normal 33 3 12 4" xfId="10068"/>
    <cellStyle name="Normal 33 3 12 5" xfId="20332"/>
    <cellStyle name="Normal 33 3 12 6" xfId="21282"/>
    <cellStyle name="Normal 33 3 13" xfId="6082"/>
    <cellStyle name="Normal 33 3 13 2" xfId="12937"/>
    <cellStyle name="Normal 33 3 13 3" xfId="17349"/>
    <cellStyle name="Normal 33 3 13 4" xfId="21660"/>
    <cellStyle name="Normal 33 3 13 5" xfId="25503"/>
    <cellStyle name="Normal 33 3 13 6" xfId="28529"/>
    <cellStyle name="Normal 33 3 14" xfId="6083"/>
    <cellStyle name="Normal 33 3 14 2" xfId="12225"/>
    <cellStyle name="Normal 33 3 14 3" xfId="16651"/>
    <cellStyle name="Normal 33 3 14 4" xfId="21041"/>
    <cellStyle name="Normal 33 3 14 5" xfId="25210"/>
    <cellStyle name="Normal 33 3 14 6" xfId="28345"/>
    <cellStyle name="Normal 33 3 15" xfId="6084"/>
    <cellStyle name="Normal 33 3 15 2" xfId="13010"/>
    <cellStyle name="Normal 33 3 15 3" xfId="17420"/>
    <cellStyle name="Normal 33 3 15 4" xfId="21729"/>
    <cellStyle name="Normal 33 3 15 5" xfId="25562"/>
    <cellStyle name="Normal 33 3 15 6" xfId="28583"/>
    <cellStyle name="Normal 33 3 16" xfId="6085"/>
    <cellStyle name="Normal 33 3 16 2" xfId="12126"/>
    <cellStyle name="Normal 33 3 16 3" xfId="16552"/>
    <cellStyle name="Normal 33 3 16 4" xfId="20942"/>
    <cellStyle name="Normal 33 3 16 5" xfId="25115"/>
    <cellStyle name="Normal 33 3 16 6" xfId="28250"/>
    <cellStyle name="Normal 33 3 17" xfId="6086"/>
    <cellStyle name="Normal 33 3 17 2" xfId="13009"/>
    <cellStyle name="Normal 33 3 17 3" xfId="17419"/>
    <cellStyle name="Normal 33 3 17 4" xfId="21728"/>
    <cellStyle name="Normal 33 3 17 5" xfId="25561"/>
    <cellStyle name="Normal 33 3 17 6" xfId="28582"/>
    <cellStyle name="Normal 33 3 18" xfId="6087"/>
    <cellStyle name="Normal 33 3 18 2" xfId="12065"/>
    <cellStyle name="Normal 33 3 18 3" xfId="16491"/>
    <cellStyle name="Normal 33 3 18 4" xfId="20881"/>
    <cellStyle name="Normal 33 3 18 5" xfId="25054"/>
    <cellStyle name="Normal 33 3 18 6" xfId="28189"/>
    <cellStyle name="Normal 33 3 19" xfId="6088"/>
    <cellStyle name="Normal 33 3 19 2" xfId="13120"/>
    <cellStyle name="Normal 33 3 19 3" xfId="17530"/>
    <cellStyle name="Normal 33 3 19 4" xfId="21836"/>
    <cellStyle name="Normal 33 3 19 5" xfId="25654"/>
    <cellStyle name="Normal 33 3 19 6" xfId="28668"/>
    <cellStyle name="Normal 33 3 2" xfId="6089"/>
    <cellStyle name="Normal 33 3 2 10" xfId="6090"/>
    <cellStyle name="Normal 33 3 2 10 2" xfId="10886"/>
    <cellStyle name="Normal 33 3 2 10 3" xfId="9546"/>
    <cellStyle name="Normal 33 3 2 10 4" xfId="15155"/>
    <cellStyle name="Normal 33 3 2 10 5" xfId="20459"/>
    <cellStyle name="Normal 33 3 2 10 6" xfId="21344"/>
    <cellStyle name="Normal 33 3 2 11" xfId="10885"/>
    <cellStyle name="Normal 33 3 2 12" xfId="9547"/>
    <cellStyle name="Normal 33 3 2 13" xfId="14596"/>
    <cellStyle name="Normal 33 3 2 14" xfId="20040"/>
    <cellStyle name="Normal 33 3 2 15" xfId="22651"/>
    <cellStyle name="Normal 33 3 2 2" xfId="6091"/>
    <cellStyle name="Normal 33 3 2 2 2" xfId="10887"/>
    <cellStyle name="Normal 33 3 2 2 3" xfId="9545"/>
    <cellStyle name="Normal 33 3 2 2 4" xfId="15664"/>
    <cellStyle name="Normal 33 3 2 2 5" xfId="19956"/>
    <cellStyle name="Normal 33 3 2 2 6" xfId="21849"/>
    <cellStyle name="Normal 33 3 2 3" xfId="6092"/>
    <cellStyle name="Normal 33 3 2 3 2" xfId="10888"/>
    <cellStyle name="Normal 33 3 2 3 3" xfId="9544"/>
    <cellStyle name="Normal 33 3 2 3 4" xfId="15782"/>
    <cellStyle name="Normal 33 3 2 3 5" xfId="20198"/>
    <cellStyle name="Normal 33 3 2 3 6" xfId="21337"/>
    <cellStyle name="Normal 33 3 2 4" xfId="6093"/>
    <cellStyle name="Normal 33 3 2 4 2" xfId="10889"/>
    <cellStyle name="Normal 33 3 2 4 3" xfId="9543"/>
    <cellStyle name="Normal 33 3 2 4 4" xfId="16001"/>
    <cellStyle name="Normal 33 3 2 4 5" xfId="20408"/>
    <cellStyle name="Normal 33 3 2 4 6" xfId="19660"/>
    <cellStyle name="Normal 33 3 2 5" xfId="6094"/>
    <cellStyle name="Normal 33 3 2 5 2" xfId="10890"/>
    <cellStyle name="Normal 33 3 2 5 3" xfId="9542"/>
    <cellStyle name="Normal 33 3 2 5 4" xfId="16038"/>
    <cellStyle name="Normal 33 3 2 5 5" xfId="9932"/>
    <cellStyle name="Normal 33 3 2 5 6" xfId="22239"/>
    <cellStyle name="Normal 33 3 2 6" xfId="6095"/>
    <cellStyle name="Normal 33 3 2 6 2" xfId="10891"/>
    <cellStyle name="Normal 33 3 2 6 3" xfId="9541"/>
    <cellStyle name="Normal 33 3 2 6 4" xfId="15619"/>
    <cellStyle name="Normal 33 3 2 6 5" xfId="9931"/>
    <cellStyle name="Normal 33 3 2 6 6" xfId="21365"/>
    <cellStyle name="Normal 33 3 2 7" xfId="6096"/>
    <cellStyle name="Normal 33 3 2 7 2" xfId="10892"/>
    <cellStyle name="Normal 33 3 2 7 3" xfId="9540"/>
    <cellStyle name="Normal 33 3 2 7 4" xfId="16013"/>
    <cellStyle name="Normal 33 3 2 7 5" xfId="9930"/>
    <cellStyle name="Normal 33 3 2 7 6" xfId="22688"/>
    <cellStyle name="Normal 33 3 2 8" xfId="6097"/>
    <cellStyle name="Normal 33 3 2 8 2" xfId="10893"/>
    <cellStyle name="Normal 33 3 2 8 3" xfId="9539"/>
    <cellStyle name="Normal 33 3 2 8 4" xfId="16092"/>
    <cellStyle name="Normal 33 3 2 8 5" xfId="9929"/>
    <cellStyle name="Normal 33 3 2 8 6" xfId="21362"/>
    <cellStyle name="Normal 33 3 2 9" xfId="6098"/>
    <cellStyle name="Normal 33 3 2 9 2" xfId="10894"/>
    <cellStyle name="Normal 33 3 2 9 3" xfId="9538"/>
    <cellStyle name="Normal 33 3 2 9 4" xfId="10069"/>
    <cellStyle name="Normal 33 3 2 9 5" xfId="12461"/>
    <cellStyle name="Normal 33 3 2 9 6" xfId="22019"/>
    <cellStyle name="Normal 33 3 2_L14 hav1" xfId="6099"/>
    <cellStyle name="Normal 33 3 20" xfId="6100"/>
    <cellStyle name="Normal 33 3 20 2" xfId="12024"/>
    <cellStyle name="Normal 33 3 20 3" xfId="16450"/>
    <cellStyle name="Normal 33 3 20 4" xfId="20840"/>
    <cellStyle name="Normal 33 3 20 5" xfId="25013"/>
    <cellStyle name="Normal 33 3 20 6" xfId="28148"/>
    <cellStyle name="Normal 33 3 21" xfId="6101"/>
    <cellStyle name="Normal 33 3 21 2" xfId="13203"/>
    <cellStyle name="Normal 33 3 21 3" xfId="17612"/>
    <cellStyle name="Normal 33 3 21 4" xfId="21909"/>
    <cellStyle name="Normal 33 3 21 5" xfId="25712"/>
    <cellStyle name="Normal 33 3 21 6" xfId="28726"/>
    <cellStyle name="Normal 33 3 22" xfId="6102"/>
    <cellStyle name="Normal 33 3 22 2" xfId="11979"/>
    <cellStyle name="Normal 33 3 22 3" xfId="16405"/>
    <cellStyle name="Normal 33 3 22 4" xfId="20795"/>
    <cellStyle name="Normal 33 3 22 5" xfId="24968"/>
    <cellStyle name="Normal 33 3 22 6" xfId="28103"/>
    <cellStyle name="Normal 33 3 23" xfId="6103"/>
    <cellStyle name="Normal 33 3 23 2" xfId="13271"/>
    <cellStyle name="Normal 33 3 23 3" xfId="17679"/>
    <cellStyle name="Normal 33 3 23 4" xfId="21975"/>
    <cellStyle name="Normal 33 3 23 5" xfId="25763"/>
    <cellStyle name="Normal 33 3 23 6" xfId="28775"/>
    <cellStyle name="Normal 33 3 24" xfId="6104"/>
    <cellStyle name="Normal 33 3 24 2" xfId="11944"/>
    <cellStyle name="Normal 33 3 24 3" xfId="8565"/>
    <cellStyle name="Normal 33 3 24 4" xfId="20760"/>
    <cellStyle name="Normal 33 3 24 5" xfId="16671"/>
    <cellStyle name="Normal 33 3 24 6" xfId="15028"/>
    <cellStyle name="Normal 33 3 25" xfId="6105"/>
    <cellStyle name="Normal 33 3 25 2" xfId="13307"/>
    <cellStyle name="Normal 33 3 25 3" xfId="17712"/>
    <cellStyle name="Normal 33 3 25 4" xfId="22011"/>
    <cellStyle name="Normal 33 3 25 5" xfId="25791"/>
    <cellStyle name="Normal 33 3 25 6" xfId="28803"/>
    <cellStyle name="Normal 33 3 26" xfId="6106"/>
    <cellStyle name="Normal 33 3 26 2" xfId="11884"/>
    <cellStyle name="Normal 33 3 26 3" xfId="8625"/>
    <cellStyle name="Normal 33 3 26 4" xfId="10286"/>
    <cellStyle name="Normal 33 3 26 5" xfId="16739"/>
    <cellStyle name="Normal 33 3 26 6" xfId="24089"/>
    <cellStyle name="Normal 33 3 27" xfId="6107"/>
    <cellStyle name="Normal 33 3 27 2" xfId="13843"/>
    <cellStyle name="Normal 33 3 27 3" xfId="18247"/>
    <cellStyle name="Normal 33 3 27 4" xfId="22530"/>
    <cellStyle name="Normal 33 3 27 5" xfId="26222"/>
    <cellStyle name="Normal 33 3 27 6" xfId="29213"/>
    <cellStyle name="Normal 33 3 28" xfId="6108"/>
    <cellStyle name="Normal 33 3 28 2" xfId="11903"/>
    <cellStyle name="Normal 33 3 28 3" xfId="8606"/>
    <cellStyle name="Normal 33 3 28 4" xfId="14640"/>
    <cellStyle name="Normal 33 3 28 5" xfId="18604"/>
    <cellStyle name="Normal 33 3 28 6" xfId="21513"/>
    <cellStyle name="Normal 33 3 29" xfId="6109"/>
    <cellStyle name="Normal 33 3 29 2" xfId="13382"/>
    <cellStyle name="Normal 33 3 29 3" xfId="17789"/>
    <cellStyle name="Normal 33 3 29 4" xfId="22086"/>
    <cellStyle name="Normal 33 3 29 5" xfId="25842"/>
    <cellStyle name="Normal 33 3 29 6" xfId="28854"/>
    <cellStyle name="Normal 33 3 3" xfId="6110"/>
    <cellStyle name="Normal 33 3 3 2" xfId="10895"/>
    <cellStyle name="Normal 33 3 3 3" xfId="9537"/>
    <cellStyle name="Normal 33 3 3 4" xfId="10070"/>
    <cellStyle name="Normal 33 3 3 5" xfId="12699"/>
    <cellStyle name="Normal 33 3 3 6" xfId="23085"/>
    <cellStyle name="Normal 33 3 30" xfId="6111"/>
    <cellStyle name="Normal 33 3 30 2" xfId="13559"/>
    <cellStyle name="Normal 33 3 30 3" xfId="17960"/>
    <cellStyle name="Normal 33 3 30 4" xfId="22255"/>
    <cellStyle name="Normal 33 3 30 5" xfId="25998"/>
    <cellStyle name="Normal 33 3 30 6" xfId="29005"/>
    <cellStyle name="Normal 33 3 31" xfId="6112"/>
    <cellStyle name="Normal 33 3 31 2" xfId="13486"/>
    <cellStyle name="Normal 33 3 31 3" xfId="17889"/>
    <cellStyle name="Normal 33 3 31 4" xfId="22184"/>
    <cellStyle name="Normal 33 3 31 5" xfId="25934"/>
    <cellStyle name="Normal 33 3 31 6" xfId="28944"/>
    <cellStyle name="Normal 33 3 32" xfId="6113"/>
    <cellStyle name="Normal 33 3 32 2" xfId="13442"/>
    <cellStyle name="Normal 33 3 32 3" xfId="17849"/>
    <cellStyle name="Normal 33 3 32 4" xfId="22146"/>
    <cellStyle name="Normal 33 3 32 5" xfId="25902"/>
    <cellStyle name="Normal 33 3 32 6" xfId="28914"/>
    <cellStyle name="Normal 33 3 33" xfId="6114"/>
    <cellStyle name="Normal 33 3 33 2" xfId="13859"/>
    <cellStyle name="Normal 33 3 33 3" xfId="18262"/>
    <cellStyle name="Normal 33 3 33 4" xfId="22546"/>
    <cellStyle name="Normal 33 3 33 5" xfId="26236"/>
    <cellStyle name="Normal 33 3 33 6" xfId="29227"/>
    <cellStyle name="Normal 33 3 34" xfId="6115"/>
    <cellStyle name="Normal 33 3 34 2" xfId="13813"/>
    <cellStyle name="Normal 33 3 34 3" xfId="18218"/>
    <cellStyle name="Normal 33 3 34 4" xfId="22502"/>
    <cellStyle name="Normal 33 3 34 5" xfId="26203"/>
    <cellStyle name="Normal 33 3 34 6" xfId="29194"/>
    <cellStyle name="Normal 33 3 35" xfId="6116"/>
    <cellStyle name="Normal 33 3 35 2" xfId="13902"/>
    <cellStyle name="Normal 33 3 35 3" xfId="18305"/>
    <cellStyle name="Normal 33 3 35 4" xfId="22590"/>
    <cellStyle name="Normal 33 3 35 5" xfId="26271"/>
    <cellStyle name="Normal 33 3 35 6" xfId="29260"/>
    <cellStyle name="Normal 33 3 36" xfId="6117"/>
    <cellStyle name="Normal 33 3 36 2" xfId="13825"/>
    <cellStyle name="Normal 33 3 36 3" xfId="18230"/>
    <cellStyle name="Normal 33 3 36 4" xfId="22514"/>
    <cellStyle name="Normal 33 3 36 5" xfId="26215"/>
    <cellStyle name="Normal 33 3 36 6" xfId="29206"/>
    <cellStyle name="Normal 33 3 37" xfId="6118"/>
    <cellStyle name="Normal 33 3 37 2" xfId="14662"/>
    <cellStyle name="Normal 33 3 37 3" xfId="19058"/>
    <cellStyle name="Normal 33 3 37 4" xfId="23320"/>
    <cellStyle name="Normal 33 3 37 5" xfId="26805"/>
    <cellStyle name="Normal 33 3 37 6" xfId="29734"/>
    <cellStyle name="Normal 33 3 38" xfId="6119"/>
    <cellStyle name="Normal 33 3 38 2" xfId="14991"/>
    <cellStyle name="Normal 33 3 38 3" xfId="19385"/>
    <cellStyle name="Normal 33 3 38 4" xfId="23626"/>
    <cellStyle name="Normal 33 3 38 5" xfId="27046"/>
    <cellStyle name="Normal 33 3 38 6" xfId="29950"/>
    <cellStyle name="Normal 33 3 39" xfId="6120"/>
    <cellStyle name="Normal 33 3 39 2" xfId="15260"/>
    <cellStyle name="Normal 33 3 39 3" xfId="19654"/>
    <cellStyle name="Normal 33 3 39 4" xfId="23880"/>
    <cellStyle name="Normal 33 3 39 5" xfId="27233"/>
    <cellStyle name="Normal 33 3 39 6" xfId="30116"/>
    <cellStyle name="Normal 33 3 4" xfId="6121"/>
    <cellStyle name="Normal 33 3 4 2" xfId="10896"/>
    <cellStyle name="Normal 33 3 4 3" xfId="9536"/>
    <cellStyle name="Normal 33 3 4 4" xfId="10071"/>
    <cellStyle name="Normal 33 3 4 5" xfId="17136"/>
    <cellStyle name="Normal 33 3 4 6" xfId="23770"/>
    <cellStyle name="Normal 33 3 40" xfId="6122"/>
    <cellStyle name="Normal 33 3 40 2" xfId="14139"/>
    <cellStyle name="Normal 33 3 40 3" xfId="18545"/>
    <cellStyle name="Normal 33 3 40 4" xfId="22815"/>
    <cellStyle name="Normal 33 3 40 5" xfId="26442"/>
    <cellStyle name="Normal 33 3 40 6" xfId="29406"/>
    <cellStyle name="Normal 33 3 41" xfId="6123"/>
    <cellStyle name="Normal 33 3 41 2" xfId="14796"/>
    <cellStyle name="Normal 33 3 41 3" xfId="19191"/>
    <cellStyle name="Normal 33 3 41 4" xfId="23440"/>
    <cellStyle name="Normal 33 3 41 5" xfId="26904"/>
    <cellStyle name="Normal 33 3 41 6" xfId="29822"/>
    <cellStyle name="Normal 33 3 42" xfId="6124"/>
    <cellStyle name="Normal 33 3 42 2" xfId="14487"/>
    <cellStyle name="Normal 33 3 42 3" xfId="18881"/>
    <cellStyle name="Normal 33 3 42 4" xfId="23142"/>
    <cellStyle name="Normal 33 3 42 5" xfId="26668"/>
    <cellStyle name="Normal 33 3 42 6" xfId="29606"/>
    <cellStyle name="Normal 33 3 43" xfId="6125"/>
    <cellStyle name="Normal 33 3 43 2" xfId="15072"/>
    <cellStyle name="Normal 33 3 43 3" xfId="19469"/>
    <cellStyle name="Normal 33 3 43 4" xfId="23703"/>
    <cellStyle name="Normal 33 3 43 5" xfId="27105"/>
    <cellStyle name="Normal 33 3 43 6" xfId="30002"/>
    <cellStyle name="Normal 33 3 44" xfId="6126"/>
    <cellStyle name="Normal 33 3 44 2" xfId="15267"/>
    <cellStyle name="Normal 33 3 44 3" xfId="19661"/>
    <cellStyle name="Normal 33 3 44 4" xfId="23885"/>
    <cellStyle name="Normal 33 3 44 5" xfId="27237"/>
    <cellStyle name="Normal 33 3 44 6" xfId="30120"/>
    <cellStyle name="Normal 33 3 45" xfId="6127"/>
    <cellStyle name="Normal 33 3 45 2" xfId="14776"/>
    <cellStyle name="Normal 33 3 45 3" xfId="19170"/>
    <cellStyle name="Normal 33 3 45 4" xfId="23423"/>
    <cellStyle name="Normal 33 3 45 5" xfId="26893"/>
    <cellStyle name="Normal 33 3 45 6" xfId="29812"/>
    <cellStyle name="Normal 33 3 46" xfId="6128"/>
    <cellStyle name="Normal 33 3 46 2" xfId="15138"/>
    <cellStyle name="Normal 33 3 46 3" xfId="19534"/>
    <cellStyle name="Normal 33 3 46 4" xfId="23768"/>
    <cellStyle name="Normal 33 3 46 5" xfId="27157"/>
    <cellStyle name="Normal 33 3 46 6" xfId="30050"/>
    <cellStyle name="Normal 33 3 47" xfId="6129"/>
    <cellStyle name="Normal 33 3 47 2" xfId="15280"/>
    <cellStyle name="Normal 33 3 47 3" xfId="19676"/>
    <cellStyle name="Normal 33 3 47 4" xfId="23899"/>
    <cellStyle name="Normal 33 3 47 5" xfId="27246"/>
    <cellStyle name="Normal 33 3 47 6" xfId="30128"/>
    <cellStyle name="Normal 33 3 48" xfId="6130"/>
    <cellStyle name="Normal 33 3 48 2" xfId="14902"/>
    <cellStyle name="Normal 33 3 48 3" xfId="19292"/>
    <cellStyle name="Normal 33 3 48 4" xfId="23538"/>
    <cellStyle name="Normal 33 3 48 5" xfId="26980"/>
    <cellStyle name="Normal 33 3 48 6" xfId="29891"/>
    <cellStyle name="Normal 33 3 49" xfId="6131"/>
    <cellStyle name="Normal 33 3 49 2" xfId="15013"/>
    <cellStyle name="Normal 33 3 49 3" xfId="19405"/>
    <cellStyle name="Normal 33 3 49 4" xfId="23646"/>
    <cellStyle name="Normal 33 3 49 5" xfId="27065"/>
    <cellStyle name="Normal 33 3 49 6" xfId="29968"/>
    <cellStyle name="Normal 33 3 5" xfId="6132"/>
    <cellStyle name="Normal 33 3 5 2" xfId="10897"/>
    <cellStyle name="Normal 33 3 5 3" xfId="9535"/>
    <cellStyle name="Normal 33 3 5 4" xfId="10072"/>
    <cellStyle name="Normal 33 3 5 5" xfId="16881"/>
    <cellStyle name="Normal 33 3 5 6" xfId="22935"/>
    <cellStyle name="Normal 33 3 50" xfId="6133"/>
    <cellStyle name="Normal 33 3 50 2" xfId="15079"/>
    <cellStyle name="Normal 33 3 50 3" xfId="19477"/>
    <cellStyle name="Normal 33 3 50 4" xfId="23709"/>
    <cellStyle name="Normal 33 3 50 5" xfId="27110"/>
    <cellStyle name="Normal 33 3 50 6" xfId="30006"/>
    <cellStyle name="Normal 33 3 51" xfId="6134"/>
    <cellStyle name="Normal 33 3 51 2" xfId="14463"/>
    <cellStyle name="Normal 33 3 51 3" xfId="18856"/>
    <cellStyle name="Normal 33 3 51 4" xfId="23117"/>
    <cellStyle name="Normal 33 3 51 5" xfId="26653"/>
    <cellStyle name="Normal 33 3 51 6" xfId="29592"/>
    <cellStyle name="Normal 33 3 52" xfId="6135"/>
    <cellStyle name="Normal 33 3 52 2" xfId="14513"/>
    <cellStyle name="Normal 33 3 52 3" xfId="18906"/>
    <cellStyle name="Normal 33 3 52 4" xfId="23169"/>
    <cellStyle name="Normal 33 3 52 5" xfId="26683"/>
    <cellStyle name="Normal 33 3 52 6" xfId="29621"/>
    <cellStyle name="Normal 33 3 53" xfId="6136"/>
    <cellStyle name="Normal 33 3 53 2" xfId="15766"/>
    <cellStyle name="Normal 33 3 53 3" xfId="20143"/>
    <cellStyle name="Normal 33 3 53 4" xfId="24346"/>
    <cellStyle name="Normal 33 3 53 5" xfId="27582"/>
    <cellStyle name="Normal 33 3 53 6" xfId="30437"/>
    <cellStyle name="Normal 33 3 54" xfId="6137"/>
    <cellStyle name="Normal 33 3 54 2" xfId="15895"/>
    <cellStyle name="Normal 33 3 54 3" xfId="20266"/>
    <cellStyle name="Normal 33 3 54 4" xfId="24464"/>
    <cellStyle name="Normal 33 3 54 5" xfId="27677"/>
    <cellStyle name="Normal 33 3 54 6" xfId="30522"/>
    <cellStyle name="Normal 33 3 55" xfId="6138"/>
    <cellStyle name="Normal 33 3 55 2" xfId="15910"/>
    <cellStyle name="Normal 33 3 55 3" xfId="20281"/>
    <cellStyle name="Normal 33 3 55 4" xfId="24479"/>
    <cellStyle name="Normal 33 3 55 5" xfId="27688"/>
    <cellStyle name="Normal 33 3 55 6" xfId="30533"/>
    <cellStyle name="Normal 33 3 56" xfId="6139"/>
    <cellStyle name="Normal 33 3 56 2" xfId="16111"/>
    <cellStyle name="Normal 33 3 56 3" xfId="20478"/>
    <cellStyle name="Normal 33 3 56 4" xfId="24676"/>
    <cellStyle name="Normal 33 3 56 5" xfId="27827"/>
    <cellStyle name="Normal 33 3 56 6" xfId="30658"/>
    <cellStyle name="Normal 33 3 57" xfId="6140"/>
    <cellStyle name="Normal 33 3 57 2" xfId="15557"/>
    <cellStyle name="Normal 33 3 57 3" xfId="19941"/>
    <cellStyle name="Normal 33 3 57 4" xfId="24155"/>
    <cellStyle name="Normal 33 3 57 5" xfId="27440"/>
    <cellStyle name="Normal 33 3 57 6" xfId="30308"/>
    <cellStyle name="Normal 33 3 58" xfId="6141"/>
    <cellStyle name="Normal 33 3 58 2" xfId="15834"/>
    <cellStyle name="Normal 33 3 58 3" xfId="20207"/>
    <cellStyle name="Normal 33 3 58 4" xfId="24406"/>
    <cellStyle name="Normal 33 3 58 5" xfId="27631"/>
    <cellStyle name="Normal 33 3 58 6" xfId="30483"/>
    <cellStyle name="Normal 33 3 59" xfId="6142"/>
    <cellStyle name="Normal 33 3 59 2" xfId="15898"/>
    <cellStyle name="Normal 33 3 59 3" xfId="20270"/>
    <cellStyle name="Normal 33 3 59 4" xfId="24467"/>
    <cellStyle name="Normal 33 3 59 5" xfId="27679"/>
    <cellStyle name="Normal 33 3 59 6" xfId="30524"/>
    <cellStyle name="Normal 33 3 6" xfId="6143"/>
    <cellStyle name="Normal 33 3 6 2" xfId="10898"/>
    <cellStyle name="Normal 33 3 6 3" xfId="9534"/>
    <cellStyle name="Normal 33 3 6 4" xfId="10074"/>
    <cellStyle name="Normal 33 3 6 5" xfId="17155"/>
    <cellStyle name="Normal 33 3 6 6" xfId="23568"/>
    <cellStyle name="Normal 33 3 60" xfId="10881"/>
    <cellStyle name="Normal 33 3 61" xfId="9551"/>
    <cellStyle name="Normal 33 3 62" xfId="14386"/>
    <cellStyle name="Normal 33 3 63" xfId="19824"/>
    <cellStyle name="Normal 33 3 64" xfId="22495"/>
    <cellStyle name="Normal 33 3 7" xfId="6144"/>
    <cellStyle name="Normal 33 3 7 2" xfId="10899"/>
    <cellStyle name="Normal 33 3 7 3" xfId="9533"/>
    <cellStyle name="Normal 33 3 7 4" xfId="10075"/>
    <cellStyle name="Normal 33 3 7 5" xfId="16829"/>
    <cellStyle name="Normal 33 3 7 6" xfId="19276"/>
    <cellStyle name="Normal 33 3 8" xfId="6145"/>
    <cellStyle name="Normal 33 3 8 2" xfId="10900"/>
    <cellStyle name="Normal 33 3 8 3" xfId="9532"/>
    <cellStyle name="Normal 33 3 8 4" xfId="12725"/>
    <cellStyle name="Normal 33 3 8 5" xfId="17113"/>
    <cellStyle name="Normal 33 3 8 6" xfId="23902"/>
    <cellStyle name="Normal 33 3 9" xfId="6146"/>
    <cellStyle name="Normal 33 3 9 2" xfId="10901"/>
    <cellStyle name="Normal 33 3 9 3" xfId="9531"/>
    <cellStyle name="Normal 33 3 9 4" xfId="12452"/>
    <cellStyle name="Normal 33 3 9 5" xfId="16819"/>
    <cellStyle name="Normal 33 3 9 6" xfId="22792"/>
    <cellStyle name="Normal 33 3_L14 hav1" xfId="6147"/>
    <cellStyle name="Normal 33 30" xfId="6148"/>
    <cellStyle name="Normal 33 30 10" xfId="6149"/>
    <cellStyle name="Normal 33 30 10 2" xfId="10903"/>
    <cellStyle name="Normal 33 30 10 3" xfId="9529"/>
    <cellStyle name="Normal 33 30 10 4" xfId="13631"/>
    <cellStyle name="Normal 33 30 10 5" xfId="12498"/>
    <cellStyle name="Normal 33 30 10 6" xfId="23874"/>
    <cellStyle name="Normal 33 30 11" xfId="6150"/>
    <cellStyle name="Normal 33 30 11 2" xfId="10904"/>
    <cellStyle name="Normal 33 30 11 3" xfId="9528"/>
    <cellStyle name="Normal 33 30 11 4" xfId="13668"/>
    <cellStyle name="Normal 33 30 11 5" xfId="17202"/>
    <cellStyle name="Normal 33 30 11 6" xfId="23694"/>
    <cellStyle name="Normal 33 30 12" xfId="6151"/>
    <cellStyle name="Normal 33 30 12 2" xfId="12944"/>
    <cellStyle name="Normal 33 30 12 3" xfId="17355"/>
    <cellStyle name="Normal 33 30 12 4" xfId="21667"/>
    <cellStyle name="Normal 33 30 12 5" xfId="25508"/>
    <cellStyle name="Normal 33 30 12 6" xfId="28533"/>
    <cellStyle name="Normal 33 30 13" xfId="6152"/>
    <cellStyle name="Normal 33 30 13 2" xfId="12218"/>
    <cellStyle name="Normal 33 30 13 3" xfId="16644"/>
    <cellStyle name="Normal 33 30 13 4" xfId="21034"/>
    <cellStyle name="Normal 33 30 13 5" xfId="25203"/>
    <cellStyle name="Normal 33 30 13 6" xfId="28338"/>
    <cellStyle name="Normal 33 30 14" xfId="6153"/>
    <cellStyle name="Normal 33 30 14 2" xfId="13016"/>
    <cellStyle name="Normal 33 30 14 3" xfId="17426"/>
    <cellStyle name="Normal 33 30 14 4" xfId="21735"/>
    <cellStyle name="Normal 33 30 14 5" xfId="25567"/>
    <cellStyle name="Normal 33 30 14 6" xfId="28588"/>
    <cellStyle name="Normal 33 30 15" xfId="6154"/>
    <cellStyle name="Normal 33 30 15 2" xfId="12119"/>
    <cellStyle name="Normal 33 30 15 3" xfId="16545"/>
    <cellStyle name="Normal 33 30 15 4" xfId="20935"/>
    <cellStyle name="Normal 33 30 15 5" xfId="25108"/>
    <cellStyle name="Normal 33 30 15 6" xfId="28243"/>
    <cellStyle name="Normal 33 30 16" xfId="6155"/>
    <cellStyle name="Normal 33 30 16 2" xfId="13521"/>
    <cellStyle name="Normal 33 30 16 3" xfId="17924"/>
    <cellStyle name="Normal 33 30 16 4" xfId="22218"/>
    <cellStyle name="Normal 33 30 16 5" xfId="25966"/>
    <cellStyle name="Normal 33 30 16 6" xfId="28976"/>
    <cellStyle name="Normal 33 30 17" xfId="6156"/>
    <cellStyle name="Normal 33 30 17 2" xfId="12057"/>
    <cellStyle name="Normal 33 30 17 3" xfId="16483"/>
    <cellStyle name="Normal 33 30 17 4" xfId="20873"/>
    <cellStyle name="Normal 33 30 17 5" xfId="25046"/>
    <cellStyle name="Normal 33 30 17 6" xfId="28181"/>
    <cellStyle name="Normal 33 30 18" xfId="6157"/>
    <cellStyle name="Normal 33 30 18 2" xfId="13129"/>
    <cellStyle name="Normal 33 30 18 3" xfId="17539"/>
    <cellStyle name="Normal 33 30 18 4" xfId="21844"/>
    <cellStyle name="Normal 33 30 18 5" xfId="25660"/>
    <cellStyle name="Normal 33 30 18 6" xfId="28674"/>
    <cellStyle name="Normal 33 30 19" xfId="6158"/>
    <cellStyle name="Normal 33 30 19 2" xfId="12015"/>
    <cellStyle name="Normal 33 30 19 3" xfId="16441"/>
    <cellStyle name="Normal 33 30 19 4" xfId="20831"/>
    <cellStyle name="Normal 33 30 19 5" xfId="25004"/>
    <cellStyle name="Normal 33 30 19 6" xfId="28139"/>
    <cellStyle name="Normal 33 30 2" xfId="6159"/>
    <cellStyle name="Normal 33 30 2 2" xfId="10905"/>
    <cellStyle name="Normal 33 30 2 3" xfId="9527"/>
    <cellStyle name="Normal 33 30 2 4" xfId="12738"/>
    <cellStyle name="Normal 33 30 2 5" xfId="18239"/>
    <cellStyle name="Normal 33 30 2 6" xfId="23676"/>
    <cellStyle name="Normal 33 30 20" xfId="6160"/>
    <cellStyle name="Normal 33 30 20 2" xfId="13209"/>
    <cellStyle name="Normal 33 30 20 3" xfId="17617"/>
    <cellStyle name="Normal 33 30 20 4" xfId="21913"/>
    <cellStyle name="Normal 33 30 20 5" xfId="25715"/>
    <cellStyle name="Normal 33 30 20 6" xfId="28729"/>
    <cellStyle name="Normal 33 30 21" xfId="6161"/>
    <cellStyle name="Normal 33 30 21 2" xfId="11969"/>
    <cellStyle name="Normal 33 30 21 3" xfId="8540"/>
    <cellStyle name="Normal 33 30 21 4" xfId="20785"/>
    <cellStyle name="Normal 33 30 21 5" xfId="18528"/>
    <cellStyle name="Normal 33 30 21 6" xfId="13006"/>
    <cellStyle name="Normal 33 30 22" xfId="6162"/>
    <cellStyle name="Normal 33 30 22 2" xfId="13274"/>
    <cellStyle name="Normal 33 30 22 3" xfId="17682"/>
    <cellStyle name="Normal 33 30 22 4" xfId="21978"/>
    <cellStyle name="Normal 33 30 22 5" xfId="25766"/>
    <cellStyle name="Normal 33 30 22 6" xfId="28778"/>
    <cellStyle name="Normal 33 30 23" xfId="6163"/>
    <cellStyle name="Normal 33 30 23 2" xfId="11936"/>
    <cellStyle name="Normal 33 30 23 3" xfId="8573"/>
    <cellStyle name="Normal 33 30 23 4" xfId="11640"/>
    <cellStyle name="Normal 33 30 23 5" xfId="17255"/>
    <cellStyle name="Normal 33 30 23 6" xfId="23810"/>
    <cellStyle name="Normal 33 30 24" xfId="6164"/>
    <cellStyle name="Normal 33 30 24 2" xfId="13311"/>
    <cellStyle name="Normal 33 30 24 3" xfId="17716"/>
    <cellStyle name="Normal 33 30 24 4" xfId="22015"/>
    <cellStyle name="Normal 33 30 24 5" xfId="25793"/>
    <cellStyle name="Normal 33 30 24 6" xfId="28805"/>
    <cellStyle name="Normal 33 30 25" xfId="6165"/>
    <cellStyle name="Normal 33 30 25 2" xfId="13566"/>
    <cellStyle name="Normal 33 30 25 3" xfId="17967"/>
    <cellStyle name="Normal 33 30 25 4" xfId="22262"/>
    <cellStyle name="Normal 33 30 25 5" xfId="26005"/>
    <cellStyle name="Normal 33 30 25 6" xfId="29012"/>
    <cellStyle name="Normal 33 30 26" xfId="6166"/>
    <cellStyle name="Normal 33 30 26 2" xfId="13712"/>
    <cellStyle name="Normal 33 30 26 3" xfId="18116"/>
    <cellStyle name="Normal 33 30 26 4" xfId="22405"/>
    <cellStyle name="Normal 33 30 26 5" xfId="26121"/>
    <cellStyle name="Normal 33 30 26 6" xfId="29122"/>
    <cellStyle name="Normal 33 30 27" xfId="6167"/>
    <cellStyle name="Normal 33 30 27 2" xfId="11893"/>
    <cellStyle name="Normal 33 30 27 3" xfId="8616"/>
    <cellStyle name="Normal 33 30 27 4" xfId="13582"/>
    <cellStyle name="Normal 33 30 27 5" xfId="16958"/>
    <cellStyle name="Normal 33 30 27 6" xfId="24623"/>
    <cellStyle name="Normal 33 30 28" xfId="6168"/>
    <cellStyle name="Normal 33 30 28 2" xfId="13482"/>
    <cellStyle name="Normal 33 30 28 3" xfId="17885"/>
    <cellStyle name="Normal 33 30 28 4" xfId="22180"/>
    <cellStyle name="Normal 33 30 28 5" xfId="25930"/>
    <cellStyle name="Normal 33 30 28 6" xfId="28940"/>
    <cellStyle name="Normal 33 30 29" xfId="6169"/>
    <cellStyle name="Normal 33 30 29 2" xfId="11840"/>
    <cellStyle name="Normal 33 30 29 3" xfId="8669"/>
    <cellStyle name="Normal 33 30 29 4" xfId="13369"/>
    <cellStyle name="Normal 33 30 29 5" xfId="18883"/>
    <cellStyle name="Normal 33 30 29 6" xfId="17089"/>
    <cellStyle name="Normal 33 30 3" xfId="6170"/>
    <cellStyle name="Normal 33 30 3 2" xfId="10906"/>
    <cellStyle name="Normal 33 30 3 3" xfId="9526"/>
    <cellStyle name="Normal 33 30 3 4" xfId="12417"/>
    <cellStyle name="Normal 33 30 3 5" xfId="18210"/>
    <cellStyle name="Normal 33 30 3 6" xfId="23041"/>
    <cellStyle name="Normal 33 30 30" xfId="6171"/>
    <cellStyle name="Normal 33 30 30 2" xfId="13919"/>
    <cellStyle name="Normal 33 30 30 3" xfId="18322"/>
    <cellStyle name="Normal 33 30 30 4" xfId="22607"/>
    <cellStyle name="Normal 33 30 30 5" xfId="26288"/>
    <cellStyle name="Normal 33 30 30 6" xfId="29277"/>
    <cellStyle name="Normal 33 30 31" xfId="6172"/>
    <cellStyle name="Normal 33 30 31 2" xfId="11856"/>
    <cellStyle name="Normal 33 30 31 3" xfId="8653"/>
    <cellStyle name="Normal 33 30 31 4" xfId="14266"/>
    <cellStyle name="Normal 33 30 31 5" xfId="18928"/>
    <cellStyle name="Normal 33 30 31 6" xfId="21734"/>
    <cellStyle name="Normal 33 30 32" xfId="6173"/>
    <cellStyle name="Normal 33 30 32 2" xfId="13858"/>
    <cellStyle name="Normal 33 30 32 3" xfId="18261"/>
    <cellStyle name="Normal 33 30 32 4" xfId="22545"/>
    <cellStyle name="Normal 33 30 32 5" xfId="26235"/>
    <cellStyle name="Normal 33 30 32 6" xfId="29226"/>
    <cellStyle name="Normal 33 30 33" xfId="6174"/>
    <cellStyle name="Normal 33 30 33 2" xfId="13657"/>
    <cellStyle name="Normal 33 30 33 3" xfId="18060"/>
    <cellStyle name="Normal 33 30 33 4" xfId="22350"/>
    <cellStyle name="Normal 33 30 33 5" xfId="26078"/>
    <cellStyle name="Normal 33 30 33 6" xfId="29080"/>
    <cellStyle name="Normal 33 30 34" xfId="6175"/>
    <cellStyle name="Normal 33 30 34 2" xfId="13851"/>
    <cellStyle name="Normal 33 30 34 3" xfId="18255"/>
    <cellStyle name="Normal 33 30 34 4" xfId="22538"/>
    <cellStyle name="Normal 33 30 34 5" xfId="26229"/>
    <cellStyle name="Normal 33 30 34 6" xfId="29220"/>
    <cellStyle name="Normal 33 30 35" xfId="6176"/>
    <cellStyle name="Normal 33 30 35 2" xfId="11793"/>
    <cellStyle name="Normal 33 30 35 3" xfId="8716"/>
    <cellStyle name="Normal 33 30 35 4" xfId="14060"/>
    <cellStyle name="Normal 33 30 35 5" xfId="19672"/>
    <cellStyle name="Normal 33 30 35 6" xfId="21567"/>
    <cellStyle name="Normal 33 30 36" xfId="6177"/>
    <cellStyle name="Normal 33 30 36 2" xfId="14665"/>
    <cellStyle name="Normal 33 30 36 3" xfId="19061"/>
    <cellStyle name="Normal 33 30 36 4" xfId="23323"/>
    <cellStyle name="Normal 33 30 36 5" xfId="26807"/>
    <cellStyle name="Normal 33 30 36 6" xfId="29736"/>
    <cellStyle name="Normal 33 30 37" xfId="6178"/>
    <cellStyle name="Normal 33 30 37 2" xfId="14556"/>
    <cellStyle name="Normal 33 30 37 3" xfId="18950"/>
    <cellStyle name="Normal 33 30 37 4" xfId="23211"/>
    <cellStyle name="Normal 33 30 37 5" xfId="26722"/>
    <cellStyle name="Normal 33 30 37 6" xfId="29656"/>
    <cellStyle name="Normal 33 30 38" xfId="6179"/>
    <cellStyle name="Normal 33 30 38 2" xfId="14613"/>
    <cellStyle name="Normal 33 30 38 3" xfId="19008"/>
    <cellStyle name="Normal 33 30 38 4" xfId="23270"/>
    <cellStyle name="Normal 33 30 38 5" xfId="26766"/>
    <cellStyle name="Normal 33 30 38 6" xfId="29698"/>
    <cellStyle name="Normal 33 30 39" xfId="6180"/>
    <cellStyle name="Normal 33 30 39 2" xfId="15132"/>
    <cellStyle name="Normal 33 30 39 3" xfId="19528"/>
    <cellStyle name="Normal 33 30 39 4" xfId="23762"/>
    <cellStyle name="Normal 33 30 39 5" xfId="27154"/>
    <cellStyle name="Normal 33 30 39 6" xfId="30047"/>
    <cellStyle name="Normal 33 30 4" xfId="6181"/>
    <cellStyle name="Normal 33 30 4 2" xfId="10907"/>
    <cellStyle name="Normal 33 30 4 3" xfId="9525"/>
    <cellStyle name="Normal 33 30 4 4" xfId="10076"/>
    <cellStyle name="Normal 33 30 4 5" xfId="16912"/>
    <cellStyle name="Normal 33 30 4 6" xfId="23008"/>
    <cellStyle name="Normal 33 30 40" xfId="6182"/>
    <cellStyle name="Normal 33 30 40 2" xfId="14284"/>
    <cellStyle name="Normal 33 30 40 3" xfId="18682"/>
    <cellStyle name="Normal 33 30 40 4" xfId="22949"/>
    <cellStyle name="Normal 33 30 40 5" xfId="26533"/>
    <cellStyle name="Normal 33 30 40 6" xfId="29489"/>
    <cellStyle name="Normal 33 30 41" xfId="6183"/>
    <cellStyle name="Normal 33 30 41 2" xfId="14905"/>
    <cellStyle name="Normal 33 30 41 3" xfId="19295"/>
    <cellStyle name="Normal 33 30 41 4" xfId="23541"/>
    <cellStyle name="Normal 33 30 41 5" xfId="26983"/>
    <cellStyle name="Normal 33 30 41 6" xfId="29894"/>
    <cellStyle name="Normal 33 30 42" xfId="6184"/>
    <cellStyle name="Normal 33 30 42 2" xfId="14326"/>
    <cellStyle name="Normal 33 30 42 3" xfId="18723"/>
    <cellStyle name="Normal 33 30 42 4" xfId="22988"/>
    <cellStyle name="Normal 33 30 42 5" xfId="26563"/>
    <cellStyle name="Normal 33 30 42 6" xfId="29518"/>
    <cellStyle name="Normal 33 30 43" xfId="6185"/>
    <cellStyle name="Normal 33 30 43 2" xfId="14802"/>
    <cellStyle name="Normal 33 30 43 3" xfId="19197"/>
    <cellStyle name="Normal 33 30 43 4" xfId="23447"/>
    <cellStyle name="Normal 33 30 43 5" xfId="26906"/>
    <cellStyle name="Normal 33 30 43 6" xfId="29824"/>
    <cellStyle name="Normal 33 30 44" xfId="6186"/>
    <cellStyle name="Normal 33 30 44 2" xfId="15274"/>
    <cellStyle name="Normal 33 30 44 3" xfId="19669"/>
    <cellStyle name="Normal 33 30 44 4" xfId="23893"/>
    <cellStyle name="Normal 33 30 44 5" xfId="27241"/>
    <cellStyle name="Normal 33 30 44 6" xfId="30123"/>
    <cellStyle name="Normal 33 30 45" xfId="6187"/>
    <cellStyle name="Normal 33 30 45 2" xfId="15003"/>
    <cellStyle name="Normal 33 30 45 3" xfId="19395"/>
    <cellStyle name="Normal 33 30 45 4" xfId="23636"/>
    <cellStyle name="Normal 33 30 45 5" xfId="27055"/>
    <cellStyle name="Normal 33 30 45 6" xfId="29959"/>
    <cellStyle name="Normal 33 30 46" xfId="6188"/>
    <cellStyle name="Normal 33 30 46 2" xfId="14790"/>
    <cellStyle name="Normal 33 30 46 3" xfId="19185"/>
    <cellStyle name="Normal 33 30 46 4" xfId="23436"/>
    <cellStyle name="Normal 33 30 46 5" xfId="26901"/>
    <cellStyle name="Normal 33 30 46 6" xfId="29819"/>
    <cellStyle name="Normal 33 30 47" xfId="6189"/>
    <cellStyle name="Normal 33 30 47 2" xfId="15278"/>
    <cellStyle name="Normal 33 30 47 3" xfId="19673"/>
    <cellStyle name="Normal 33 30 47 4" xfId="23896"/>
    <cellStyle name="Normal 33 30 47 5" xfId="27244"/>
    <cellStyle name="Normal 33 30 47 6" xfId="30126"/>
    <cellStyle name="Normal 33 30 48" xfId="6190"/>
    <cellStyle name="Normal 33 30 48 2" xfId="14639"/>
    <cellStyle name="Normal 33 30 48 3" xfId="19034"/>
    <cellStyle name="Normal 33 30 48 4" xfId="23296"/>
    <cellStyle name="Normal 33 30 48 5" xfId="26789"/>
    <cellStyle name="Normal 33 30 48 6" xfId="29719"/>
    <cellStyle name="Normal 33 30 49" xfId="6191"/>
    <cellStyle name="Normal 33 30 49 2" xfId="14475"/>
    <cellStyle name="Normal 33 30 49 3" xfId="18869"/>
    <cellStyle name="Normal 33 30 49 4" xfId="23130"/>
    <cellStyle name="Normal 33 30 49 5" xfId="26660"/>
    <cellStyle name="Normal 33 30 49 6" xfId="29598"/>
    <cellStyle name="Normal 33 30 5" xfId="6192"/>
    <cellStyle name="Normal 33 30 5 2" xfId="10908"/>
    <cellStyle name="Normal 33 30 5 3" xfId="9524"/>
    <cellStyle name="Normal 33 30 5 4" xfId="12800"/>
    <cellStyle name="Normal 33 30 5 5" xfId="17288"/>
    <cellStyle name="Normal 33 30 5 6" xfId="23787"/>
    <cellStyle name="Normal 33 30 50" xfId="6193"/>
    <cellStyle name="Normal 33 30 50 2" xfId="14132"/>
    <cellStyle name="Normal 33 30 50 3" xfId="18539"/>
    <cellStyle name="Normal 33 30 50 4" xfId="22808"/>
    <cellStyle name="Normal 33 30 50 5" xfId="26437"/>
    <cellStyle name="Normal 33 30 50 6" xfId="29401"/>
    <cellStyle name="Normal 33 30 51" xfId="6194"/>
    <cellStyle name="Normal 33 30 51 2" xfId="14891"/>
    <cellStyle name="Normal 33 30 51 3" xfId="19281"/>
    <cellStyle name="Normal 33 30 51 4" xfId="23529"/>
    <cellStyle name="Normal 33 30 51 5" xfId="26971"/>
    <cellStyle name="Normal 33 30 51 6" xfId="29885"/>
    <cellStyle name="Normal 33 30 52" xfId="6195"/>
    <cellStyle name="Normal 33 30 52 2" xfId="15768"/>
    <cellStyle name="Normal 33 30 52 3" xfId="20145"/>
    <cellStyle name="Normal 33 30 52 4" xfId="24348"/>
    <cellStyle name="Normal 33 30 52 5" xfId="27584"/>
    <cellStyle name="Normal 33 30 52 6" xfId="30439"/>
    <cellStyle name="Normal 33 30 53" xfId="6196"/>
    <cellStyle name="Normal 33 30 53 2" xfId="16151"/>
    <cellStyle name="Normal 33 30 53 3" xfId="20515"/>
    <cellStyle name="Normal 33 30 53 4" xfId="24715"/>
    <cellStyle name="Normal 33 30 53 5" xfId="27855"/>
    <cellStyle name="Normal 33 30 53 6" xfId="30682"/>
    <cellStyle name="Normal 33 30 54" xfId="6197"/>
    <cellStyle name="Normal 33 30 54 2" xfId="16158"/>
    <cellStyle name="Normal 33 30 54 3" xfId="20521"/>
    <cellStyle name="Normal 33 30 54 4" xfId="24720"/>
    <cellStyle name="Normal 33 30 54 5" xfId="27859"/>
    <cellStyle name="Normal 33 30 54 6" xfId="30686"/>
    <cellStyle name="Normal 33 30 55" xfId="6198"/>
    <cellStyle name="Normal 33 30 55 2" xfId="16163"/>
    <cellStyle name="Normal 33 30 55 3" xfId="20526"/>
    <cellStyle name="Normal 33 30 55 4" xfId="24725"/>
    <cellStyle name="Normal 33 30 55 5" xfId="27863"/>
    <cellStyle name="Normal 33 30 55 6" xfId="30690"/>
    <cellStyle name="Normal 33 30 56" xfId="6199"/>
    <cellStyle name="Normal 33 30 56 2" xfId="16167"/>
    <cellStyle name="Normal 33 30 56 3" xfId="20532"/>
    <cellStyle name="Normal 33 30 56 4" xfId="24730"/>
    <cellStyle name="Normal 33 30 56 5" xfId="27867"/>
    <cellStyle name="Normal 33 30 56 6" xfId="30694"/>
    <cellStyle name="Normal 33 30 57" xfId="6200"/>
    <cellStyle name="Normal 33 30 57 2" xfId="16171"/>
    <cellStyle name="Normal 33 30 57 3" xfId="20536"/>
    <cellStyle name="Normal 33 30 57 4" xfId="24734"/>
    <cellStyle name="Normal 33 30 57 5" xfId="27870"/>
    <cellStyle name="Normal 33 30 57 6" xfId="30697"/>
    <cellStyle name="Normal 33 30 58" xfId="6201"/>
    <cellStyle name="Normal 33 30 58 2" xfId="16176"/>
    <cellStyle name="Normal 33 30 58 3" xfId="20540"/>
    <cellStyle name="Normal 33 30 58 4" xfId="24738"/>
    <cellStyle name="Normal 33 30 58 5" xfId="27873"/>
    <cellStyle name="Normal 33 30 58 6" xfId="30700"/>
    <cellStyle name="Normal 33 30 59" xfId="10902"/>
    <cellStyle name="Normal 33 30 6" xfId="6202"/>
    <cellStyle name="Normal 33 30 6 2" xfId="10909"/>
    <cellStyle name="Normal 33 30 6 3" xfId="9523"/>
    <cellStyle name="Normal 33 30 6 4" xfId="12443"/>
    <cellStyle name="Normal 33 30 6 5" xfId="16901"/>
    <cellStyle name="Normal 33 30 6 6" xfId="18449"/>
    <cellStyle name="Normal 33 30 60" xfId="9530"/>
    <cellStyle name="Normal 33 30 61" xfId="12401"/>
    <cellStyle name="Normal 33 30 62" xfId="16847"/>
    <cellStyle name="Normal 33 30 63" xfId="23421"/>
    <cellStyle name="Normal 33 30 7" xfId="6203"/>
    <cellStyle name="Normal 33 30 7 2" xfId="10910"/>
    <cellStyle name="Normal 33 30 7 3" xfId="9522"/>
    <cellStyle name="Normal 33 30 7 4" xfId="12866"/>
    <cellStyle name="Normal 33 30 7 5" xfId="18369"/>
    <cellStyle name="Normal 33 30 7 6" xfId="23251"/>
    <cellStyle name="Normal 33 30 8" xfId="6204"/>
    <cellStyle name="Normal 33 30 8 2" xfId="10911"/>
    <cellStyle name="Normal 33 30 8 3" xfId="9521"/>
    <cellStyle name="Normal 33 30 8 4" xfId="13895"/>
    <cellStyle name="Normal 33 30 8 5" xfId="16986"/>
    <cellStyle name="Normal 33 30 8 6" xfId="23783"/>
    <cellStyle name="Normal 33 30 9" xfId="6205"/>
    <cellStyle name="Normal 33 30 9 2" xfId="10912"/>
    <cellStyle name="Normal 33 30 9 3" xfId="9520"/>
    <cellStyle name="Normal 33 30 9 4" xfId="13923"/>
    <cellStyle name="Normal 33 30 9 5" xfId="17544"/>
    <cellStyle name="Normal 33 30 9 6" xfId="24248"/>
    <cellStyle name="Normal 33 30_L14 hav1" xfId="6206"/>
    <cellStyle name="Normal 33 31" xfId="6207"/>
    <cellStyle name="Normal 33 31 10" xfId="6208"/>
    <cellStyle name="Normal 33 31 10 2" xfId="10914"/>
    <cellStyle name="Normal 33 31 10 3" xfId="9518"/>
    <cellStyle name="Normal 33 31 10 4" xfId="13978"/>
    <cellStyle name="Normal 33 31 10 5" xfId="17944"/>
    <cellStyle name="Normal 33 31 10 6" xfId="24601"/>
    <cellStyle name="Normal 33 31 11" xfId="6209"/>
    <cellStyle name="Normal 33 31 11 2" xfId="10915"/>
    <cellStyle name="Normal 33 31 11 3" xfId="9517"/>
    <cellStyle name="Normal 33 31 11 4" xfId="13987"/>
    <cellStyle name="Normal 33 31 11 5" xfId="17020"/>
    <cellStyle name="Normal 33 31 11 6" xfId="24216"/>
    <cellStyle name="Normal 33 31 12" xfId="6210"/>
    <cellStyle name="Normal 33 31 12 2" xfId="12947"/>
    <cellStyle name="Normal 33 31 12 3" xfId="17359"/>
    <cellStyle name="Normal 33 31 12 4" xfId="21671"/>
    <cellStyle name="Normal 33 31 12 5" xfId="25511"/>
    <cellStyle name="Normal 33 31 12 6" xfId="28536"/>
    <cellStyle name="Normal 33 31 13" xfId="6211"/>
    <cellStyle name="Normal 33 31 13 2" xfId="12215"/>
    <cellStyle name="Normal 33 31 13 3" xfId="16641"/>
    <cellStyle name="Normal 33 31 13 4" xfId="21031"/>
    <cellStyle name="Normal 33 31 13 5" xfId="25200"/>
    <cellStyle name="Normal 33 31 13 6" xfId="28335"/>
    <cellStyle name="Normal 33 31 14" xfId="6212"/>
    <cellStyle name="Normal 33 31 14 2" xfId="13020"/>
    <cellStyle name="Normal 33 31 14 3" xfId="17431"/>
    <cellStyle name="Normal 33 31 14 4" xfId="21740"/>
    <cellStyle name="Normal 33 31 14 5" xfId="25570"/>
    <cellStyle name="Normal 33 31 14 6" xfId="28590"/>
    <cellStyle name="Normal 33 31 15" xfId="6213"/>
    <cellStyle name="Normal 33 31 15 2" xfId="12115"/>
    <cellStyle name="Normal 33 31 15 3" xfId="16541"/>
    <cellStyle name="Normal 33 31 15 4" xfId="20931"/>
    <cellStyle name="Normal 33 31 15 5" xfId="25104"/>
    <cellStyle name="Normal 33 31 15 6" xfId="28239"/>
    <cellStyle name="Normal 33 31 16" xfId="6214"/>
    <cellStyle name="Normal 33 31 16 2" xfId="13021"/>
    <cellStyle name="Normal 33 31 16 3" xfId="17432"/>
    <cellStyle name="Normal 33 31 16 4" xfId="21741"/>
    <cellStyle name="Normal 33 31 16 5" xfId="25571"/>
    <cellStyle name="Normal 33 31 16 6" xfId="28591"/>
    <cellStyle name="Normal 33 31 17" xfId="6215"/>
    <cellStyle name="Normal 33 31 17 2" xfId="12053"/>
    <cellStyle name="Normal 33 31 17 3" xfId="16479"/>
    <cellStyle name="Normal 33 31 17 4" xfId="20869"/>
    <cellStyle name="Normal 33 31 17 5" xfId="25042"/>
    <cellStyle name="Normal 33 31 17 6" xfId="28177"/>
    <cellStyle name="Normal 33 31 18" xfId="6216"/>
    <cellStyle name="Normal 33 31 18 2" xfId="13133"/>
    <cellStyle name="Normal 33 31 18 3" xfId="17543"/>
    <cellStyle name="Normal 33 31 18 4" xfId="21848"/>
    <cellStyle name="Normal 33 31 18 5" xfId="25664"/>
    <cellStyle name="Normal 33 31 18 6" xfId="28678"/>
    <cellStyle name="Normal 33 31 19" xfId="6217"/>
    <cellStyle name="Normal 33 31 19 2" xfId="12012"/>
    <cellStyle name="Normal 33 31 19 3" xfId="16438"/>
    <cellStyle name="Normal 33 31 19 4" xfId="20828"/>
    <cellStyle name="Normal 33 31 19 5" xfId="25001"/>
    <cellStyle name="Normal 33 31 19 6" xfId="28136"/>
    <cellStyle name="Normal 33 31 2" xfId="6218"/>
    <cellStyle name="Normal 33 31 2 2" xfId="10916"/>
    <cellStyle name="Normal 33 31 2 3" xfId="9516"/>
    <cellStyle name="Normal 33 31 2 4" xfId="13996"/>
    <cellStyle name="Normal 33 31 2 5" xfId="18408"/>
    <cellStyle name="Normal 33 31 2 6" xfId="24578"/>
    <cellStyle name="Normal 33 31 20" xfId="6219"/>
    <cellStyle name="Normal 33 31 20 2" xfId="13765"/>
    <cellStyle name="Normal 33 31 20 3" xfId="18171"/>
    <cellStyle name="Normal 33 31 20 4" xfId="22455"/>
    <cellStyle name="Normal 33 31 20 5" xfId="26164"/>
    <cellStyle name="Normal 33 31 20 6" xfId="29157"/>
    <cellStyle name="Normal 33 31 21" xfId="6220"/>
    <cellStyle name="Normal 33 31 21 2" xfId="11965"/>
    <cellStyle name="Normal 33 31 21 3" xfId="8544"/>
    <cellStyle name="Normal 33 31 21 4" xfId="20781"/>
    <cellStyle name="Normal 33 31 21 5" xfId="19445"/>
    <cellStyle name="Normal 33 31 21 6" xfId="13627"/>
    <cellStyle name="Normal 33 31 22" xfId="6221"/>
    <cellStyle name="Normal 33 31 22 2" xfId="13278"/>
    <cellStyle name="Normal 33 31 22 3" xfId="17686"/>
    <cellStyle name="Normal 33 31 22 4" xfId="21982"/>
    <cellStyle name="Normal 33 31 22 5" xfId="25769"/>
    <cellStyle name="Normal 33 31 22 6" xfId="28781"/>
    <cellStyle name="Normal 33 31 23" xfId="6222"/>
    <cellStyle name="Normal 33 31 23 2" xfId="11929"/>
    <cellStyle name="Normal 33 31 23 3" xfId="8580"/>
    <cellStyle name="Normal 33 31 23 4" xfId="10292"/>
    <cellStyle name="Normal 33 31 23 5" xfId="13936"/>
    <cellStyle name="Normal 33 31 23 6" xfId="23151"/>
    <cellStyle name="Normal 33 31 24" xfId="6223"/>
    <cellStyle name="Normal 33 31 24 2" xfId="13623"/>
    <cellStyle name="Normal 33 31 24 3" xfId="18026"/>
    <cellStyle name="Normal 33 31 24 4" xfId="22317"/>
    <cellStyle name="Normal 33 31 24 5" xfId="26049"/>
    <cellStyle name="Normal 33 31 24 6" xfId="29055"/>
    <cellStyle name="Normal 33 31 25" xfId="6224"/>
    <cellStyle name="Normal 33 31 25 2" xfId="13565"/>
    <cellStyle name="Normal 33 31 25 3" xfId="17966"/>
    <cellStyle name="Normal 33 31 25 4" xfId="22261"/>
    <cellStyle name="Normal 33 31 25 5" xfId="26004"/>
    <cellStyle name="Normal 33 31 25 6" xfId="29011"/>
    <cellStyle name="Normal 33 31 26" xfId="6225"/>
    <cellStyle name="Normal 33 31 26 2" xfId="13372"/>
    <cellStyle name="Normal 33 31 26 3" xfId="17778"/>
    <cellStyle name="Normal 33 31 26 4" xfId="22075"/>
    <cellStyle name="Normal 33 31 26 5" xfId="25833"/>
    <cellStyle name="Normal 33 31 26 6" xfId="28845"/>
    <cellStyle name="Normal 33 31 27" xfId="6226"/>
    <cellStyle name="Normal 33 31 27 2" xfId="11888"/>
    <cellStyle name="Normal 33 31 27 3" xfId="8621"/>
    <cellStyle name="Normal 33 31 27 4" xfId="13832"/>
    <cellStyle name="Normal 33 31 27 5" xfId="16856"/>
    <cellStyle name="Normal 33 31 27 6" xfId="24106"/>
    <cellStyle name="Normal 33 31 28" xfId="6227"/>
    <cellStyle name="Normal 33 31 28 2" xfId="13385"/>
    <cellStyle name="Normal 33 31 28 3" xfId="17792"/>
    <cellStyle name="Normal 33 31 28 4" xfId="22089"/>
    <cellStyle name="Normal 33 31 28 5" xfId="25845"/>
    <cellStyle name="Normal 33 31 28 6" xfId="28857"/>
    <cellStyle name="Normal 33 31 29" xfId="6228"/>
    <cellStyle name="Normal 33 31 29 2" xfId="13556"/>
    <cellStyle name="Normal 33 31 29 3" xfId="17957"/>
    <cellStyle name="Normal 33 31 29 4" xfId="22252"/>
    <cellStyle name="Normal 33 31 29 5" xfId="25995"/>
    <cellStyle name="Normal 33 31 29 6" xfId="29002"/>
    <cellStyle name="Normal 33 31 3" xfId="6229"/>
    <cellStyle name="Normal 33 31 3 2" xfId="10917"/>
    <cellStyle name="Normal 33 31 3 3" xfId="9515"/>
    <cellStyle name="Normal 33 31 3 4" xfId="10077"/>
    <cellStyle name="Normal 33 31 3 5" xfId="17014"/>
    <cellStyle name="Normal 33 31 3 6" xfId="24658"/>
    <cellStyle name="Normal 33 31 30" xfId="6230"/>
    <cellStyle name="Normal 33 31 30 2" xfId="13785"/>
    <cellStyle name="Normal 33 31 30 3" xfId="18190"/>
    <cellStyle name="Normal 33 31 30 4" xfId="22475"/>
    <cellStyle name="Normal 33 31 30 5" xfId="26181"/>
    <cellStyle name="Normal 33 31 30 6" xfId="29174"/>
    <cellStyle name="Normal 33 31 31" xfId="6231"/>
    <cellStyle name="Normal 33 31 31 2" xfId="13560"/>
    <cellStyle name="Normal 33 31 31 3" xfId="17961"/>
    <cellStyle name="Normal 33 31 31 4" xfId="22256"/>
    <cellStyle name="Normal 33 31 31 5" xfId="25999"/>
    <cellStyle name="Normal 33 31 31 6" xfId="29006"/>
    <cellStyle name="Normal 33 31 32" xfId="6232"/>
    <cellStyle name="Normal 33 31 32 2" xfId="13694"/>
    <cellStyle name="Normal 33 31 32 3" xfId="18098"/>
    <cellStyle name="Normal 33 31 32 4" xfId="22387"/>
    <cellStyle name="Normal 33 31 32 5" xfId="26103"/>
    <cellStyle name="Normal 33 31 32 6" xfId="29104"/>
    <cellStyle name="Normal 33 31 33" xfId="6233"/>
    <cellStyle name="Normal 33 31 33 2" xfId="13548"/>
    <cellStyle name="Normal 33 31 33 3" xfId="17949"/>
    <cellStyle name="Normal 33 31 33 4" xfId="22244"/>
    <cellStyle name="Normal 33 31 33 5" xfId="25987"/>
    <cellStyle name="Normal 33 31 33 6" xfId="28994"/>
    <cellStyle name="Normal 33 31 34" xfId="6234"/>
    <cellStyle name="Normal 33 31 34 2" xfId="13417"/>
    <cellStyle name="Normal 33 31 34 3" xfId="17824"/>
    <cellStyle name="Normal 33 31 34 4" xfId="22121"/>
    <cellStyle name="Normal 33 31 34 5" xfId="25877"/>
    <cellStyle name="Normal 33 31 34 6" xfId="28889"/>
    <cellStyle name="Normal 33 31 35" xfId="6235"/>
    <cellStyle name="Normal 33 31 35 2" xfId="13651"/>
    <cellStyle name="Normal 33 31 35 3" xfId="18054"/>
    <cellStyle name="Normal 33 31 35 4" xfId="22344"/>
    <cellStyle name="Normal 33 31 35 5" xfId="26072"/>
    <cellStyle name="Normal 33 31 35 6" xfId="29074"/>
    <cellStyle name="Normal 33 31 36" xfId="6236"/>
    <cellStyle name="Normal 33 31 36 2" xfId="14669"/>
    <cellStyle name="Normal 33 31 36 3" xfId="19065"/>
    <cellStyle name="Normal 33 31 36 4" xfId="23327"/>
    <cellStyle name="Normal 33 31 36 5" xfId="26810"/>
    <cellStyle name="Normal 33 31 36 6" xfId="29739"/>
    <cellStyle name="Normal 33 31 37" xfId="6237"/>
    <cellStyle name="Normal 33 31 37 2" xfId="15011"/>
    <cellStyle name="Normal 33 31 37 3" xfId="19403"/>
    <cellStyle name="Normal 33 31 37 4" xfId="23644"/>
    <cellStyle name="Normal 33 31 37 5" xfId="27063"/>
    <cellStyle name="Normal 33 31 37 6" xfId="29966"/>
    <cellStyle name="Normal 33 31 38" xfId="6238"/>
    <cellStyle name="Normal 33 31 38 2" xfId="15046"/>
    <cellStyle name="Normal 33 31 38 3" xfId="19443"/>
    <cellStyle name="Normal 33 31 38 4" xfId="23679"/>
    <cellStyle name="Normal 33 31 38 5" xfId="27087"/>
    <cellStyle name="Normal 33 31 38 6" xfId="29987"/>
    <cellStyle name="Normal 33 31 39" xfId="6239"/>
    <cellStyle name="Normal 33 31 39 2" xfId="14355"/>
    <cellStyle name="Normal 33 31 39 3" xfId="18750"/>
    <cellStyle name="Normal 33 31 39 4" xfId="23015"/>
    <cellStyle name="Normal 33 31 39 5" xfId="26584"/>
    <cellStyle name="Normal 33 31 39 6" xfId="29531"/>
    <cellStyle name="Normal 33 31 4" xfId="6240"/>
    <cellStyle name="Normal 33 31 4 2" xfId="10918"/>
    <cellStyle name="Normal 33 31 4 3" xfId="9514"/>
    <cellStyle name="Normal 33 31 4 4" xfId="13289"/>
    <cellStyle name="Normal 33 31 4 5" xfId="17720"/>
    <cellStyle name="Normal 33 31 4 6" xfId="19749"/>
    <cellStyle name="Normal 33 31 40" xfId="6241"/>
    <cellStyle name="Normal 33 31 40 2" xfId="15214"/>
    <cellStyle name="Normal 33 31 40 3" xfId="19610"/>
    <cellStyle name="Normal 33 31 40 4" xfId="23838"/>
    <cellStyle name="Normal 33 31 40 5" xfId="27203"/>
    <cellStyle name="Normal 33 31 40 6" xfId="30089"/>
    <cellStyle name="Normal 33 31 41" xfId="6242"/>
    <cellStyle name="Normal 33 31 41 2" xfId="14178"/>
    <cellStyle name="Normal 33 31 41 3" xfId="18585"/>
    <cellStyle name="Normal 33 31 41 4" xfId="22851"/>
    <cellStyle name="Normal 33 31 41 5" xfId="26467"/>
    <cellStyle name="Normal 33 31 41 6" xfId="29430"/>
    <cellStyle name="Normal 33 31 42" xfId="6243"/>
    <cellStyle name="Normal 33 31 42 2" xfId="14976"/>
    <cellStyle name="Normal 33 31 42 3" xfId="19370"/>
    <cellStyle name="Normal 33 31 42 4" xfId="23611"/>
    <cellStyle name="Normal 33 31 42 5" xfId="27036"/>
    <cellStyle name="Normal 33 31 42 6" xfId="29940"/>
    <cellStyle name="Normal 33 31 43" xfId="6244"/>
    <cellStyle name="Normal 33 31 43 2" xfId="15378"/>
    <cellStyle name="Normal 33 31 43 3" xfId="19773"/>
    <cellStyle name="Normal 33 31 43 4" xfId="23988"/>
    <cellStyle name="Normal 33 31 43 5" xfId="27314"/>
    <cellStyle name="Normal 33 31 43 6" xfId="30192"/>
    <cellStyle name="Normal 33 31 44" xfId="6245"/>
    <cellStyle name="Normal 33 31 44 2" xfId="15182"/>
    <cellStyle name="Normal 33 31 44 3" xfId="19578"/>
    <cellStyle name="Normal 33 31 44 4" xfId="23808"/>
    <cellStyle name="Normal 33 31 44 5" xfId="27183"/>
    <cellStyle name="Normal 33 31 44 6" xfId="30072"/>
    <cellStyle name="Normal 33 31 45" xfId="6246"/>
    <cellStyle name="Normal 33 31 45 2" xfId="15197"/>
    <cellStyle name="Normal 33 31 45 3" xfId="19594"/>
    <cellStyle name="Normal 33 31 45 4" xfId="23823"/>
    <cellStyle name="Normal 33 31 45 5" xfId="27194"/>
    <cellStyle name="Normal 33 31 45 6" xfId="30082"/>
    <cellStyle name="Normal 33 31 46" xfId="6247"/>
    <cellStyle name="Normal 33 31 46 2" xfId="14700"/>
    <cellStyle name="Normal 33 31 46 3" xfId="19096"/>
    <cellStyle name="Normal 33 31 46 4" xfId="23355"/>
    <cellStyle name="Normal 33 31 46 5" xfId="26836"/>
    <cellStyle name="Normal 33 31 46 6" xfId="29760"/>
    <cellStyle name="Normal 33 31 47" xfId="6248"/>
    <cellStyle name="Normal 33 31 47 2" xfId="15426"/>
    <cellStyle name="Normal 33 31 47 3" xfId="19819"/>
    <cellStyle name="Normal 33 31 47 4" xfId="24034"/>
    <cellStyle name="Normal 33 31 47 5" xfId="27346"/>
    <cellStyle name="Normal 33 31 47 6" xfId="30219"/>
    <cellStyle name="Normal 33 31 48" xfId="6249"/>
    <cellStyle name="Normal 33 31 48 2" xfId="14067"/>
    <cellStyle name="Normal 33 31 48 3" xfId="18472"/>
    <cellStyle name="Normal 33 31 48 4" xfId="22745"/>
    <cellStyle name="Normal 33 31 48 5" xfId="26393"/>
    <cellStyle name="Normal 33 31 48 6" xfId="29362"/>
    <cellStyle name="Normal 33 31 49" xfId="6250"/>
    <cellStyle name="Normal 33 31 49 2" xfId="14970"/>
    <cellStyle name="Normal 33 31 49 3" xfId="19364"/>
    <cellStyle name="Normal 33 31 49 4" xfId="23605"/>
    <cellStyle name="Normal 33 31 49 5" xfId="27032"/>
    <cellStyle name="Normal 33 31 49 6" xfId="29936"/>
    <cellStyle name="Normal 33 31 5" xfId="6251"/>
    <cellStyle name="Normal 33 31 5 2" xfId="10919"/>
    <cellStyle name="Normal 33 31 5 3" xfId="9513"/>
    <cellStyle name="Normal 33 31 5 4" xfId="12592"/>
    <cellStyle name="Normal 33 31 5 5" xfId="18342"/>
    <cellStyle name="Normal 33 31 5 6" xfId="14997"/>
    <cellStyle name="Normal 33 31 50" xfId="6252"/>
    <cellStyle name="Normal 33 31 50 2" xfId="15125"/>
    <cellStyle name="Normal 33 31 50 3" xfId="19522"/>
    <cellStyle name="Normal 33 31 50 4" xfId="23755"/>
    <cellStyle name="Normal 33 31 50 5" xfId="27148"/>
    <cellStyle name="Normal 33 31 50 6" xfId="30041"/>
    <cellStyle name="Normal 33 31 51" xfId="6253"/>
    <cellStyle name="Normal 33 31 51 2" xfId="14815"/>
    <cellStyle name="Normal 33 31 51 3" xfId="19209"/>
    <cellStyle name="Normal 33 31 51 4" xfId="23461"/>
    <cellStyle name="Normal 33 31 51 5" xfId="26916"/>
    <cellStyle name="Normal 33 31 51 6" xfId="29833"/>
    <cellStyle name="Normal 33 31 52" xfId="6254"/>
    <cellStyle name="Normal 33 31 52 2" xfId="15770"/>
    <cellStyle name="Normal 33 31 52 3" xfId="20147"/>
    <cellStyle name="Normal 33 31 52 4" xfId="24350"/>
    <cellStyle name="Normal 33 31 52 5" xfId="27586"/>
    <cellStyle name="Normal 33 31 52 6" xfId="30441"/>
    <cellStyle name="Normal 33 31 53" xfId="6255"/>
    <cellStyle name="Normal 33 31 53 2" xfId="16019"/>
    <cellStyle name="Normal 33 31 53 3" xfId="20389"/>
    <cellStyle name="Normal 33 31 53 4" xfId="24584"/>
    <cellStyle name="Normal 33 31 53 5" xfId="27762"/>
    <cellStyle name="Normal 33 31 53 6" xfId="30598"/>
    <cellStyle name="Normal 33 31 54" xfId="6256"/>
    <cellStyle name="Normal 33 31 54 2" xfId="15928"/>
    <cellStyle name="Normal 33 31 54 3" xfId="20299"/>
    <cellStyle name="Normal 33 31 54 4" xfId="24496"/>
    <cellStyle name="Normal 33 31 54 5" xfId="27701"/>
    <cellStyle name="Normal 33 31 54 6" xfId="30543"/>
    <cellStyle name="Normal 33 31 55" xfId="6257"/>
    <cellStyle name="Normal 33 31 55 2" xfId="16037"/>
    <cellStyle name="Normal 33 31 55 3" xfId="20406"/>
    <cellStyle name="Normal 33 31 55 4" xfId="24600"/>
    <cellStyle name="Normal 33 31 55 5" xfId="27774"/>
    <cellStyle name="Normal 33 31 55 6" xfId="30610"/>
    <cellStyle name="Normal 33 31 56" xfId="6258"/>
    <cellStyle name="Normal 33 31 56 2" xfId="15922"/>
    <cellStyle name="Normal 33 31 56 3" xfId="20293"/>
    <cellStyle name="Normal 33 31 56 4" xfId="24490"/>
    <cellStyle name="Normal 33 31 56 5" xfId="27696"/>
    <cellStyle name="Normal 33 31 56 6" xfId="30538"/>
    <cellStyle name="Normal 33 31 57" xfId="6259"/>
    <cellStyle name="Normal 33 31 57 2" xfId="15679"/>
    <cellStyle name="Normal 33 31 57 3" xfId="20058"/>
    <cellStyle name="Normal 33 31 57 4" xfId="24263"/>
    <cellStyle name="Normal 33 31 57 5" xfId="27511"/>
    <cellStyle name="Normal 33 31 57 6" xfId="30368"/>
    <cellStyle name="Normal 33 31 58" xfId="6260"/>
    <cellStyle name="Normal 33 31 58 2" xfId="15991"/>
    <cellStyle name="Normal 33 31 58 3" xfId="20360"/>
    <cellStyle name="Normal 33 31 58 4" xfId="24555"/>
    <cellStyle name="Normal 33 31 58 5" xfId="27743"/>
    <cellStyle name="Normal 33 31 58 6" xfId="30580"/>
    <cellStyle name="Normal 33 31 59" xfId="10913"/>
    <cellStyle name="Normal 33 31 6" xfId="6261"/>
    <cellStyle name="Normal 33 31 6 2" xfId="10920"/>
    <cellStyle name="Normal 33 31 6 3" xfId="9512"/>
    <cellStyle name="Normal 33 31 6 4" xfId="14014"/>
    <cellStyle name="Normal 33 31 6 5" xfId="18823"/>
    <cellStyle name="Normal 33 31 6 6" xfId="18601"/>
    <cellStyle name="Normal 33 31 60" xfId="9519"/>
    <cellStyle name="Normal 33 31 61" xfId="13124"/>
    <cellStyle name="Normal 33 31 62" xfId="12693"/>
    <cellStyle name="Normal 33 31 63" xfId="24565"/>
    <cellStyle name="Normal 33 31 7" xfId="6262"/>
    <cellStyle name="Normal 33 31 7 2" xfId="10921"/>
    <cellStyle name="Normal 33 31 7 3" xfId="9511"/>
    <cellStyle name="Normal 33 31 7 4" xfId="14019"/>
    <cellStyle name="Normal 33 31 7 5" xfId="19536"/>
    <cellStyle name="Normal 33 31 7 6" xfId="19593"/>
    <cellStyle name="Normal 33 31 8" xfId="6263"/>
    <cellStyle name="Normal 33 31 8 2" xfId="10922"/>
    <cellStyle name="Normal 33 31 8 3" xfId="9510"/>
    <cellStyle name="Normal 33 31 8 4" xfId="13323"/>
    <cellStyle name="Normal 33 31 8 5" xfId="18669"/>
    <cellStyle name="Normal 33 31 8 6" xfId="18770"/>
    <cellStyle name="Normal 33 31 9" xfId="6264"/>
    <cellStyle name="Normal 33 31 9 2" xfId="10923"/>
    <cellStyle name="Normal 33 31 9 3" xfId="9509"/>
    <cellStyle name="Normal 33 31 9 4" xfId="13665"/>
    <cellStyle name="Normal 33 31 9 5" xfId="19326"/>
    <cellStyle name="Normal 33 31 9 6" xfId="17592"/>
    <cellStyle name="Normal 33 31_L14 hav1" xfId="6265"/>
    <cellStyle name="Normal 33 32" xfId="6266"/>
    <cellStyle name="Normal 33 32 10" xfId="6267"/>
    <cellStyle name="Normal 33 32 10 2" xfId="10925"/>
    <cellStyle name="Normal 33 32 10 3" xfId="9507"/>
    <cellStyle name="Normal 33 32 10 4" xfId="14434"/>
    <cellStyle name="Normal 33 32 10 5" xfId="18525"/>
    <cellStyle name="Normal 33 32 10 6" xfId="21263"/>
    <cellStyle name="Normal 33 32 11" xfId="6268"/>
    <cellStyle name="Normal 33 32 11 2" xfId="10926"/>
    <cellStyle name="Normal 33 32 11 3" xfId="9506"/>
    <cellStyle name="Normal 33 32 11 4" xfId="15325"/>
    <cellStyle name="Normal 33 32 11 5" xfId="18716"/>
    <cellStyle name="Normal 33 32 11 6" xfId="21476"/>
    <cellStyle name="Normal 33 32 12" xfId="6269"/>
    <cellStyle name="Normal 33 32 12 2" xfId="12951"/>
    <cellStyle name="Normal 33 32 12 3" xfId="17363"/>
    <cellStyle name="Normal 33 32 12 4" xfId="21673"/>
    <cellStyle name="Normal 33 32 12 5" xfId="25513"/>
    <cellStyle name="Normal 33 32 12 6" xfId="28538"/>
    <cellStyle name="Normal 33 32 13" xfId="6270"/>
    <cellStyle name="Normal 33 32 13 2" xfId="12211"/>
    <cellStyle name="Normal 33 32 13 3" xfId="16637"/>
    <cellStyle name="Normal 33 32 13 4" xfId="21027"/>
    <cellStyle name="Normal 33 32 13 5" xfId="25196"/>
    <cellStyle name="Normal 33 32 13 6" xfId="28331"/>
    <cellStyle name="Normal 33 32 14" xfId="6271"/>
    <cellStyle name="Normal 33 32 14 2" xfId="13025"/>
    <cellStyle name="Normal 33 32 14 3" xfId="17436"/>
    <cellStyle name="Normal 33 32 14 4" xfId="21745"/>
    <cellStyle name="Normal 33 32 14 5" xfId="25575"/>
    <cellStyle name="Normal 33 32 14 6" xfId="28594"/>
    <cellStyle name="Normal 33 32 15" xfId="6272"/>
    <cellStyle name="Normal 33 32 15 2" xfId="12111"/>
    <cellStyle name="Normal 33 32 15 3" xfId="16537"/>
    <cellStyle name="Normal 33 32 15 4" xfId="20927"/>
    <cellStyle name="Normal 33 32 15 5" xfId="25100"/>
    <cellStyle name="Normal 33 32 15 6" xfId="28235"/>
    <cellStyle name="Normal 33 32 16" xfId="6273"/>
    <cellStyle name="Normal 33 32 16 2" xfId="13027"/>
    <cellStyle name="Normal 33 32 16 3" xfId="17438"/>
    <cellStyle name="Normal 33 32 16 4" xfId="21747"/>
    <cellStyle name="Normal 33 32 16 5" xfId="25577"/>
    <cellStyle name="Normal 33 32 16 6" xfId="28596"/>
    <cellStyle name="Normal 33 32 17" xfId="6274"/>
    <cellStyle name="Normal 33 32 17 2" xfId="12048"/>
    <cellStyle name="Normal 33 32 17 3" xfId="16474"/>
    <cellStyle name="Normal 33 32 17 4" xfId="20864"/>
    <cellStyle name="Normal 33 32 17 5" xfId="25037"/>
    <cellStyle name="Normal 33 32 17 6" xfId="28172"/>
    <cellStyle name="Normal 33 32 18" xfId="6275"/>
    <cellStyle name="Normal 33 32 18 2" xfId="13135"/>
    <cellStyle name="Normal 33 32 18 3" xfId="17545"/>
    <cellStyle name="Normal 33 32 18 4" xfId="21850"/>
    <cellStyle name="Normal 33 32 18 5" xfId="25665"/>
    <cellStyle name="Normal 33 32 18 6" xfId="28679"/>
    <cellStyle name="Normal 33 32 19" xfId="6276"/>
    <cellStyle name="Normal 33 32 19 2" xfId="12006"/>
    <cellStyle name="Normal 33 32 19 3" xfId="16432"/>
    <cellStyle name="Normal 33 32 19 4" xfId="20822"/>
    <cellStyle name="Normal 33 32 19 5" xfId="24995"/>
    <cellStyle name="Normal 33 32 19 6" xfId="28130"/>
    <cellStyle name="Normal 33 32 2" xfId="6277"/>
    <cellStyle name="Normal 33 32 2 2" xfId="10927"/>
    <cellStyle name="Normal 33 32 2 3" xfId="9505"/>
    <cellStyle name="Normal 33 32 2 4" xfId="10078"/>
    <cellStyle name="Normal 33 32 2 5" xfId="19168"/>
    <cellStyle name="Normal 33 32 2 6" xfId="21216"/>
    <cellStyle name="Normal 33 32 20" xfId="6278"/>
    <cellStyle name="Normal 33 32 20 2" xfId="13212"/>
    <cellStyle name="Normal 33 32 20 3" xfId="17620"/>
    <cellStyle name="Normal 33 32 20 4" xfId="21916"/>
    <cellStyle name="Normal 33 32 20 5" xfId="25717"/>
    <cellStyle name="Normal 33 32 20 6" xfId="28731"/>
    <cellStyle name="Normal 33 32 21" xfId="6279"/>
    <cellStyle name="Normal 33 32 21 2" xfId="11961"/>
    <cellStyle name="Normal 33 32 21 3" xfId="8548"/>
    <cellStyle name="Normal 33 32 21 4" xfId="20777"/>
    <cellStyle name="Normal 33 32 21 5" xfId="18713"/>
    <cellStyle name="Normal 33 32 21 6" xfId="22705"/>
    <cellStyle name="Normal 33 32 22" xfId="6280"/>
    <cellStyle name="Normal 33 32 22 2" xfId="13280"/>
    <cellStyle name="Normal 33 32 22 3" xfId="17688"/>
    <cellStyle name="Normal 33 32 22 4" xfId="21984"/>
    <cellStyle name="Normal 33 32 22 5" xfId="25771"/>
    <cellStyle name="Normal 33 32 22 6" xfId="28783"/>
    <cellStyle name="Normal 33 32 23" xfId="6281"/>
    <cellStyle name="Normal 33 32 23 2" xfId="11926"/>
    <cellStyle name="Normal 33 32 23 3" xfId="8583"/>
    <cellStyle name="Normal 33 32 23 4" xfId="16023"/>
    <cellStyle name="Normal 33 32 23 5" xfId="13726"/>
    <cellStyle name="Normal 33 32 23 6" xfId="21175"/>
    <cellStyle name="Normal 33 32 24" xfId="6282"/>
    <cellStyle name="Normal 33 32 24 2" xfId="13318"/>
    <cellStyle name="Normal 33 32 24 3" xfId="17722"/>
    <cellStyle name="Normal 33 32 24 4" xfId="22021"/>
    <cellStyle name="Normal 33 32 24 5" xfId="25796"/>
    <cellStyle name="Normal 33 32 24 6" xfId="28808"/>
    <cellStyle name="Normal 33 32 25" xfId="6283"/>
    <cellStyle name="Normal 33 32 25 2" xfId="11872"/>
    <cellStyle name="Normal 33 32 25 3" xfId="8637"/>
    <cellStyle name="Normal 33 32 25 4" xfId="10281"/>
    <cellStyle name="Normal 33 32 25 5" xfId="17192"/>
    <cellStyle name="Normal 33 32 25 6" xfId="23298"/>
    <cellStyle name="Normal 33 32 26" xfId="6284"/>
    <cellStyle name="Normal 33 32 26 2" xfId="13711"/>
    <cellStyle name="Normal 33 32 26 3" xfId="18115"/>
    <cellStyle name="Normal 33 32 26 4" xfId="22404"/>
    <cellStyle name="Normal 33 32 26 5" xfId="26120"/>
    <cellStyle name="Normal 33 32 26 6" xfId="29121"/>
    <cellStyle name="Normal 33 32 27" xfId="6285"/>
    <cellStyle name="Normal 33 32 27 2" xfId="13568"/>
    <cellStyle name="Normal 33 32 27 3" xfId="17969"/>
    <cellStyle name="Normal 33 32 27 4" xfId="22264"/>
    <cellStyle name="Normal 33 32 27 5" xfId="26007"/>
    <cellStyle name="Normal 33 32 27 6" xfId="29014"/>
    <cellStyle name="Normal 33 32 28" xfId="6286"/>
    <cellStyle name="Normal 33 32 28 2" xfId="13387"/>
    <cellStyle name="Normal 33 32 28 3" xfId="17794"/>
    <cellStyle name="Normal 33 32 28 4" xfId="22091"/>
    <cellStyle name="Normal 33 32 28 5" xfId="25847"/>
    <cellStyle name="Normal 33 32 28 6" xfId="28859"/>
    <cellStyle name="Normal 33 32 29" xfId="6287"/>
    <cellStyle name="Normal 33 32 29 2" xfId="11833"/>
    <cellStyle name="Normal 33 32 29 3" xfId="8676"/>
    <cellStyle name="Normal 33 32 29 4" xfId="13230"/>
    <cellStyle name="Normal 33 32 29 5" xfId="14057"/>
    <cellStyle name="Normal 33 32 29 6" xfId="24493"/>
    <cellStyle name="Normal 33 32 3" xfId="6288"/>
    <cellStyle name="Normal 33 32 3 2" xfId="10928"/>
    <cellStyle name="Normal 33 32 3 3" xfId="9504"/>
    <cellStyle name="Normal 33 32 3 4" xfId="14079"/>
    <cellStyle name="Normal 33 32 3 5" xfId="19646"/>
    <cellStyle name="Normal 33 32 3 6" xfId="22325"/>
    <cellStyle name="Normal 33 32 30" xfId="6289"/>
    <cellStyle name="Normal 33 32 30 2" xfId="13861"/>
    <cellStyle name="Normal 33 32 30 3" xfId="18264"/>
    <cellStyle name="Normal 33 32 30 4" xfId="22548"/>
    <cellStyle name="Normal 33 32 30 5" xfId="26238"/>
    <cellStyle name="Normal 33 32 30 6" xfId="29229"/>
    <cellStyle name="Normal 33 32 31" xfId="6290"/>
    <cellStyle name="Normal 33 32 31 2" xfId="11844"/>
    <cellStyle name="Normal 33 32 31 3" xfId="8665"/>
    <cellStyle name="Normal 33 32 31 4" xfId="14492"/>
    <cellStyle name="Normal 33 32 31 5" xfId="9862"/>
    <cellStyle name="Normal 33 32 31 6" xfId="14879"/>
    <cellStyle name="Normal 33 32 32" xfId="6291"/>
    <cellStyle name="Normal 33 32 32 2" xfId="13783"/>
    <cellStyle name="Normal 33 32 32 3" xfId="18188"/>
    <cellStyle name="Normal 33 32 32 4" xfId="22473"/>
    <cellStyle name="Normal 33 32 32 5" xfId="26179"/>
    <cellStyle name="Normal 33 32 32 6" xfId="29172"/>
    <cellStyle name="Normal 33 32 33" xfId="6292"/>
    <cellStyle name="Normal 33 32 33 2" xfId="13432"/>
    <cellStyle name="Normal 33 32 33 3" xfId="17839"/>
    <cellStyle name="Normal 33 32 33 4" xfId="22136"/>
    <cellStyle name="Normal 33 32 33 5" xfId="25892"/>
    <cellStyle name="Normal 33 32 33 6" xfId="28904"/>
    <cellStyle name="Normal 33 32 34" xfId="6293"/>
    <cellStyle name="Normal 33 32 34 2" xfId="13690"/>
    <cellStyle name="Normal 33 32 34 3" xfId="18094"/>
    <cellStyle name="Normal 33 32 34 4" xfId="22383"/>
    <cellStyle name="Normal 33 32 34 5" xfId="26100"/>
    <cellStyle name="Normal 33 32 34 6" xfId="29101"/>
    <cellStyle name="Normal 33 32 35" xfId="6294"/>
    <cellStyle name="Normal 33 32 35 2" xfId="13430"/>
    <cellStyle name="Normal 33 32 35 3" xfId="17837"/>
    <cellStyle name="Normal 33 32 35 4" xfId="22134"/>
    <cellStyle name="Normal 33 32 35 5" xfId="25890"/>
    <cellStyle name="Normal 33 32 35 6" xfId="28902"/>
    <cellStyle name="Normal 33 32 36" xfId="6295"/>
    <cellStyle name="Normal 33 32 36 2" xfId="14674"/>
    <cellStyle name="Normal 33 32 36 3" xfId="19070"/>
    <cellStyle name="Normal 33 32 36 4" xfId="23331"/>
    <cellStyle name="Normal 33 32 36 5" xfId="26813"/>
    <cellStyle name="Normal 33 32 36 6" xfId="29742"/>
    <cellStyle name="Normal 33 32 37" xfId="6296"/>
    <cellStyle name="Normal 33 32 37 2" xfId="15152"/>
    <cellStyle name="Normal 33 32 37 3" xfId="19547"/>
    <cellStyle name="Normal 33 32 37 4" xfId="23781"/>
    <cellStyle name="Normal 33 32 37 5" xfId="27166"/>
    <cellStyle name="Normal 33 32 37 6" xfId="30058"/>
    <cellStyle name="Normal 33 32 38" xfId="6297"/>
    <cellStyle name="Normal 33 32 38 2" xfId="14249"/>
    <cellStyle name="Normal 33 32 38 3" xfId="18649"/>
    <cellStyle name="Normal 33 32 38 4" xfId="22915"/>
    <cellStyle name="Normal 33 32 38 5" xfId="26509"/>
    <cellStyle name="Normal 33 32 38 6" xfId="29467"/>
    <cellStyle name="Normal 33 32 39" xfId="6298"/>
    <cellStyle name="Normal 33 32 39 2" xfId="14942"/>
    <cellStyle name="Normal 33 32 39 3" xfId="19335"/>
    <cellStyle name="Normal 33 32 39 4" xfId="23577"/>
    <cellStyle name="Normal 33 32 39 5" xfId="27010"/>
    <cellStyle name="Normal 33 32 39 6" xfId="29919"/>
    <cellStyle name="Normal 33 32 4" xfId="6299"/>
    <cellStyle name="Normal 33 32 4 2" xfId="10929"/>
    <cellStyle name="Normal 33 32 4 3" xfId="9503"/>
    <cellStyle name="Normal 33 32 4 4" xfId="14857"/>
    <cellStyle name="Normal 33 32 4 5" xfId="19460"/>
    <cellStyle name="Normal 33 32 4 6" xfId="22361"/>
    <cellStyle name="Normal 33 32 40" xfId="6300"/>
    <cellStyle name="Normal 33 32 40 2" xfId="14417"/>
    <cellStyle name="Normal 33 32 40 3" xfId="18809"/>
    <cellStyle name="Normal 33 32 40 4" xfId="23072"/>
    <cellStyle name="Normal 33 32 40 5" xfId="26627"/>
    <cellStyle name="Normal 33 32 40 6" xfId="29566"/>
    <cellStyle name="Normal 33 32 41" xfId="6301"/>
    <cellStyle name="Normal 33 32 41 2" xfId="14663"/>
    <cellStyle name="Normal 33 32 41 3" xfId="19059"/>
    <cellStyle name="Normal 33 32 41 4" xfId="23321"/>
    <cellStyle name="Normal 33 32 41 5" xfId="26806"/>
    <cellStyle name="Normal 33 32 41 6" xfId="29735"/>
    <cellStyle name="Normal 33 32 42" xfId="6302"/>
    <cellStyle name="Normal 33 32 42 2" xfId="14143"/>
    <cellStyle name="Normal 33 32 42 3" xfId="18548"/>
    <cellStyle name="Normal 33 32 42 4" xfId="22819"/>
    <cellStyle name="Normal 33 32 42 5" xfId="26445"/>
    <cellStyle name="Normal 33 32 42 6" xfId="29409"/>
    <cellStyle name="Normal 33 32 43" xfId="6303"/>
    <cellStyle name="Normal 33 32 43 2" xfId="14222"/>
    <cellStyle name="Normal 33 32 43 3" xfId="18623"/>
    <cellStyle name="Normal 33 32 43 4" xfId="22892"/>
    <cellStyle name="Normal 33 32 43 5" xfId="26492"/>
    <cellStyle name="Normal 33 32 43 6" xfId="29452"/>
    <cellStyle name="Normal 33 32 44" xfId="6304"/>
    <cellStyle name="Normal 33 32 44 2" xfId="14830"/>
    <cellStyle name="Normal 33 32 44 3" xfId="19224"/>
    <cellStyle name="Normal 33 32 44 4" xfId="23475"/>
    <cellStyle name="Normal 33 32 44 5" xfId="26928"/>
    <cellStyle name="Normal 33 32 44 6" xfId="29845"/>
    <cellStyle name="Normal 33 32 45" xfId="6305"/>
    <cellStyle name="Normal 33 32 45 2" xfId="15340"/>
    <cellStyle name="Normal 33 32 45 3" xfId="19737"/>
    <cellStyle name="Normal 33 32 45 4" xfId="23952"/>
    <cellStyle name="Normal 33 32 45 5" xfId="27286"/>
    <cellStyle name="Normal 33 32 45 6" xfId="30167"/>
    <cellStyle name="Normal 33 32 46" xfId="6306"/>
    <cellStyle name="Normal 33 32 46 2" xfId="14113"/>
    <cellStyle name="Normal 33 32 46 3" xfId="18519"/>
    <cellStyle name="Normal 33 32 46 4" xfId="22787"/>
    <cellStyle name="Normal 33 32 46 5" xfId="26426"/>
    <cellStyle name="Normal 33 32 46 6" xfId="29391"/>
    <cellStyle name="Normal 33 32 47" xfId="6307"/>
    <cellStyle name="Normal 33 32 47 2" xfId="14888"/>
    <cellStyle name="Normal 33 32 47 3" xfId="19278"/>
    <cellStyle name="Normal 33 32 47 4" xfId="23526"/>
    <cellStyle name="Normal 33 32 47 5" xfId="26969"/>
    <cellStyle name="Normal 33 32 47 6" xfId="29883"/>
    <cellStyle name="Normal 33 32 48" xfId="6308"/>
    <cellStyle name="Normal 33 32 48 2" xfId="15027"/>
    <cellStyle name="Normal 33 32 48 3" xfId="19419"/>
    <cellStyle name="Normal 33 32 48 4" xfId="23659"/>
    <cellStyle name="Normal 33 32 48 5" xfId="27075"/>
    <cellStyle name="Normal 33 32 48 6" xfId="29978"/>
    <cellStyle name="Normal 33 32 49" xfId="6309"/>
    <cellStyle name="Normal 33 32 49 2" xfId="15364"/>
    <cellStyle name="Normal 33 32 49 3" xfId="19760"/>
    <cellStyle name="Normal 33 32 49 4" xfId="23973"/>
    <cellStyle name="Normal 33 32 49 5" xfId="27304"/>
    <cellStyle name="Normal 33 32 49 6" xfId="30184"/>
    <cellStyle name="Normal 33 32 5" xfId="6310"/>
    <cellStyle name="Normal 33 32 5 2" xfId="10930"/>
    <cellStyle name="Normal 33 32 5 3" xfId="9502"/>
    <cellStyle name="Normal 33 32 5 4" xfId="14954"/>
    <cellStyle name="Normal 33 32 5 5" xfId="19439"/>
    <cellStyle name="Normal 33 32 5 6" xfId="21470"/>
    <cellStyle name="Normal 33 32 50" xfId="6311"/>
    <cellStyle name="Normal 33 32 50 2" xfId="14246"/>
    <cellStyle name="Normal 33 32 50 3" xfId="18647"/>
    <cellStyle name="Normal 33 32 50 4" xfId="22912"/>
    <cellStyle name="Normal 33 32 50 5" xfId="26508"/>
    <cellStyle name="Normal 33 32 50 6" xfId="29466"/>
    <cellStyle name="Normal 33 32 51" xfId="6312"/>
    <cellStyle name="Normal 33 32 51 2" xfId="15229"/>
    <cellStyle name="Normal 33 32 51 3" xfId="19625"/>
    <cellStyle name="Normal 33 32 51 4" xfId="23853"/>
    <cellStyle name="Normal 33 32 51 5" xfId="27213"/>
    <cellStyle name="Normal 33 32 51 6" xfId="30098"/>
    <cellStyle name="Normal 33 32 52" xfId="6313"/>
    <cellStyle name="Normal 33 32 52 2" xfId="15771"/>
    <cellStyle name="Normal 33 32 52 3" xfId="20148"/>
    <cellStyle name="Normal 33 32 52 4" xfId="24351"/>
    <cellStyle name="Normal 33 32 52 5" xfId="27587"/>
    <cellStyle name="Normal 33 32 52 6" xfId="30442"/>
    <cellStyle name="Normal 33 32 53" xfId="6314"/>
    <cellStyle name="Normal 33 32 53 2" xfId="15888"/>
    <cellStyle name="Normal 33 32 53 3" xfId="20260"/>
    <cellStyle name="Normal 33 32 53 4" xfId="24457"/>
    <cellStyle name="Normal 33 32 53 5" xfId="27672"/>
    <cellStyle name="Normal 33 32 53 6" xfId="30517"/>
    <cellStyle name="Normal 33 32 54" xfId="6315"/>
    <cellStyle name="Normal 33 32 54 2" xfId="15911"/>
    <cellStyle name="Normal 33 32 54 3" xfId="20282"/>
    <cellStyle name="Normal 33 32 54 4" xfId="24480"/>
    <cellStyle name="Normal 33 32 54 5" xfId="27689"/>
    <cellStyle name="Normal 33 32 54 6" xfId="30534"/>
    <cellStyle name="Normal 33 32 55" xfId="6316"/>
    <cellStyle name="Normal 33 32 55 2" xfId="16072"/>
    <cellStyle name="Normal 33 32 55 3" xfId="20440"/>
    <cellStyle name="Normal 33 32 55 4" xfId="24638"/>
    <cellStyle name="Normal 33 32 55 5" xfId="27799"/>
    <cellStyle name="Normal 33 32 55 6" xfId="30633"/>
    <cellStyle name="Normal 33 32 56" xfId="6317"/>
    <cellStyle name="Normal 33 32 56 2" xfId="15589"/>
    <cellStyle name="Normal 33 32 56 3" xfId="19973"/>
    <cellStyle name="Normal 33 32 56 4" xfId="24183"/>
    <cellStyle name="Normal 33 32 56 5" xfId="27462"/>
    <cellStyle name="Normal 33 32 56 6" xfId="30328"/>
    <cellStyle name="Normal 33 32 57" xfId="6318"/>
    <cellStyle name="Normal 33 32 57 2" xfId="15813"/>
    <cellStyle name="Normal 33 32 57 3" xfId="20188"/>
    <cellStyle name="Normal 33 32 57 4" xfId="24387"/>
    <cellStyle name="Normal 33 32 57 5" xfId="27617"/>
    <cellStyle name="Normal 33 32 57 6" xfId="30470"/>
    <cellStyle name="Normal 33 32 58" xfId="6319"/>
    <cellStyle name="Normal 33 32 58 2" xfId="15726"/>
    <cellStyle name="Normal 33 32 58 3" xfId="20104"/>
    <cellStyle name="Normal 33 32 58 4" xfId="24306"/>
    <cellStyle name="Normal 33 32 58 5" xfId="27543"/>
    <cellStyle name="Normal 33 32 58 6" xfId="30398"/>
    <cellStyle name="Normal 33 32 59" xfId="10924"/>
    <cellStyle name="Normal 33 32 6" xfId="6320"/>
    <cellStyle name="Normal 33 32 6 2" xfId="10931"/>
    <cellStyle name="Normal 33 32 6 3" xfId="9501"/>
    <cellStyle name="Normal 33 32 6 4" xfId="15172"/>
    <cellStyle name="Normal 33 32 6 5" xfId="18778"/>
    <cellStyle name="Normal 33 32 6 6" xfId="21230"/>
    <cellStyle name="Normal 33 32 60" xfId="9508"/>
    <cellStyle name="Normal 33 32 61" xfId="14906"/>
    <cellStyle name="Normal 33 32 62" xfId="19678"/>
    <cellStyle name="Normal 33 32 63" xfId="21460"/>
    <cellStyle name="Normal 33 32 7" xfId="6321"/>
    <cellStyle name="Normal 33 32 7 2" xfId="10932"/>
    <cellStyle name="Normal 33 32 7 3" xfId="9500"/>
    <cellStyle name="Normal 33 32 7 4" xfId="15057"/>
    <cellStyle name="Normal 33 32 7 5" xfId="18742"/>
    <cellStyle name="Normal 33 32 7 6" xfId="17571"/>
    <cellStyle name="Normal 33 32 8" xfId="6322"/>
    <cellStyle name="Normal 33 32 8 2" xfId="10933"/>
    <cellStyle name="Normal 33 32 8 3" xfId="9499"/>
    <cellStyle name="Normal 33 32 8 4" xfId="14191"/>
    <cellStyle name="Normal 33 32 8 5" xfId="19555"/>
    <cellStyle name="Normal 33 32 8 6" xfId="21526"/>
    <cellStyle name="Normal 33 32 9" xfId="6323"/>
    <cellStyle name="Normal 33 32 9 2" xfId="10934"/>
    <cellStyle name="Normal 33 32 9 3" xfId="9498"/>
    <cellStyle name="Normal 33 32 9 4" xfId="15453"/>
    <cellStyle name="Normal 33 32 9 5" xfId="9928"/>
    <cellStyle name="Normal 33 32 9 6" xfId="21255"/>
    <cellStyle name="Normal 33 32_L14 hav1" xfId="6324"/>
    <cellStyle name="Normal 33 33" xfId="6325"/>
    <cellStyle name="Normal 33 33 10" xfId="6326"/>
    <cellStyle name="Normal 33 33 10 2" xfId="10936"/>
    <cellStyle name="Normal 33 33 10 3" xfId="9496"/>
    <cellStyle name="Normal 33 33 10 4" xfId="14741"/>
    <cellStyle name="Normal 33 33 10 5" xfId="20045"/>
    <cellStyle name="Normal 33 33 10 6" xfId="22610"/>
    <cellStyle name="Normal 33 33 11" xfId="6327"/>
    <cellStyle name="Normal 33 33 11 2" xfId="10937"/>
    <cellStyle name="Normal 33 33 11 3" xfId="9495"/>
    <cellStyle name="Normal 33 33 11 4" xfId="10079"/>
    <cellStyle name="Normal 33 33 11 5" xfId="20157"/>
    <cellStyle name="Normal 33 33 11 6" xfId="22623"/>
    <cellStyle name="Normal 33 33 12" xfId="6328"/>
    <cellStyle name="Normal 33 33 12 2" xfId="12955"/>
    <cellStyle name="Normal 33 33 12 3" xfId="17366"/>
    <cellStyle name="Normal 33 33 12 4" xfId="21677"/>
    <cellStyle name="Normal 33 33 12 5" xfId="25516"/>
    <cellStyle name="Normal 33 33 12 6" xfId="28541"/>
    <cellStyle name="Normal 33 33 13" xfId="6329"/>
    <cellStyle name="Normal 33 33 13 2" xfId="13459"/>
    <cellStyle name="Normal 33 33 13 3" xfId="17866"/>
    <cellStyle name="Normal 33 33 13 4" xfId="22163"/>
    <cellStyle name="Normal 33 33 13 5" xfId="25919"/>
    <cellStyle name="Normal 33 33 13 6" xfId="28931"/>
    <cellStyle name="Normal 33 33 14" xfId="6330"/>
    <cellStyle name="Normal 33 33 14 2" xfId="13028"/>
    <cellStyle name="Normal 33 33 14 3" xfId="17440"/>
    <cellStyle name="Normal 33 33 14 4" xfId="21748"/>
    <cellStyle name="Normal 33 33 14 5" xfId="25578"/>
    <cellStyle name="Normal 33 33 14 6" xfId="28597"/>
    <cellStyle name="Normal 33 33 15" xfId="6331"/>
    <cellStyle name="Normal 33 33 15 2" xfId="12107"/>
    <cellStyle name="Normal 33 33 15 3" xfId="16533"/>
    <cellStyle name="Normal 33 33 15 4" xfId="20923"/>
    <cellStyle name="Normal 33 33 15 5" xfId="25096"/>
    <cellStyle name="Normal 33 33 15 6" xfId="28231"/>
    <cellStyle name="Normal 33 33 16" xfId="6332"/>
    <cellStyle name="Normal 33 33 16 2" xfId="13031"/>
    <cellStyle name="Normal 33 33 16 3" xfId="17442"/>
    <cellStyle name="Normal 33 33 16 4" xfId="21750"/>
    <cellStyle name="Normal 33 33 16 5" xfId="25580"/>
    <cellStyle name="Normal 33 33 16 6" xfId="28599"/>
    <cellStyle name="Normal 33 33 17" xfId="6333"/>
    <cellStyle name="Normal 33 33 17 2" xfId="12043"/>
    <cellStyle name="Normal 33 33 17 3" xfId="16469"/>
    <cellStyle name="Normal 33 33 17 4" xfId="20859"/>
    <cellStyle name="Normal 33 33 17 5" xfId="25032"/>
    <cellStyle name="Normal 33 33 17 6" xfId="28167"/>
    <cellStyle name="Normal 33 33 18" xfId="6334"/>
    <cellStyle name="Normal 33 33 18 2" xfId="13140"/>
    <cellStyle name="Normal 33 33 18 3" xfId="17550"/>
    <cellStyle name="Normal 33 33 18 4" xfId="21854"/>
    <cellStyle name="Normal 33 33 18 5" xfId="25669"/>
    <cellStyle name="Normal 33 33 18 6" xfId="28683"/>
    <cellStyle name="Normal 33 33 19" xfId="6335"/>
    <cellStyle name="Normal 33 33 19 2" xfId="13753"/>
    <cellStyle name="Normal 33 33 19 3" xfId="18158"/>
    <cellStyle name="Normal 33 33 19 4" xfId="22443"/>
    <cellStyle name="Normal 33 33 19 5" xfId="26157"/>
    <cellStyle name="Normal 33 33 19 6" xfId="29155"/>
    <cellStyle name="Normal 33 33 2" xfId="6336"/>
    <cellStyle name="Normal 33 33 2 2" xfId="10938"/>
    <cellStyle name="Normal 33 33 2 3" xfId="9494"/>
    <cellStyle name="Normal 33 33 2 4" xfId="15321"/>
    <cellStyle name="Normal 33 33 2 5" xfId="20370"/>
    <cellStyle name="Normal 33 33 2 6" xfId="21840"/>
    <cellStyle name="Normal 33 33 20" xfId="6337"/>
    <cellStyle name="Normal 33 33 20 2" xfId="13216"/>
    <cellStyle name="Normal 33 33 20 3" xfId="17624"/>
    <cellStyle name="Normal 33 33 20 4" xfId="21919"/>
    <cellStyle name="Normal 33 33 20 5" xfId="25720"/>
    <cellStyle name="Normal 33 33 20 6" xfId="28734"/>
    <cellStyle name="Normal 33 33 21" xfId="6338"/>
    <cellStyle name="Normal 33 33 21 2" xfId="11956"/>
    <cellStyle name="Normal 33 33 21 3" xfId="8553"/>
    <cellStyle name="Normal 33 33 21 4" xfId="20772"/>
    <cellStyle name="Normal 33 33 21 5" xfId="18888"/>
    <cellStyle name="Normal 33 33 21 6" xfId="16117"/>
    <cellStyle name="Normal 33 33 22" xfId="6339"/>
    <cellStyle name="Normal 33 33 22 2" xfId="13282"/>
    <cellStyle name="Normal 33 33 22 3" xfId="17690"/>
    <cellStyle name="Normal 33 33 22 4" xfId="21986"/>
    <cellStyle name="Normal 33 33 22 5" xfId="25773"/>
    <cellStyle name="Normal 33 33 22 6" xfId="28785"/>
    <cellStyle name="Normal 33 33 23" xfId="6340"/>
    <cellStyle name="Normal 33 33 23 2" xfId="11923"/>
    <cellStyle name="Normal 33 33 23 3" xfId="8586"/>
    <cellStyle name="Normal 33 33 23 4" xfId="16073"/>
    <cellStyle name="Normal 33 33 23 5" xfId="14364"/>
    <cellStyle name="Normal 33 33 23 6" xfId="22201"/>
    <cellStyle name="Normal 33 33 24" xfId="6341"/>
    <cellStyle name="Normal 33 33 24 2" xfId="13321"/>
    <cellStyle name="Normal 33 33 24 3" xfId="17725"/>
    <cellStyle name="Normal 33 33 24 4" xfId="22024"/>
    <cellStyle name="Normal 33 33 24 5" xfId="25798"/>
    <cellStyle name="Normal 33 33 24 6" xfId="28810"/>
    <cellStyle name="Normal 33 33 25" xfId="6342"/>
    <cellStyle name="Normal 33 33 25 2" xfId="11870"/>
    <cellStyle name="Normal 33 33 25 3" xfId="8639"/>
    <cellStyle name="Normal 33 33 25 4" xfId="10279"/>
    <cellStyle name="Normal 33 33 25 5" xfId="14440"/>
    <cellStyle name="Normal 33 33 25 6" xfId="20970"/>
    <cellStyle name="Normal 33 33 26" xfId="6343"/>
    <cellStyle name="Normal 33 33 26 2" xfId="13799"/>
    <cellStyle name="Normal 33 33 26 3" xfId="18204"/>
    <cellStyle name="Normal 33 33 26 4" xfId="22489"/>
    <cellStyle name="Normal 33 33 26 5" xfId="26194"/>
    <cellStyle name="Normal 33 33 26 6" xfId="29187"/>
    <cellStyle name="Normal 33 33 27" xfId="6344"/>
    <cellStyle name="Normal 33 33 27 2" xfId="13447"/>
    <cellStyle name="Normal 33 33 27 3" xfId="17854"/>
    <cellStyle name="Normal 33 33 27 4" xfId="22151"/>
    <cellStyle name="Normal 33 33 27 5" xfId="25907"/>
    <cellStyle name="Normal 33 33 27 6" xfId="28919"/>
    <cellStyle name="Normal 33 33 28" xfId="6345"/>
    <cellStyle name="Normal 33 33 28 2" xfId="13388"/>
    <cellStyle name="Normal 33 33 28 3" xfId="17795"/>
    <cellStyle name="Normal 33 33 28 4" xfId="22092"/>
    <cellStyle name="Normal 33 33 28 5" xfId="25848"/>
    <cellStyle name="Normal 33 33 28 6" xfId="28860"/>
    <cellStyle name="Normal 33 33 29" xfId="6346"/>
    <cellStyle name="Normal 33 33 29 2" xfId="13437"/>
    <cellStyle name="Normal 33 33 29 3" xfId="17844"/>
    <cellStyle name="Normal 33 33 29 4" xfId="22141"/>
    <cellStyle name="Normal 33 33 29 5" xfId="25897"/>
    <cellStyle name="Normal 33 33 29 6" xfId="28909"/>
    <cellStyle name="Normal 33 33 3" xfId="6347"/>
    <cellStyle name="Normal 33 33 3 2" xfId="10939"/>
    <cellStyle name="Normal 33 33 3 3" xfId="9493"/>
    <cellStyle name="Normal 33 33 3 4" xfId="15476"/>
    <cellStyle name="Normal 33 33 3 5" xfId="20407"/>
    <cellStyle name="Normal 33 33 3 6" xfId="22664"/>
    <cellStyle name="Normal 33 33 30" xfId="6348"/>
    <cellStyle name="Normal 33 33 30 2" xfId="13918"/>
    <cellStyle name="Normal 33 33 30 3" xfId="18321"/>
    <cellStyle name="Normal 33 33 30 4" xfId="22606"/>
    <cellStyle name="Normal 33 33 30 5" xfId="26287"/>
    <cellStyle name="Normal 33 33 30 6" xfId="29276"/>
    <cellStyle name="Normal 33 33 31" xfId="6349"/>
    <cellStyle name="Normal 33 33 31 2" xfId="11841"/>
    <cellStyle name="Normal 33 33 31 3" xfId="8668"/>
    <cellStyle name="Normal 33 33 31 4" xfId="12396"/>
    <cellStyle name="Normal 33 33 31 5" xfId="19037"/>
    <cellStyle name="Normal 33 33 31 6" xfId="16947"/>
    <cellStyle name="Normal 33 33 32" xfId="6350"/>
    <cellStyle name="Normal 33 33 32 2" xfId="13413"/>
    <cellStyle name="Normal 33 33 32 3" xfId="17820"/>
    <cellStyle name="Normal 33 33 32 4" xfId="22117"/>
    <cellStyle name="Normal 33 33 32 5" xfId="25873"/>
    <cellStyle name="Normal 33 33 32 6" xfId="28885"/>
    <cellStyle name="Normal 33 33 33" xfId="6351"/>
    <cellStyle name="Normal 33 33 33 2" xfId="13538"/>
    <cellStyle name="Normal 33 33 33 3" xfId="17939"/>
    <cellStyle name="Normal 33 33 33 4" xfId="22234"/>
    <cellStyle name="Normal 33 33 33 5" xfId="25978"/>
    <cellStyle name="Normal 33 33 33 6" xfId="28985"/>
    <cellStyle name="Normal 33 33 34" xfId="6352"/>
    <cellStyle name="Normal 33 33 34 2" xfId="13418"/>
    <cellStyle name="Normal 33 33 34 3" xfId="17825"/>
    <cellStyle name="Normal 33 33 34 4" xfId="22122"/>
    <cellStyle name="Normal 33 33 34 5" xfId="25878"/>
    <cellStyle name="Normal 33 33 34 6" xfId="28890"/>
    <cellStyle name="Normal 33 33 35" xfId="6353"/>
    <cellStyle name="Normal 33 33 35 2" xfId="11792"/>
    <cellStyle name="Normal 33 33 35 3" xfId="8717"/>
    <cellStyle name="Normal 33 33 35 4" xfId="14994"/>
    <cellStyle name="Normal 33 33 35 5" xfId="19280"/>
    <cellStyle name="Normal 33 33 35 6" xfId="21124"/>
    <cellStyle name="Normal 33 33 36" xfId="6354"/>
    <cellStyle name="Normal 33 33 36 2" xfId="14680"/>
    <cellStyle name="Normal 33 33 36 3" xfId="19076"/>
    <cellStyle name="Normal 33 33 36 4" xfId="23337"/>
    <cellStyle name="Normal 33 33 36 5" xfId="26819"/>
    <cellStyle name="Normal 33 33 36 6" xfId="29748"/>
    <cellStyle name="Normal 33 33 37" xfId="6355"/>
    <cellStyle name="Normal 33 33 37 2" xfId="14552"/>
    <cellStyle name="Normal 33 33 37 3" xfId="18946"/>
    <cellStyle name="Normal 33 33 37 4" xfId="23207"/>
    <cellStyle name="Normal 33 33 37 5" xfId="26718"/>
    <cellStyle name="Normal 33 33 37 6" xfId="29652"/>
    <cellStyle name="Normal 33 33 38" xfId="6356"/>
    <cellStyle name="Normal 33 33 38 2" xfId="14616"/>
    <cellStyle name="Normal 33 33 38 3" xfId="19011"/>
    <cellStyle name="Normal 33 33 38 4" xfId="23273"/>
    <cellStyle name="Normal 33 33 38 5" xfId="26769"/>
    <cellStyle name="Normal 33 33 38 6" xfId="29701"/>
    <cellStyle name="Normal 33 33 39" xfId="6357"/>
    <cellStyle name="Normal 33 33 39 2" xfId="14586"/>
    <cellStyle name="Normal 33 33 39 3" xfId="18982"/>
    <cellStyle name="Normal 33 33 39 4" xfId="23241"/>
    <cellStyle name="Normal 33 33 39 5" xfId="26744"/>
    <cellStyle name="Normal 33 33 39 6" xfId="29678"/>
    <cellStyle name="Normal 33 33 4" xfId="6358"/>
    <cellStyle name="Normal 33 33 4 2" xfId="10940"/>
    <cellStyle name="Normal 33 33 4 3" xfId="9492"/>
    <cellStyle name="Normal 33 33 4 4" xfId="15665"/>
    <cellStyle name="Normal 33 33 4 5" xfId="20005"/>
    <cellStyle name="Normal 33 33 4 6" xfId="22673"/>
    <cellStyle name="Normal 33 33 40" xfId="6359"/>
    <cellStyle name="Normal 33 33 40 2" xfId="15349"/>
    <cellStyle name="Normal 33 33 40 3" xfId="19745"/>
    <cellStyle name="Normal 33 33 40 4" xfId="23961"/>
    <cellStyle name="Normal 33 33 40 5" xfId="27293"/>
    <cellStyle name="Normal 33 33 40 6" xfId="30173"/>
    <cellStyle name="Normal 33 33 41" xfId="6360"/>
    <cellStyle name="Normal 33 33 41 2" xfId="14049"/>
    <cellStyle name="Normal 33 33 41 3" xfId="18454"/>
    <cellStyle name="Normal 33 33 41 4" xfId="22729"/>
    <cellStyle name="Normal 33 33 41 5" xfId="26382"/>
    <cellStyle name="Normal 33 33 41 6" xfId="29351"/>
    <cellStyle name="Normal 33 33 42" xfId="6361"/>
    <cellStyle name="Normal 33 33 42 2" xfId="14822"/>
    <cellStyle name="Normal 33 33 42 3" xfId="19216"/>
    <cellStyle name="Normal 33 33 42 4" xfId="23468"/>
    <cellStyle name="Normal 33 33 42 5" xfId="26921"/>
    <cellStyle name="Normal 33 33 42 6" xfId="29838"/>
    <cellStyle name="Normal 33 33 43" xfId="6362"/>
    <cellStyle name="Normal 33 33 43 2" xfId="15250"/>
    <cellStyle name="Normal 33 33 43 3" xfId="19645"/>
    <cellStyle name="Normal 33 33 43 4" xfId="23873"/>
    <cellStyle name="Normal 33 33 43 5" xfId="27228"/>
    <cellStyle name="Normal 33 33 43 6" xfId="30112"/>
    <cellStyle name="Normal 33 33 44" xfId="6363"/>
    <cellStyle name="Normal 33 33 44 2" xfId="14065"/>
    <cellStyle name="Normal 33 33 44 3" xfId="18470"/>
    <cellStyle name="Normal 33 33 44 4" xfId="22743"/>
    <cellStyle name="Normal 33 33 44 5" xfId="26392"/>
    <cellStyle name="Normal 33 33 44 6" xfId="29361"/>
    <cellStyle name="Normal 33 33 45" xfId="6364"/>
    <cellStyle name="Normal 33 33 45 2" xfId="14867"/>
    <cellStyle name="Normal 33 33 45 3" xfId="19259"/>
    <cellStyle name="Normal 33 33 45 4" xfId="23508"/>
    <cellStyle name="Normal 33 33 45 5" xfId="26956"/>
    <cellStyle name="Normal 33 33 45 6" xfId="29872"/>
    <cellStyle name="Normal 33 33 46" xfId="6365"/>
    <cellStyle name="Normal 33 33 46 2" xfId="14194"/>
    <cellStyle name="Normal 33 33 46 3" xfId="18598"/>
    <cellStyle name="Normal 33 33 46 4" xfId="22866"/>
    <cellStyle name="Normal 33 33 46 5" xfId="26473"/>
    <cellStyle name="Normal 33 33 46 6" xfId="29436"/>
    <cellStyle name="Normal 33 33 47" xfId="6366"/>
    <cellStyle name="Normal 33 33 47 2" xfId="14851"/>
    <cellStyle name="Normal 33 33 47 3" xfId="19244"/>
    <cellStyle name="Normal 33 33 47 4" xfId="23494"/>
    <cellStyle name="Normal 33 33 47 5" xfId="26944"/>
    <cellStyle name="Normal 33 33 47 6" xfId="29860"/>
    <cellStyle name="Normal 33 33 48" xfId="6367"/>
    <cellStyle name="Normal 33 33 48 2" xfId="14108"/>
    <cellStyle name="Normal 33 33 48 3" xfId="18513"/>
    <cellStyle name="Normal 33 33 48 4" xfId="22781"/>
    <cellStyle name="Normal 33 33 48 5" xfId="26421"/>
    <cellStyle name="Normal 33 33 48 6" xfId="29387"/>
    <cellStyle name="Normal 33 33 49" xfId="6368"/>
    <cellStyle name="Normal 33 33 49 2" xfId="15065"/>
    <cellStyle name="Normal 33 33 49 3" xfId="19462"/>
    <cellStyle name="Normal 33 33 49 4" xfId="23696"/>
    <cellStyle name="Normal 33 33 49 5" xfId="27098"/>
    <cellStyle name="Normal 33 33 49 6" xfId="29996"/>
    <cellStyle name="Normal 33 33 5" xfId="6369"/>
    <cellStyle name="Normal 33 33 5 2" xfId="10941"/>
    <cellStyle name="Normal 33 33 5 3" xfId="9491"/>
    <cellStyle name="Normal 33 33 5 4" xfId="16145"/>
    <cellStyle name="Normal 33 33 5 5" xfId="20383"/>
    <cellStyle name="Normal 33 33 5 6" xfId="22681"/>
    <cellStyle name="Normal 33 33 50" xfId="6370"/>
    <cellStyle name="Normal 33 33 50 2" xfId="14863"/>
    <cellStyle name="Normal 33 33 50 3" xfId="19255"/>
    <cellStyle name="Normal 33 33 50 4" xfId="23505"/>
    <cellStyle name="Normal 33 33 50 5" xfId="26953"/>
    <cellStyle name="Normal 33 33 50 6" xfId="29869"/>
    <cellStyle name="Normal 33 33 51" xfId="6371"/>
    <cellStyle name="Normal 33 33 51 2" xfId="15440"/>
    <cellStyle name="Normal 33 33 51 3" xfId="19831"/>
    <cellStyle name="Normal 33 33 51 4" xfId="24047"/>
    <cellStyle name="Normal 33 33 51 5" xfId="27357"/>
    <cellStyle name="Normal 33 33 51 6" xfId="30230"/>
    <cellStyle name="Normal 33 33 52" xfId="6372"/>
    <cellStyle name="Normal 33 33 52 2" xfId="15776"/>
    <cellStyle name="Normal 33 33 52 3" xfId="20151"/>
    <cellStyle name="Normal 33 33 52 4" xfId="24355"/>
    <cellStyle name="Normal 33 33 52 5" xfId="27589"/>
    <cellStyle name="Normal 33 33 52 6" xfId="30444"/>
    <cellStyle name="Normal 33 33 53" xfId="6373"/>
    <cellStyle name="Normal 33 33 53 2" xfId="15742"/>
    <cellStyle name="Normal 33 33 53 3" xfId="20120"/>
    <cellStyle name="Normal 33 33 53 4" xfId="24322"/>
    <cellStyle name="Normal 33 33 53 5" xfId="27559"/>
    <cellStyle name="Normal 33 33 53 6" xfId="30414"/>
    <cellStyle name="Normal 33 33 54" xfId="6374"/>
    <cellStyle name="Normal 33 33 54 2" xfId="16127"/>
    <cellStyle name="Normal 33 33 54 3" xfId="20493"/>
    <cellStyle name="Normal 33 33 54 4" xfId="24693"/>
    <cellStyle name="Normal 33 33 54 5" xfId="27838"/>
    <cellStyle name="Normal 33 33 54 6" xfId="30666"/>
    <cellStyle name="Normal 33 33 55" xfId="6375"/>
    <cellStyle name="Normal 33 33 55 2" xfId="15542"/>
    <cellStyle name="Normal 33 33 55 3" xfId="19927"/>
    <cellStyle name="Normal 33 33 55 4" xfId="24141"/>
    <cellStyle name="Normal 33 33 55 5" xfId="27430"/>
    <cellStyle name="Normal 33 33 55 6" xfId="30301"/>
    <cellStyle name="Normal 33 33 56" xfId="6376"/>
    <cellStyle name="Normal 33 33 56 2" xfId="15846"/>
    <cellStyle name="Normal 33 33 56 3" xfId="20218"/>
    <cellStyle name="Normal 33 33 56 4" xfId="24418"/>
    <cellStyle name="Normal 33 33 56 5" xfId="27640"/>
    <cellStyle name="Normal 33 33 56 6" xfId="30489"/>
    <cellStyle name="Normal 33 33 57" xfId="6377"/>
    <cellStyle name="Normal 33 33 57 2" xfId="15711"/>
    <cellStyle name="Normal 33 33 57 3" xfId="20089"/>
    <cellStyle name="Normal 33 33 57 4" xfId="24291"/>
    <cellStyle name="Normal 33 33 57 5" xfId="27528"/>
    <cellStyle name="Normal 33 33 57 6" xfId="30384"/>
    <cellStyle name="Normal 33 33 58" xfId="6378"/>
    <cellStyle name="Normal 33 33 58 2" xfId="15765"/>
    <cellStyle name="Normal 33 33 58 3" xfId="20142"/>
    <cellStyle name="Normal 33 33 58 4" xfId="24345"/>
    <cellStyle name="Normal 33 33 58 5" xfId="27581"/>
    <cellStyle name="Normal 33 33 58 6" xfId="30436"/>
    <cellStyle name="Normal 33 33 59" xfId="10935"/>
    <cellStyle name="Normal 33 33 6" xfId="6379"/>
    <cellStyle name="Normal 33 33 6 2" xfId="10942"/>
    <cellStyle name="Normal 33 33 6 3" xfId="9490"/>
    <cellStyle name="Normal 33 33 6 4" xfId="15525"/>
    <cellStyle name="Normal 33 33 6 5" xfId="20458"/>
    <cellStyle name="Normal 33 33 6 6" xfId="18402"/>
    <cellStyle name="Normal 33 33 60" xfId="9497"/>
    <cellStyle name="Normal 33 33 61" xfId="14260"/>
    <cellStyle name="Normal 33 33 62" xfId="19551"/>
    <cellStyle name="Normal 33 33 63" xfId="22582"/>
    <cellStyle name="Normal 33 33 7" xfId="6380"/>
    <cellStyle name="Normal 33 33 7 2" xfId="10943"/>
    <cellStyle name="Normal 33 33 7 3" xfId="9489"/>
    <cellStyle name="Normal 33 33 7 4" xfId="15860"/>
    <cellStyle name="Normal 33 33 7 5" xfId="9927"/>
    <cellStyle name="Normal 33 33 7 6" xfId="21993"/>
    <cellStyle name="Normal 33 33 8" xfId="6381"/>
    <cellStyle name="Normal 33 33 8 2" xfId="10944"/>
    <cellStyle name="Normal 33 33 8 3" xfId="9488"/>
    <cellStyle name="Normal 33 33 8 4" xfId="15705"/>
    <cellStyle name="Normal 33 33 8 5" xfId="9926"/>
    <cellStyle name="Normal 33 33 8 6" xfId="21364"/>
    <cellStyle name="Normal 33 33 9" xfId="6382"/>
    <cellStyle name="Normal 33 33 9 2" xfId="10945"/>
    <cellStyle name="Normal 33 33 9 3" xfId="9487"/>
    <cellStyle name="Normal 33 33 9 4" xfId="15873"/>
    <cellStyle name="Normal 33 33 9 5" xfId="9924"/>
    <cellStyle name="Normal 33 33 9 6" xfId="22698"/>
    <cellStyle name="Normal 33 33_L14 hav1" xfId="6383"/>
    <cellStyle name="Normal 33 34" xfId="6384"/>
    <cellStyle name="Normal 33 34 10" xfId="6385"/>
    <cellStyle name="Normal 33 34 10 2" xfId="10947"/>
    <cellStyle name="Normal 33 34 10 3" xfId="9485"/>
    <cellStyle name="Normal 33 34 10 4" xfId="10081"/>
    <cellStyle name="Normal 33 34 10 5" xfId="9921"/>
    <cellStyle name="Normal 33 34 10 6" xfId="22358"/>
    <cellStyle name="Normal 33 34 11" xfId="6386"/>
    <cellStyle name="Normal 33 34 11 2" xfId="10948"/>
    <cellStyle name="Normal 33 34 11 3" xfId="9484"/>
    <cellStyle name="Normal 33 34 11 4" xfId="10082"/>
    <cellStyle name="Normal 33 34 11 5" xfId="15562"/>
    <cellStyle name="Normal 33 34 11 6" xfId="23089"/>
    <cellStyle name="Normal 33 34 12" xfId="6387"/>
    <cellStyle name="Normal 33 34 12 2" xfId="12958"/>
    <cellStyle name="Normal 33 34 12 3" xfId="17369"/>
    <cellStyle name="Normal 33 34 12 4" xfId="21680"/>
    <cellStyle name="Normal 33 34 12 5" xfId="25519"/>
    <cellStyle name="Normal 33 34 12 6" xfId="28544"/>
    <cellStyle name="Normal 33 34 13" xfId="6388"/>
    <cellStyle name="Normal 33 34 13 2" xfId="12205"/>
    <cellStyle name="Normal 33 34 13 3" xfId="16631"/>
    <cellStyle name="Normal 33 34 13 4" xfId="21021"/>
    <cellStyle name="Normal 33 34 13 5" xfId="25191"/>
    <cellStyle name="Normal 33 34 13 6" xfId="28326"/>
    <cellStyle name="Normal 33 34 14" xfId="6389"/>
    <cellStyle name="Normal 33 34 14 2" xfId="13032"/>
    <cellStyle name="Normal 33 34 14 3" xfId="17443"/>
    <cellStyle name="Normal 33 34 14 4" xfId="21751"/>
    <cellStyle name="Normal 33 34 14 5" xfId="25581"/>
    <cellStyle name="Normal 33 34 14 6" xfId="28600"/>
    <cellStyle name="Normal 33 34 15" xfId="6390"/>
    <cellStyle name="Normal 33 34 15 2" xfId="12104"/>
    <cellStyle name="Normal 33 34 15 3" xfId="16530"/>
    <cellStyle name="Normal 33 34 15 4" xfId="20920"/>
    <cellStyle name="Normal 33 34 15 5" xfId="25093"/>
    <cellStyle name="Normal 33 34 15 6" xfId="28228"/>
    <cellStyle name="Normal 33 34 16" xfId="6391"/>
    <cellStyle name="Normal 33 34 16 2" xfId="13035"/>
    <cellStyle name="Normal 33 34 16 3" xfId="17446"/>
    <cellStyle name="Normal 33 34 16 4" xfId="21754"/>
    <cellStyle name="Normal 33 34 16 5" xfId="25584"/>
    <cellStyle name="Normal 33 34 16 6" xfId="28602"/>
    <cellStyle name="Normal 33 34 17" xfId="6392"/>
    <cellStyle name="Normal 33 34 17 2" xfId="12040"/>
    <cellStyle name="Normal 33 34 17 3" xfId="16466"/>
    <cellStyle name="Normal 33 34 17 4" xfId="20856"/>
    <cellStyle name="Normal 33 34 17 5" xfId="25029"/>
    <cellStyle name="Normal 33 34 17 6" xfId="28164"/>
    <cellStyle name="Normal 33 34 18" xfId="6393"/>
    <cellStyle name="Normal 33 34 18 2" xfId="13144"/>
    <cellStyle name="Normal 33 34 18 3" xfId="17554"/>
    <cellStyle name="Normal 33 34 18 4" xfId="21857"/>
    <cellStyle name="Normal 33 34 18 5" xfId="25672"/>
    <cellStyle name="Normal 33 34 18 6" xfId="28686"/>
    <cellStyle name="Normal 33 34 19" xfId="6394"/>
    <cellStyle name="Normal 33 34 19 2" xfId="11998"/>
    <cellStyle name="Normal 33 34 19 3" xfId="16424"/>
    <cellStyle name="Normal 33 34 19 4" xfId="20814"/>
    <cellStyle name="Normal 33 34 19 5" xfId="24987"/>
    <cellStyle name="Normal 33 34 19 6" xfId="28122"/>
    <cellStyle name="Normal 33 34 2" xfId="6395"/>
    <cellStyle name="Normal 33 34 2 2" xfId="10949"/>
    <cellStyle name="Normal 33 34 2 3" xfId="9483"/>
    <cellStyle name="Normal 33 34 2 4" xfId="10083"/>
    <cellStyle name="Normal 33 34 2 5" xfId="17138"/>
    <cellStyle name="Normal 33 34 2 6" xfId="23542"/>
    <cellStyle name="Normal 33 34 20" xfId="6396"/>
    <cellStyle name="Normal 33 34 20 2" xfId="13218"/>
    <cellStyle name="Normal 33 34 20 3" xfId="17626"/>
    <cellStyle name="Normal 33 34 20 4" xfId="21921"/>
    <cellStyle name="Normal 33 34 20 5" xfId="25721"/>
    <cellStyle name="Normal 33 34 20 6" xfId="28735"/>
    <cellStyle name="Normal 33 34 21" xfId="6397"/>
    <cellStyle name="Normal 33 34 21 2" xfId="13533"/>
    <cellStyle name="Normal 33 34 21 3" xfId="17934"/>
    <cellStyle name="Normal 33 34 21 4" xfId="22229"/>
    <cellStyle name="Normal 33 34 21 5" xfId="25973"/>
    <cellStyle name="Normal 33 34 21 6" xfId="28980"/>
    <cellStyle name="Normal 33 34 22" xfId="6398"/>
    <cellStyle name="Normal 33 34 22 2" xfId="13675"/>
    <cellStyle name="Normal 33 34 22 3" xfId="18080"/>
    <cellStyle name="Normal 33 34 22 4" xfId="22368"/>
    <cellStyle name="Normal 33 34 22 5" xfId="26087"/>
    <cellStyle name="Normal 33 34 22 6" xfId="29088"/>
    <cellStyle name="Normal 33 34 23" xfId="6399"/>
    <cellStyle name="Normal 33 34 23 2" xfId="13456"/>
    <cellStyle name="Normal 33 34 23 3" xfId="17863"/>
    <cellStyle name="Normal 33 34 23 4" xfId="22160"/>
    <cellStyle name="Normal 33 34 23 5" xfId="25916"/>
    <cellStyle name="Normal 33 34 23 6" xfId="28928"/>
    <cellStyle name="Normal 33 34 24" xfId="6400"/>
    <cellStyle name="Normal 33 34 24 2" xfId="13509"/>
    <cellStyle name="Normal 33 34 24 3" xfId="17912"/>
    <cellStyle name="Normal 33 34 24 4" xfId="22207"/>
    <cellStyle name="Normal 33 34 24 5" xfId="25955"/>
    <cellStyle name="Normal 33 34 24 6" xfId="28965"/>
    <cellStyle name="Normal 33 34 25" xfId="6401"/>
    <cellStyle name="Normal 33 34 25 2" xfId="13563"/>
    <cellStyle name="Normal 33 34 25 3" xfId="17964"/>
    <cellStyle name="Normal 33 34 25 4" xfId="22259"/>
    <cellStyle name="Normal 33 34 25 5" xfId="26002"/>
    <cellStyle name="Normal 33 34 25 6" xfId="29009"/>
    <cellStyle name="Normal 33 34 26" xfId="6402"/>
    <cellStyle name="Normal 33 34 26 2" xfId="13818"/>
    <cellStyle name="Normal 33 34 26 3" xfId="18223"/>
    <cellStyle name="Normal 33 34 26 4" xfId="22507"/>
    <cellStyle name="Normal 33 34 26 5" xfId="26208"/>
    <cellStyle name="Normal 33 34 26 6" xfId="29199"/>
    <cellStyle name="Normal 33 34 27" xfId="6403"/>
    <cellStyle name="Normal 33 34 27 2" xfId="13446"/>
    <cellStyle name="Normal 33 34 27 3" xfId="17853"/>
    <cellStyle name="Normal 33 34 27 4" xfId="22150"/>
    <cellStyle name="Normal 33 34 27 5" xfId="25906"/>
    <cellStyle name="Normal 33 34 27 6" xfId="28918"/>
    <cellStyle name="Normal 33 34 28" xfId="6404"/>
    <cellStyle name="Normal 33 34 28 2" xfId="13900"/>
    <cellStyle name="Normal 33 34 28 3" xfId="18303"/>
    <cellStyle name="Normal 33 34 28 4" xfId="22588"/>
    <cellStyle name="Normal 33 34 28 5" xfId="26269"/>
    <cellStyle name="Normal 33 34 28 6" xfId="29258"/>
    <cellStyle name="Normal 33 34 29" xfId="6405"/>
    <cellStyle name="Normal 33 34 29 2" xfId="13535"/>
    <cellStyle name="Normal 33 34 29 3" xfId="17936"/>
    <cellStyle name="Normal 33 34 29 4" xfId="22231"/>
    <cellStyle name="Normal 33 34 29 5" xfId="25975"/>
    <cellStyle name="Normal 33 34 29 6" xfId="28982"/>
    <cellStyle name="Normal 33 34 3" xfId="6406"/>
    <cellStyle name="Normal 33 34 3 2" xfId="10950"/>
    <cellStyle name="Normal 33 34 3 3" xfId="9482"/>
    <cellStyle name="Normal 33 34 3 4" xfId="10084"/>
    <cellStyle name="Normal 33 34 3 5" xfId="16879"/>
    <cellStyle name="Normal 33 34 3 6" xfId="23088"/>
    <cellStyle name="Normal 33 34 30" xfId="6407"/>
    <cellStyle name="Normal 33 34 30 2" xfId="13407"/>
    <cellStyle name="Normal 33 34 30 3" xfId="17814"/>
    <cellStyle name="Normal 33 34 30 4" xfId="22111"/>
    <cellStyle name="Normal 33 34 30 5" xfId="25867"/>
    <cellStyle name="Normal 33 34 30 6" xfId="28879"/>
    <cellStyle name="Normal 33 34 31" xfId="6408"/>
    <cellStyle name="Normal 33 34 31 2" xfId="11837"/>
    <cellStyle name="Normal 33 34 31 3" xfId="8672"/>
    <cellStyle name="Normal 33 34 31 4" xfId="10275"/>
    <cellStyle name="Normal 33 34 31 5" xfId="16845"/>
    <cellStyle name="Normal 33 34 31 6" xfId="24439"/>
    <cellStyle name="Normal 33 34 32" xfId="6409"/>
    <cellStyle name="Normal 33 34 32 2" xfId="13959"/>
    <cellStyle name="Normal 33 34 32 3" xfId="18363"/>
    <cellStyle name="Normal 33 34 32 4" xfId="22645"/>
    <cellStyle name="Normal 33 34 32 5" xfId="26322"/>
    <cellStyle name="Normal 33 34 32 6" xfId="29311"/>
    <cellStyle name="Normal 33 34 33" xfId="6410"/>
    <cellStyle name="Normal 33 34 33 2" xfId="13655"/>
    <cellStyle name="Normal 33 34 33 3" xfId="18058"/>
    <cellStyle name="Normal 33 34 33 4" xfId="22348"/>
    <cellStyle name="Normal 33 34 33 5" xfId="26076"/>
    <cellStyle name="Normal 33 34 33 6" xfId="29078"/>
    <cellStyle name="Normal 33 34 34" xfId="6411"/>
    <cellStyle name="Normal 33 34 34 2" xfId="13907"/>
    <cellStyle name="Normal 33 34 34 3" xfId="18310"/>
    <cellStyle name="Normal 33 34 34 4" xfId="22595"/>
    <cellStyle name="Normal 33 34 34 5" xfId="26276"/>
    <cellStyle name="Normal 33 34 34 6" xfId="29265"/>
    <cellStyle name="Normal 33 34 35" xfId="6412"/>
    <cellStyle name="Normal 33 34 35 2" xfId="13745"/>
    <cellStyle name="Normal 33 34 35 3" xfId="18150"/>
    <cellStyle name="Normal 33 34 35 4" xfId="22435"/>
    <cellStyle name="Normal 33 34 35 5" xfId="26149"/>
    <cellStyle name="Normal 33 34 35 6" xfId="29147"/>
    <cellStyle name="Normal 33 34 36" xfId="6413"/>
    <cellStyle name="Normal 33 34 36 2" xfId="14682"/>
    <cellStyle name="Normal 33 34 36 3" xfId="19079"/>
    <cellStyle name="Normal 33 34 36 4" xfId="23339"/>
    <cellStyle name="Normal 33 34 36 5" xfId="26821"/>
    <cellStyle name="Normal 33 34 36 6" xfId="29750"/>
    <cellStyle name="Normal 33 34 37" xfId="6414"/>
    <cellStyle name="Normal 33 34 37 2" xfId="14549"/>
    <cellStyle name="Normal 33 34 37 3" xfId="18943"/>
    <cellStyle name="Normal 33 34 37 4" xfId="23205"/>
    <cellStyle name="Normal 33 34 37 5" xfId="26716"/>
    <cellStyle name="Normal 33 34 37 6" xfId="29650"/>
    <cellStyle name="Normal 33 34 38" xfId="6415"/>
    <cellStyle name="Normal 33 34 38 2" xfId="15247"/>
    <cellStyle name="Normal 33 34 38 3" xfId="19641"/>
    <cellStyle name="Normal 33 34 38 4" xfId="23869"/>
    <cellStyle name="Normal 33 34 38 5" xfId="27225"/>
    <cellStyle name="Normal 33 34 38 6" xfId="30109"/>
    <cellStyle name="Normal 33 34 39" xfId="6416"/>
    <cellStyle name="Normal 33 34 39 2" xfId="14151"/>
    <cellStyle name="Normal 33 34 39 3" xfId="18556"/>
    <cellStyle name="Normal 33 34 39 4" xfId="22826"/>
    <cellStyle name="Normal 33 34 39 5" xfId="26451"/>
    <cellStyle name="Normal 33 34 39 6" xfId="29414"/>
    <cellStyle name="Normal 33 34 4" xfId="6417"/>
    <cellStyle name="Normal 33 34 4 2" xfId="10951"/>
    <cellStyle name="Normal 33 34 4 3" xfId="9481"/>
    <cellStyle name="Normal 33 34 4 4" xfId="10086"/>
    <cellStyle name="Normal 33 34 4 5" xfId="17158"/>
    <cellStyle name="Normal 33 34 4 6" xfId="23940"/>
    <cellStyle name="Normal 33 34 40" xfId="6418"/>
    <cellStyle name="Normal 33 34 40 2" xfId="14787"/>
    <cellStyle name="Normal 33 34 40 3" xfId="19182"/>
    <cellStyle name="Normal 33 34 40 4" xfId="23434"/>
    <cellStyle name="Normal 33 34 40 5" xfId="26900"/>
    <cellStyle name="Normal 33 34 40 6" xfId="29818"/>
    <cellStyle name="Normal 33 34 41" xfId="6419"/>
    <cellStyle name="Normal 33 34 41 2" xfId="15165"/>
    <cellStyle name="Normal 33 34 41 3" xfId="19562"/>
    <cellStyle name="Normal 33 34 41 4" xfId="23792"/>
    <cellStyle name="Normal 33 34 41 5" xfId="27173"/>
    <cellStyle name="Normal 33 34 41 6" xfId="30064"/>
    <cellStyle name="Normal 33 34 42" xfId="6420"/>
    <cellStyle name="Normal 33 34 42 2" xfId="14597"/>
    <cellStyle name="Normal 33 34 42 3" xfId="18993"/>
    <cellStyle name="Normal 33 34 42 4" xfId="23253"/>
    <cellStyle name="Normal 33 34 42 5" xfId="26754"/>
    <cellStyle name="Normal 33 34 42 6" xfId="29686"/>
    <cellStyle name="Normal 33 34 43" xfId="6421"/>
    <cellStyle name="Normal 33 34 43 2" xfId="15463"/>
    <cellStyle name="Normal 33 34 43 3" xfId="19854"/>
    <cellStyle name="Normal 33 34 43 4" xfId="24071"/>
    <cellStyle name="Normal 33 34 43 5" xfId="27375"/>
    <cellStyle name="Normal 33 34 43 6" xfId="30247"/>
    <cellStyle name="Normal 33 34 44" xfId="6422"/>
    <cellStyle name="Normal 33 34 44 2" xfId="14702"/>
    <cellStyle name="Normal 33 34 44 3" xfId="19098"/>
    <cellStyle name="Normal 33 34 44 4" xfId="23357"/>
    <cellStyle name="Normal 33 34 44 5" xfId="26838"/>
    <cellStyle name="Normal 33 34 44 6" xfId="29762"/>
    <cellStyle name="Normal 33 34 45" xfId="6423"/>
    <cellStyle name="Normal 33 34 45 2" xfId="14088"/>
    <cellStyle name="Normal 33 34 45 3" xfId="18493"/>
    <cellStyle name="Normal 33 34 45 4" xfId="22764"/>
    <cellStyle name="Normal 33 34 45 5" xfId="26406"/>
    <cellStyle name="Normal 33 34 45 6" xfId="29373"/>
    <cellStyle name="Normal 33 34 46" xfId="6424"/>
    <cellStyle name="Normal 33 34 46 2" xfId="14056"/>
    <cellStyle name="Normal 33 34 46 3" xfId="18461"/>
    <cellStyle name="Normal 33 34 46 4" xfId="22736"/>
    <cellStyle name="Normal 33 34 46 5" xfId="26387"/>
    <cellStyle name="Normal 33 34 46 6" xfId="29356"/>
    <cellStyle name="Normal 33 34 47" xfId="6425"/>
    <cellStyle name="Normal 33 34 47 2" xfId="15383"/>
    <cellStyle name="Normal 33 34 47 3" xfId="19778"/>
    <cellStyle name="Normal 33 34 47 4" xfId="23993"/>
    <cellStyle name="Normal 33 34 47 5" xfId="27318"/>
    <cellStyle name="Normal 33 34 47 6" xfId="30196"/>
    <cellStyle name="Normal 33 34 48" xfId="6426"/>
    <cellStyle name="Normal 33 34 48 2" xfId="14719"/>
    <cellStyle name="Normal 33 34 48 3" xfId="19114"/>
    <cellStyle name="Normal 33 34 48 4" xfId="23373"/>
    <cellStyle name="Normal 33 34 48 5" xfId="26851"/>
    <cellStyle name="Normal 33 34 48 6" xfId="29775"/>
    <cellStyle name="Normal 33 34 49" xfId="6427"/>
    <cellStyle name="Normal 33 34 49 2" xfId="14186"/>
    <cellStyle name="Normal 33 34 49 3" xfId="18591"/>
    <cellStyle name="Normal 33 34 49 4" xfId="22859"/>
    <cellStyle name="Normal 33 34 49 5" xfId="26470"/>
    <cellStyle name="Normal 33 34 49 6" xfId="29433"/>
    <cellStyle name="Normal 33 34 5" xfId="6428"/>
    <cellStyle name="Normal 33 34 5 2" xfId="10952"/>
    <cellStyle name="Normal 33 34 5 3" xfId="9480"/>
    <cellStyle name="Normal 33 34 5 4" xfId="10087"/>
    <cellStyle name="Normal 33 34 5 5" xfId="16825"/>
    <cellStyle name="Normal 33 34 5 6" xfId="17580"/>
    <cellStyle name="Normal 33 34 50" xfId="6429"/>
    <cellStyle name="Normal 33 34 50 2" xfId="14917"/>
    <cellStyle name="Normal 33 34 50 3" xfId="19307"/>
    <cellStyle name="Normal 33 34 50 4" xfId="23551"/>
    <cellStyle name="Normal 33 34 50 5" xfId="26991"/>
    <cellStyle name="Normal 33 34 50 6" xfId="29901"/>
    <cellStyle name="Normal 33 34 51" xfId="6430"/>
    <cellStyle name="Normal 33 34 51 2" xfId="14759"/>
    <cellStyle name="Normal 33 34 51 3" xfId="19152"/>
    <cellStyle name="Normal 33 34 51 4" xfId="23409"/>
    <cellStyle name="Normal 33 34 51 5" xfId="26882"/>
    <cellStyle name="Normal 33 34 51 6" xfId="29802"/>
    <cellStyle name="Normal 33 34 52" xfId="6431"/>
    <cellStyle name="Normal 33 34 52 2" xfId="15778"/>
    <cellStyle name="Normal 33 34 52 3" xfId="20153"/>
    <cellStyle name="Normal 33 34 52 4" xfId="24357"/>
    <cellStyle name="Normal 33 34 52 5" xfId="27590"/>
    <cellStyle name="Normal 33 34 52 6" xfId="30445"/>
    <cellStyle name="Normal 33 34 53" xfId="6432"/>
    <cellStyle name="Normal 33 34 53 2" xfId="15740"/>
    <cellStyle name="Normal 33 34 53 3" xfId="20118"/>
    <cellStyle name="Normal 33 34 53 4" xfId="24320"/>
    <cellStyle name="Normal 33 34 53 5" xfId="27557"/>
    <cellStyle name="Normal 33 34 53 6" xfId="30412"/>
    <cellStyle name="Normal 33 34 54" xfId="6433"/>
    <cellStyle name="Normal 33 34 54 2" xfId="16133"/>
    <cellStyle name="Normal 33 34 54 3" xfId="20499"/>
    <cellStyle name="Normal 33 34 54 4" xfId="24699"/>
    <cellStyle name="Normal 33 34 54 5" xfId="27843"/>
    <cellStyle name="Normal 33 34 54 6" xfId="30671"/>
    <cellStyle name="Normal 33 34 55" xfId="6434"/>
    <cellStyle name="Normal 33 34 55 2" xfId="15537"/>
    <cellStyle name="Normal 33 34 55 3" xfId="19922"/>
    <cellStyle name="Normal 33 34 55 4" xfId="24136"/>
    <cellStyle name="Normal 33 34 55 5" xfId="27426"/>
    <cellStyle name="Normal 33 34 55 6" xfId="30297"/>
    <cellStyle name="Normal 33 34 56" xfId="6435"/>
    <cellStyle name="Normal 33 34 56 2" xfId="15850"/>
    <cellStyle name="Normal 33 34 56 3" xfId="20222"/>
    <cellStyle name="Normal 33 34 56 4" xfId="24422"/>
    <cellStyle name="Normal 33 34 56 5" xfId="27643"/>
    <cellStyle name="Normal 33 34 56 6" xfId="30492"/>
    <cellStyle name="Normal 33 34 57" xfId="6436"/>
    <cellStyle name="Normal 33 34 57 2" xfId="15939"/>
    <cellStyle name="Normal 33 34 57 3" xfId="20310"/>
    <cellStyle name="Normal 33 34 57 4" xfId="24507"/>
    <cellStyle name="Normal 33 34 57 5" xfId="27710"/>
    <cellStyle name="Normal 33 34 57 6" xfId="30551"/>
    <cellStyle name="Normal 33 34 58" xfId="6437"/>
    <cellStyle name="Normal 33 34 58 2" xfId="15934"/>
    <cellStyle name="Normal 33 34 58 3" xfId="20305"/>
    <cellStyle name="Normal 33 34 58 4" xfId="24502"/>
    <cellStyle name="Normal 33 34 58 5" xfId="27705"/>
    <cellStyle name="Normal 33 34 58 6" xfId="30547"/>
    <cellStyle name="Normal 33 34 59" xfId="10946"/>
    <cellStyle name="Normal 33 34 6" xfId="6438"/>
    <cellStyle name="Normal 33 34 6 2" xfId="10953"/>
    <cellStyle name="Normal 33 34 6 3" xfId="9479"/>
    <cellStyle name="Normal 33 34 6 4" xfId="10088"/>
    <cellStyle name="Normal 33 34 6 5" xfId="18034"/>
    <cellStyle name="Normal 33 34 6 6" xfId="22756"/>
    <cellStyle name="Normal 33 34 60" xfId="9486"/>
    <cellStyle name="Normal 33 34 61" xfId="10080"/>
    <cellStyle name="Normal 33 34 62" xfId="9923"/>
    <cellStyle name="Normal 33 34 63" xfId="22027"/>
    <cellStyle name="Normal 33 34 7" xfId="6439"/>
    <cellStyle name="Normal 33 34 7 2" xfId="10954"/>
    <cellStyle name="Normal 33 34 7 3" xfId="9478"/>
    <cellStyle name="Normal 33 34 7 4" xfId="12729"/>
    <cellStyle name="Normal 33 34 7 5" xfId="18071"/>
    <cellStyle name="Normal 33 34 7 6" xfId="23499"/>
    <cellStyle name="Normal 33 34 8" xfId="6440"/>
    <cellStyle name="Normal 33 34 8 2" xfId="10955"/>
    <cellStyle name="Normal 33 34 8 3" xfId="9477"/>
    <cellStyle name="Normal 33 34 8 4" xfId="12448"/>
    <cellStyle name="Normal 33 34 8 5" xfId="17151"/>
    <cellStyle name="Normal 33 34 8 6" xfId="23588"/>
    <cellStyle name="Normal 33 34 9" xfId="6441"/>
    <cellStyle name="Normal 33 34 9 2" xfId="10956"/>
    <cellStyle name="Normal 33 34 9 3" xfId="9476"/>
    <cellStyle name="Normal 33 34 9 4" xfId="12750"/>
    <cellStyle name="Normal 33 34 9 5" xfId="16841"/>
    <cellStyle name="Normal 33 34 9 6" xfId="23799"/>
    <cellStyle name="Normal 33 34_L14 hav1" xfId="6442"/>
    <cellStyle name="Normal 33 35" xfId="6443"/>
    <cellStyle name="Normal 33 35 10" xfId="6444"/>
    <cellStyle name="Normal 33 35 10 2" xfId="10958"/>
    <cellStyle name="Normal 33 35 10 3" xfId="9474"/>
    <cellStyle name="Normal 33 35 10 4" xfId="12390"/>
    <cellStyle name="Normal 33 35 10 5" xfId="16869"/>
    <cellStyle name="Normal 33 35 10 6" xfId="24061"/>
    <cellStyle name="Normal 33 35 11" xfId="6445"/>
    <cellStyle name="Normal 33 35 11 2" xfId="10959"/>
    <cellStyle name="Normal 33 35 11 3" xfId="9473"/>
    <cellStyle name="Normal 33 35 11 4" xfId="12744"/>
    <cellStyle name="Normal 33 35 11 5" xfId="17276"/>
    <cellStyle name="Normal 33 35 11 6" xfId="23986"/>
    <cellStyle name="Normal 33 35 12" xfId="6446"/>
    <cellStyle name="Normal 33 35 12 2" xfId="12960"/>
    <cellStyle name="Normal 33 35 12 3" xfId="17372"/>
    <cellStyle name="Normal 33 35 12 4" xfId="21683"/>
    <cellStyle name="Normal 33 35 12 5" xfId="25521"/>
    <cellStyle name="Normal 33 35 12 6" xfId="28546"/>
    <cellStyle name="Normal 33 35 13" xfId="6447"/>
    <cellStyle name="Normal 33 35 13 2" xfId="12202"/>
    <cellStyle name="Normal 33 35 13 3" xfId="16628"/>
    <cellStyle name="Normal 33 35 13 4" xfId="21018"/>
    <cellStyle name="Normal 33 35 13 5" xfId="25188"/>
    <cellStyle name="Normal 33 35 13 6" xfId="28323"/>
    <cellStyle name="Normal 33 35 14" xfId="6448"/>
    <cellStyle name="Normal 33 35 14 2" xfId="13037"/>
    <cellStyle name="Normal 33 35 14 3" xfId="17448"/>
    <cellStyle name="Normal 33 35 14 4" xfId="21756"/>
    <cellStyle name="Normal 33 35 14 5" xfId="25586"/>
    <cellStyle name="Normal 33 35 14 6" xfId="28604"/>
    <cellStyle name="Normal 33 35 15" xfId="6449"/>
    <cellStyle name="Normal 33 35 15 2" xfId="12100"/>
    <cellStyle name="Normal 33 35 15 3" xfId="16526"/>
    <cellStyle name="Normal 33 35 15 4" xfId="20916"/>
    <cellStyle name="Normal 33 35 15 5" xfId="25089"/>
    <cellStyle name="Normal 33 35 15 6" xfId="28224"/>
    <cellStyle name="Normal 33 35 16" xfId="6450"/>
    <cellStyle name="Normal 33 35 16 2" xfId="13041"/>
    <cellStyle name="Normal 33 35 16 3" xfId="17452"/>
    <cellStyle name="Normal 33 35 16 4" xfId="21760"/>
    <cellStyle name="Normal 33 35 16 5" xfId="25590"/>
    <cellStyle name="Normal 33 35 16 6" xfId="28608"/>
    <cellStyle name="Normal 33 35 17" xfId="6451"/>
    <cellStyle name="Normal 33 35 17 2" xfId="12036"/>
    <cellStyle name="Normal 33 35 17 3" xfId="16462"/>
    <cellStyle name="Normal 33 35 17 4" xfId="20852"/>
    <cellStyle name="Normal 33 35 17 5" xfId="25025"/>
    <cellStyle name="Normal 33 35 17 6" xfId="28160"/>
    <cellStyle name="Normal 33 35 18" xfId="6452"/>
    <cellStyle name="Normal 33 35 18 2" xfId="13147"/>
    <cellStyle name="Normal 33 35 18 3" xfId="17557"/>
    <cellStyle name="Normal 33 35 18 4" xfId="21858"/>
    <cellStyle name="Normal 33 35 18 5" xfId="25673"/>
    <cellStyle name="Normal 33 35 18 6" xfId="28687"/>
    <cellStyle name="Normal 33 35 19" xfId="6453"/>
    <cellStyle name="Normal 33 35 19 2" xfId="11994"/>
    <cellStyle name="Normal 33 35 19 3" xfId="16420"/>
    <cellStyle name="Normal 33 35 19 4" xfId="20810"/>
    <cellStyle name="Normal 33 35 19 5" xfId="24983"/>
    <cellStyle name="Normal 33 35 19 6" xfId="28118"/>
    <cellStyle name="Normal 33 35 2" xfId="6454"/>
    <cellStyle name="Normal 33 35 2 2" xfId="10960"/>
    <cellStyle name="Normal 33 35 2 3" xfId="9472"/>
    <cellStyle name="Normal 33 35 2 4" xfId="10089"/>
    <cellStyle name="Normal 33 35 2 5" xfId="18296"/>
    <cellStyle name="Normal 33 35 2 6" xfId="22925"/>
    <cellStyle name="Normal 33 35 20" xfId="6455"/>
    <cellStyle name="Normal 33 35 20 2" xfId="13221"/>
    <cellStyle name="Normal 33 35 20 3" xfId="17629"/>
    <cellStyle name="Normal 33 35 20 4" xfId="21924"/>
    <cellStyle name="Normal 33 35 20 5" xfId="25724"/>
    <cellStyle name="Normal 33 35 20 6" xfId="28738"/>
    <cellStyle name="Normal 33 35 21" xfId="6456"/>
    <cellStyle name="Normal 33 35 21 2" xfId="11945"/>
    <cellStyle name="Normal 33 35 21 3" xfId="8564"/>
    <cellStyle name="Normal 33 35 21 4" xfId="20761"/>
    <cellStyle name="Normal 33 35 21 5" xfId="17641"/>
    <cellStyle name="Normal 33 35 21 6" xfId="22887"/>
    <cellStyle name="Normal 33 35 22" xfId="6457"/>
    <cellStyle name="Normal 33 35 22 2" xfId="13285"/>
    <cellStyle name="Normal 33 35 22 3" xfId="17693"/>
    <cellStyle name="Normal 33 35 22 4" xfId="21989"/>
    <cellStyle name="Normal 33 35 22 5" xfId="25775"/>
    <cellStyle name="Normal 33 35 22 6" xfId="28787"/>
    <cellStyle name="Normal 33 35 23" xfId="6458"/>
    <cellStyle name="Normal 33 35 23 2" xfId="13455"/>
    <cellStyle name="Normal 33 35 23 3" xfId="17862"/>
    <cellStyle name="Normal 33 35 23 4" xfId="22159"/>
    <cellStyle name="Normal 33 35 23 5" xfId="25915"/>
    <cellStyle name="Normal 33 35 23 6" xfId="28927"/>
    <cellStyle name="Normal 33 35 24" xfId="6459"/>
    <cellStyle name="Normal 33 35 24 2" xfId="13326"/>
    <cellStyle name="Normal 33 35 24 3" xfId="17731"/>
    <cellStyle name="Normal 33 35 24 4" xfId="22030"/>
    <cellStyle name="Normal 33 35 24 5" xfId="25801"/>
    <cellStyle name="Normal 33 35 24 6" xfId="28813"/>
    <cellStyle name="Normal 33 35 25" xfId="6460"/>
    <cellStyle name="Normal 33 35 25 2" xfId="11866"/>
    <cellStyle name="Normal 33 35 25 3" xfId="8643"/>
    <cellStyle name="Normal 33 35 25 4" xfId="16058"/>
    <cellStyle name="Normal 33 35 25 5" xfId="14795"/>
    <cellStyle name="Normal 33 35 25 6" xfId="21321"/>
    <cellStyle name="Normal 33 35 26" xfId="6461"/>
    <cellStyle name="Normal 33 35 26 2" xfId="13479"/>
    <cellStyle name="Normal 33 35 26 3" xfId="17882"/>
    <cellStyle name="Normal 33 35 26 4" xfId="22177"/>
    <cellStyle name="Normal 33 35 26 5" xfId="25927"/>
    <cellStyle name="Normal 33 35 26 6" xfId="28937"/>
    <cellStyle name="Normal 33 35 27" xfId="6462"/>
    <cellStyle name="Normal 33 35 27 2" xfId="11874"/>
    <cellStyle name="Normal 33 35 27 3" xfId="8635"/>
    <cellStyle name="Normal 33 35 27 4" xfId="10284"/>
    <cellStyle name="Normal 33 35 27 5" xfId="17225"/>
    <cellStyle name="Normal 33 35 27 6" xfId="23820"/>
    <cellStyle name="Normal 33 35 28" xfId="6463"/>
    <cellStyle name="Normal 33 35 28 2" xfId="13703"/>
    <cellStyle name="Normal 33 35 28 3" xfId="18107"/>
    <cellStyle name="Normal 33 35 28 4" xfId="22396"/>
    <cellStyle name="Normal 33 35 28 5" xfId="26112"/>
    <cellStyle name="Normal 33 35 28 6" xfId="29113"/>
    <cellStyle name="Normal 33 35 29" xfId="6464"/>
    <cellStyle name="Normal 33 35 29 2" xfId="11828"/>
    <cellStyle name="Normal 33 35 29 3" xfId="8681"/>
    <cellStyle name="Normal 33 35 29 4" xfId="12296"/>
    <cellStyle name="Normal 33 35 29 5" xfId="16682"/>
    <cellStyle name="Normal 33 35 29 6" xfId="16988"/>
    <cellStyle name="Normal 33 35 3" xfId="6465"/>
    <cellStyle name="Normal 33 35 3 2" xfId="10961"/>
    <cellStyle name="Normal 33 35 3 3" xfId="9471"/>
    <cellStyle name="Normal 33 35 3 4" xfId="10090"/>
    <cellStyle name="Normal 33 35 3 5" xfId="18326"/>
    <cellStyle name="Normal 33 35 3 6" xfId="23393"/>
    <cellStyle name="Normal 33 35 30" xfId="6466"/>
    <cellStyle name="Normal 33 35 30 2" xfId="13604"/>
    <cellStyle name="Normal 33 35 30 3" xfId="18005"/>
    <cellStyle name="Normal 33 35 30 4" xfId="22296"/>
    <cellStyle name="Normal 33 35 30 5" xfId="26033"/>
    <cellStyle name="Normal 33 35 30 6" xfId="29039"/>
    <cellStyle name="Normal 33 35 31" xfId="6467"/>
    <cellStyle name="Normal 33 35 31 2" xfId="11832"/>
    <cellStyle name="Normal 33 35 31 3" xfId="8677"/>
    <cellStyle name="Normal 33 35 31 4" xfId="12254"/>
    <cellStyle name="Normal 33 35 31 5" xfId="16742"/>
    <cellStyle name="Normal 33 35 31 6" xfId="24545"/>
    <cellStyle name="Normal 33 35 32" xfId="6468"/>
    <cellStyle name="Normal 33 35 32 2" xfId="13775"/>
    <cellStyle name="Normal 33 35 32 3" xfId="18181"/>
    <cellStyle name="Normal 33 35 32 4" xfId="22465"/>
    <cellStyle name="Normal 33 35 32 5" xfId="26172"/>
    <cellStyle name="Normal 33 35 32 6" xfId="29165"/>
    <cellStyle name="Normal 33 35 33" xfId="6469"/>
    <cellStyle name="Normal 33 35 33 2" xfId="13934"/>
    <cellStyle name="Normal 33 35 33 3" xfId="18336"/>
    <cellStyle name="Normal 33 35 33 4" xfId="22619"/>
    <cellStyle name="Normal 33 35 33 5" xfId="26299"/>
    <cellStyle name="Normal 33 35 33 6" xfId="29288"/>
    <cellStyle name="Normal 33 35 34" xfId="6470"/>
    <cellStyle name="Normal 33 35 34 2" xfId="13600"/>
    <cellStyle name="Normal 33 35 34 3" xfId="18001"/>
    <cellStyle name="Normal 33 35 34 4" xfId="22292"/>
    <cellStyle name="Normal 33 35 34 5" xfId="26029"/>
    <cellStyle name="Normal 33 35 34 6" xfId="29035"/>
    <cellStyle name="Normal 33 35 35" xfId="6471"/>
    <cellStyle name="Normal 33 35 35 2" xfId="13541"/>
    <cellStyle name="Normal 33 35 35 3" xfId="17942"/>
    <cellStyle name="Normal 33 35 35 4" xfId="22237"/>
    <cellStyle name="Normal 33 35 35 5" xfId="25981"/>
    <cellStyle name="Normal 33 35 35 6" xfId="28988"/>
    <cellStyle name="Normal 33 35 36" xfId="6472"/>
    <cellStyle name="Normal 33 35 36 2" xfId="14686"/>
    <cellStyle name="Normal 33 35 36 3" xfId="19083"/>
    <cellStyle name="Normal 33 35 36 4" xfId="23343"/>
    <cellStyle name="Normal 33 35 36 5" xfId="26824"/>
    <cellStyle name="Normal 33 35 36 6" xfId="29753"/>
    <cellStyle name="Normal 33 35 37" xfId="6473"/>
    <cellStyle name="Normal 33 35 37 2" xfId="14984"/>
    <cellStyle name="Normal 33 35 37 3" xfId="19378"/>
    <cellStyle name="Normal 33 35 37 4" xfId="23619"/>
    <cellStyle name="Normal 33 35 37 5" xfId="27041"/>
    <cellStyle name="Normal 33 35 37 6" xfId="29945"/>
    <cellStyle name="Normal 33 35 38" xfId="6474"/>
    <cellStyle name="Normal 33 35 38 2" xfId="15051"/>
    <cellStyle name="Normal 33 35 38 3" xfId="19448"/>
    <cellStyle name="Normal 33 35 38 4" xfId="23683"/>
    <cellStyle name="Normal 33 35 38 5" xfId="27089"/>
    <cellStyle name="Normal 33 35 38 6" xfId="29989"/>
    <cellStyle name="Normal 33 35 39" xfId="6475"/>
    <cellStyle name="Normal 33 35 39 2" xfId="15157"/>
    <cellStyle name="Normal 33 35 39 3" xfId="19553"/>
    <cellStyle name="Normal 33 35 39 4" xfId="23785"/>
    <cellStyle name="Normal 33 35 39 5" xfId="27168"/>
    <cellStyle name="Normal 33 35 39 6" xfId="30060"/>
    <cellStyle name="Normal 33 35 4" xfId="6476"/>
    <cellStyle name="Normal 33 35 4 2" xfId="10962"/>
    <cellStyle name="Normal 33 35 4 3" xfId="9470"/>
    <cellStyle name="Normal 33 35 4 4" xfId="10091"/>
    <cellStyle name="Normal 33 35 4 5" xfId="18341"/>
    <cellStyle name="Normal 33 35 4 6" xfId="17013"/>
    <cellStyle name="Normal 33 35 40" xfId="6477"/>
    <cellStyle name="Normal 33 35 40 2" xfId="14241"/>
    <cellStyle name="Normal 33 35 40 3" xfId="18642"/>
    <cellStyle name="Normal 33 35 40 4" xfId="22908"/>
    <cellStyle name="Normal 33 35 40 5" xfId="26505"/>
    <cellStyle name="Normal 33 35 40 6" xfId="29463"/>
    <cellStyle name="Normal 33 35 41" xfId="6478"/>
    <cellStyle name="Normal 33 35 41 2" xfId="14740"/>
    <cellStyle name="Normal 33 35 41 3" xfId="19134"/>
    <cellStyle name="Normal 33 35 41 4" xfId="23392"/>
    <cellStyle name="Normal 33 35 41 5" xfId="26869"/>
    <cellStyle name="Normal 33 35 41 6" xfId="29792"/>
    <cellStyle name="Normal 33 35 42" xfId="6479"/>
    <cellStyle name="Normal 33 35 42 2" xfId="15437"/>
    <cellStyle name="Normal 33 35 42 3" xfId="19829"/>
    <cellStyle name="Normal 33 35 42 4" xfId="24044"/>
    <cellStyle name="Normal 33 35 42 5" xfId="27355"/>
    <cellStyle name="Normal 33 35 42 6" xfId="30228"/>
    <cellStyle name="Normal 33 35 43" xfId="6480"/>
    <cellStyle name="Normal 33 35 43 2" xfId="14309"/>
    <cellStyle name="Normal 33 35 43 3" xfId="18706"/>
    <cellStyle name="Normal 33 35 43 4" xfId="22972"/>
    <cellStyle name="Normal 33 35 43 5" xfId="26552"/>
    <cellStyle name="Normal 33 35 43 6" xfId="29507"/>
    <cellStyle name="Normal 33 35 44" xfId="6481"/>
    <cellStyle name="Normal 33 35 44 2" xfId="14728"/>
    <cellStyle name="Normal 33 35 44 3" xfId="19123"/>
    <cellStyle name="Normal 33 35 44 4" xfId="23381"/>
    <cellStyle name="Normal 33 35 44 5" xfId="26858"/>
    <cellStyle name="Normal 33 35 44 6" xfId="29782"/>
    <cellStyle name="Normal 33 35 45" xfId="6482"/>
    <cellStyle name="Normal 33 35 45 2" xfId="14485"/>
    <cellStyle name="Normal 33 35 45 3" xfId="18879"/>
    <cellStyle name="Normal 33 35 45 4" xfId="23140"/>
    <cellStyle name="Normal 33 35 45 5" xfId="26666"/>
    <cellStyle name="Normal 33 35 45 6" xfId="29604"/>
    <cellStyle name="Normal 33 35 46" xfId="6483"/>
    <cellStyle name="Normal 33 35 46 2" xfId="14041"/>
    <cellStyle name="Normal 33 35 46 3" xfId="18445"/>
    <cellStyle name="Normal 33 35 46 4" xfId="22721"/>
    <cellStyle name="Normal 33 35 46 5" xfId="26376"/>
    <cellStyle name="Normal 33 35 46 6" xfId="29347"/>
    <cellStyle name="Normal 33 35 47" xfId="6484"/>
    <cellStyle name="Normal 33 35 47 2" xfId="15204"/>
    <cellStyle name="Normal 33 35 47 3" xfId="19601"/>
    <cellStyle name="Normal 33 35 47 4" xfId="23830"/>
    <cellStyle name="Normal 33 35 47 5" xfId="27198"/>
    <cellStyle name="Normal 33 35 47 6" xfId="30086"/>
    <cellStyle name="Normal 33 35 48" xfId="6485"/>
    <cellStyle name="Normal 33 35 48 2" xfId="14442"/>
    <cellStyle name="Normal 33 35 48 3" xfId="18835"/>
    <cellStyle name="Normal 33 35 48 4" xfId="23094"/>
    <cellStyle name="Normal 33 35 48 5" xfId="26640"/>
    <cellStyle name="Normal 33 35 48 6" xfId="29579"/>
    <cellStyle name="Normal 33 35 49" xfId="6486"/>
    <cellStyle name="Normal 33 35 49 2" xfId="15085"/>
    <cellStyle name="Normal 33 35 49 3" xfId="19483"/>
    <cellStyle name="Normal 33 35 49 4" xfId="23715"/>
    <cellStyle name="Normal 33 35 49 5" xfId="27115"/>
    <cellStyle name="Normal 33 35 49 6" xfId="30011"/>
    <cellStyle name="Normal 33 35 5" xfId="6487"/>
    <cellStyle name="Normal 33 35 5 2" xfId="10963"/>
    <cellStyle name="Normal 33 35 5 3" xfId="9469"/>
    <cellStyle name="Normal 33 35 5 4" xfId="10092"/>
    <cellStyle name="Normal 33 35 5 5" xfId="17534"/>
    <cellStyle name="Normal 33 35 5 6" xfId="23938"/>
    <cellStyle name="Normal 33 35 50" xfId="6488"/>
    <cellStyle name="Normal 33 35 50 2" xfId="14871"/>
    <cellStyle name="Normal 33 35 50 3" xfId="19263"/>
    <cellStyle name="Normal 33 35 50 4" xfId="23511"/>
    <cellStyle name="Normal 33 35 50 5" xfId="26959"/>
    <cellStyle name="Normal 33 35 50 6" xfId="29874"/>
    <cellStyle name="Normal 33 35 51" xfId="6489"/>
    <cellStyle name="Normal 33 35 51 2" xfId="15255"/>
    <cellStyle name="Normal 33 35 51 3" xfId="19650"/>
    <cellStyle name="Normal 33 35 51 4" xfId="23878"/>
    <cellStyle name="Normal 33 35 51 5" xfId="27231"/>
    <cellStyle name="Normal 33 35 51 6" xfId="30114"/>
    <cellStyle name="Normal 33 35 52" xfId="6490"/>
    <cellStyle name="Normal 33 35 52 2" xfId="15779"/>
    <cellStyle name="Normal 33 35 52 3" xfId="20154"/>
    <cellStyle name="Normal 33 35 52 4" xfId="24358"/>
    <cellStyle name="Normal 33 35 52 5" xfId="27591"/>
    <cellStyle name="Normal 33 35 52 6" xfId="30446"/>
    <cellStyle name="Normal 33 35 53" xfId="6491"/>
    <cellStyle name="Normal 33 35 53 2" xfId="15739"/>
    <cellStyle name="Normal 33 35 53 3" xfId="20117"/>
    <cellStyle name="Normal 33 35 53 4" xfId="24319"/>
    <cellStyle name="Normal 33 35 53 5" xfId="27556"/>
    <cellStyle name="Normal 33 35 53 6" xfId="30411"/>
    <cellStyle name="Normal 33 35 54" xfId="6492"/>
    <cellStyle name="Normal 33 35 54 2" xfId="15754"/>
    <cellStyle name="Normal 33 35 54 3" xfId="20131"/>
    <cellStyle name="Normal 33 35 54 4" xfId="24334"/>
    <cellStyle name="Normal 33 35 54 5" xfId="27570"/>
    <cellStyle name="Normal 33 35 54 6" xfId="30425"/>
    <cellStyle name="Normal 33 35 55" xfId="6493"/>
    <cellStyle name="Normal 33 35 55 2" xfId="15886"/>
    <cellStyle name="Normal 33 35 55 3" xfId="20258"/>
    <cellStyle name="Normal 33 35 55 4" xfId="24455"/>
    <cellStyle name="Normal 33 35 55 5" xfId="27670"/>
    <cellStyle name="Normal 33 35 55 6" xfId="30515"/>
    <cellStyle name="Normal 33 35 56" xfId="6494"/>
    <cellStyle name="Normal 33 35 56 2" xfId="16050"/>
    <cellStyle name="Normal 33 35 56 3" xfId="20418"/>
    <cellStyle name="Normal 33 35 56 4" xfId="24614"/>
    <cellStyle name="Normal 33 35 56 5" xfId="27780"/>
    <cellStyle name="Normal 33 35 56 6" xfId="30615"/>
    <cellStyle name="Normal 33 35 57" xfId="6495"/>
    <cellStyle name="Normal 33 35 57 2" xfId="15610"/>
    <cellStyle name="Normal 33 35 57 3" xfId="19994"/>
    <cellStyle name="Normal 33 35 57 4" xfId="24204"/>
    <cellStyle name="Normal 33 35 57 5" xfId="27480"/>
    <cellStyle name="Normal 33 35 57 6" xfId="30345"/>
    <cellStyle name="Normal 33 35 58" xfId="6496"/>
    <cellStyle name="Normal 33 35 58 2" xfId="16130"/>
    <cellStyle name="Normal 33 35 58 3" xfId="20496"/>
    <cellStyle name="Normal 33 35 58 4" xfId="24696"/>
    <cellStyle name="Normal 33 35 58 5" xfId="27841"/>
    <cellStyle name="Normal 33 35 58 6" xfId="30669"/>
    <cellStyle name="Normal 33 35 59" xfId="10957"/>
    <cellStyle name="Normal 33 35 6" xfId="6497"/>
    <cellStyle name="Normal 33 35 6 2" xfId="10964"/>
    <cellStyle name="Normal 33 35 6 3" xfId="9468"/>
    <cellStyle name="Normal 33 35 6 4" xfId="10093"/>
    <cellStyle name="Normal 33 35 6 5" xfId="18382"/>
    <cellStyle name="Normal 33 35 6 6" xfId="24082"/>
    <cellStyle name="Normal 33 35 60" xfId="9475"/>
    <cellStyle name="Normal 33 35 61" xfId="12701"/>
    <cellStyle name="Normal 33 35 62" xfId="17208"/>
    <cellStyle name="Normal 33 35 63" xfId="22863"/>
    <cellStyle name="Normal 33 35 7" xfId="6498"/>
    <cellStyle name="Normal 33 35 7 2" xfId="10965"/>
    <cellStyle name="Normal 33 35 7 3" xfId="9467"/>
    <cellStyle name="Normal 33 35 7 4" xfId="10094"/>
    <cellStyle name="Normal 33 35 7 5" xfId="18391"/>
    <cellStyle name="Normal 33 35 7 6" xfId="24249"/>
    <cellStyle name="Normal 33 35 8" xfId="6499"/>
    <cellStyle name="Normal 33 35 8 2" xfId="10966"/>
    <cellStyle name="Normal 33 35 8 3" xfId="9466"/>
    <cellStyle name="Normal 33 35 8 4" xfId="10095"/>
    <cellStyle name="Normal 33 35 8 5" xfId="18400"/>
    <cellStyle name="Normal 33 35 8 6" xfId="24710"/>
    <cellStyle name="Normal 33 35 9" xfId="6500"/>
    <cellStyle name="Normal 33 35 9 2" xfId="10967"/>
    <cellStyle name="Normal 33 35 9 3" xfId="9465"/>
    <cellStyle name="Normal 33 35 9 4" xfId="10096"/>
    <cellStyle name="Normal 33 35 9 5" xfId="15622"/>
    <cellStyle name="Normal 33 35 9 6" xfId="24126"/>
    <cellStyle name="Normal 33 35_L14 hav1" xfId="6501"/>
    <cellStyle name="Normal 33 36" xfId="6502"/>
    <cellStyle name="Normal 33 36 10" xfId="6503"/>
    <cellStyle name="Normal 33 36 10 2" xfId="10969"/>
    <cellStyle name="Normal 33 36 10 3" xfId="9463"/>
    <cellStyle name="Normal 33 36 10 4" xfId="10098"/>
    <cellStyle name="Normal 33 36 10 5" xfId="18420"/>
    <cellStyle name="Normal 33 36 10 6" xfId="24443"/>
    <cellStyle name="Normal 33 36 11" xfId="6504"/>
    <cellStyle name="Normal 33 36 11 2" xfId="10970"/>
    <cellStyle name="Normal 33 36 11 3" xfId="9462"/>
    <cellStyle name="Normal 33 36 11 4" xfId="12407"/>
    <cellStyle name="Normal 33 36 11 5" xfId="18425"/>
    <cellStyle name="Normal 33 36 11 6" xfId="24535"/>
    <cellStyle name="Normal 33 36 12" xfId="6505"/>
    <cellStyle name="Normal 33 36 12 2" xfId="12964"/>
    <cellStyle name="Normal 33 36 12 3" xfId="17376"/>
    <cellStyle name="Normal 33 36 12 4" xfId="21687"/>
    <cellStyle name="Normal 33 36 12 5" xfId="25524"/>
    <cellStyle name="Normal 33 36 12 6" xfId="28548"/>
    <cellStyle name="Normal 33 36 13" xfId="6506"/>
    <cellStyle name="Normal 33 36 13 2" xfId="12198"/>
    <cellStyle name="Normal 33 36 13 3" xfId="16624"/>
    <cellStyle name="Normal 33 36 13 4" xfId="21014"/>
    <cellStyle name="Normal 33 36 13 5" xfId="25184"/>
    <cellStyle name="Normal 33 36 13 6" xfId="28319"/>
    <cellStyle name="Normal 33 36 14" xfId="6507"/>
    <cellStyle name="Normal 33 36 14 2" xfId="13040"/>
    <cellStyle name="Normal 33 36 14 3" xfId="17451"/>
    <cellStyle name="Normal 33 36 14 4" xfId="21759"/>
    <cellStyle name="Normal 33 36 14 5" xfId="25589"/>
    <cellStyle name="Normal 33 36 14 6" xfId="28607"/>
    <cellStyle name="Normal 33 36 15" xfId="6508"/>
    <cellStyle name="Normal 33 36 15 2" xfId="12097"/>
    <cellStyle name="Normal 33 36 15 3" xfId="16523"/>
    <cellStyle name="Normal 33 36 15 4" xfId="20913"/>
    <cellStyle name="Normal 33 36 15 5" xfId="25086"/>
    <cellStyle name="Normal 33 36 15 6" xfId="28221"/>
    <cellStyle name="Normal 33 36 16" xfId="6509"/>
    <cellStyle name="Normal 33 36 16 2" xfId="13045"/>
    <cellStyle name="Normal 33 36 16 3" xfId="17456"/>
    <cellStyle name="Normal 33 36 16 4" xfId="21763"/>
    <cellStyle name="Normal 33 36 16 5" xfId="25593"/>
    <cellStyle name="Normal 33 36 16 6" xfId="28611"/>
    <cellStyle name="Normal 33 36 17" xfId="6510"/>
    <cellStyle name="Normal 33 36 17 2" xfId="12032"/>
    <cellStyle name="Normal 33 36 17 3" xfId="16458"/>
    <cellStyle name="Normal 33 36 17 4" xfId="20848"/>
    <cellStyle name="Normal 33 36 17 5" xfId="25021"/>
    <cellStyle name="Normal 33 36 17 6" xfId="28156"/>
    <cellStyle name="Normal 33 36 18" xfId="6511"/>
    <cellStyle name="Normal 33 36 18 2" xfId="13151"/>
    <cellStyle name="Normal 33 36 18 3" xfId="17561"/>
    <cellStyle name="Normal 33 36 18 4" xfId="21862"/>
    <cellStyle name="Normal 33 36 18 5" xfId="25677"/>
    <cellStyle name="Normal 33 36 18 6" xfId="28691"/>
    <cellStyle name="Normal 33 36 19" xfId="6512"/>
    <cellStyle name="Normal 33 36 19 2" xfId="11991"/>
    <cellStyle name="Normal 33 36 19 3" xfId="16417"/>
    <cellStyle name="Normal 33 36 19 4" xfId="20807"/>
    <cellStyle name="Normal 33 36 19 5" xfId="24980"/>
    <cellStyle name="Normal 33 36 19 6" xfId="28115"/>
    <cellStyle name="Normal 33 36 2" xfId="6513"/>
    <cellStyle name="Normal 33 36 2 2" xfId="10971"/>
    <cellStyle name="Normal 33 36 2 3" xfId="9461"/>
    <cellStyle name="Normal 33 36 2 4" xfId="12809"/>
    <cellStyle name="Normal 33 36 2 5" xfId="17728"/>
    <cellStyle name="Normal 33 36 2 6" xfId="14389"/>
    <cellStyle name="Normal 33 36 20" xfId="6514"/>
    <cellStyle name="Normal 33 36 20 2" xfId="13225"/>
    <cellStyle name="Normal 33 36 20 3" xfId="17632"/>
    <cellStyle name="Normal 33 36 20 4" xfId="21928"/>
    <cellStyle name="Normal 33 36 20 5" xfId="25727"/>
    <cellStyle name="Normal 33 36 20 6" xfId="28741"/>
    <cellStyle name="Normal 33 36 21" xfId="6515"/>
    <cellStyle name="Normal 33 36 21 2" xfId="11942"/>
    <cellStyle name="Normal 33 36 21 3" xfId="8567"/>
    <cellStyle name="Normal 33 36 21 4" xfId="11774"/>
    <cellStyle name="Normal 33 36 21 5" xfId="18237"/>
    <cellStyle name="Normal 33 36 21 6" xfId="22795"/>
    <cellStyle name="Normal 33 36 22" xfId="6516"/>
    <cellStyle name="Normal 33 36 22 2" xfId="13288"/>
    <cellStyle name="Normal 33 36 22 3" xfId="17696"/>
    <cellStyle name="Normal 33 36 22 4" xfId="21992"/>
    <cellStyle name="Normal 33 36 22 5" xfId="25778"/>
    <cellStyle name="Normal 33 36 22 6" xfId="28790"/>
    <cellStyle name="Normal 33 36 23" xfId="6517"/>
    <cellStyle name="Normal 33 36 23 2" xfId="11911"/>
    <cellStyle name="Normal 33 36 23 3" xfId="8598"/>
    <cellStyle name="Normal 33 36 23 4" xfId="15048"/>
    <cellStyle name="Normal 33 36 23 5" xfId="19874"/>
    <cellStyle name="Normal 33 36 23 6" xfId="16942"/>
    <cellStyle name="Normal 33 36 24" xfId="6518"/>
    <cellStyle name="Normal 33 36 24 2" xfId="13329"/>
    <cellStyle name="Normal 33 36 24 3" xfId="17734"/>
    <cellStyle name="Normal 33 36 24 4" xfId="22033"/>
    <cellStyle name="Normal 33 36 24 5" xfId="25803"/>
    <cellStyle name="Normal 33 36 24 6" xfId="28815"/>
    <cellStyle name="Normal 33 36 25" xfId="6519"/>
    <cellStyle name="Normal 33 36 25 2" xfId="11865"/>
    <cellStyle name="Normal 33 36 25 3" xfId="8644"/>
    <cellStyle name="Normal 33 36 25 4" xfId="15985"/>
    <cellStyle name="Normal 33 36 25 5" xfId="15243"/>
    <cellStyle name="Normal 33 36 25 6" xfId="22649"/>
    <cellStyle name="Normal 33 36 26" xfId="6520"/>
    <cellStyle name="Normal 33 36 26 2" xfId="13612"/>
    <cellStyle name="Normal 33 36 26 3" xfId="18013"/>
    <cellStyle name="Normal 33 36 26 4" xfId="22304"/>
    <cellStyle name="Normal 33 36 26 5" xfId="26040"/>
    <cellStyle name="Normal 33 36 26 6" xfId="29046"/>
    <cellStyle name="Normal 33 36 27" xfId="6521"/>
    <cellStyle name="Normal 33 36 27 2" xfId="13752"/>
    <cellStyle name="Normal 33 36 27 3" xfId="18157"/>
    <cellStyle name="Normal 33 36 27 4" xfId="22442"/>
    <cellStyle name="Normal 33 36 27 5" xfId="26156"/>
    <cellStyle name="Normal 33 36 27 6" xfId="29154"/>
    <cellStyle name="Normal 33 36 28" xfId="6522"/>
    <cellStyle name="Normal 33 36 28 2" xfId="13483"/>
    <cellStyle name="Normal 33 36 28 3" xfId="17886"/>
    <cellStyle name="Normal 33 36 28 4" xfId="22181"/>
    <cellStyle name="Normal 33 36 28 5" xfId="25931"/>
    <cellStyle name="Normal 33 36 28 6" xfId="28941"/>
    <cellStyle name="Normal 33 36 29" xfId="6523"/>
    <cellStyle name="Normal 33 36 29 2" xfId="13436"/>
    <cellStyle name="Normal 33 36 29 3" xfId="17843"/>
    <cellStyle name="Normal 33 36 29 4" xfId="22140"/>
    <cellStyle name="Normal 33 36 29 5" xfId="25896"/>
    <cellStyle name="Normal 33 36 29 6" xfId="28908"/>
    <cellStyle name="Normal 33 36 3" xfId="6524"/>
    <cellStyle name="Normal 33 36 3 2" xfId="10972"/>
    <cellStyle name="Normal 33 36 3 3" xfId="9460"/>
    <cellStyle name="Normal 33 36 3 4" xfId="12435"/>
    <cellStyle name="Normal 33 36 3 5" xfId="18068"/>
    <cellStyle name="Normal 33 36 3 6" xfId="17329"/>
    <cellStyle name="Normal 33 36 30" xfId="6525"/>
    <cellStyle name="Normal 33 36 30 2" xfId="13917"/>
    <cellStyle name="Normal 33 36 30 3" xfId="18320"/>
    <cellStyle name="Normal 33 36 30 4" xfId="22605"/>
    <cellStyle name="Normal 33 36 30 5" xfId="26286"/>
    <cellStyle name="Normal 33 36 30 6" xfId="29275"/>
    <cellStyle name="Normal 33 36 31" xfId="6526"/>
    <cellStyle name="Normal 33 36 31 2" xfId="13994"/>
    <cellStyle name="Normal 33 36 31 3" xfId="18398"/>
    <cellStyle name="Normal 33 36 31 4" xfId="22679"/>
    <cellStyle name="Normal 33 36 31 5" xfId="26344"/>
    <cellStyle name="Normal 33 36 31 6" xfId="29331"/>
    <cellStyle name="Normal 33 36 32" xfId="6527"/>
    <cellStyle name="Normal 33 36 32 2" xfId="13857"/>
    <cellStyle name="Normal 33 36 32 3" xfId="18260"/>
    <cellStyle name="Normal 33 36 32 4" xfId="22544"/>
    <cellStyle name="Normal 33 36 32 5" xfId="26234"/>
    <cellStyle name="Normal 33 36 32 6" xfId="29225"/>
    <cellStyle name="Normal 33 36 33" xfId="6528"/>
    <cellStyle name="Normal 33 36 33 2" xfId="11804"/>
    <cellStyle name="Normal 33 36 33 3" xfId="8705"/>
    <cellStyle name="Normal 33 36 33 4" xfId="15687"/>
    <cellStyle name="Normal 33 36 33 5" xfId="20452"/>
    <cellStyle name="Normal 33 36 33 6" xfId="21968"/>
    <cellStyle name="Normal 33 36 34" xfId="6529"/>
    <cellStyle name="Normal 33 36 34 2" xfId="13904"/>
    <cellStyle name="Normal 33 36 34 3" xfId="18307"/>
    <cellStyle name="Normal 33 36 34 4" xfId="22592"/>
    <cellStyle name="Normal 33 36 34 5" xfId="26273"/>
    <cellStyle name="Normal 33 36 34 6" xfId="29262"/>
    <cellStyle name="Normal 33 36 35" xfId="6530"/>
    <cellStyle name="Normal 33 36 35 2" xfId="13744"/>
    <cellStyle name="Normal 33 36 35 3" xfId="18149"/>
    <cellStyle name="Normal 33 36 35 4" xfId="22434"/>
    <cellStyle name="Normal 33 36 35 5" xfId="26148"/>
    <cellStyle name="Normal 33 36 35 6" xfId="29146"/>
    <cellStyle name="Normal 33 36 36" xfId="6531"/>
    <cellStyle name="Normal 33 36 36 2" xfId="14691"/>
    <cellStyle name="Normal 33 36 36 3" xfId="19088"/>
    <cellStyle name="Normal 33 36 36 4" xfId="23346"/>
    <cellStyle name="Normal 33 36 36 5" xfId="26827"/>
    <cellStyle name="Normal 33 36 36 6" xfId="29754"/>
    <cellStyle name="Normal 33 36 37" xfId="6532"/>
    <cellStyle name="Normal 33 36 37 2" xfId="14547"/>
    <cellStyle name="Normal 33 36 37 3" xfId="18941"/>
    <cellStyle name="Normal 33 36 37 4" xfId="23203"/>
    <cellStyle name="Normal 33 36 37 5" xfId="26714"/>
    <cellStyle name="Normal 33 36 37 6" xfId="29648"/>
    <cellStyle name="Normal 33 36 38" xfId="6533"/>
    <cellStyle name="Normal 33 36 38 2" xfId="14617"/>
    <cellStyle name="Normal 33 36 38 3" xfId="19012"/>
    <cellStyle name="Normal 33 36 38 4" xfId="23274"/>
    <cellStyle name="Normal 33 36 38 5" xfId="26770"/>
    <cellStyle name="Normal 33 36 38 6" xfId="29702"/>
    <cellStyle name="Normal 33 36 39" xfId="6534"/>
    <cellStyle name="Normal 33 36 39 2" xfId="15310"/>
    <cellStyle name="Normal 33 36 39 3" xfId="19706"/>
    <cellStyle name="Normal 33 36 39 4" xfId="23928"/>
    <cellStyle name="Normal 33 36 39 5" xfId="27267"/>
    <cellStyle name="Normal 33 36 39 6" xfId="30148"/>
    <cellStyle name="Normal 33 36 4" xfId="6535"/>
    <cellStyle name="Normal 33 36 4 2" xfId="10973"/>
    <cellStyle name="Normal 33 36 4 3" xfId="9459"/>
    <cellStyle name="Normal 33 36 4 4" xfId="12872"/>
    <cellStyle name="Normal 33 36 4 5" xfId="18827"/>
    <cellStyle name="Normal 33 36 4 6" xfId="17012"/>
    <cellStyle name="Normal 33 36 40" xfId="6536"/>
    <cellStyle name="Normal 33 36 40 2" xfId="14094"/>
    <cellStyle name="Normal 33 36 40 3" xfId="18498"/>
    <cellStyle name="Normal 33 36 40 4" xfId="22770"/>
    <cellStyle name="Normal 33 36 40 5" xfId="26411"/>
    <cellStyle name="Normal 33 36 40 6" xfId="29378"/>
    <cellStyle name="Normal 33 36 41" xfId="6537"/>
    <cellStyle name="Normal 33 36 41 2" xfId="14839"/>
    <cellStyle name="Normal 33 36 41 3" xfId="19233"/>
    <cellStyle name="Normal 33 36 41 4" xfId="23484"/>
    <cellStyle name="Normal 33 36 41 5" xfId="26936"/>
    <cellStyle name="Normal 33 36 41 6" xfId="29853"/>
    <cellStyle name="Normal 33 36 42" xfId="6538"/>
    <cellStyle name="Normal 33 36 42 2" xfId="15355"/>
    <cellStyle name="Normal 33 36 42 3" xfId="19752"/>
    <cellStyle name="Normal 33 36 42 4" xfId="23966"/>
    <cellStyle name="Normal 33 36 42 5" xfId="27298"/>
    <cellStyle name="Normal 33 36 42 6" xfId="30178"/>
    <cellStyle name="Normal 33 36 43" xfId="6539"/>
    <cellStyle name="Normal 33 36 43 2" xfId="14949"/>
    <cellStyle name="Normal 33 36 43 3" xfId="19342"/>
    <cellStyle name="Normal 33 36 43 4" xfId="23583"/>
    <cellStyle name="Normal 33 36 43 5" xfId="27016"/>
    <cellStyle name="Normal 33 36 43 6" xfId="29924"/>
    <cellStyle name="Normal 33 36 44" xfId="6540"/>
    <cellStyle name="Normal 33 36 44 2" xfId="15333"/>
    <cellStyle name="Normal 33 36 44 3" xfId="19729"/>
    <cellStyle name="Normal 33 36 44 4" xfId="23946"/>
    <cellStyle name="Normal 33 36 44 5" xfId="27280"/>
    <cellStyle name="Normal 33 36 44 6" xfId="30161"/>
    <cellStyle name="Normal 33 36 45" xfId="6541"/>
    <cellStyle name="Normal 33 36 45 2" xfId="14785"/>
    <cellStyle name="Normal 33 36 45 3" xfId="19180"/>
    <cellStyle name="Normal 33 36 45 4" xfId="23433"/>
    <cellStyle name="Normal 33 36 45 5" xfId="26899"/>
    <cellStyle name="Normal 33 36 45 6" xfId="29817"/>
    <cellStyle name="Normal 33 36 46" xfId="6542"/>
    <cellStyle name="Normal 33 36 46 2" xfId="14628"/>
    <cellStyle name="Normal 33 36 46 3" xfId="19023"/>
    <cellStyle name="Normal 33 36 46 4" xfId="23285"/>
    <cellStyle name="Normal 33 36 46 5" xfId="26780"/>
    <cellStyle name="Normal 33 36 46 6" xfId="29710"/>
    <cellStyle name="Normal 33 36 47" xfId="6543"/>
    <cellStyle name="Normal 33 36 47 2" xfId="15392"/>
    <cellStyle name="Normal 33 36 47 3" xfId="19786"/>
    <cellStyle name="Normal 33 36 47 4" xfId="24002"/>
    <cellStyle name="Normal 33 36 47 5" xfId="27325"/>
    <cellStyle name="Normal 33 36 47 6" xfId="30202"/>
    <cellStyle name="Normal 33 36 48" xfId="6544"/>
    <cellStyle name="Normal 33 36 48 2" xfId="15088"/>
    <cellStyle name="Normal 33 36 48 3" xfId="19486"/>
    <cellStyle name="Normal 33 36 48 4" xfId="23718"/>
    <cellStyle name="Normal 33 36 48 5" xfId="27118"/>
    <cellStyle name="Normal 33 36 48 6" xfId="30014"/>
    <cellStyle name="Normal 33 36 49" xfId="6545"/>
    <cellStyle name="Normal 33 36 49 2" xfId="15461"/>
    <cellStyle name="Normal 33 36 49 3" xfId="19852"/>
    <cellStyle name="Normal 33 36 49 4" xfId="24069"/>
    <cellStyle name="Normal 33 36 49 5" xfId="27373"/>
    <cellStyle name="Normal 33 36 49 6" xfId="30245"/>
    <cellStyle name="Normal 33 36 5" xfId="6546"/>
    <cellStyle name="Normal 33 36 5 2" xfId="10974"/>
    <cellStyle name="Normal 33 36 5 3" xfId="9458"/>
    <cellStyle name="Normal 33 36 5 4" xfId="12479"/>
    <cellStyle name="Normal 33 36 5 5" xfId="19296"/>
    <cellStyle name="Normal 33 36 5 6" xfId="17339"/>
    <cellStyle name="Normal 33 36 50" xfId="6547"/>
    <cellStyle name="Normal 33 36 50 2" xfId="15307"/>
    <cellStyle name="Normal 33 36 50 3" xfId="19703"/>
    <cellStyle name="Normal 33 36 50 4" xfId="23925"/>
    <cellStyle name="Normal 33 36 50 5" xfId="27264"/>
    <cellStyle name="Normal 33 36 50 6" xfId="30146"/>
    <cellStyle name="Normal 33 36 51" xfId="6548"/>
    <cellStyle name="Normal 33 36 51 2" xfId="15341"/>
    <cellStyle name="Normal 33 36 51 3" xfId="19738"/>
    <cellStyle name="Normal 33 36 51 4" xfId="23953"/>
    <cellStyle name="Normal 33 36 51 5" xfId="27287"/>
    <cellStyle name="Normal 33 36 51 6" xfId="30168"/>
    <cellStyle name="Normal 33 36 52" xfId="6549"/>
    <cellStyle name="Normal 33 36 52 2" xfId="15780"/>
    <cellStyle name="Normal 33 36 52 3" xfId="20155"/>
    <cellStyle name="Normal 33 36 52 4" xfId="24359"/>
    <cellStyle name="Normal 33 36 52 5" xfId="27592"/>
    <cellStyle name="Normal 33 36 52 6" xfId="30447"/>
    <cellStyle name="Normal 33 36 53" xfId="6550"/>
    <cellStyle name="Normal 33 36 53 2" xfId="16063"/>
    <cellStyle name="Normal 33 36 53 3" xfId="20432"/>
    <cellStyle name="Normal 33 36 53 4" xfId="24628"/>
    <cellStyle name="Normal 33 36 53 5" xfId="27792"/>
    <cellStyle name="Normal 33 36 53 6" xfId="30626"/>
    <cellStyle name="Normal 33 36 54" xfId="6551"/>
    <cellStyle name="Normal 33 36 54 2" xfId="15598"/>
    <cellStyle name="Normal 33 36 54 3" xfId="19982"/>
    <cellStyle name="Normal 33 36 54 4" xfId="24192"/>
    <cellStyle name="Normal 33 36 54 5" xfId="27469"/>
    <cellStyle name="Normal 33 36 54 6" xfId="30335"/>
    <cellStyle name="Normal 33 36 55" xfId="6552"/>
    <cellStyle name="Normal 33 36 55 2" xfId="16078"/>
    <cellStyle name="Normal 33 36 55 3" xfId="20445"/>
    <cellStyle name="Normal 33 36 55 4" xfId="24644"/>
    <cellStyle name="Normal 33 36 55 5" xfId="27804"/>
    <cellStyle name="Normal 33 36 55 6" xfId="30638"/>
    <cellStyle name="Normal 33 36 56" xfId="6553"/>
    <cellStyle name="Normal 33 36 56 2" xfId="15583"/>
    <cellStyle name="Normal 33 36 56 3" xfId="19968"/>
    <cellStyle name="Normal 33 36 56 4" xfId="24177"/>
    <cellStyle name="Normal 33 36 56 5" xfId="27457"/>
    <cellStyle name="Normal 33 36 56 6" xfId="30323"/>
    <cellStyle name="Normal 33 36 57" xfId="6554"/>
    <cellStyle name="Normal 33 36 57 2" xfId="15817"/>
    <cellStyle name="Normal 33 36 57 3" xfId="20192"/>
    <cellStyle name="Normal 33 36 57 4" xfId="24391"/>
    <cellStyle name="Normal 33 36 57 5" xfId="27621"/>
    <cellStyle name="Normal 33 36 57 6" xfId="30474"/>
    <cellStyle name="Normal 33 36 58" xfId="6555"/>
    <cellStyle name="Normal 33 36 58 2" xfId="15723"/>
    <cellStyle name="Normal 33 36 58 3" xfId="20101"/>
    <cellStyle name="Normal 33 36 58 4" xfId="24303"/>
    <cellStyle name="Normal 33 36 58 5" xfId="27540"/>
    <cellStyle name="Normal 33 36 58 6" xfId="30395"/>
    <cellStyle name="Normal 33 36 59" xfId="10968"/>
    <cellStyle name="Normal 33 36 6" xfId="6556"/>
    <cellStyle name="Normal 33 36 6 2" xfId="10975"/>
    <cellStyle name="Normal 33 36 6 3" xfId="9457"/>
    <cellStyle name="Normal 33 36 6 4" xfId="12890"/>
    <cellStyle name="Normal 33 36 6 5" xfId="18826"/>
    <cellStyle name="Normal 33 36 6 6" xfId="18134"/>
    <cellStyle name="Normal 33 36 60" xfId="9464"/>
    <cellStyle name="Normal 33 36 61" xfId="10097"/>
    <cellStyle name="Normal 33 36 62" xfId="17019"/>
    <cellStyle name="Normal 33 36 63" xfId="24286"/>
    <cellStyle name="Normal 33 36 7" xfId="6557"/>
    <cellStyle name="Normal 33 36 7 2" xfId="10976"/>
    <cellStyle name="Normal 33 36 7 3" xfId="9456"/>
    <cellStyle name="Normal 33 36 7 4" xfId="12460"/>
    <cellStyle name="Normal 33 36 7 5" xfId="19721"/>
    <cellStyle name="Normal 33 36 7 6" xfId="16982"/>
    <cellStyle name="Normal 33 36 8" xfId="6558"/>
    <cellStyle name="Normal 33 36 8 2" xfId="10977"/>
    <cellStyle name="Normal 33 36 8 3" xfId="9455"/>
    <cellStyle name="Normal 33 36 8 4" xfId="13964"/>
    <cellStyle name="Normal 33 36 8 5" xfId="16034"/>
    <cellStyle name="Normal 33 36 8 6" xfId="17145"/>
    <cellStyle name="Normal 33 36 9" xfId="6559"/>
    <cellStyle name="Normal 33 36 9 2" xfId="10978"/>
    <cellStyle name="Normal 33 36 9 3" xfId="9454"/>
    <cellStyle name="Normal 33 36 9 4" xfId="12559"/>
    <cellStyle name="Normal 33 36 9 5" xfId="18484"/>
    <cellStyle name="Normal 33 36 9 6" xfId="18037"/>
    <cellStyle name="Normal 33 36_L14 hav1" xfId="6560"/>
    <cellStyle name="Normal 33 37" xfId="6561"/>
    <cellStyle name="Normal 33 37 10" xfId="6562"/>
    <cellStyle name="Normal 33 37 10 2" xfId="10980"/>
    <cellStyle name="Normal 33 37 10 3" xfId="9452"/>
    <cellStyle name="Normal 33 37 10 4" xfId="12551"/>
    <cellStyle name="Normal 33 37 10 5" xfId="19569"/>
    <cellStyle name="Normal 33 37 10 6" xfId="21479"/>
    <cellStyle name="Normal 33 37 11" xfId="6563"/>
    <cellStyle name="Normal 33 37 11 2" xfId="10981"/>
    <cellStyle name="Normal 33 37 11 3" xfId="9451"/>
    <cellStyle name="Normal 33 37 11 4" xfId="13693"/>
    <cellStyle name="Normal 33 37 11 5" xfId="19454"/>
    <cellStyle name="Normal 33 37 11 6" xfId="21212"/>
    <cellStyle name="Normal 33 37 12" xfId="6564"/>
    <cellStyle name="Normal 33 37 12 2" xfId="12966"/>
    <cellStyle name="Normal 33 37 12 3" xfId="17378"/>
    <cellStyle name="Normal 33 37 12 4" xfId="21689"/>
    <cellStyle name="Normal 33 37 12 5" xfId="25526"/>
    <cellStyle name="Normal 33 37 12 6" xfId="28550"/>
    <cellStyle name="Normal 33 37 13" xfId="6565"/>
    <cellStyle name="Normal 33 37 13 2" xfId="12194"/>
    <cellStyle name="Normal 33 37 13 3" xfId="16620"/>
    <cellStyle name="Normal 33 37 13 4" xfId="21010"/>
    <cellStyle name="Normal 33 37 13 5" xfId="25180"/>
    <cellStyle name="Normal 33 37 13 6" xfId="28315"/>
    <cellStyle name="Normal 33 37 14" xfId="6566"/>
    <cellStyle name="Normal 33 37 14 2" xfId="13043"/>
    <cellStyle name="Normal 33 37 14 3" xfId="17454"/>
    <cellStyle name="Normal 33 37 14 4" xfId="21762"/>
    <cellStyle name="Normal 33 37 14 5" xfId="25592"/>
    <cellStyle name="Normal 33 37 14 6" xfId="28610"/>
    <cellStyle name="Normal 33 37 15" xfId="6567"/>
    <cellStyle name="Normal 33 37 15 2" xfId="12093"/>
    <cellStyle name="Normal 33 37 15 3" xfId="16519"/>
    <cellStyle name="Normal 33 37 15 4" xfId="20909"/>
    <cellStyle name="Normal 33 37 15 5" xfId="25082"/>
    <cellStyle name="Normal 33 37 15 6" xfId="28217"/>
    <cellStyle name="Normal 33 37 16" xfId="6568"/>
    <cellStyle name="Normal 33 37 16 2" xfId="13051"/>
    <cellStyle name="Normal 33 37 16 3" xfId="17462"/>
    <cellStyle name="Normal 33 37 16 4" xfId="21769"/>
    <cellStyle name="Normal 33 37 16 5" xfId="25598"/>
    <cellStyle name="Normal 33 37 16 6" xfId="28616"/>
    <cellStyle name="Normal 33 37 17" xfId="6569"/>
    <cellStyle name="Normal 33 37 17 2" xfId="12028"/>
    <cellStyle name="Normal 33 37 17 3" xfId="16454"/>
    <cellStyle name="Normal 33 37 17 4" xfId="20844"/>
    <cellStyle name="Normal 33 37 17 5" xfId="25017"/>
    <cellStyle name="Normal 33 37 17 6" xfId="28152"/>
    <cellStyle name="Normal 33 37 18" xfId="6570"/>
    <cellStyle name="Normal 33 37 18 2" xfId="13153"/>
    <cellStyle name="Normal 33 37 18 3" xfId="17562"/>
    <cellStyle name="Normal 33 37 18 4" xfId="21864"/>
    <cellStyle name="Normal 33 37 18 5" xfId="25678"/>
    <cellStyle name="Normal 33 37 18 6" xfId="28692"/>
    <cellStyle name="Normal 33 37 19" xfId="6571"/>
    <cellStyle name="Normal 33 37 19 2" xfId="11986"/>
    <cellStyle name="Normal 33 37 19 3" xfId="16412"/>
    <cellStyle name="Normal 33 37 19 4" xfId="20802"/>
    <cellStyle name="Normal 33 37 19 5" xfId="24975"/>
    <cellStyle name="Normal 33 37 19 6" xfId="28110"/>
    <cellStyle name="Normal 33 37 2" xfId="6572"/>
    <cellStyle name="Normal 33 37 2 2" xfId="10982"/>
    <cellStyle name="Normal 33 37 2 3" xfId="9450"/>
    <cellStyle name="Normal 33 37 2 4" xfId="12588"/>
    <cellStyle name="Normal 33 37 2 5" xfId="18596"/>
    <cellStyle name="Normal 33 37 2 6" xfId="21441"/>
    <cellStyle name="Normal 33 37 20" xfId="6573"/>
    <cellStyle name="Normal 33 37 20 2" xfId="13487"/>
    <cellStyle name="Normal 33 37 20 3" xfId="17890"/>
    <cellStyle name="Normal 33 37 20 4" xfId="22185"/>
    <cellStyle name="Normal 33 37 20 5" xfId="25935"/>
    <cellStyle name="Normal 33 37 20 6" xfId="28945"/>
    <cellStyle name="Normal 33 37 21" xfId="6574"/>
    <cellStyle name="Normal 33 37 21 2" xfId="11937"/>
    <cellStyle name="Normal 33 37 21 3" xfId="8572"/>
    <cellStyle name="Normal 33 37 21 4" xfId="11641"/>
    <cellStyle name="Normal 33 37 21 5" xfId="16720"/>
    <cellStyle name="Normal 33 37 21 6" xfId="24012"/>
    <cellStyle name="Normal 33 37 22" xfId="6575"/>
    <cellStyle name="Normal 33 37 22 2" xfId="13516"/>
    <cellStyle name="Normal 33 37 22 3" xfId="17919"/>
    <cellStyle name="Normal 33 37 22 4" xfId="22214"/>
    <cellStyle name="Normal 33 37 22 5" xfId="25962"/>
    <cellStyle name="Normal 33 37 22 6" xfId="28972"/>
    <cellStyle name="Normal 33 37 23" xfId="6576"/>
    <cellStyle name="Normal 33 37 23 2" xfId="11908"/>
    <cellStyle name="Normal 33 37 23 3" xfId="8601"/>
    <cellStyle name="Normal 33 37 23 4" xfId="14714"/>
    <cellStyle name="Normal 33 37 23 5" xfId="19655"/>
    <cellStyle name="Normal 33 37 23 6" xfId="21115"/>
    <cellStyle name="Normal 33 37 24" xfId="6577"/>
    <cellStyle name="Normal 33 37 24 2" xfId="13332"/>
    <cellStyle name="Normal 33 37 24 3" xfId="17737"/>
    <cellStyle name="Normal 33 37 24 4" xfId="22036"/>
    <cellStyle name="Normal 33 37 24 5" xfId="25806"/>
    <cellStyle name="Normal 33 37 24 6" xfId="28818"/>
    <cellStyle name="Normal 33 37 25" xfId="6578"/>
    <cellStyle name="Normal 33 37 25 2" xfId="13561"/>
    <cellStyle name="Normal 33 37 25 3" xfId="17962"/>
    <cellStyle name="Normal 33 37 25 4" xfId="22257"/>
    <cellStyle name="Normal 33 37 25 5" xfId="26000"/>
    <cellStyle name="Normal 33 37 25 6" xfId="29007"/>
    <cellStyle name="Normal 33 37 26" xfId="6579"/>
    <cellStyle name="Normal 33 37 26 2" xfId="13797"/>
    <cellStyle name="Normal 33 37 26 3" xfId="18202"/>
    <cellStyle name="Normal 33 37 26 4" xfId="22487"/>
    <cellStyle name="Normal 33 37 26 5" xfId="26192"/>
    <cellStyle name="Normal 33 37 26 6" xfId="29185"/>
    <cellStyle name="Normal 33 37 27" xfId="6580"/>
    <cellStyle name="Normal 33 37 27 2" xfId="11868"/>
    <cellStyle name="Normal 33 37 27 3" xfId="8641"/>
    <cellStyle name="Normal 33 37 27 4" xfId="15950"/>
    <cellStyle name="Normal 33 37 27 5" xfId="15259"/>
    <cellStyle name="Normal 33 37 27 6" xfId="21208"/>
    <cellStyle name="Normal 33 37 28" xfId="6581"/>
    <cellStyle name="Normal 33 37 28 2" xfId="13869"/>
    <cellStyle name="Normal 33 37 28 3" xfId="18272"/>
    <cellStyle name="Normal 33 37 28 4" xfId="22556"/>
    <cellStyle name="Normal 33 37 28 5" xfId="26246"/>
    <cellStyle name="Normal 33 37 28 6" xfId="29237"/>
    <cellStyle name="Normal 33 37 29" xfId="6582"/>
    <cellStyle name="Normal 33 37 29 2" xfId="11826"/>
    <cellStyle name="Normal 33 37 29 3" xfId="8683"/>
    <cellStyle name="Normal 33 37 29 4" xfId="10274"/>
    <cellStyle name="Normal 33 37 29 5" xfId="16743"/>
    <cellStyle name="Normal 33 37 29 6" xfId="22798"/>
    <cellStyle name="Normal 33 37 3" xfId="6583"/>
    <cellStyle name="Normal 33 37 3 2" xfId="10983"/>
    <cellStyle name="Normal 33 37 3 3" xfId="9449"/>
    <cellStyle name="Normal 33 37 3 4" xfId="13303"/>
    <cellStyle name="Normal 33 37 3 5" xfId="19845"/>
    <cellStyle name="Normal 33 37 3 6" xfId="21204"/>
    <cellStyle name="Normal 33 37 30" xfId="6584"/>
    <cellStyle name="Normal 33 37 30 2" xfId="13687"/>
    <cellStyle name="Normal 33 37 30 3" xfId="18091"/>
    <cellStyle name="Normal 33 37 30 4" xfId="22380"/>
    <cellStyle name="Normal 33 37 30 5" xfId="26097"/>
    <cellStyle name="Normal 33 37 30 6" xfId="29098"/>
    <cellStyle name="Normal 33 37 31" xfId="6585"/>
    <cellStyle name="Normal 33 37 31 2" xfId="11829"/>
    <cellStyle name="Normal 33 37 31 3" xfId="8680"/>
    <cellStyle name="Normal 33 37 31 4" xfId="13015"/>
    <cellStyle name="Normal 33 37 31 5" xfId="17633"/>
    <cellStyle name="Normal 33 37 31 6" xfId="23191"/>
    <cellStyle name="Normal 33 37 32" xfId="6586"/>
    <cellStyle name="Normal 33 37 32 2" xfId="13911"/>
    <cellStyle name="Normal 33 37 32 3" xfId="18314"/>
    <cellStyle name="Normal 33 37 32 4" xfId="22599"/>
    <cellStyle name="Normal 33 37 32 5" xfId="26280"/>
    <cellStyle name="Normal 33 37 32 6" xfId="29269"/>
    <cellStyle name="Normal 33 37 33" xfId="6587"/>
    <cellStyle name="Normal 33 37 33 2" xfId="13929"/>
    <cellStyle name="Normal 33 37 33 3" xfId="18331"/>
    <cellStyle name="Normal 33 37 33 4" xfId="22614"/>
    <cellStyle name="Normal 33 37 33 5" xfId="26294"/>
    <cellStyle name="Normal 33 37 33 6" xfId="29283"/>
    <cellStyle name="Normal 33 37 34" xfId="6588"/>
    <cellStyle name="Normal 33 37 34 2" xfId="13779"/>
    <cellStyle name="Normal 33 37 34 3" xfId="18184"/>
    <cellStyle name="Normal 33 37 34 4" xfId="22469"/>
    <cellStyle name="Normal 33 37 34 5" xfId="26175"/>
    <cellStyle name="Normal 33 37 34 6" xfId="29168"/>
    <cellStyle name="Normal 33 37 35" xfId="6589"/>
    <cellStyle name="Normal 33 37 35 2" xfId="11790"/>
    <cellStyle name="Normal 33 37 35 3" xfId="8719"/>
    <cellStyle name="Normal 33 37 35 4" xfId="10264"/>
    <cellStyle name="Normal 33 37 35 5" xfId="19277"/>
    <cellStyle name="Normal 33 37 35 6" xfId="21153"/>
    <cellStyle name="Normal 33 37 36" xfId="6590"/>
    <cellStyle name="Normal 33 37 36 2" xfId="14695"/>
    <cellStyle name="Normal 33 37 36 3" xfId="19091"/>
    <cellStyle name="Normal 33 37 36 4" xfId="23350"/>
    <cellStyle name="Normal 33 37 36 5" xfId="26831"/>
    <cellStyle name="Normal 33 37 36 6" xfId="29756"/>
    <cellStyle name="Normal 33 37 37" xfId="6591"/>
    <cellStyle name="Normal 33 37 37 2" xfId="15007"/>
    <cellStyle name="Normal 33 37 37 3" xfId="19399"/>
    <cellStyle name="Normal 33 37 37 4" xfId="23640"/>
    <cellStyle name="Normal 33 37 37 5" xfId="27059"/>
    <cellStyle name="Normal 33 37 37 6" xfId="29963"/>
    <cellStyle name="Normal 33 37 38" xfId="6592"/>
    <cellStyle name="Normal 33 37 38 2" xfId="15296"/>
    <cellStyle name="Normal 33 37 38 3" xfId="19691"/>
    <cellStyle name="Normal 33 37 38 4" xfId="23915"/>
    <cellStyle name="Normal 33 37 38 5" xfId="27255"/>
    <cellStyle name="Normal 33 37 38 6" xfId="30137"/>
    <cellStyle name="Normal 33 37 39" xfId="6593"/>
    <cellStyle name="Normal 33 37 39 2" xfId="14111"/>
    <cellStyle name="Normal 33 37 39 3" xfId="18517"/>
    <cellStyle name="Normal 33 37 39 4" xfId="22785"/>
    <cellStyle name="Normal 33 37 39 5" xfId="26424"/>
    <cellStyle name="Normal 33 37 39 6" xfId="29389"/>
    <cellStyle name="Normal 33 37 4" xfId="6594"/>
    <cellStyle name="Normal 33 37 4 2" xfId="10984"/>
    <cellStyle name="Normal 33 37 4 3" xfId="9448"/>
    <cellStyle name="Normal 33 37 4 4" xfId="12583"/>
    <cellStyle name="Normal 33 37 4 5" xfId="19772"/>
    <cellStyle name="Normal 33 37 4 6" xfId="21475"/>
    <cellStyle name="Normal 33 37 40" xfId="6595"/>
    <cellStyle name="Normal 33 37 40 2" xfId="14826"/>
    <cellStyle name="Normal 33 37 40 3" xfId="19220"/>
    <cellStyle name="Normal 33 37 40 4" xfId="23471"/>
    <cellStyle name="Normal 33 37 40 5" xfId="26924"/>
    <cellStyle name="Normal 33 37 40 6" xfId="29841"/>
    <cellStyle name="Normal 33 37 41" xfId="6596"/>
    <cellStyle name="Normal 33 37 41 2" xfId="14468"/>
    <cellStyle name="Normal 33 37 41 3" xfId="18861"/>
    <cellStyle name="Normal 33 37 41 4" xfId="23122"/>
    <cellStyle name="Normal 33 37 41 5" xfId="26656"/>
    <cellStyle name="Normal 33 37 41 6" xfId="29595"/>
    <cellStyle name="Normal 33 37 42" xfId="6597"/>
    <cellStyle name="Normal 33 37 42 2" xfId="14159"/>
    <cellStyle name="Normal 33 37 42 3" xfId="18565"/>
    <cellStyle name="Normal 33 37 42 4" xfId="22833"/>
    <cellStyle name="Normal 33 37 42 5" xfId="26456"/>
    <cellStyle name="Normal 33 37 42 6" xfId="29419"/>
    <cellStyle name="Normal 33 37 43" xfId="6598"/>
    <cellStyle name="Normal 33 37 43 2" xfId="14676"/>
    <cellStyle name="Normal 33 37 43 3" xfId="19072"/>
    <cellStyle name="Normal 33 37 43 4" xfId="23333"/>
    <cellStyle name="Normal 33 37 43 5" xfId="26815"/>
    <cellStyle name="Normal 33 37 43 6" xfId="29744"/>
    <cellStyle name="Normal 33 37 44" xfId="6599"/>
    <cellStyle name="Normal 33 37 44 2" xfId="14738"/>
    <cellStyle name="Normal 33 37 44 3" xfId="19132"/>
    <cellStyle name="Normal 33 37 44 4" xfId="23390"/>
    <cellStyle name="Normal 33 37 44 5" xfId="26867"/>
    <cellStyle name="Normal 33 37 44 6" xfId="29790"/>
    <cellStyle name="Normal 33 37 45" xfId="6600"/>
    <cellStyle name="Normal 33 37 45 2" xfId="14913"/>
    <cellStyle name="Normal 33 37 45 3" xfId="19303"/>
    <cellStyle name="Normal 33 37 45 4" xfId="23548"/>
    <cellStyle name="Normal 33 37 45 5" xfId="26988"/>
    <cellStyle name="Normal 33 37 45 6" xfId="29898"/>
    <cellStyle name="Normal 33 37 46" xfId="6601"/>
    <cellStyle name="Normal 33 37 46 2" xfId="14303"/>
    <cellStyle name="Normal 33 37 46 3" xfId="18700"/>
    <cellStyle name="Normal 33 37 46 4" xfId="22967"/>
    <cellStyle name="Normal 33 37 46 5" xfId="26548"/>
    <cellStyle name="Normal 33 37 46 6" xfId="29503"/>
    <cellStyle name="Normal 33 37 47" xfId="6602"/>
    <cellStyle name="Normal 33 37 47 2" xfId="14306"/>
    <cellStyle name="Normal 33 37 47 3" xfId="18703"/>
    <cellStyle name="Normal 33 37 47 4" xfId="22970"/>
    <cellStyle name="Normal 33 37 47 5" xfId="26550"/>
    <cellStyle name="Normal 33 37 47 6" xfId="29505"/>
    <cellStyle name="Normal 33 37 48" xfId="6603"/>
    <cellStyle name="Normal 33 37 48 2" xfId="14075"/>
    <cellStyle name="Normal 33 37 48 3" xfId="18480"/>
    <cellStyle name="Normal 33 37 48 4" xfId="22752"/>
    <cellStyle name="Normal 33 37 48 5" xfId="26399"/>
    <cellStyle name="Normal 33 37 48 6" xfId="29367"/>
    <cellStyle name="Normal 33 37 49" xfId="6604"/>
    <cellStyle name="Normal 33 37 49 2" xfId="15016"/>
    <cellStyle name="Normal 33 37 49 3" xfId="19407"/>
    <cellStyle name="Normal 33 37 49 4" xfId="23649"/>
    <cellStyle name="Normal 33 37 49 5" xfId="27067"/>
    <cellStyle name="Normal 33 37 49 6" xfId="29970"/>
    <cellStyle name="Normal 33 37 5" xfId="6605"/>
    <cellStyle name="Normal 33 37 5 2" xfId="10985"/>
    <cellStyle name="Normal 33 37 5 3" xfId="9447"/>
    <cellStyle name="Normal 33 37 5 4" xfId="13767"/>
    <cellStyle name="Normal 33 37 5 5" xfId="18659"/>
    <cellStyle name="Normal 33 37 5 6" xfId="17110"/>
    <cellStyle name="Normal 33 37 50" xfId="6606"/>
    <cellStyle name="Normal 33 37 50 2" xfId="15064"/>
    <cellStyle name="Normal 33 37 50 3" xfId="19461"/>
    <cellStyle name="Normal 33 37 50 4" xfId="23695"/>
    <cellStyle name="Normal 33 37 50 5" xfId="27097"/>
    <cellStyle name="Normal 33 37 50 6" xfId="29995"/>
    <cellStyle name="Normal 33 37 51" xfId="6607"/>
    <cellStyle name="Normal 33 37 51 2" xfId="14419"/>
    <cellStyle name="Normal 33 37 51 3" xfId="18811"/>
    <cellStyle name="Normal 33 37 51 4" xfId="23074"/>
    <cellStyle name="Normal 33 37 51 5" xfId="26628"/>
    <cellStyle name="Normal 33 37 51 6" xfId="29567"/>
    <cellStyle name="Normal 33 37 52" xfId="6608"/>
    <cellStyle name="Normal 33 37 52 2" xfId="15784"/>
    <cellStyle name="Normal 33 37 52 3" xfId="20159"/>
    <cellStyle name="Normal 33 37 52 4" xfId="24361"/>
    <cellStyle name="Normal 33 37 52 5" xfId="27593"/>
    <cellStyle name="Normal 33 37 52 6" xfId="30448"/>
    <cellStyle name="Normal 33 37 53" xfId="6609"/>
    <cellStyle name="Normal 33 37 53 2" xfId="15978"/>
    <cellStyle name="Normal 33 37 53 3" xfId="20347"/>
    <cellStyle name="Normal 33 37 53 4" xfId="24542"/>
    <cellStyle name="Normal 33 37 53 5" xfId="27733"/>
    <cellStyle name="Normal 33 37 53 6" xfId="30571"/>
    <cellStyle name="Normal 33 37 54" xfId="6610"/>
    <cellStyle name="Normal 33 37 54 2" xfId="15647"/>
    <cellStyle name="Normal 33 37 54 3" xfId="20031"/>
    <cellStyle name="Normal 33 37 54 4" xfId="24235"/>
    <cellStyle name="Normal 33 37 54 5" xfId="27502"/>
    <cellStyle name="Normal 33 37 54 6" xfId="30359"/>
    <cellStyle name="Normal 33 37 55" xfId="6611"/>
    <cellStyle name="Normal 33 37 55 2" xfId="15880"/>
    <cellStyle name="Normal 33 37 55 3" xfId="20252"/>
    <cellStyle name="Normal 33 37 55 4" xfId="24449"/>
    <cellStyle name="Normal 33 37 55 5" xfId="27665"/>
    <cellStyle name="Normal 33 37 55 6" xfId="30511"/>
    <cellStyle name="Normal 33 37 56" xfId="6612"/>
    <cellStyle name="Normal 33 37 56 2" xfId="16102"/>
    <cellStyle name="Normal 33 37 56 3" xfId="20468"/>
    <cellStyle name="Normal 33 37 56 4" xfId="24668"/>
    <cellStyle name="Normal 33 37 56 5" xfId="27822"/>
    <cellStyle name="Normal 33 37 56 6" xfId="30655"/>
    <cellStyle name="Normal 33 37 57" xfId="6613"/>
    <cellStyle name="Normal 33 37 57 2" xfId="15566"/>
    <cellStyle name="Normal 33 37 57 3" xfId="19951"/>
    <cellStyle name="Normal 33 37 57 4" xfId="24162"/>
    <cellStyle name="Normal 33 37 57 5" xfId="27444"/>
    <cellStyle name="Normal 33 37 57 6" xfId="30311"/>
    <cellStyle name="Normal 33 37 58" xfId="6614"/>
    <cellStyle name="Normal 33 37 58 2" xfId="15826"/>
    <cellStyle name="Normal 33 37 58 3" xfId="20201"/>
    <cellStyle name="Normal 33 37 58 4" xfId="24399"/>
    <cellStyle name="Normal 33 37 58 5" xfId="27627"/>
    <cellStyle name="Normal 33 37 58 6" xfId="30480"/>
    <cellStyle name="Normal 33 37 59" xfId="10979"/>
    <cellStyle name="Normal 33 37 6" xfId="6615"/>
    <cellStyle name="Normal 33 37 6 2" xfId="10986"/>
    <cellStyle name="Normal 33 37 6 3" xfId="9446"/>
    <cellStyle name="Normal 33 37 6 4" xfId="14011"/>
    <cellStyle name="Normal 33 37 6 5" xfId="19135"/>
    <cellStyle name="Normal 33 37 6 6" xfId="16923"/>
    <cellStyle name="Normal 33 37 60" xfId="9453"/>
    <cellStyle name="Normal 33 37 61" xfId="10099"/>
    <cellStyle name="Normal 33 37 62" xfId="19347"/>
    <cellStyle name="Normal 33 37 63" xfId="21260"/>
    <cellStyle name="Normal 33 37 7" xfId="6616"/>
    <cellStyle name="Normal 33 37 7 2" xfId="10987"/>
    <cellStyle name="Normal 33 37 7 3" xfId="9445"/>
    <cellStyle name="Normal 33 37 7 4" xfId="14437"/>
    <cellStyle name="Normal 33 37 7 5" xfId="15912"/>
    <cellStyle name="Normal 33 37 7 6" xfId="9974"/>
    <cellStyle name="Normal 33 37 8" xfId="6617"/>
    <cellStyle name="Normal 33 37 8 2" xfId="10988"/>
    <cellStyle name="Normal 33 37 8 3" xfId="9444"/>
    <cellStyle name="Normal 33 37 8 4" xfId="15207"/>
    <cellStyle name="Normal 33 37 8 5" xfId="19717"/>
    <cellStyle name="Normal 33 37 8 6" xfId="15211"/>
    <cellStyle name="Normal 33 37 9" xfId="6618"/>
    <cellStyle name="Normal 33 37 9 2" xfId="10989"/>
    <cellStyle name="Normal 33 37 9 3" xfId="9443"/>
    <cellStyle name="Normal 33 37 9 4" xfId="14183"/>
    <cellStyle name="Normal 33 37 9 5" xfId="19866"/>
    <cellStyle name="Normal 33 37 9 6" xfId="14179"/>
    <cellStyle name="Normal 33 37_L14 hav1" xfId="6619"/>
    <cellStyle name="Normal 33 38" xfId="6620"/>
    <cellStyle name="Normal 33 38 10" xfId="6621"/>
    <cellStyle name="Normal 33 38 10 2" xfId="10991"/>
    <cellStyle name="Normal 33 38 10 3" xfId="9441"/>
    <cellStyle name="Normal 33 38 10 4" xfId="14083"/>
    <cellStyle name="Normal 33 38 10 5" xfId="19913"/>
    <cellStyle name="Normal 33 38 10 6" xfId="15258"/>
    <cellStyle name="Normal 33 38 11" xfId="6622"/>
    <cellStyle name="Normal 33 38 11 2" xfId="10992"/>
    <cellStyle name="Normal 33 38 11 3" xfId="9440"/>
    <cellStyle name="Normal 33 38 11 4" xfId="14848"/>
    <cellStyle name="Normal 33 38 11 5" xfId="20232"/>
    <cellStyle name="Normal 33 38 11 6" xfId="15289"/>
    <cellStyle name="Normal 33 38 12" xfId="6623"/>
    <cellStyle name="Normal 33 38 12 2" xfId="12969"/>
    <cellStyle name="Normal 33 38 12 3" xfId="17381"/>
    <cellStyle name="Normal 33 38 12 4" xfId="21692"/>
    <cellStyle name="Normal 33 38 12 5" xfId="25529"/>
    <cellStyle name="Normal 33 38 12 6" xfId="28553"/>
    <cellStyle name="Normal 33 38 13" xfId="6624"/>
    <cellStyle name="Normal 33 38 13 2" xfId="12193"/>
    <cellStyle name="Normal 33 38 13 3" xfId="16619"/>
    <cellStyle name="Normal 33 38 13 4" xfId="21009"/>
    <cellStyle name="Normal 33 38 13 5" xfId="25179"/>
    <cellStyle name="Normal 33 38 13 6" xfId="28314"/>
    <cellStyle name="Normal 33 38 14" xfId="6625"/>
    <cellStyle name="Normal 33 38 14 2" xfId="13048"/>
    <cellStyle name="Normal 33 38 14 3" xfId="17459"/>
    <cellStyle name="Normal 33 38 14 4" xfId="21766"/>
    <cellStyle name="Normal 33 38 14 5" xfId="25596"/>
    <cellStyle name="Normal 33 38 14 6" xfId="28614"/>
    <cellStyle name="Normal 33 38 15" xfId="6626"/>
    <cellStyle name="Normal 33 38 15 2" xfId="12090"/>
    <cellStyle name="Normal 33 38 15 3" xfId="16516"/>
    <cellStyle name="Normal 33 38 15 4" xfId="20906"/>
    <cellStyle name="Normal 33 38 15 5" xfId="25079"/>
    <cellStyle name="Normal 33 38 15 6" xfId="28214"/>
    <cellStyle name="Normal 33 38 16" xfId="6627"/>
    <cellStyle name="Normal 33 38 16 2" xfId="13057"/>
    <cellStyle name="Normal 33 38 16 3" xfId="17467"/>
    <cellStyle name="Normal 33 38 16 4" xfId="21775"/>
    <cellStyle name="Normal 33 38 16 5" xfId="25603"/>
    <cellStyle name="Normal 33 38 16 6" xfId="28620"/>
    <cellStyle name="Normal 33 38 17" xfId="6628"/>
    <cellStyle name="Normal 33 38 17 2" xfId="12026"/>
    <cellStyle name="Normal 33 38 17 3" xfId="16452"/>
    <cellStyle name="Normal 33 38 17 4" xfId="20842"/>
    <cellStyle name="Normal 33 38 17 5" xfId="25015"/>
    <cellStyle name="Normal 33 38 17 6" xfId="28150"/>
    <cellStyle name="Normal 33 38 18" xfId="6629"/>
    <cellStyle name="Normal 33 38 18 2" xfId="13157"/>
    <cellStyle name="Normal 33 38 18 3" xfId="17566"/>
    <cellStyle name="Normal 33 38 18 4" xfId="21867"/>
    <cellStyle name="Normal 33 38 18 5" xfId="25681"/>
    <cellStyle name="Normal 33 38 18 6" xfId="28695"/>
    <cellStyle name="Normal 33 38 19" xfId="6630"/>
    <cellStyle name="Normal 33 38 19 2" xfId="11982"/>
    <cellStyle name="Normal 33 38 19 3" xfId="16408"/>
    <cellStyle name="Normal 33 38 19 4" xfId="20798"/>
    <cellStyle name="Normal 33 38 19 5" xfId="24971"/>
    <cellStyle name="Normal 33 38 19 6" xfId="28106"/>
    <cellStyle name="Normal 33 38 2" xfId="6631"/>
    <cellStyle name="Normal 33 38 2 2" xfId="10993"/>
    <cellStyle name="Normal 33 38 2 3" xfId="9439"/>
    <cellStyle name="Normal 33 38 2 4" xfId="14506"/>
    <cellStyle name="Normal 33 38 2 5" xfId="20083"/>
    <cellStyle name="Normal 33 38 2 6" xfId="14287"/>
    <cellStyle name="Normal 33 38 20" xfId="6632"/>
    <cellStyle name="Normal 33 38 20 2" xfId="13228"/>
    <cellStyle name="Normal 33 38 20 3" xfId="17634"/>
    <cellStyle name="Normal 33 38 20 4" xfId="21930"/>
    <cellStyle name="Normal 33 38 20 5" xfId="25728"/>
    <cellStyle name="Normal 33 38 20 6" xfId="28742"/>
    <cellStyle name="Normal 33 38 21" xfId="6633"/>
    <cellStyle name="Normal 33 38 21 2" xfId="11933"/>
    <cellStyle name="Normal 33 38 21 3" xfId="8576"/>
    <cellStyle name="Normal 33 38 21 4" xfId="10297"/>
    <cellStyle name="Normal 33 38 21 5" xfId="16752"/>
    <cellStyle name="Normal 33 38 21 6" xfId="9992"/>
    <cellStyle name="Normal 33 38 22" xfId="6634"/>
    <cellStyle name="Normal 33 38 22 2" xfId="13293"/>
    <cellStyle name="Normal 33 38 22 3" xfId="17700"/>
    <cellStyle name="Normal 33 38 22 4" xfId="21997"/>
    <cellStyle name="Normal 33 38 22 5" xfId="25781"/>
    <cellStyle name="Normal 33 38 22 6" xfId="28793"/>
    <cellStyle name="Normal 33 38 23" xfId="6635"/>
    <cellStyle name="Normal 33 38 23 2" xfId="13452"/>
    <cellStyle name="Normal 33 38 23 3" xfId="17859"/>
    <cellStyle name="Normal 33 38 23 4" xfId="22156"/>
    <cellStyle name="Normal 33 38 23 5" xfId="25912"/>
    <cellStyle name="Normal 33 38 23 6" xfId="28924"/>
    <cellStyle name="Normal 33 38 24" xfId="6636"/>
    <cellStyle name="Normal 33 38 24 2" xfId="13334"/>
    <cellStyle name="Normal 33 38 24 3" xfId="17739"/>
    <cellStyle name="Normal 33 38 24 4" xfId="22037"/>
    <cellStyle name="Normal 33 38 24 5" xfId="25807"/>
    <cellStyle name="Normal 33 38 24 6" xfId="28819"/>
    <cellStyle name="Normal 33 38 25" xfId="6637"/>
    <cellStyle name="Normal 33 38 25 2" xfId="13599"/>
    <cellStyle name="Normal 33 38 25 3" xfId="18000"/>
    <cellStyle name="Normal 33 38 25 4" xfId="22291"/>
    <cellStyle name="Normal 33 38 25 5" xfId="26028"/>
    <cellStyle name="Normal 33 38 25 6" xfId="29034"/>
    <cellStyle name="Normal 33 38 26" xfId="6638"/>
    <cellStyle name="Normal 33 38 26 2" xfId="13480"/>
    <cellStyle name="Normal 33 38 26 3" xfId="17883"/>
    <cellStyle name="Normal 33 38 26 4" xfId="22178"/>
    <cellStyle name="Normal 33 38 26 5" xfId="25928"/>
    <cellStyle name="Normal 33 38 26 6" xfId="28938"/>
    <cellStyle name="Normal 33 38 27" xfId="6639"/>
    <cellStyle name="Normal 33 38 27 2" xfId="13562"/>
    <cellStyle name="Normal 33 38 27 3" xfId="17963"/>
    <cellStyle name="Normal 33 38 27 4" xfId="22258"/>
    <cellStyle name="Normal 33 38 27 5" xfId="26001"/>
    <cellStyle name="Normal 33 38 27 6" xfId="29008"/>
    <cellStyle name="Normal 33 38 28" xfId="6640"/>
    <cellStyle name="Normal 33 38 28 2" xfId="13789"/>
    <cellStyle name="Normal 33 38 28 3" xfId="18194"/>
    <cellStyle name="Normal 33 38 28 4" xfId="22479"/>
    <cellStyle name="Normal 33 38 28 5" xfId="26185"/>
    <cellStyle name="Normal 33 38 28 6" xfId="29178"/>
    <cellStyle name="Normal 33 38 29" xfId="6641"/>
    <cellStyle name="Normal 33 38 29 2" xfId="11824"/>
    <cellStyle name="Normal 33 38 29 3" xfId="8685"/>
    <cellStyle name="Normal 33 38 29 4" xfId="12840"/>
    <cellStyle name="Normal 33 38 29 5" xfId="18069"/>
    <cellStyle name="Normal 33 38 29 6" xfId="23102"/>
    <cellStyle name="Normal 33 38 3" xfId="6642"/>
    <cellStyle name="Normal 33 38 3 2" xfId="10994"/>
    <cellStyle name="Normal 33 38 3 3" xfId="9438"/>
    <cellStyle name="Normal 33 38 3 4" xfId="15131"/>
    <cellStyle name="Normal 33 38 3 5" xfId="20245"/>
    <cellStyle name="Normal 33 38 3 6" xfId="14886"/>
    <cellStyle name="Normal 33 38 30" xfId="6643"/>
    <cellStyle name="Normal 33 38 30 2" xfId="13784"/>
    <cellStyle name="Normal 33 38 30 3" xfId="18189"/>
    <cellStyle name="Normal 33 38 30 4" xfId="22474"/>
    <cellStyle name="Normal 33 38 30 5" xfId="26180"/>
    <cellStyle name="Normal 33 38 30 6" xfId="29173"/>
    <cellStyle name="Normal 33 38 31" xfId="6644"/>
    <cellStyle name="Normal 33 38 31 2" xfId="13738"/>
    <cellStyle name="Normal 33 38 31 3" xfId="18143"/>
    <cellStyle name="Normal 33 38 31 4" xfId="22428"/>
    <cellStyle name="Normal 33 38 31 5" xfId="26142"/>
    <cellStyle name="Normal 33 38 31 6" xfId="29140"/>
    <cellStyle name="Normal 33 38 32" xfId="6645"/>
    <cellStyle name="Normal 33 38 32 2" xfId="13849"/>
    <cellStyle name="Normal 33 38 32 3" xfId="18253"/>
    <cellStyle name="Normal 33 38 32 4" xfId="22536"/>
    <cellStyle name="Normal 33 38 32 5" xfId="26227"/>
    <cellStyle name="Normal 33 38 32 6" xfId="29218"/>
    <cellStyle name="Normal 33 38 33" xfId="6646"/>
    <cellStyle name="Normal 33 38 33 2" xfId="13653"/>
    <cellStyle name="Normal 33 38 33 3" xfId="18056"/>
    <cellStyle name="Normal 33 38 33 4" xfId="22346"/>
    <cellStyle name="Normal 33 38 33 5" xfId="26074"/>
    <cellStyle name="Normal 33 38 33 6" xfId="29076"/>
    <cellStyle name="Normal 33 38 34" xfId="6647"/>
    <cellStyle name="Normal 33 38 34 2" xfId="13691"/>
    <cellStyle name="Normal 33 38 34 3" xfId="18095"/>
    <cellStyle name="Normal 33 38 34 4" xfId="22384"/>
    <cellStyle name="Normal 33 38 34 5" xfId="26101"/>
    <cellStyle name="Normal 33 38 34 6" xfId="29102"/>
    <cellStyle name="Normal 33 38 35" xfId="6648"/>
    <cellStyle name="Normal 33 38 35 2" xfId="13889"/>
    <cellStyle name="Normal 33 38 35 3" xfId="18291"/>
    <cellStyle name="Normal 33 38 35 4" xfId="22576"/>
    <cellStyle name="Normal 33 38 35 5" xfId="26263"/>
    <cellStyle name="Normal 33 38 35 6" xfId="29252"/>
    <cellStyle name="Normal 33 38 36" xfId="6649"/>
    <cellStyle name="Normal 33 38 36 2" xfId="14699"/>
    <cellStyle name="Normal 33 38 36 3" xfId="19095"/>
    <cellStyle name="Normal 33 38 36 4" xfId="23354"/>
    <cellStyle name="Normal 33 38 36 5" xfId="26835"/>
    <cellStyle name="Normal 33 38 36 6" xfId="29759"/>
    <cellStyle name="Normal 33 38 37" xfId="6650"/>
    <cellStyle name="Normal 33 38 37 2" xfId="14541"/>
    <cellStyle name="Normal 33 38 37 3" xfId="18935"/>
    <cellStyle name="Normal 33 38 37 4" xfId="23198"/>
    <cellStyle name="Normal 33 38 37 5" xfId="26709"/>
    <cellStyle name="Normal 33 38 37 6" xfId="29645"/>
    <cellStyle name="Normal 33 38 38" xfId="6651"/>
    <cellStyle name="Normal 33 38 38 2" xfId="14622"/>
    <cellStyle name="Normal 33 38 38 3" xfId="19017"/>
    <cellStyle name="Normal 33 38 38 4" xfId="23279"/>
    <cellStyle name="Normal 33 38 38 5" xfId="26775"/>
    <cellStyle name="Normal 33 38 38 6" xfId="29705"/>
    <cellStyle name="Normal 33 38 39" xfId="6652"/>
    <cellStyle name="Normal 33 38 39 2" xfId="15183"/>
    <cellStyle name="Normal 33 38 39 3" xfId="19579"/>
    <cellStyle name="Normal 33 38 39 4" xfId="23809"/>
    <cellStyle name="Normal 33 38 39 5" xfId="27184"/>
    <cellStyle name="Normal 33 38 39 6" xfId="30073"/>
    <cellStyle name="Normal 33 38 4" xfId="6653"/>
    <cellStyle name="Normal 33 38 4 2" xfId="10995"/>
    <cellStyle name="Normal 33 38 4 3" xfId="9437"/>
    <cellStyle name="Normal 33 38 4 4" xfId="14298"/>
    <cellStyle name="Normal 33 38 4 5" xfId="20339"/>
    <cellStyle name="Normal 33 38 4 6" xfId="21221"/>
    <cellStyle name="Normal 33 38 40" xfId="6654"/>
    <cellStyle name="Normal 33 38 40 2" xfId="14210"/>
    <cellStyle name="Normal 33 38 40 3" xfId="18612"/>
    <cellStyle name="Normal 33 38 40 4" xfId="22880"/>
    <cellStyle name="Normal 33 38 40 5" xfId="26482"/>
    <cellStyle name="Normal 33 38 40 6" xfId="29445"/>
    <cellStyle name="Normal 33 38 41" xfId="6655"/>
    <cellStyle name="Normal 33 38 41 2" xfId="14756"/>
    <cellStyle name="Normal 33 38 41 3" xfId="19150"/>
    <cellStyle name="Normal 33 38 41 4" xfId="23406"/>
    <cellStyle name="Normal 33 38 41 5" xfId="26880"/>
    <cellStyle name="Normal 33 38 41 6" xfId="29801"/>
    <cellStyle name="Normal 33 38 42" xfId="6656"/>
    <cellStyle name="Normal 33 38 42 2" xfId="15428"/>
    <cellStyle name="Normal 33 38 42 3" xfId="19821"/>
    <cellStyle name="Normal 33 38 42 4" xfId="24036"/>
    <cellStyle name="Normal 33 38 42 5" xfId="27348"/>
    <cellStyle name="Normal 33 38 42 6" xfId="30221"/>
    <cellStyle name="Normal 33 38 43" xfId="6657"/>
    <cellStyle name="Normal 33 38 43 2" xfId="14104"/>
    <cellStyle name="Normal 33 38 43 3" xfId="18509"/>
    <cellStyle name="Normal 33 38 43 4" xfId="22778"/>
    <cellStyle name="Normal 33 38 43 5" xfId="26418"/>
    <cellStyle name="Normal 33 38 43 6" xfId="29384"/>
    <cellStyle name="Normal 33 38 44" xfId="6658"/>
    <cellStyle name="Normal 33 38 44 2" xfId="15462"/>
    <cellStyle name="Normal 33 38 44 3" xfId="19853"/>
    <cellStyle name="Normal 33 38 44 4" xfId="24070"/>
    <cellStyle name="Normal 33 38 44 5" xfId="27374"/>
    <cellStyle name="Normal 33 38 44 6" xfId="30246"/>
    <cellStyle name="Normal 33 38 45" xfId="6659"/>
    <cellStyle name="Normal 33 38 45 2" xfId="14637"/>
    <cellStyle name="Normal 33 38 45 3" xfId="19032"/>
    <cellStyle name="Normal 33 38 45 4" xfId="23294"/>
    <cellStyle name="Normal 33 38 45 5" xfId="26788"/>
    <cellStyle name="Normal 33 38 45 6" xfId="29718"/>
    <cellStyle name="Normal 33 38 46" xfId="6660"/>
    <cellStyle name="Normal 33 38 46 2" xfId="15023"/>
    <cellStyle name="Normal 33 38 46 3" xfId="19416"/>
    <cellStyle name="Normal 33 38 46 4" xfId="23656"/>
    <cellStyle name="Normal 33 38 46 5" xfId="27073"/>
    <cellStyle name="Normal 33 38 46 6" xfId="29976"/>
    <cellStyle name="Normal 33 38 47" xfId="6661"/>
    <cellStyle name="Normal 33 38 47 2" xfId="15451"/>
    <cellStyle name="Normal 33 38 47 3" xfId="19843"/>
    <cellStyle name="Normal 33 38 47 4" xfId="24059"/>
    <cellStyle name="Normal 33 38 47 5" xfId="27365"/>
    <cellStyle name="Normal 33 38 47 6" xfId="30238"/>
    <cellStyle name="Normal 33 38 48" xfId="6662"/>
    <cellStyle name="Normal 33 38 48 2" xfId="14261"/>
    <cellStyle name="Normal 33 38 48 3" xfId="18660"/>
    <cellStyle name="Normal 33 38 48 4" xfId="22926"/>
    <cellStyle name="Normal 33 38 48 5" xfId="26517"/>
    <cellStyle name="Normal 33 38 48 6" xfId="29474"/>
    <cellStyle name="Normal 33 38 49" xfId="6663"/>
    <cellStyle name="Normal 33 38 49 2" xfId="15103"/>
    <cellStyle name="Normal 33 38 49 3" xfId="19501"/>
    <cellStyle name="Normal 33 38 49 4" xfId="23734"/>
    <cellStyle name="Normal 33 38 49 5" xfId="27129"/>
    <cellStyle name="Normal 33 38 49 6" xfId="30024"/>
    <cellStyle name="Normal 33 38 5" xfId="6664"/>
    <cellStyle name="Normal 33 38 5 2" xfId="10996"/>
    <cellStyle name="Normal 33 38 5 3" xfId="9436"/>
    <cellStyle name="Normal 33 38 5 4" xfId="14180"/>
    <cellStyle name="Normal 33 38 5 5" xfId="15861"/>
    <cellStyle name="Normal 33 38 5 6" xfId="21535"/>
    <cellStyle name="Normal 33 38 50" xfId="6665"/>
    <cellStyle name="Normal 33 38 50 2" xfId="15360"/>
    <cellStyle name="Normal 33 38 50 3" xfId="19757"/>
    <cellStyle name="Normal 33 38 50 4" xfId="23970"/>
    <cellStyle name="Normal 33 38 50 5" xfId="27302"/>
    <cellStyle name="Normal 33 38 50 6" xfId="30182"/>
    <cellStyle name="Normal 33 38 51" xfId="6666"/>
    <cellStyle name="Normal 33 38 51 2" xfId="14698"/>
    <cellStyle name="Normal 33 38 51 3" xfId="19094"/>
    <cellStyle name="Normal 33 38 51 4" xfId="23353"/>
    <cellStyle name="Normal 33 38 51 5" xfId="26834"/>
    <cellStyle name="Normal 33 38 51 6" xfId="29758"/>
    <cellStyle name="Normal 33 38 52" xfId="6667"/>
    <cellStyle name="Normal 33 38 52 2" xfId="15786"/>
    <cellStyle name="Normal 33 38 52 3" xfId="20161"/>
    <cellStyle name="Normal 33 38 52 4" xfId="24363"/>
    <cellStyle name="Normal 33 38 52 5" xfId="27594"/>
    <cellStyle name="Normal 33 38 52 6" xfId="30449"/>
    <cellStyle name="Normal 33 38 53" xfId="6668"/>
    <cellStyle name="Normal 33 38 53 2" xfId="15893"/>
    <cellStyle name="Normal 33 38 53 3" xfId="20264"/>
    <cellStyle name="Normal 33 38 53 4" xfId="24462"/>
    <cellStyle name="Normal 33 38 53 5" xfId="27675"/>
    <cellStyle name="Normal 33 38 53 6" xfId="30520"/>
    <cellStyle name="Normal 33 38 54" xfId="6669"/>
    <cellStyle name="Normal 33 38 54 2" xfId="15997"/>
    <cellStyle name="Normal 33 38 54 3" xfId="20366"/>
    <cellStyle name="Normal 33 38 54 4" xfId="24561"/>
    <cellStyle name="Normal 33 38 54 5" xfId="27748"/>
    <cellStyle name="Normal 33 38 54 6" xfId="30584"/>
    <cellStyle name="Normal 33 38 55" xfId="6670"/>
    <cellStyle name="Normal 33 38 55 2" xfId="15984"/>
    <cellStyle name="Normal 33 38 55 3" xfId="20353"/>
    <cellStyle name="Normal 33 38 55 4" xfId="24548"/>
    <cellStyle name="Normal 33 38 55 5" xfId="27737"/>
    <cellStyle name="Normal 33 38 55 6" xfId="30575"/>
    <cellStyle name="Normal 33 38 56" xfId="6671"/>
    <cellStyle name="Normal 33 38 56 2" xfId="16099"/>
    <cellStyle name="Normal 33 38 56 3" xfId="20465"/>
    <cellStyle name="Normal 33 38 56 4" xfId="24665"/>
    <cellStyle name="Normal 33 38 56 5" xfId="27820"/>
    <cellStyle name="Normal 33 38 56 6" xfId="30654"/>
    <cellStyle name="Normal 33 38 57" xfId="6672"/>
    <cellStyle name="Normal 33 38 57 2" xfId="15569"/>
    <cellStyle name="Normal 33 38 57 3" xfId="19954"/>
    <cellStyle name="Normal 33 38 57 4" xfId="24165"/>
    <cellStyle name="Normal 33 38 57 5" xfId="27446"/>
    <cellStyle name="Normal 33 38 57 6" xfId="30312"/>
    <cellStyle name="Normal 33 38 58" xfId="6673"/>
    <cellStyle name="Normal 33 38 58 2" xfId="16036"/>
    <cellStyle name="Normal 33 38 58 3" xfId="20405"/>
    <cellStyle name="Normal 33 38 58 4" xfId="24599"/>
    <cellStyle name="Normal 33 38 58 5" xfId="27773"/>
    <cellStyle name="Normal 33 38 58 6" xfId="30609"/>
    <cellStyle name="Normal 33 38 59" xfId="10990"/>
    <cellStyle name="Normal 33 38 6" xfId="6674"/>
    <cellStyle name="Normal 33 38 6 2" xfId="10997"/>
    <cellStyle name="Normal 33 38 6 3" xfId="9435"/>
    <cellStyle name="Normal 33 38 6 4" xfId="14508"/>
    <cellStyle name="Normal 33 38 6 5" xfId="15639"/>
    <cellStyle name="Normal 33 38 6 6" xfId="21248"/>
    <cellStyle name="Normal 33 38 60" xfId="9442"/>
    <cellStyle name="Normal 33 38 61" xfId="15319"/>
    <cellStyle name="Normal 33 38 62" xfId="20509"/>
    <cellStyle name="Normal 33 38 63" xfId="14204"/>
    <cellStyle name="Normal 33 38 7" xfId="6675"/>
    <cellStyle name="Normal 33 38 7 2" xfId="10998"/>
    <cellStyle name="Normal 33 38 7 3" xfId="9434"/>
    <cellStyle name="Normal 33 38 7 4" xfId="14496"/>
    <cellStyle name="Normal 33 38 7 5" xfId="15395"/>
    <cellStyle name="Normal 33 38 7 6" xfId="21600"/>
    <cellStyle name="Normal 33 38 8" xfId="6676"/>
    <cellStyle name="Normal 33 38 8 2" xfId="10999"/>
    <cellStyle name="Normal 33 38 8 3" xfId="9433"/>
    <cellStyle name="Normal 33 38 8 4" xfId="14777"/>
    <cellStyle name="Normal 33 38 8 5" xfId="15150"/>
    <cellStyle name="Normal 33 38 8 6" xfId="21283"/>
    <cellStyle name="Normal 33 38 9" xfId="6677"/>
    <cellStyle name="Normal 33 38 9 2" xfId="11000"/>
    <cellStyle name="Normal 33 38 9 3" xfId="9432"/>
    <cellStyle name="Normal 33 38 9 4" xfId="10100"/>
    <cellStyle name="Normal 33 38 9 5" xfId="15474"/>
    <cellStyle name="Normal 33 38 9 6" xfId="21615"/>
    <cellStyle name="Normal 33 38_L14 hav1" xfId="6678"/>
    <cellStyle name="Normal 33 39" xfId="6679"/>
    <cellStyle name="Normal 33 39 10" xfId="6680"/>
    <cellStyle name="Normal 33 39 10 2" xfId="11002"/>
    <cellStyle name="Normal 33 39 10 3" xfId="9430"/>
    <cellStyle name="Normal 33 39 10 4" xfId="14981"/>
    <cellStyle name="Normal 33 39 10 5" xfId="14670"/>
    <cellStyle name="Normal 33 39 10 6" xfId="21339"/>
    <cellStyle name="Normal 33 39 11" xfId="6681"/>
    <cellStyle name="Normal 33 39 11 2" xfId="11003"/>
    <cellStyle name="Normal 33 39 11 3" xfId="9429"/>
    <cellStyle name="Normal 33 39 11 4" xfId="15666"/>
    <cellStyle name="Normal 33 39 11 5" xfId="17142"/>
    <cellStyle name="Normal 33 39 11 6" xfId="22625"/>
    <cellStyle name="Normal 33 39 12" xfId="6682"/>
    <cellStyle name="Normal 33 39 12 2" xfId="12972"/>
    <cellStyle name="Normal 33 39 12 3" xfId="17384"/>
    <cellStyle name="Normal 33 39 12 4" xfId="21694"/>
    <cellStyle name="Normal 33 39 12 5" xfId="25531"/>
    <cellStyle name="Normal 33 39 12 6" xfId="28555"/>
    <cellStyle name="Normal 33 39 13" xfId="6683"/>
    <cellStyle name="Normal 33 39 13 2" xfId="12189"/>
    <cellStyle name="Normal 33 39 13 3" xfId="16615"/>
    <cellStyle name="Normal 33 39 13 4" xfId="21005"/>
    <cellStyle name="Normal 33 39 13 5" xfId="25175"/>
    <cellStyle name="Normal 33 39 13 6" xfId="28310"/>
    <cellStyle name="Normal 33 39 14" xfId="6684"/>
    <cellStyle name="Normal 33 39 14 2" xfId="13052"/>
    <cellStyle name="Normal 33 39 14 3" xfId="17463"/>
    <cellStyle name="Normal 33 39 14 4" xfId="21770"/>
    <cellStyle name="Normal 33 39 14 5" xfId="25599"/>
    <cellStyle name="Normal 33 39 14 6" xfId="28617"/>
    <cellStyle name="Normal 33 39 15" xfId="6685"/>
    <cellStyle name="Normal 33 39 15 2" xfId="12086"/>
    <cellStyle name="Normal 33 39 15 3" xfId="16512"/>
    <cellStyle name="Normal 33 39 15 4" xfId="20902"/>
    <cellStyle name="Normal 33 39 15 5" xfId="25075"/>
    <cellStyle name="Normal 33 39 15 6" xfId="28210"/>
    <cellStyle name="Normal 33 39 16" xfId="6686"/>
    <cellStyle name="Normal 33 39 16 2" xfId="13061"/>
    <cellStyle name="Normal 33 39 16 3" xfId="17471"/>
    <cellStyle name="Normal 33 39 16 4" xfId="21779"/>
    <cellStyle name="Normal 33 39 16 5" xfId="25606"/>
    <cellStyle name="Normal 33 39 16 6" xfId="28622"/>
    <cellStyle name="Normal 33 39 17" xfId="6687"/>
    <cellStyle name="Normal 33 39 17 2" xfId="12021"/>
    <cellStyle name="Normal 33 39 17 3" xfId="16447"/>
    <cellStyle name="Normal 33 39 17 4" xfId="20837"/>
    <cellStyle name="Normal 33 39 17 5" xfId="25010"/>
    <cellStyle name="Normal 33 39 17 6" xfId="28145"/>
    <cellStyle name="Normal 33 39 18" xfId="6688"/>
    <cellStyle name="Normal 33 39 18 2" xfId="13159"/>
    <cellStyle name="Normal 33 39 18 3" xfId="17568"/>
    <cellStyle name="Normal 33 39 18 4" xfId="21869"/>
    <cellStyle name="Normal 33 39 18 5" xfId="25683"/>
    <cellStyle name="Normal 33 39 18 6" xfId="28697"/>
    <cellStyle name="Normal 33 39 19" xfId="6689"/>
    <cellStyle name="Normal 33 39 19 2" xfId="11977"/>
    <cellStyle name="Normal 33 39 19 3" xfId="16403"/>
    <cellStyle name="Normal 33 39 19 4" xfId="20793"/>
    <cellStyle name="Normal 33 39 19 5" xfId="24966"/>
    <cellStyle name="Normal 33 39 19 6" xfId="28101"/>
    <cellStyle name="Normal 33 39 2" xfId="6690"/>
    <cellStyle name="Normal 33 39 2 2" xfId="11004"/>
    <cellStyle name="Normal 33 39 2 3" xfId="9428"/>
    <cellStyle name="Normal 33 39 2 4" xfId="16031"/>
    <cellStyle name="Normal 33 39 2 5" xfId="16875"/>
    <cellStyle name="Normal 33 39 2 6" xfId="14257"/>
    <cellStyle name="Normal 33 39 20" xfId="6691"/>
    <cellStyle name="Normal 33 39 20 2" xfId="13229"/>
    <cellStyle name="Normal 33 39 20 3" xfId="17636"/>
    <cellStyle name="Normal 33 39 20 4" xfId="21932"/>
    <cellStyle name="Normal 33 39 20 5" xfId="25729"/>
    <cellStyle name="Normal 33 39 20 6" xfId="28743"/>
    <cellStyle name="Normal 33 39 21" xfId="6692"/>
    <cellStyle name="Normal 33 39 21 2" xfId="11928"/>
    <cellStyle name="Normal 33 39 21 3" xfId="8581"/>
    <cellStyle name="Normal 33 39 21 4" xfId="10291"/>
    <cellStyle name="Normal 33 39 21 5" xfId="13119"/>
    <cellStyle name="Normal 33 39 21 6" xfId="20947"/>
    <cellStyle name="Normal 33 39 22" xfId="6693"/>
    <cellStyle name="Normal 33 39 22 2" xfId="13294"/>
    <cellStyle name="Normal 33 39 22 3" xfId="17701"/>
    <cellStyle name="Normal 33 39 22 4" xfId="21998"/>
    <cellStyle name="Normal 33 39 22 5" xfId="25782"/>
    <cellStyle name="Normal 33 39 22 6" xfId="28794"/>
    <cellStyle name="Normal 33 39 23" xfId="6694"/>
    <cellStyle name="Normal 33 39 23 2" xfId="13451"/>
    <cellStyle name="Normal 33 39 23 3" xfId="17858"/>
    <cellStyle name="Normal 33 39 23 4" xfId="22155"/>
    <cellStyle name="Normal 33 39 23 5" xfId="25911"/>
    <cellStyle name="Normal 33 39 23 6" xfId="28923"/>
    <cellStyle name="Normal 33 39 24" xfId="6695"/>
    <cellStyle name="Normal 33 39 24 2" xfId="13507"/>
    <cellStyle name="Normal 33 39 24 3" xfId="17910"/>
    <cellStyle name="Normal 33 39 24 4" xfId="22206"/>
    <cellStyle name="Normal 33 39 24 5" xfId="25954"/>
    <cellStyle name="Normal 33 39 24 6" xfId="28964"/>
    <cellStyle name="Normal 33 39 25" xfId="6696"/>
    <cellStyle name="Normal 33 39 25 2" xfId="11860"/>
    <cellStyle name="Normal 33 39 25 3" xfId="8649"/>
    <cellStyle name="Normal 33 39 25 4" xfId="15497"/>
    <cellStyle name="Normal 33 39 25 5" xfId="20296"/>
    <cellStyle name="Normal 33 39 25 6" xfId="21933"/>
    <cellStyle name="Normal 33 39 26" xfId="6697"/>
    <cellStyle name="Normal 33 39 26 2" xfId="13376"/>
    <cellStyle name="Normal 33 39 26 3" xfId="17783"/>
    <cellStyle name="Normal 33 39 26 4" xfId="22080"/>
    <cellStyle name="Normal 33 39 26 5" xfId="25837"/>
    <cellStyle name="Normal 33 39 26 6" xfId="28849"/>
    <cellStyle name="Normal 33 39 27" xfId="6698"/>
    <cellStyle name="Normal 33 39 27 2" xfId="11863"/>
    <cellStyle name="Normal 33 39 27 3" xfId="8646"/>
    <cellStyle name="Normal 33 39 27 4" xfId="15973"/>
    <cellStyle name="Normal 33 39 27 5" xfId="20062"/>
    <cellStyle name="Normal 33 39 27 6" xfId="21123"/>
    <cellStyle name="Normal 33 39 28" xfId="6699"/>
    <cellStyle name="Normal 33 39 28 2" xfId="13682"/>
    <cellStyle name="Normal 33 39 28 3" xfId="18086"/>
    <cellStyle name="Normal 33 39 28 4" xfId="22375"/>
    <cellStyle name="Normal 33 39 28 5" xfId="26092"/>
    <cellStyle name="Normal 33 39 28 6" xfId="29093"/>
    <cellStyle name="Normal 33 39 29" xfId="6700"/>
    <cellStyle name="Normal 33 39 29 2" xfId="13661"/>
    <cellStyle name="Normal 33 39 29 3" xfId="18064"/>
    <cellStyle name="Normal 33 39 29 4" xfId="22354"/>
    <cellStyle name="Normal 33 39 29 5" xfId="26082"/>
    <cellStyle name="Normal 33 39 29 6" xfId="29084"/>
    <cellStyle name="Normal 33 39 3" xfId="6701"/>
    <cellStyle name="Normal 33 39 3 2" xfId="11005"/>
    <cellStyle name="Normal 33 39 3 3" xfId="9427"/>
    <cellStyle name="Normal 33 39 3 4" xfId="15624"/>
    <cellStyle name="Normal 33 39 3 5" xfId="17163"/>
    <cellStyle name="Normal 33 39 3 6" xfId="21332"/>
    <cellStyle name="Normal 33 39 30" xfId="6702"/>
    <cellStyle name="Normal 33 39 30 2" xfId="13916"/>
    <cellStyle name="Normal 33 39 30 3" xfId="18319"/>
    <cellStyle name="Normal 33 39 30 4" xfId="22604"/>
    <cellStyle name="Normal 33 39 30 5" xfId="26285"/>
    <cellStyle name="Normal 33 39 30 6" xfId="29274"/>
    <cellStyle name="Normal 33 39 31" xfId="6703"/>
    <cellStyle name="Normal 33 39 31 2" xfId="11825"/>
    <cellStyle name="Normal 33 39 31 3" xfId="8684"/>
    <cellStyle name="Normal 33 39 31 4" xfId="12302"/>
    <cellStyle name="Normal 33 39 31 5" xfId="17415"/>
    <cellStyle name="Normal 33 39 31 6" xfId="23400"/>
    <cellStyle name="Normal 33 39 32" xfId="6704"/>
    <cellStyle name="Normal 33 39 32 2" xfId="13910"/>
    <cellStyle name="Normal 33 39 32 3" xfId="18313"/>
    <cellStyle name="Normal 33 39 32 4" xfId="22598"/>
    <cellStyle name="Normal 33 39 32 5" xfId="26279"/>
    <cellStyle name="Normal 33 39 32 6" xfId="29268"/>
    <cellStyle name="Normal 33 39 33" xfId="6705"/>
    <cellStyle name="Normal 33 39 33 2" xfId="13546"/>
    <cellStyle name="Normal 33 39 33 3" xfId="17947"/>
    <cellStyle name="Normal 33 39 33 4" xfId="22242"/>
    <cellStyle name="Normal 33 39 33 5" xfId="25985"/>
    <cellStyle name="Normal 33 39 33 6" xfId="28992"/>
    <cellStyle name="Normal 33 39 34" xfId="6706"/>
    <cellStyle name="Normal 33 39 34 2" xfId="14001"/>
    <cellStyle name="Normal 33 39 34 3" xfId="18406"/>
    <cellStyle name="Normal 33 39 34 4" xfId="22686"/>
    <cellStyle name="Normal 33 39 34 5" xfId="26348"/>
    <cellStyle name="Normal 33 39 34 6" xfId="29333"/>
    <cellStyle name="Normal 33 39 35" xfId="6707"/>
    <cellStyle name="Normal 33 39 35 2" xfId="13645"/>
    <cellStyle name="Normal 33 39 35 3" xfId="18048"/>
    <cellStyle name="Normal 33 39 35 4" xfId="22338"/>
    <cellStyle name="Normal 33 39 35 5" xfId="26066"/>
    <cellStyle name="Normal 33 39 35 6" xfId="29068"/>
    <cellStyle name="Normal 33 39 36" xfId="6708"/>
    <cellStyle name="Normal 33 39 36 2" xfId="14701"/>
    <cellStyle name="Normal 33 39 36 3" xfId="19097"/>
    <cellStyle name="Normal 33 39 36 4" xfId="23356"/>
    <cellStyle name="Normal 33 39 36 5" xfId="26837"/>
    <cellStyle name="Normal 33 39 36 6" xfId="29761"/>
    <cellStyle name="Normal 33 39 37" xfId="6709"/>
    <cellStyle name="Normal 33 39 37 2" xfId="15376"/>
    <cellStyle name="Normal 33 39 37 3" xfId="19771"/>
    <cellStyle name="Normal 33 39 37 4" xfId="23985"/>
    <cellStyle name="Normal 33 39 37 5" xfId="27312"/>
    <cellStyle name="Normal 33 39 37 6" xfId="30191"/>
    <cellStyle name="Normal 33 39 38" xfId="6710"/>
    <cellStyle name="Normal 33 39 38 2" xfId="15396"/>
    <cellStyle name="Normal 33 39 38 3" xfId="19791"/>
    <cellStyle name="Normal 33 39 38 4" xfId="24006"/>
    <cellStyle name="Normal 33 39 38 5" xfId="27328"/>
    <cellStyle name="Normal 33 39 38 6" xfId="30204"/>
    <cellStyle name="Normal 33 39 39" xfId="6711"/>
    <cellStyle name="Normal 33 39 39 2" xfId="15416"/>
    <cellStyle name="Normal 33 39 39 3" xfId="19809"/>
    <cellStyle name="Normal 33 39 39 4" xfId="24024"/>
    <cellStyle name="Normal 33 39 39 5" xfId="27339"/>
    <cellStyle name="Normal 33 39 39 6" xfId="30214"/>
    <cellStyle name="Normal 33 39 4" xfId="6712"/>
    <cellStyle name="Normal 33 39 4 2" xfId="11006"/>
    <cellStyle name="Normal 33 39 4 3" xfId="9426"/>
    <cellStyle name="Normal 33 39 4 4" xfId="16048"/>
    <cellStyle name="Normal 33 39 4 5" xfId="16822"/>
    <cellStyle name="Normal 33 39 4 6" xfId="22386"/>
    <cellStyle name="Normal 33 39 40" xfId="6713"/>
    <cellStyle name="Normal 33 39 40 2" xfId="15439"/>
    <cellStyle name="Normal 33 39 40 3" xfId="19830"/>
    <cellStyle name="Normal 33 39 40 4" xfId="24046"/>
    <cellStyle name="Normal 33 39 40 5" xfId="27356"/>
    <cellStyle name="Normal 33 39 40 6" xfId="30229"/>
    <cellStyle name="Normal 33 39 41" xfId="6714"/>
    <cellStyle name="Normal 33 39 41 2" xfId="15454"/>
    <cellStyle name="Normal 33 39 41 3" xfId="19846"/>
    <cellStyle name="Normal 33 39 41 4" xfId="24062"/>
    <cellStyle name="Normal 33 39 41 5" xfId="27367"/>
    <cellStyle name="Normal 33 39 41 6" xfId="30240"/>
    <cellStyle name="Normal 33 39 42" xfId="6715"/>
    <cellStyle name="Normal 33 39 42 2" xfId="14573"/>
    <cellStyle name="Normal 33 39 42 3" xfId="18967"/>
    <cellStyle name="Normal 33 39 42 4" xfId="23228"/>
    <cellStyle name="Normal 33 39 42 5" xfId="26733"/>
    <cellStyle name="Normal 33 39 42 6" xfId="29667"/>
    <cellStyle name="Normal 33 39 43" xfId="6716"/>
    <cellStyle name="Normal 33 39 43 2" xfId="15482"/>
    <cellStyle name="Normal 33 39 43 3" xfId="19872"/>
    <cellStyle name="Normal 33 39 43 4" xfId="24088"/>
    <cellStyle name="Normal 33 39 43 5" xfId="27388"/>
    <cellStyle name="Normal 33 39 43 6" xfId="30260"/>
    <cellStyle name="Normal 33 39 44" xfId="6717"/>
    <cellStyle name="Normal 33 39 44 2" xfId="15488"/>
    <cellStyle name="Normal 33 39 44 3" xfId="19879"/>
    <cellStyle name="Normal 33 39 44 4" xfId="24094"/>
    <cellStyle name="Normal 33 39 44 5" xfId="27392"/>
    <cellStyle name="Normal 33 39 44 6" xfId="30264"/>
    <cellStyle name="Normal 33 39 45" xfId="6718"/>
    <cellStyle name="Normal 33 39 45 2" xfId="15495"/>
    <cellStyle name="Normal 33 39 45 3" xfId="19886"/>
    <cellStyle name="Normal 33 39 45 4" xfId="24100"/>
    <cellStyle name="Normal 33 39 45 5" xfId="27396"/>
    <cellStyle name="Normal 33 39 45 6" xfId="30268"/>
    <cellStyle name="Normal 33 39 46" xfId="6719"/>
    <cellStyle name="Normal 33 39 46 2" xfId="15502"/>
    <cellStyle name="Normal 33 39 46 3" xfId="19893"/>
    <cellStyle name="Normal 33 39 46 4" xfId="24105"/>
    <cellStyle name="Normal 33 39 46 5" xfId="27400"/>
    <cellStyle name="Normal 33 39 46 6" xfId="30272"/>
    <cellStyle name="Normal 33 39 47" xfId="6720"/>
    <cellStyle name="Normal 33 39 47 2" xfId="15508"/>
    <cellStyle name="Normal 33 39 47 3" xfId="19898"/>
    <cellStyle name="Normal 33 39 47 4" xfId="24111"/>
    <cellStyle name="Normal 33 39 47 5" xfId="27404"/>
    <cellStyle name="Normal 33 39 47 6" xfId="30276"/>
    <cellStyle name="Normal 33 39 48" xfId="6721"/>
    <cellStyle name="Normal 33 39 48 2" xfId="15513"/>
    <cellStyle name="Normal 33 39 48 3" xfId="19903"/>
    <cellStyle name="Normal 33 39 48 4" xfId="24115"/>
    <cellStyle name="Normal 33 39 48 5" xfId="27408"/>
    <cellStyle name="Normal 33 39 48 6" xfId="30280"/>
    <cellStyle name="Normal 33 39 49" xfId="6722"/>
    <cellStyle name="Normal 33 39 49 2" xfId="15518"/>
    <cellStyle name="Normal 33 39 49 3" xfId="19907"/>
    <cellStyle name="Normal 33 39 49 4" xfId="24120"/>
    <cellStyle name="Normal 33 39 49 5" xfId="27412"/>
    <cellStyle name="Normal 33 39 49 6" xfId="30284"/>
    <cellStyle name="Normal 33 39 5" xfId="6723"/>
    <cellStyle name="Normal 33 39 5 2" xfId="11007"/>
    <cellStyle name="Normal 33 39 5 3" xfId="9425"/>
    <cellStyle name="Normal 33 39 5 4" xfId="15612"/>
    <cellStyle name="Normal 33 39 5 5" xfId="17116"/>
    <cellStyle name="Normal 33 39 5 6" xfId="21363"/>
    <cellStyle name="Normal 33 39 50" xfId="6724"/>
    <cellStyle name="Normal 33 39 50 2" xfId="15520"/>
    <cellStyle name="Normal 33 39 50 3" xfId="19909"/>
    <cellStyle name="Normal 33 39 50 4" xfId="24122"/>
    <cellStyle name="Normal 33 39 50 5" xfId="27414"/>
    <cellStyle name="Normal 33 39 50 6" xfId="30286"/>
    <cellStyle name="Normal 33 39 51" xfId="6725"/>
    <cellStyle name="Normal 33 39 51 2" xfId="15522"/>
    <cellStyle name="Normal 33 39 51 3" xfId="19911"/>
    <cellStyle name="Normal 33 39 51 4" xfId="24124"/>
    <cellStyle name="Normal 33 39 51 5" xfId="27416"/>
    <cellStyle name="Normal 33 39 51 6" xfId="30288"/>
    <cellStyle name="Normal 33 39 52" xfId="6726"/>
    <cellStyle name="Normal 33 39 52 2" xfId="15788"/>
    <cellStyle name="Normal 33 39 52 3" xfId="20163"/>
    <cellStyle name="Normal 33 39 52 4" xfId="24365"/>
    <cellStyle name="Normal 33 39 52 5" xfId="27596"/>
    <cellStyle name="Normal 33 39 52 6" xfId="30451"/>
    <cellStyle name="Normal 33 39 53" xfId="6727"/>
    <cellStyle name="Normal 33 39 53 2" xfId="15737"/>
    <cellStyle name="Normal 33 39 53 3" xfId="20115"/>
    <cellStyle name="Normal 33 39 53 4" xfId="24317"/>
    <cellStyle name="Normal 33 39 53 5" xfId="27554"/>
    <cellStyle name="Normal 33 39 53 6" xfId="30409"/>
    <cellStyle name="Normal 33 39 54" xfId="6728"/>
    <cellStyle name="Normal 33 39 54 2" xfId="15971"/>
    <cellStyle name="Normal 33 39 54 3" xfId="20337"/>
    <cellStyle name="Normal 33 39 54 4" xfId="24533"/>
    <cellStyle name="Normal 33 39 54 5" xfId="27729"/>
    <cellStyle name="Normal 33 39 54 6" xfId="30567"/>
    <cellStyle name="Normal 33 39 55" xfId="6729"/>
    <cellStyle name="Normal 33 39 55 2" xfId="15654"/>
    <cellStyle name="Normal 33 39 55 3" xfId="20038"/>
    <cellStyle name="Normal 33 39 55 4" xfId="24240"/>
    <cellStyle name="Normal 33 39 55 5" xfId="27504"/>
    <cellStyle name="Normal 33 39 55 6" xfId="30361"/>
    <cellStyle name="Normal 33 39 56" xfId="6730"/>
    <cellStyle name="Normal 33 39 56 2" xfId="15787"/>
    <cellStyle name="Normal 33 39 56 3" xfId="20162"/>
    <cellStyle name="Normal 33 39 56 4" xfId="24364"/>
    <cellStyle name="Normal 33 39 56 5" xfId="27595"/>
    <cellStyle name="Normal 33 39 56 6" xfId="30450"/>
    <cellStyle name="Normal 33 39 57" xfId="6731"/>
    <cellStyle name="Normal 33 39 57 2" xfId="15738"/>
    <cellStyle name="Normal 33 39 57 3" xfId="20116"/>
    <cellStyle name="Normal 33 39 57 4" xfId="24318"/>
    <cellStyle name="Normal 33 39 57 5" xfId="27555"/>
    <cellStyle name="Normal 33 39 57 6" xfId="30410"/>
    <cellStyle name="Normal 33 39 58" xfId="6732"/>
    <cellStyle name="Normal 33 39 58 2" xfId="15906"/>
    <cellStyle name="Normal 33 39 58 3" xfId="20277"/>
    <cellStyle name="Normal 33 39 58 4" xfId="24475"/>
    <cellStyle name="Normal 33 39 58 5" xfId="27685"/>
    <cellStyle name="Normal 33 39 58 6" xfId="30530"/>
    <cellStyle name="Normal 33 39 59" xfId="11001"/>
    <cellStyle name="Normal 33 39 6" xfId="6733"/>
    <cellStyle name="Normal 33 39 6 2" xfId="11008"/>
    <cellStyle name="Normal 33 39 6 3" xfId="9424"/>
    <cellStyle name="Normal 33 39 6 4" xfId="15804"/>
    <cellStyle name="Normal 33 39 6 5" xfId="16812"/>
    <cellStyle name="Normal 33 39 6 6" xfId="22007"/>
    <cellStyle name="Normal 33 39 60" xfId="9431"/>
    <cellStyle name="Normal 33 39 61" xfId="15366"/>
    <cellStyle name="Normal 33 39 62" xfId="15173"/>
    <cellStyle name="Normal 33 39 63" xfId="22650"/>
    <cellStyle name="Normal 33 39 7" xfId="6734"/>
    <cellStyle name="Normal 33 39 7 2" xfId="11009"/>
    <cellStyle name="Normal 33 39 7 3" xfId="9423"/>
    <cellStyle name="Normal 33 39 7 4" xfId="15890"/>
    <cellStyle name="Normal 33 39 7 5" xfId="17157"/>
    <cellStyle name="Normal 33 39 7 6" xfId="21360"/>
    <cellStyle name="Normal 33 39 8" xfId="6735"/>
    <cellStyle name="Normal 33 39 8 2" xfId="11010"/>
    <cellStyle name="Normal 33 39 8 3" xfId="9422"/>
    <cellStyle name="Normal 33 39 8 4" xfId="10101"/>
    <cellStyle name="Normal 33 39 8 5" xfId="14847"/>
    <cellStyle name="Normal 33 39 8 6" xfId="22457"/>
    <cellStyle name="Normal 33 39 9" xfId="6736"/>
    <cellStyle name="Normal 33 39 9 2" xfId="11011"/>
    <cellStyle name="Normal 33 39 9 3" xfId="9421"/>
    <cellStyle name="Normal 33 39 9 4" xfId="10102"/>
    <cellStyle name="Normal 33 39 9 5" xfId="14097"/>
    <cellStyle name="Normal 33 39 9 6" xfId="22694"/>
    <cellStyle name="Normal 33 39_L14 hav1" xfId="6737"/>
    <cellStyle name="Normal 33 4" xfId="6738"/>
    <cellStyle name="Normal 33 4 10" xfId="6739"/>
    <cellStyle name="Normal 33 4 10 2" xfId="11013"/>
    <cellStyle name="Normal 33 4 10 3" xfId="9419"/>
    <cellStyle name="Normal 33 4 10 4" xfId="10104"/>
    <cellStyle name="Normal 33 4 10 5" xfId="14887"/>
    <cellStyle name="Normal 33 4 10 6" xfId="22856"/>
    <cellStyle name="Normal 33 4 11" xfId="6740"/>
    <cellStyle name="Normal 33 4 11 2" xfId="11014"/>
    <cellStyle name="Normal 33 4 11 3" xfId="9418"/>
    <cellStyle name="Normal 33 4 11 4" xfId="10106"/>
    <cellStyle name="Normal 33 4 11 5" xfId="14045"/>
    <cellStyle name="Normal 33 4 11 6" xfId="14894"/>
    <cellStyle name="Normal 33 4 12" xfId="6741"/>
    <cellStyle name="Normal 33 4 12 2" xfId="11015"/>
    <cellStyle name="Normal 33 4 12 3" xfId="9417"/>
    <cellStyle name="Normal 33 4 12 4" xfId="10107"/>
    <cellStyle name="Normal 33 4 12 5" xfId="15353"/>
    <cellStyle name="Normal 33 4 12 6" xfId="23936"/>
    <cellStyle name="Normal 33 4 13" xfId="6742"/>
    <cellStyle name="Normal 33 4 13 2" xfId="12976"/>
    <cellStyle name="Normal 33 4 13 3" xfId="17388"/>
    <cellStyle name="Normal 33 4 13 4" xfId="21698"/>
    <cellStyle name="Normal 33 4 13 5" xfId="25535"/>
    <cellStyle name="Normal 33 4 13 6" xfId="28558"/>
    <cellStyle name="Normal 33 4 14" xfId="6743"/>
    <cellStyle name="Normal 33 4 14 2" xfId="12185"/>
    <cellStyle name="Normal 33 4 14 3" xfId="16611"/>
    <cellStyle name="Normal 33 4 14 4" xfId="21001"/>
    <cellStyle name="Normal 33 4 14 5" xfId="25171"/>
    <cellStyle name="Normal 33 4 14 6" xfId="28306"/>
    <cellStyle name="Normal 33 4 15" xfId="6744"/>
    <cellStyle name="Normal 33 4 15 2" xfId="13056"/>
    <cellStyle name="Normal 33 4 15 3" xfId="17466"/>
    <cellStyle name="Normal 33 4 15 4" xfId="21774"/>
    <cellStyle name="Normal 33 4 15 5" xfId="25602"/>
    <cellStyle name="Normal 33 4 15 6" xfId="28619"/>
    <cellStyle name="Normal 33 4 16" xfId="6745"/>
    <cellStyle name="Normal 33 4 16 2" xfId="12083"/>
    <cellStyle name="Normal 33 4 16 3" xfId="16509"/>
    <cellStyle name="Normal 33 4 16 4" xfId="20899"/>
    <cellStyle name="Normal 33 4 16 5" xfId="25072"/>
    <cellStyle name="Normal 33 4 16 6" xfId="28207"/>
    <cellStyle name="Normal 33 4 17" xfId="6746"/>
    <cellStyle name="Normal 33 4 17 2" xfId="13065"/>
    <cellStyle name="Normal 33 4 17 3" xfId="17475"/>
    <cellStyle name="Normal 33 4 17 4" xfId="21783"/>
    <cellStyle name="Normal 33 4 17 5" xfId="25610"/>
    <cellStyle name="Normal 33 4 17 6" xfId="28626"/>
    <cellStyle name="Normal 33 4 18" xfId="6747"/>
    <cellStyle name="Normal 33 4 18 2" xfId="12016"/>
    <cellStyle name="Normal 33 4 18 3" xfId="16442"/>
    <cellStyle name="Normal 33 4 18 4" xfId="20832"/>
    <cellStyle name="Normal 33 4 18 5" xfId="25005"/>
    <cellStyle name="Normal 33 4 18 6" xfId="28140"/>
    <cellStyle name="Normal 33 4 19" xfId="6748"/>
    <cellStyle name="Normal 33 4 19 2" xfId="13163"/>
    <cellStyle name="Normal 33 4 19 3" xfId="17572"/>
    <cellStyle name="Normal 33 4 19 4" xfId="21872"/>
    <cellStyle name="Normal 33 4 19 5" xfId="25684"/>
    <cellStyle name="Normal 33 4 19 6" xfId="28698"/>
    <cellStyle name="Normal 33 4 2" xfId="6749"/>
    <cellStyle name="Normal 33 4 2 10" xfId="6750"/>
    <cellStyle name="Normal 33 4 2 10 2" xfId="11017"/>
    <cellStyle name="Normal 33 4 2 10 3" xfId="9415"/>
    <cellStyle name="Normal 33 4 2 10 4" xfId="12444"/>
    <cellStyle name="Normal 33 4 2 10 5" xfId="14197"/>
    <cellStyle name="Normal 33 4 2 10 6" xfId="23491"/>
    <cellStyle name="Normal 33 4 2 11" xfId="11016"/>
    <cellStyle name="Normal 33 4 2 12" xfId="9416"/>
    <cellStyle name="Normal 33 4 2 13" xfId="12733"/>
    <cellStyle name="Normal 33 4 2 14" xfId="9919"/>
    <cellStyle name="Normal 33 4 2 15" xfId="22759"/>
    <cellStyle name="Normal 33 4 2 2" xfId="6751"/>
    <cellStyle name="Normal 33 4 2 2 2" xfId="11018"/>
    <cellStyle name="Normal 33 4 2 2 3" xfId="9414"/>
    <cellStyle name="Normal 33 4 2 2 4" xfId="12757"/>
    <cellStyle name="Normal 33 4 2 2 5" xfId="15196"/>
    <cellStyle name="Normal 33 4 2 2 6" xfId="23162"/>
    <cellStyle name="Normal 33 4 2 3" xfId="6752"/>
    <cellStyle name="Normal 33 4 2 3 2" xfId="11019"/>
    <cellStyle name="Normal 33 4 2 3 3" xfId="9413"/>
    <cellStyle name="Normal 33 4 2 3 4" xfId="12393"/>
    <cellStyle name="Normal 33 4 2 3 5" xfId="14378"/>
    <cellStyle name="Normal 33 4 2 3 6" xfId="23761"/>
    <cellStyle name="Normal 33 4 2 4" xfId="6753"/>
    <cellStyle name="Normal 33 4 2 4 2" xfId="11020"/>
    <cellStyle name="Normal 33 4 2 4 3" xfId="9412"/>
    <cellStyle name="Normal 33 4 2 4 4" xfId="12706"/>
    <cellStyle name="Normal 33 4 2 4 5" xfId="16832"/>
    <cellStyle name="Normal 33 4 2 4 6" xfId="22962"/>
    <cellStyle name="Normal 33 4 2 5" xfId="6754"/>
    <cellStyle name="Normal 33 4 2 5 2" xfId="11021"/>
    <cellStyle name="Normal 33 4 2 5 3" xfId="9411"/>
    <cellStyle name="Normal 33 4 2 5 4" xfId="12379"/>
    <cellStyle name="Normal 33 4 2 5 5" xfId="17216"/>
    <cellStyle name="Normal 33 4 2 5 6" xfId="22853"/>
    <cellStyle name="Normal 33 4 2 6" xfId="6755"/>
    <cellStyle name="Normal 33 4 2 6 2" xfId="11022"/>
    <cellStyle name="Normal 33 4 2 6 3" xfId="9410"/>
    <cellStyle name="Normal 33 4 2 6 4" xfId="12756"/>
    <cellStyle name="Normal 33 4 2 6 5" xfId="16860"/>
    <cellStyle name="Normal 33 4 2 6 6" xfId="23164"/>
    <cellStyle name="Normal 33 4 2 7" xfId="6756"/>
    <cellStyle name="Normal 33 4 2 7 2" xfId="11023"/>
    <cellStyle name="Normal 33 4 2 7 3" xfId="9409"/>
    <cellStyle name="Normal 33 4 2 7 4" xfId="12398"/>
    <cellStyle name="Normal 33 4 2 7 5" xfId="17282"/>
    <cellStyle name="Normal 33 4 2 7 6" xfId="23152"/>
    <cellStyle name="Normal 33 4 2 8" xfId="6757"/>
    <cellStyle name="Normal 33 4 2 8 2" xfId="11024"/>
    <cellStyle name="Normal 33 4 2 8 3" xfId="9408"/>
    <cellStyle name="Normal 33 4 2 8 4" xfId="10108"/>
    <cellStyle name="Normal 33 4 2 8 5" xfId="16903"/>
    <cellStyle name="Normal 33 4 2 8 6" xfId="23424"/>
    <cellStyle name="Normal 33 4 2 9" xfId="6758"/>
    <cellStyle name="Normal 33 4 2 9 2" xfId="11025"/>
    <cellStyle name="Normal 33 4 2 9 3" xfId="9407"/>
    <cellStyle name="Normal 33 4 2 9 4" xfId="12817"/>
    <cellStyle name="Normal 33 4 2 9 5" xfId="17301"/>
    <cellStyle name="Normal 33 4 2 9 6" xfId="17091"/>
    <cellStyle name="Normal 33 4 2_L14 hav1" xfId="6759"/>
    <cellStyle name="Normal 33 4 20" xfId="6760"/>
    <cellStyle name="Normal 33 4 20 2" xfId="11973"/>
    <cellStyle name="Normal 33 4 20 3" xfId="16399"/>
    <cellStyle name="Normal 33 4 20 4" xfId="20789"/>
    <cellStyle name="Normal 33 4 20 5" xfId="24962"/>
    <cellStyle name="Normal 33 4 20 6" xfId="28097"/>
    <cellStyle name="Normal 33 4 21" xfId="6761"/>
    <cellStyle name="Normal 33 4 21 2" xfId="13232"/>
    <cellStyle name="Normal 33 4 21 3" xfId="17639"/>
    <cellStyle name="Normal 33 4 21 4" xfId="21935"/>
    <cellStyle name="Normal 33 4 21 5" xfId="25731"/>
    <cellStyle name="Normal 33 4 21 6" xfId="28745"/>
    <cellStyle name="Normal 33 4 22" xfId="6762"/>
    <cellStyle name="Normal 33 4 22 2" xfId="13542"/>
    <cellStyle name="Normal 33 4 22 3" xfId="17943"/>
    <cellStyle name="Normal 33 4 22 4" xfId="22238"/>
    <cellStyle name="Normal 33 4 22 5" xfId="25982"/>
    <cellStyle name="Normal 33 4 22 6" xfId="28989"/>
    <cellStyle name="Normal 33 4 23" xfId="6763"/>
    <cellStyle name="Normal 33 4 23 2" xfId="13295"/>
    <cellStyle name="Normal 33 4 23 3" xfId="17702"/>
    <cellStyle name="Normal 33 4 23 4" xfId="21999"/>
    <cellStyle name="Normal 33 4 23 5" xfId="25783"/>
    <cellStyle name="Normal 33 4 23 6" xfId="28795"/>
    <cellStyle name="Normal 33 4 24" xfId="6764"/>
    <cellStyle name="Normal 33 4 24 2" xfId="11897"/>
    <cellStyle name="Normal 33 4 24 3" xfId="8612"/>
    <cellStyle name="Normal 33 4 24 4" xfId="12524"/>
    <cellStyle name="Normal 33 4 24 5" xfId="16580"/>
    <cellStyle name="Normal 33 4 24 6" xfId="14982"/>
    <cellStyle name="Normal 33 4 25" xfId="6765"/>
    <cellStyle name="Normal 33 4 25 2" xfId="13768"/>
    <cellStyle name="Normal 33 4 25 3" xfId="18174"/>
    <cellStyle name="Normal 33 4 25 4" xfId="22458"/>
    <cellStyle name="Normal 33 4 25 5" xfId="26166"/>
    <cellStyle name="Normal 33 4 25 6" xfId="29159"/>
    <cellStyle name="Normal 33 4 26" xfId="6766"/>
    <cellStyle name="Normal 33 4 26 2" xfId="11858"/>
    <cellStyle name="Normal 33 4 26 3" xfId="8651"/>
    <cellStyle name="Normal 33 4 26 4" xfId="15490"/>
    <cellStyle name="Normal 33 4 26 5" xfId="20066"/>
    <cellStyle name="Normal 33 4 26 6" xfId="21789"/>
    <cellStyle name="Normal 33 4 27" xfId="6767"/>
    <cellStyle name="Normal 33 4 27 2" xfId="13795"/>
    <cellStyle name="Normal 33 4 27 3" xfId="18200"/>
    <cellStyle name="Normal 33 4 27 4" xfId="22485"/>
    <cellStyle name="Normal 33 4 27 5" xfId="26191"/>
    <cellStyle name="Normal 33 4 27 6" xfId="29184"/>
    <cellStyle name="Normal 33 4 28" xfId="6768"/>
    <cellStyle name="Normal 33 4 28 2" xfId="11862"/>
    <cellStyle name="Normal 33 4 28 3" xfId="8647"/>
    <cellStyle name="Normal 33 4 28 4" xfId="15689"/>
    <cellStyle name="Normal 33 4 28 5" xfId="20289"/>
    <cellStyle name="Normal 33 4 28 6" xfId="21971"/>
    <cellStyle name="Normal 33 4 29" xfId="6769"/>
    <cellStyle name="Normal 33 4 29 2" xfId="13702"/>
    <cellStyle name="Normal 33 4 29 3" xfId="18106"/>
    <cellStyle name="Normal 33 4 29 4" xfId="22395"/>
    <cellStyle name="Normal 33 4 29 5" xfId="26111"/>
    <cellStyle name="Normal 33 4 29 6" xfId="29112"/>
    <cellStyle name="Normal 33 4 3" xfId="6770"/>
    <cellStyle name="Normal 33 4 3 2" xfId="11026"/>
    <cellStyle name="Normal 33 4 3 3" xfId="9406"/>
    <cellStyle name="Normal 33 4 3 4" xfId="12884"/>
    <cellStyle name="Normal 33 4 3 5" xfId="18368"/>
    <cellStyle name="Normal 33 4 3 6" xfId="23975"/>
    <cellStyle name="Normal 33 4 30" xfId="6771"/>
    <cellStyle name="Normal 33 4 30 2" xfId="13660"/>
    <cellStyle name="Normal 33 4 30 3" xfId="18063"/>
    <cellStyle name="Normal 33 4 30 4" xfId="22353"/>
    <cellStyle name="Normal 33 4 30 5" xfId="26081"/>
    <cellStyle name="Normal 33 4 30 6" xfId="29083"/>
    <cellStyle name="Normal 33 4 31" xfId="6772"/>
    <cellStyle name="Normal 33 4 31 2" xfId="13409"/>
    <cellStyle name="Normal 33 4 31 3" xfId="17816"/>
    <cellStyle name="Normal 33 4 31 4" xfId="22113"/>
    <cellStyle name="Normal 33 4 31 5" xfId="25869"/>
    <cellStyle name="Normal 33 4 31 6" xfId="28881"/>
    <cellStyle name="Normal 33 4 32" xfId="6773"/>
    <cellStyle name="Normal 33 4 32 2" xfId="13435"/>
    <cellStyle name="Normal 33 4 32 3" xfId="17842"/>
    <cellStyle name="Normal 33 4 32 4" xfId="22139"/>
    <cellStyle name="Normal 33 4 32 5" xfId="25895"/>
    <cellStyle name="Normal 33 4 32 6" xfId="28907"/>
    <cellStyle name="Normal 33 4 33" xfId="6774"/>
    <cellStyle name="Normal 33 4 33 2" xfId="13958"/>
    <cellStyle name="Normal 33 4 33 3" xfId="18362"/>
    <cellStyle name="Normal 33 4 33 4" xfId="22644"/>
    <cellStyle name="Normal 33 4 33 5" xfId="26321"/>
    <cellStyle name="Normal 33 4 33 6" xfId="29310"/>
    <cellStyle name="Normal 33 4 34" xfId="6775"/>
    <cellStyle name="Normal 33 4 34 2" xfId="11800"/>
    <cellStyle name="Normal 33 4 34 3" xfId="8709"/>
    <cellStyle name="Normal 33 4 34 4" xfId="14798"/>
    <cellStyle name="Normal 33 4 34 5" xfId="20065"/>
    <cellStyle name="Normal 33 4 34 6" xfId="21785"/>
    <cellStyle name="Normal 33 4 35" xfId="6776"/>
    <cellStyle name="Normal 33 4 35 2" xfId="13419"/>
    <cellStyle name="Normal 33 4 35 3" xfId="17826"/>
    <cellStyle name="Normal 33 4 35 4" xfId="22123"/>
    <cellStyle name="Normal 33 4 35 5" xfId="25879"/>
    <cellStyle name="Normal 33 4 35 6" xfId="28891"/>
    <cellStyle name="Normal 33 4 36" xfId="6777"/>
    <cellStyle name="Normal 33 4 36 2" xfId="11789"/>
    <cellStyle name="Normal 33 4 36 3" xfId="8720"/>
    <cellStyle name="Normal 33 4 36 4" xfId="14393"/>
    <cellStyle name="Normal 33 4 36 5" xfId="19719"/>
    <cellStyle name="Normal 33 4 36 6" xfId="21541"/>
    <cellStyle name="Normal 33 4 37" xfId="6778"/>
    <cellStyle name="Normal 33 4 37 2" xfId="14703"/>
    <cellStyle name="Normal 33 4 37 3" xfId="19099"/>
    <cellStyle name="Normal 33 4 37 4" xfId="23358"/>
    <cellStyle name="Normal 33 4 37 5" xfId="26839"/>
    <cellStyle name="Normal 33 4 37 6" xfId="29763"/>
    <cellStyle name="Normal 33 4 38" xfId="6779"/>
    <cellStyle name="Normal 33 4 38 2" xfId="14538"/>
    <cellStyle name="Normal 33 4 38 3" xfId="18932"/>
    <cellStyle name="Normal 33 4 38 4" xfId="23195"/>
    <cellStyle name="Normal 33 4 38 5" xfId="26707"/>
    <cellStyle name="Normal 33 4 38 6" xfId="29643"/>
    <cellStyle name="Normal 33 4 39" xfId="6780"/>
    <cellStyle name="Normal 33 4 39 2" xfId="15179"/>
    <cellStyle name="Normal 33 4 39 3" xfId="19575"/>
    <cellStyle name="Normal 33 4 39 4" xfId="23805"/>
    <cellStyle name="Normal 33 4 39 5" xfId="27180"/>
    <cellStyle name="Normal 33 4 39 6" xfId="30071"/>
    <cellStyle name="Normal 33 4 4" xfId="6781"/>
    <cellStyle name="Normal 33 4 4 2" xfId="11027"/>
    <cellStyle name="Normal 33 4 4 3" xfId="9405"/>
    <cellStyle name="Normal 33 4 4 4" xfId="12466"/>
    <cellStyle name="Normal 33 4 4 5" xfId="16984"/>
    <cellStyle name="Normal 33 4 4 6" xfId="23616"/>
    <cellStyle name="Normal 33 4 40" xfId="6782"/>
    <cellStyle name="Normal 33 4 40 2" xfId="14219"/>
    <cellStyle name="Normal 33 4 40 3" xfId="18620"/>
    <cellStyle name="Normal 33 4 40 4" xfId="22889"/>
    <cellStyle name="Normal 33 4 40 5" xfId="26490"/>
    <cellStyle name="Normal 33 4 40 6" xfId="29451"/>
    <cellStyle name="Normal 33 4 41" xfId="6783"/>
    <cellStyle name="Normal 33 4 41 2" xfId="14752"/>
    <cellStyle name="Normal 33 4 41 3" xfId="19146"/>
    <cellStyle name="Normal 33 4 41 4" xfId="23402"/>
    <cellStyle name="Normal 33 4 41 5" xfId="26876"/>
    <cellStyle name="Normal 33 4 41 6" xfId="29798"/>
    <cellStyle name="Normal 33 4 42" xfId="6784"/>
    <cellStyle name="Normal 33 4 42 2" xfId="14503"/>
    <cellStyle name="Normal 33 4 42 3" xfId="18896"/>
    <cellStyle name="Normal 33 4 42 4" xfId="23159"/>
    <cellStyle name="Normal 33 4 42 5" xfId="26677"/>
    <cellStyle name="Normal 33 4 42 6" xfId="29615"/>
    <cellStyle name="Normal 33 4 43" xfId="6785"/>
    <cellStyle name="Normal 33 4 43 2" xfId="14828"/>
    <cellStyle name="Normal 33 4 43 3" xfId="19222"/>
    <cellStyle name="Normal 33 4 43 4" xfId="23473"/>
    <cellStyle name="Normal 33 4 43 5" xfId="26926"/>
    <cellStyle name="Normal 33 4 43 6" xfId="29843"/>
    <cellStyle name="Normal 33 4 44" xfId="6786"/>
    <cellStyle name="Normal 33 4 44 2" xfId="14821"/>
    <cellStyle name="Normal 33 4 44 3" xfId="19215"/>
    <cellStyle name="Normal 33 4 44 4" xfId="23467"/>
    <cellStyle name="Normal 33 4 44 5" xfId="26920"/>
    <cellStyle name="Normal 33 4 44 6" xfId="29837"/>
    <cellStyle name="Normal 33 4 45" xfId="6787"/>
    <cellStyle name="Normal 33 4 45 2" xfId="15001"/>
    <cellStyle name="Normal 33 4 45 3" xfId="19393"/>
    <cellStyle name="Normal 33 4 45 4" xfId="23634"/>
    <cellStyle name="Normal 33 4 45 5" xfId="27053"/>
    <cellStyle name="Normal 33 4 45 6" xfId="29957"/>
    <cellStyle name="Normal 33 4 46" xfId="6788"/>
    <cellStyle name="Normal 33 4 46 2" xfId="15099"/>
    <cellStyle name="Normal 33 4 46 3" xfId="19497"/>
    <cellStyle name="Normal 33 4 46 4" xfId="23730"/>
    <cellStyle name="Normal 33 4 46 5" xfId="27126"/>
    <cellStyle name="Normal 33 4 46 6" xfId="30021"/>
    <cellStyle name="Normal 33 4 47" xfId="6789"/>
    <cellStyle name="Normal 33 4 47 2" xfId="14677"/>
    <cellStyle name="Normal 33 4 47 3" xfId="19073"/>
    <cellStyle name="Normal 33 4 47 4" xfId="23334"/>
    <cellStyle name="Normal 33 4 47 5" xfId="26816"/>
    <cellStyle name="Normal 33 4 47 6" xfId="29745"/>
    <cellStyle name="Normal 33 4 48" xfId="6790"/>
    <cellStyle name="Normal 33 4 48 2" xfId="15369"/>
    <cellStyle name="Normal 33 4 48 3" xfId="19765"/>
    <cellStyle name="Normal 33 4 48 4" xfId="23978"/>
    <cellStyle name="Normal 33 4 48 5" xfId="27308"/>
    <cellStyle name="Normal 33 4 48 6" xfId="30187"/>
    <cellStyle name="Normal 33 4 49" xfId="6791"/>
    <cellStyle name="Normal 33 4 49 2" xfId="14694"/>
    <cellStyle name="Normal 33 4 49 3" xfId="19090"/>
    <cellStyle name="Normal 33 4 49 4" xfId="23349"/>
    <cellStyle name="Normal 33 4 49 5" xfId="26830"/>
    <cellStyle name="Normal 33 4 49 6" xfId="29755"/>
    <cellStyle name="Normal 33 4 5" xfId="6792"/>
    <cellStyle name="Normal 33 4 5 2" xfId="11028"/>
    <cellStyle name="Normal 33 4 5 3" xfId="9404"/>
    <cellStyle name="Normal 33 4 5 4" xfId="12907"/>
    <cellStyle name="Normal 33 4 5 5" xfId="18343"/>
    <cellStyle name="Normal 33 4 5 6" xfId="24250"/>
    <cellStyle name="Normal 33 4 50" xfId="6793"/>
    <cellStyle name="Normal 33 4 50 2" xfId="14454"/>
    <cellStyle name="Normal 33 4 50 3" xfId="18846"/>
    <cellStyle name="Normal 33 4 50 4" xfId="23106"/>
    <cellStyle name="Normal 33 4 50 5" xfId="26647"/>
    <cellStyle name="Normal 33 4 50 6" xfId="29586"/>
    <cellStyle name="Normal 33 4 51" xfId="6794"/>
    <cellStyle name="Normal 33 4 51 2" xfId="14881"/>
    <cellStyle name="Normal 33 4 51 3" xfId="19272"/>
    <cellStyle name="Normal 33 4 51 4" xfId="23520"/>
    <cellStyle name="Normal 33 4 51 5" xfId="26965"/>
    <cellStyle name="Normal 33 4 51 6" xfId="29879"/>
    <cellStyle name="Normal 33 4 52" xfId="6795"/>
    <cellStyle name="Normal 33 4 52 2" xfId="15086"/>
    <cellStyle name="Normal 33 4 52 3" xfId="19484"/>
    <cellStyle name="Normal 33 4 52 4" xfId="23716"/>
    <cellStyle name="Normal 33 4 52 5" xfId="27116"/>
    <cellStyle name="Normal 33 4 52 6" xfId="30012"/>
    <cellStyle name="Normal 33 4 53" xfId="6796"/>
    <cellStyle name="Normal 33 4 53 2" xfId="15789"/>
    <cellStyle name="Normal 33 4 53 3" xfId="20164"/>
    <cellStyle name="Normal 33 4 53 4" xfId="24366"/>
    <cellStyle name="Normal 33 4 53 5" xfId="27597"/>
    <cellStyle name="Normal 33 4 53 6" xfId="30452"/>
    <cellStyle name="Normal 33 4 54" xfId="6797"/>
    <cellStyle name="Normal 33 4 54 2" xfId="15735"/>
    <cellStyle name="Normal 33 4 54 3" xfId="20113"/>
    <cellStyle name="Normal 33 4 54 4" xfId="24315"/>
    <cellStyle name="Normal 33 4 54 5" xfId="27552"/>
    <cellStyle name="Normal 33 4 54 6" xfId="30407"/>
    <cellStyle name="Normal 33 4 55" xfId="6798"/>
    <cellStyle name="Normal 33 4 55 2" xfId="15868"/>
    <cellStyle name="Normal 33 4 55 3" xfId="20240"/>
    <cellStyle name="Normal 33 4 55 4" xfId="24438"/>
    <cellStyle name="Normal 33 4 55 5" xfId="27656"/>
    <cellStyle name="Normal 33 4 55 6" xfId="30504"/>
    <cellStyle name="Normal 33 4 56" xfId="6799"/>
    <cellStyle name="Normal 33 4 56 2" xfId="15701"/>
    <cellStyle name="Normal 33 4 56 3" xfId="20079"/>
    <cellStyle name="Normal 33 4 56 4" xfId="24282"/>
    <cellStyle name="Normal 33 4 56 5" xfId="27521"/>
    <cellStyle name="Normal 33 4 56 6" xfId="30377"/>
    <cellStyle name="Normal 33 4 57" xfId="6800"/>
    <cellStyle name="Normal 33 4 57 2" xfId="16137"/>
    <cellStyle name="Normal 33 4 57 3" xfId="20502"/>
    <cellStyle name="Normal 33 4 57 4" xfId="24703"/>
    <cellStyle name="Normal 33 4 57 5" xfId="27846"/>
    <cellStyle name="Normal 33 4 57 6" xfId="30674"/>
    <cellStyle name="Normal 33 4 58" xfId="6801"/>
    <cellStyle name="Normal 33 4 58 2" xfId="15533"/>
    <cellStyle name="Normal 33 4 58 3" xfId="19918"/>
    <cellStyle name="Normal 33 4 58 4" xfId="24133"/>
    <cellStyle name="Normal 33 4 58 5" xfId="27423"/>
    <cellStyle name="Normal 33 4 58 6" xfId="30294"/>
    <cellStyle name="Normal 33 4 59" xfId="6802"/>
    <cellStyle name="Normal 33 4 59 2" xfId="15853"/>
    <cellStyle name="Normal 33 4 59 3" xfId="20225"/>
    <cellStyle name="Normal 33 4 59 4" xfId="24425"/>
    <cellStyle name="Normal 33 4 59 5" xfId="27645"/>
    <cellStyle name="Normal 33 4 59 6" xfId="30494"/>
    <cellStyle name="Normal 33 4 6" xfId="6803"/>
    <cellStyle name="Normal 33 4 6 2" xfId="11029"/>
    <cellStyle name="Normal 33 4 6 3" xfId="9403"/>
    <cellStyle name="Normal 33 4 6 4" xfId="12441"/>
    <cellStyle name="Normal 33 4 6 5" xfId="13988"/>
    <cellStyle name="Normal 33 4 6 6" xfId="24595"/>
    <cellStyle name="Normal 33 4 60" xfId="11012"/>
    <cellStyle name="Normal 33 4 61" xfId="9420"/>
    <cellStyle name="Normal 33 4 62" xfId="10103"/>
    <cellStyle name="Normal 33 4 63" xfId="15266"/>
    <cellStyle name="Normal 33 4 64" xfId="23833"/>
    <cellStyle name="Normal 33 4 7" xfId="6804"/>
    <cellStyle name="Normal 33 4 7 2" xfId="11030"/>
    <cellStyle name="Normal 33 4 7 3" xfId="9402"/>
    <cellStyle name="Normal 33 4 7 4" xfId="13145"/>
    <cellStyle name="Normal 33 4 7 5" xfId="16979"/>
    <cellStyle name="Normal 33 4 7 6" xfId="24220"/>
    <cellStyle name="Normal 33 4 8" xfId="6805"/>
    <cellStyle name="Normal 33 4 8 2" xfId="11031"/>
    <cellStyle name="Normal 33 4 8 3" xfId="9401"/>
    <cellStyle name="Normal 33 4 8 4" xfId="12553"/>
    <cellStyle name="Normal 33 4 8 5" xfId="18097"/>
    <cellStyle name="Normal 33 4 8 6" xfId="24612"/>
    <cellStyle name="Normal 33 4 9" xfId="6806"/>
    <cellStyle name="Normal 33 4 9 2" xfId="11032"/>
    <cellStyle name="Normal 33 4 9 3" xfId="9400"/>
    <cellStyle name="Normal 33 4 9 4" xfId="13161"/>
    <cellStyle name="Normal 33 4 9 5" xfId="17015"/>
    <cellStyle name="Normal 33 4 9 6" xfId="24206"/>
    <cellStyle name="Normal 33 4_L14 hav1" xfId="6807"/>
    <cellStyle name="Normal 33 40" xfId="6808"/>
    <cellStyle name="Normal 33 40 10" xfId="6809"/>
    <cellStyle name="Normal 33 40 10 2" xfId="11034"/>
    <cellStyle name="Normal 33 40 10 3" xfId="9398"/>
    <cellStyle name="Normal 33 40 10 4" xfId="13301"/>
    <cellStyle name="Normal 33 40 10 5" xfId="18173"/>
    <cellStyle name="Normal 33 40 10 6" xfId="16896"/>
    <cellStyle name="Normal 33 40 11" xfId="6810"/>
    <cellStyle name="Normal 33 40 11 2" xfId="11035"/>
    <cellStyle name="Normal 33 40 11 3" xfId="9397"/>
    <cellStyle name="Normal 33 40 11 4" xfId="12584"/>
    <cellStyle name="Normal 33 40 11 5" xfId="18416"/>
    <cellStyle name="Normal 33 40 11 6" xfId="17979"/>
    <cellStyle name="Normal 33 40 12" xfId="6811"/>
    <cellStyle name="Normal 33 40 12 2" xfId="12983"/>
    <cellStyle name="Normal 33 40 12 3" xfId="17395"/>
    <cellStyle name="Normal 33 40 12 4" xfId="21705"/>
    <cellStyle name="Normal 33 40 12 5" xfId="25540"/>
    <cellStyle name="Normal 33 40 12 6" xfId="28562"/>
    <cellStyle name="Normal 33 40 13" xfId="6812"/>
    <cellStyle name="Normal 33 40 13 2" xfId="12180"/>
    <cellStyle name="Normal 33 40 13 3" xfId="16606"/>
    <cellStyle name="Normal 33 40 13 4" xfId="20996"/>
    <cellStyle name="Normal 33 40 13 5" xfId="25166"/>
    <cellStyle name="Normal 33 40 13 6" xfId="28301"/>
    <cellStyle name="Normal 33 40 14" xfId="6813"/>
    <cellStyle name="Normal 33 40 14 2" xfId="13063"/>
    <cellStyle name="Normal 33 40 14 3" xfId="17473"/>
    <cellStyle name="Normal 33 40 14 4" xfId="21781"/>
    <cellStyle name="Normal 33 40 14 5" xfId="25608"/>
    <cellStyle name="Normal 33 40 14 6" xfId="28624"/>
    <cellStyle name="Normal 33 40 15" xfId="6814"/>
    <cellStyle name="Normal 33 40 15 2" xfId="12077"/>
    <cellStyle name="Normal 33 40 15 3" xfId="16503"/>
    <cellStyle name="Normal 33 40 15 4" xfId="20893"/>
    <cellStyle name="Normal 33 40 15 5" xfId="25066"/>
    <cellStyle name="Normal 33 40 15 6" xfId="28201"/>
    <cellStyle name="Normal 33 40 16" xfId="6815"/>
    <cellStyle name="Normal 33 40 16 2" xfId="13073"/>
    <cellStyle name="Normal 33 40 16 3" xfId="17483"/>
    <cellStyle name="Normal 33 40 16 4" xfId="21791"/>
    <cellStyle name="Normal 33 40 16 5" xfId="25616"/>
    <cellStyle name="Normal 33 40 16 6" xfId="28631"/>
    <cellStyle name="Normal 33 40 17" xfId="6816"/>
    <cellStyle name="Normal 33 40 17 2" xfId="12011"/>
    <cellStyle name="Normal 33 40 17 3" xfId="16437"/>
    <cellStyle name="Normal 33 40 17 4" xfId="20827"/>
    <cellStyle name="Normal 33 40 17 5" xfId="25000"/>
    <cellStyle name="Normal 33 40 17 6" xfId="28135"/>
    <cellStyle name="Normal 33 40 18" xfId="6817"/>
    <cellStyle name="Normal 33 40 18 2" xfId="13168"/>
    <cellStyle name="Normal 33 40 18 3" xfId="17577"/>
    <cellStyle name="Normal 33 40 18 4" xfId="21877"/>
    <cellStyle name="Normal 33 40 18 5" xfId="25688"/>
    <cellStyle name="Normal 33 40 18 6" xfId="28702"/>
    <cellStyle name="Normal 33 40 19" xfId="6818"/>
    <cellStyle name="Normal 33 40 19 2" xfId="11967"/>
    <cellStyle name="Normal 33 40 19 3" xfId="8542"/>
    <cellStyle name="Normal 33 40 19 4" xfId="20783"/>
    <cellStyle name="Normal 33 40 19 5" xfId="18788"/>
    <cellStyle name="Normal 33 40 19 6" xfId="12900"/>
    <cellStyle name="Normal 33 40 2" xfId="6819"/>
    <cellStyle name="Normal 33 40 2 2" xfId="11036"/>
    <cellStyle name="Normal 33 40 2 3" xfId="9396"/>
    <cellStyle name="Normal 33 40 2 4" xfId="13313"/>
    <cellStyle name="Normal 33 40 2 5" xfId="18830"/>
    <cellStyle name="Normal 33 40 2 6" xfId="16893"/>
    <cellStyle name="Normal 33 40 20" xfId="6820"/>
    <cellStyle name="Normal 33 40 20 2" xfId="13238"/>
    <cellStyle name="Normal 33 40 20 3" xfId="17644"/>
    <cellStyle name="Normal 33 40 20 4" xfId="21941"/>
    <cellStyle name="Normal 33 40 20 5" xfId="25735"/>
    <cellStyle name="Normal 33 40 20 6" xfId="28748"/>
    <cellStyle name="Normal 33 40 21" xfId="6821"/>
    <cellStyle name="Normal 33 40 21 2" xfId="11921"/>
    <cellStyle name="Normal 33 40 21 3" xfId="8588"/>
    <cellStyle name="Normal 33 40 21 4" xfId="15773"/>
    <cellStyle name="Normal 33 40 21 5" xfId="19987"/>
    <cellStyle name="Normal 33 40 21 6" xfId="21102"/>
    <cellStyle name="Normal 33 40 22" xfId="6822"/>
    <cellStyle name="Normal 33 40 22 2" xfId="13300"/>
    <cellStyle name="Normal 33 40 22 3" xfId="17707"/>
    <cellStyle name="Normal 33 40 22 4" xfId="22004"/>
    <cellStyle name="Normal 33 40 22 5" xfId="25787"/>
    <cellStyle name="Normal 33 40 22 6" xfId="28799"/>
    <cellStyle name="Normal 33 40 23" xfId="6823"/>
    <cellStyle name="Normal 33 40 23 2" xfId="13449"/>
    <cellStyle name="Normal 33 40 23 3" xfId="17856"/>
    <cellStyle name="Normal 33 40 23 4" xfId="22153"/>
    <cellStyle name="Normal 33 40 23 5" xfId="25909"/>
    <cellStyle name="Normal 33 40 23 6" xfId="28921"/>
    <cellStyle name="Normal 33 40 24" xfId="6824"/>
    <cellStyle name="Normal 33 40 24 2" xfId="13340"/>
    <cellStyle name="Normal 33 40 24 3" xfId="17746"/>
    <cellStyle name="Normal 33 40 24 4" xfId="22043"/>
    <cellStyle name="Normal 33 40 24 5" xfId="25811"/>
    <cellStyle name="Normal 33 40 24 6" xfId="28823"/>
    <cellStyle name="Normal 33 40 25" xfId="6825"/>
    <cellStyle name="Normal 33 40 25 2" xfId="11853"/>
    <cellStyle name="Normal 33 40 25 3" xfId="8656"/>
    <cellStyle name="Normal 33 40 25 4" xfId="15404"/>
    <cellStyle name="Normal 33 40 25 5" xfId="18531"/>
    <cellStyle name="Normal 33 40 25 6" xfId="14574"/>
    <cellStyle name="Normal 33 40 26" xfId="6826"/>
    <cellStyle name="Normal 33 40 26 2" xfId="13794"/>
    <cellStyle name="Normal 33 40 26 3" xfId="18199"/>
    <cellStyle name="Normal 33 40 26 4" xfId="22484"/>
    <cellStyle name="Normal 33 40 26 5" xfId="26190"/>
    <cellStyle name="Normal 33 40 26 6" xfId="29183"/>
    <cellStyle name="Normal 33 40 27" xfId="6827"/>
    <cellStyle name="Normal 33 40 27 2" xfId="11857"/>
    <cellStyle name="Normal 33 40 27 3" xfId="8652"/>
    <cellStyle name="Normal 33 40 27 4" xfId="15484"/>
    <cellStyle name="Normal 33 40 27 5" xfId="18593"/>
    <cellStyle name="Normal 33 40 27 6" xfId="21132"/>
    <cellStyle name="Normal 33 40 28" xfId="6828"/>
    <cellStyle name="Normal 33 40 28 2" xfId="13392"/>
    <cellStyle name="Normal 33 40 28 3" xfId="17799"/>
    <cellStyle name="Normal 33 40 28 4" xfId="22096"/>
    <cellStyle name="Normal 33 40 28 5" xfId="25852"/>
    <cellStyle name="Normal 33 40 28 6" xfId="28864"/>
    <cellStyle name="Normal 33 40 29" xfId="6829"/>
    <cellStyle name="Normal 33 40 29 2" xfId="11818"/>
    <cellStyle name="Normal 33 40 29 3" xfId="8691"/>
    <cellStyle name="Normal 33 40 29 4" xfId="12782"/>
    <cellStyle name="Normal 33 40 29 5" xfId="17184"/>
    <cellStyle name="Normal 33 40 29 6" xfId="23330"/>
    <cellStyle name="Normal 33 40 3" xfId="6830"/>
    <cellStyle name="Normal 33 40 3 2" xfId="11037"/>
    <cellStyle name="Normal 33 40 3 3" xfId="9395"/>
    <cellStyle name="Normal 33 40 3 4" xfId="13831"/>
    <cellStyle name="Normal 33 40 3 5" xfId="19604"/>
    <cellStyle name="Normal 33 40 3 6" xfId="17874"/>
    <cellStyle name="Normal 33 40 30" xfId="6831"/>
    <cellStyle name="Normal 33 40 30 2" xfId="13984"/>
    <cellStyle name="Normal 33 40 30 3" xfId="18388"/>
    <cellStyle name="Normal 33 40 30 4" xfId="22670"/>
    <cellStyle name="Normal 33 40 30 5" xfId="26338"/>
    <cellStyle name="Normal 33 40 30 6" xfId="29325"/>
    <cellStyle name="Normal 33 40 31" xfId="6832"/>
    <cellStyle name="Normal 33 40 31 2" xfId="11819"/>
    <cellStyle name="Normal 33 40 31 3" xfId="8690"/>
    <cellStyle name="Normal 33 40 31 4" xfId="12392"/>
    <cellStyle name="Normal 33 40 31 5" xfId="16731"/>
    <cellStyle name="Normal 33 40 31 6" xfId="23629"/>
    <cellStyle name="Normal 33 40 32" xfId="6833"/>
    <cellStyle name="Normal 33 40 32 2" xfId="13490"/>
    <cellStyle name="Normal 33 40 32 3" xfId="17893"/>
    <cellStyle name="Normal 33 40 32 4" xfId="22188"/>
    <cellStyle name="Normal 33 40 32 5" xfId="25938"/>
    <cellStyle name="Normal 33 40 32 6" xfId="28948"/>
    <cellStyle name="Normal 33 40 33" xfId="6834"/>
    <cellStyle name="Normal 33 40 33 2" xfId="13827"/>
    <cellStyle name="Normal 33 40 33 3" xfId="18232"/>
    <cellStyle name="Normal 33 40 33 4" xfId="22516"/>
    <cellStyle name="Normal 33 40 33 5" xfId="26217"/>
    <cellStyle name="Normal 33 40 33 6" xfId="29208"/>
    <cellStyle name="Normal 33 40 34" xfId="6835"/>
    <cellStyle name="Normal 33 40 34 2" xfId="13946"/>
    <cellStyle name="Normal 33 40 34 3" xfId="18350"/>
    <cellStyle name="Normal 33 40 34 4" xfId="22632"/>
    <cellStyle name="Normal 33 40 34 5" xfId="26309"/>
    <cellStyle name="Normal 33 40 34 6" xfId="29298"/>
    <cellStyle name="Normal 33 40 35" xfId="6836"/>
    <cellStyle name="Normal 33 40 35 2" xfId="13822"/>
    <cellStyle name="Normal 33 40 35 3" xfId="18227"/>
    <cellStyle name="Normal 33 40 35 4" xfId="22511"/>
    <cellStyle name="Normal 33 40 35 5" xfId="26212"/>
    <cellStyle name="Normal 33 40 35 6" xfId="29203"/>
    <cellStyle name="Normal 33 40 36" xfId="6837"/>
    <cellStyle name="Normal 33 40 36 2" xfId="14711"/>
    <cellStyle name="Normal 33 40 36 3" xfId="19106"/>
    <cellStyle name="Normal 33 40 36 4" xfId="23365"/>
    <cellStyle name="Normal 33 40 36 5" xfId="26844"/>
    <cellStyle name="Normal 33 40 36 6" xfId="29768"/>
    <cellStyle name="Normal 33 40 37" xfId="6838"/>
    <cellStyle name="Normal 33 40 37 2" xfId="14532"/>
    <cellStyle name="Normal 33 40 37 3" xfId="18926"/>
    <cellStyle name="Normal 33 40 37 4" xfId="23189"/>
    <cellStyle name="Normal 33 40 37 5" xfId="26702"/>
    <cellStyle name="Normal 33 40 37 6" xfId="29638"/>
    <cellStyle name="Normal 33 40 38" xfId="6839"/>
    <cellStyle name="Normal 33 40 38 2" xfId="14624"/>
    <cellStyle name="Normal 33 40 38 3" xfId="19019"/>
    <cellStyle name="Normal 33 40 38 4" xfId="23281"/>
    <cellStyle name="Normal 33 40 38 5" xfId="26776"/>
    <cellStyle name="Normal 33 40 38 6" xfId="29706"/>
    <cellStyle name="Normal 33 40 39" xfId="6840"/>
    <cellStyle name="Normal 33 40 39 2" xfId="14585"/>
    <cellStyle name="Normal 33 40 39 3" xfId="18981"/>
    <cellStyle name="Normal 33 40 39 4" xfId="23240"/>
    <cellStyle name="Normal 33 40 39 5" xfId="26743"/>
    <cellStyle name="Normal 33 40 39 6" xfId="29677"/>
    <cellStyle name="Normal 33 40 4" xfId="6841"/>
    <cellStyle name="Normal 33 40 4 2" xfId="11038"/>
    <cellStyle name="Normal 33 40 4 3" xfId="9394"/>
    <cellStyle name="Normal 33 40 4 4" xfId="13475"/>
    <cellStyle name="Normal 33 40 4 5" xfId="18588"/>
    <cellStyle name="Normal 33 40 4 6" xfId="16927"/>
    <cellStyle name="Normal 33 40 40" xfId="6842"/>
    <cellStyle name="Normal 33 40 40 2" xfId="14602"/>
    <cellStyle name="Normal 33 40 40 3" xfId="18998"/>
    <cellStyle name="Normal 33 40 40 4" xfId="23258"/>
    <cellStyle name="Normal 33 40 40 5" xfId="26759"/>
    <cellStyle name="Normal 33 40 40 6" xfId="29691"/>
    <cellStyle name="Normal 33 40 41" xfId="6843"/>
    <cellStyle name="Normal 33 40 41 2" xfId="14594"/>
    <cellStyle name="Normal 33 40 41 3" xfId="18990"/>
    <cellStyle name="Normal 33 40 41 4" xfId="23249"/>
    <cellStyle name="Normal 33 40 41 5" xfId="26752"/>
    <cellStyle name="Normal 33 40 41 6" xfId="29684"/>
    <cellStyle name="Normal 33 40 42" xfId="6844"/>
    <cellStyle name="Normal 33 40 42 2" xfId="14254"/>
    <cellStyle name="Normal 33 40 42 3" xfId="18654"/>
    <cellStyle name="Normal 33 40 42 4" xfId="22920"/>
    <cellStyle name="Normal 33 40 42 5" xfId="26512"/>
    <cellStyle name="Normal 33 40 42 6" xfId="29469"/>
    <cellStyle name="Normal 33 40 43" xfId="6845"/>
    <cellStyle name="Normal 33 40 43 2" xfId="14076"/>
    <cellStyle name="Normal 33 40 43 3" xfId="18481"/>
    <cellStyle name="Normal 33 40 43 4" xfId="22753"/>
    <cellStyle name="Normal 33 40 43 5" xfId="26400"/>
    <cellStyle name="Normal 33 40 43 6" xfId="29368"/>
    <cellStyle name="Normal 33 40 44" xfId="6846"/>
    <cellStyle name="Normal 33 40 44 2" xfId="15384"/>
    <cellStyle name="Normal 33 40 44 3" xfId="19779"/>
    <cellStyle name="Normal 33 40 44 4" xfId="23994"/>
    <cellStyle name="Normal 33 40 44 5" xfId="27319"/>
    <cellStyle name="Normal 33 40 44 6" xfId="30197"/>
    <cellStyle name="Normal 33 40 45" xfId="6847"/>
    <cellStyle name="Normal 33 40 45 2" xfId="15012"/>
    <cellStyle name="Normal 33 40 45 3" xfId="19404"/>
    <cellStyle name="Normal 33 40 45 4" xfId="23645"/>
    <cellStyle name="Normal 33 40 45 5" xfId="27064"/>
    <cellStyle name="Normal 33 40 45 6" xfId="29967"/>
    <cellStyle name="Normal 33 40 46" xfId="6848"/>
    <cellStyle name="Normal 33 40 46 2" xfId="15427"/>
    <cellStyle name="Normal 33 40 46 3" xfId="19820"/>
    <cellStyle name="Normal 33 40 46 4" xfId="24035"/>
    <cellStyle name="Normal 33 40 46 5" xfId="27347"/>
    <cellStyle name="Normal 33 40 46 6" xfId="30220"/>
    <cellStyle name="Normal 33 40 47" xfId="6849"/>
    <cellStyle name="Normal 33 40 47 2" xfId="14849"/>
    <cellStyle name="Normal 33 40 47 3" xfId="19242"/>
    <cellStyle name="Normal 33 40 47 4" xfId="23492"/>
    <cellStyle name="Normal 33 40 47 5" xfId="26942"/>
    <cellStyle name="Normal 33 40 47 6" xfId="29858"/>
    <cellStyle name="Normal 33 40 48" xfId="6850"/>
    <cellStyle name="Normal 33 40 48 2" xfId="15425"/>
    <cellStyle name="Normal 33 40 48 3" xfId="19818"/>
    <cellStyle name="Normal 33 40 48 4" xfId="24033"/>
    <cellStyle name="Normal 33 40 48 5" xfId="27345"/>
    <cellStyle name="Normal 33 40 48 6" xfId="30218"/>
    <cellStyle name="Normal 33 40 49" xfId="6851"/>
    <cellStyle name="Normal 33 40 49 2" xfId="15303"/>
    <cellStyle name="Normal 33 40 49 3" xfId="19699"/>
    <cellStyle name="Normal 33 40 49 4" xfId="23922"/>
    <cellStyle name="Normal 33 40 49 5" xfId="27262"/>
    <cellStyle name="Normal 33 40 49 6" xfId="30144"/>
    <cellStyle name="Normal 33 40 5" xfId="6852"/>
    <cellStyle name="Normal 33 40 5 2" xfId="11039"/>
    <cellStyle name="Normal 33 40 5 3" xfId="9393"/>
    <cellStyle name="Normal 33 40 5 4" xfId="12532"/>
    <cellStyle name="Normal 33 40 5 5" xfId="13183"/>
    <cellStyle name="Normal 33 40 5 6" xfId="9975"/>
    <cellStyle name="Normal 33 40 50" xfId="6853"/>
    <cellStyle name="Normal 33 40 50 2" xfId="15190"/>
    <cellStyle name="Normal 33 40 50 3" xfId="19587"/>
    <cellStyle name="Normal 33 40 50 4" xfId="23817"/>
    <cellStyle name="Normal 33 40 50 5" xfId="27190"/>
    <cellStyle name="Normal 33 40 50 6" xfId="30078"/>
    <cellStyle name="Normal 33 40 51" xfId="6854"/>
    <cellStyle name="Normal 33 40 51 2" xfId="14854"/>
    <cellStyle name="Normal 33 40 51 3" xfId="19247"/>
    <cellStyle name="Normal 33 40 51 4" xfId="23496"/>
    <cellStyle name="Normal 33 40 51 5" xfId="26946"/>
    <cellStyle name="Normal 33 40 51 6" xfId="29862"/>
    <cellStyle name="Normal 33 40 52" xfId="6855"/>
    <cellStyle name="Normal 33 40 52 2" xfId="15794"/>
    <cellStyle name="Normal 33 40 52 3" xfId="20169"/>
    <cellStyle name="Normal 33 40 52 4" xfId="24369"/>
    <cellStyle name="Normal 33 40 52 5" xfId="27600"/>
    <cellStyle name="Normal 33 40 52 6" xfId="30454"/>
    <cellStyle name="Normal 33 40 53" xfId="6856"/>
    <cellStyle name="Normal 33 40 53 2" xfId="15979"/>
    <cellStyle name="Normal 33 40 53 3" xfId="20348"/>
    <cellStyle name="Normal 33 40 53 4" xfId="24543"/>
    <cellStyle name="Normal 33 40 53 5" xfId="27734"/>
    <cellStyle name="Normal 33 40 53 6" xfId="30572"/>
    <cellStyle name="Normal 33 40 54" xfId="6857"/>
    <cellStyle name="Normal 33 40 54 2" xfId="16059"/>
    <cellStyle name="Normal 33 40 54 3" xfId="20428"/>
    <cellStyle name="Normal 33 40 54 4" xfId="24624"/>
    <cellStyle name="Normal 33 40 54 5" xfId="27788"/>
    <cellStyle name="Normal 33 40 54 6" xfId="30623"/>
    <cellStyle name="Normal 33 40 55" xfId="6858"/>
    <cellStyle name="Normal 33 40 55 2" xfId="15602"/>
    <cellStyle name="Normal 33 40 55 3" xfId="19986"/>
    <cellStyle name="Normal 33 40 55 4" xfId="24196"/>
    <cellStyle name="Normal 33 40 55 5" xfId="27473"/>
    <cellStyle name="Normal 33 40 55 6" xfId="30338"/>
    <cellStyle name="Normal 33 40 56" xfId="6859"/>
    <cellStyle name="Normal 33 40 56 2" xfId="16083"/>
    <cellStyle name="Normal 33 40 56 3" xfId="20449"/>
    <cellStyle name="Normal 33 40 56 4" xfId="24649"/>
    <cellStyle name="Normal 33 40 56 5" xfId="27808"/>
    <cellStyle name="Normal 33 40 56 6" xfId="30642"/>
    <cellStyle name="Normal 33 40 57" xfId="6860"/>
    <cellStyle name="Normal 33 40 57 2" xfId="15579"/>
    <cellStyle name="Normal 33 40 57 3" xfId="19964"/>
    <cellStyle name="Normal 33 40 57 4" xfId="24174"/>
    <cellStyle name="Normal 33 40 57 5" xfId="27454"/>
    <cellStyle name="Normal 33 40 57 6" xfId="30320"/>
    <cellStyle name="Normal 33 40 58" xfId="6861"/>
    <cellStyle name="Normal 33 40 58 2" xfId="16020"/>
    <cellStyle name="Normal 33 40 58 3" xfId="20390"/>
    <cellStyle name="Normal 33 40 58 4" xfId="24585"/>
    <cellStyle name="Normal 33 40 58 5" xfId="27763"/>
    <cellStyle name="Normal 33 40 58 6" xfId="30599"/>
    <cellStyle name="Normal 33 40 59" xfId="11033"/>
    <cellStyle name="Normal 33 40 6" xfId="6862"/>
    <cellStyle name="Normal 33 40 6 2" xfId="11040"/>
    <cellStyle name="Normal 33 40 6 3" xfId="9392"/>
    <cellStyle name="Normal 33 40 6 4" xfId="14444"/>
    <cellStyle name="Normal 33 40 6 5" xfId="19715"/>
    <cellStyle name="Normal 33 40 6 6" xfId="14239"/>
    <cellStyle name="Normal 33 40 60" xfId="9399"/>
    <cellStyle name="Normal 33 40 61" xfId="10109"/>
    <cellStyle name="Normal 33 40 62" xfId="17010"/>
    <cellStyle name="Normal 33 40 63" xfId="24459"/>
    <cellStyle name="Normal 33 40 7" xfId="6863"/>
    <cellStyle name="Normal 33 40 7 2" xfId="11041"/>
    <cellStyle name="Normal 33 40 7 3" xfId="9391"/>
    <cellStyle name="Normal 33 40 7 4" xfId="14908"/>
    <cellStyle name="Normal 33 40 7 5" xfId="18488"/>
    <cellStyle name="Normal 33 40 7 6" xfId="21466"/>
    <cellStyle name="Normal 33 40 8" xfId="6864"/>
    <cellStyle name="Normal 33 40 8 2" xfId="11042"/>
    <cellStyle name="Normal 33 40 8 3" xfId="9390"/>
    <cellStyle name="Normal 33 40 8 4" xfId="14433"/>
    <cellStyle name="Normal 33 40 8 5" xfId="19241"/>
    <cellStyle name="Normal 33 40 8 6" xfId="21256"/>
    <cellStyle name="Normal 33 40 9" xfId="6865"/>
    <cellStyle name="Normal 33 40 9 2" xfId="11043"/>
    <cellStyle name="Normal 33 40 9 3" xfId="9389"/>
    <cellStyle name="Normal 33 40 9 4" xfId="14658"/>
    <cellStyle name="Normal 33 40 9 5" xfId="18899"/>
    <cellStyle name="Normal 33 40 9 6" xfId="21484"/>
    <cellStyle name="Normal 33 40_L14 hav1" xfId="6866"/>
    <cellStyle name="Normal 33 41" xfId="6867"/>
    <cellStyle name="Normal 33 41 10" xfId="6868"/>
    <cellStyle name="Normal 33 41 10 2" xfId="11045"/>
    <cellStyle name="Normal 33 41 10 3" xfId="9387"/>
    <cellStyle name="Normal 33 41 10 4" xfId="14611"/>
    <cellStyle name="Normal 33 41 10 5" xfId="18586"/>
    <cellStyle name="Normal 33 41 10 6" xfId="21193"/>
    <cellStyle name="Normal 33 41 11" xfId="6869"/>
    <cellStyle name="Normal 33 41 11 2" xfId="11046"/>
    <cellStyle name="Normal 33 41 11 3" xfId="9386"/>
    <cellStyle name="Normal 33 41 11 4" xfId="14500"/>
    <cellStyle name="Normal 33 41 11 5" xfId="18901"/>
    <cellStyle name="Normal 33 41 11 6" xfId="21483"/>
    <cellStyle name="Normal 33 41 12" xfId="6870"/>
    <cellStyle name="Normal 33 41 12 2" xfId="12987"/>
    <cellStyle name="Normal 33 41 12 3" xfId="17399"/>
    <cellStyle name="Normal 33 41 12 4" xfId="21709"/>
    <cellStyle name="Normal 33 41 12 5" xfId="25544"/>
    <cellStyle name="Normal 33 41 12 6" xfId="28565"/>
    <cellStyle name="Normal 33 41 13" xfId="6871"/>
    <cellStyle name="Normal 33 41 13 2" xfId="12177"/>
    <cellStyle name="Normal 33 41 13 3" xfId="16603"/>
    <cellStyle name="Normal 33 41 13 4" xfId="20993"/>
    <cellStyle name="Normal 33 41 13 5" xfId="25163"/>
    <cellStyle name="Normal 33 41 13 6" xfId="28298"/>
    <cellStyle name="Normal 33 41 14" xfId="6872"/>
    <cellStyle name="Normal 33 41 14 2" xfId="13066"/>
    <cellStyle name="Normal 33 41 14 3" xfId="17476"/>
    <cellStyle name="Normal 33 41 14 4" xfId="21784"/>
    <cellStyle name="Normal 33 41 14 5" xfId="25611"/>
    <cellStyle name="Normal 33 41 14 6" xfId="28627"/>
    <cellStyle name="Normal 33 41 15" xfId="6873"/>
    <cellStyle name="Normal 33 41 15 2" xfId="12073"/>
    <cellStyle name="Normal 33 41 15 3" xfId="16499"/>
    <cellStyle name="Normal 33 41 15 4" xfId="20889"/>
    <cellStyle name="Normal 33 41 15 5" xfId="25062"/>
    <cellStyle name="Normal 33 41 15 6" xfId="28197"/>
    <cellStyle name="Normal 33 41 16" xfId="6874"/>
    <cellStyle name="Normal 33 41 16 2" xfId="13077"/>
    <cellStyle name="Normal 33 41 16 3" xfId="17487"/>
    <cellStyle name="Normal 33 41 16 4" xfId="21795"/>
    <cellStyle name="Normal 33 41 16 5" xfId="25620"/>
    <cellStyle name="Normal 33 41 16 6" xfId="28635"/>
    <cellStyle name="Normal 33 41 17" xfId="6875"/>
    <cellStyle name="Normal 33 41 17 2" xfId="12007"/>
    <cellStyle name="Normal 33 41 17 3" xfId="16433"/>
    <cellStyle name="Normal 33 41 17 4" xfId="20823"/>
    <cellStyle name="Normal 33 41 17 5" xfId="24996"/>
    <cellStyle name="Normal 33 41 17 6" xfId="28131"/>
    <cellStyle name="Normal 33 41 18" xfId="6876"/>
    <cellStyle name="Normal 33 41 18 2" xfId="13520"/>
    <cellStyle name="Normal 33 41 18 3" xfId="17923"/>
    <cellStyle name="Normal 33 41 18 4" xfId="22217"/>
    <cellStyle name="Normal 33 41 18 5" xfId="25965"/>
    <cellStyle name="Normal 33 41 18 6" xfId="28975"/>
    <cellStyle name="Normal 33 41 19" xfId="6877"/>
    <cellStyle name="Normal 33 41 19 2" xfId="11963"/>
    <cellStyle name="Normal 33 41 19 3" xfId="8546"/>
    <cellStyle name="Normal 33 41 19 4" xfId="20779"/>
    <cellStyle name="Normal 33 41 19 5" xfId="19580"/>
    <cellStyle name="Normal 33 41 19 6" xfId="12970"/>
    <cellStyle name="Normal 33 41 2" xfId="6878"/>
    <cellStyle name="Normal 33 41 2 2" xfId="11047"/>
    <cellStyle name="Normal 33 41 2 3" xfId="9385"/>
    <cellStyle name="Normal 33 41 2 4" xfId="14971"/>
    <cellStyle name="Normal 33 41 2 5" xfId="18889"/>
    <cellStyle name="Normal 33 41 2 6" xfId="21210"/>
    <cellStyle name="Normal 33 41 20" xfId="6879"/>
    <cellStyle name="Normal 33 41 20 2" xfId="13241"/>
    <cellStyle name="Normal 33 41 20 3" xfId="17647"/>
    <cellStyle name="Normal 33 41 20 4" xfId="21943"/>
    <cellStyle name="Normal 33 41 20 5" xfId="25737"/>
    <cellStyle name="Normal 33 41 20 6" xfId="28750"/>
    <cellStyle name="Normal 33 41 21" xfId="6880"/>
    <cellStyle name="Normal 33 41 21 2" xfId="11919"/>
    <cellStyle name="Normal 33 41 21 3" xfId="8590"/>
    <cellStyle name="Normal 33 41 21 4" xfId="15375"/>
    <cellStyle name="Normal 33 41 21 5" xfId="20354"/>
    <cellStyle name="Normal 33 41 21 6" xfId="21220"/>
    <cellStyle name="Normal 33 41 22" xfId="6881"/>
    <cellStyle name="Normal 33 41 22 2" xfId="13302"/>
    <cellStyle name="Normal 33 41 22 3" xfId="17709"/>
    <cellStyle name="Normal 33 41 22 4" xfId="22006"/>
    <cellStyle name="Normal 33 41 22 5" xfId="25788"/>
    <cellStyle name="Normal 33 41 22 6" xfId="28800"/>
    <cellStyle name="Normal 33 41 23" xfId="6882"/>
    <cellStyle name="Normal 33 41 23 2" xfId="11889"/>
    <cellStyle name="Normal 33 41 23 3" xfId="8620"/>
    <cellStyle name="Normal 33 41 23 4" xfId="13081"/>
    <cellStyle name="Normal 33 41 23 5" xfId="17675"/>
    <cellStyle name="Normal 33 41 23 6" xfId="24272"/>
    <cellStyle name="Normal 33 41 24" xfId="6883"/>
    <cellStyle name="Normal 33 41 24 2" xfId="13618"/>
    <cellStyle name="Normal 33 41 24 3" xfId="18021"/>
    <cellStyle name="Normal 33 41 24 4" xfId="22312"/>
    <cellStyle name="Normal 33 41 24 5" xfId="26044"/>
    <cellStyle name="Normal 33 41 24 6" xfId="29050"/>
    <cellStyle name="Normal 33 41 25" xfId="6884"/>
    <cellStyle name="Normal 33 41 25 2" xfId="11850"/>
    <cellStyle name="Normal 33 41 25 3" xfId="8659"/>
    <cellStyle name="Normal 33 41 25 4" xfId="14763"/>
    <cellStyle name="Normal 33 41 25 5" xfId="19622"/>
    <cellStyle name="Normal 33 41 25 6" xfId="21121"/>
    <cellStyle name="Normal 33 41 26" xfId="6885"/>
    <cellStyle name="Normal 33 41 26 2" xfId="13497"/>
    <cellStyle name="Normal 33 41 26 3" xfId="17900"/>
    <cellStyle name="Normal 33 41 26 4" xfId="22195"/>
    <cellStyle name="Normal 33 41 26 5" xfId="25945"/>
    <cellStyle name="Normal 33 41 26 6" xfId="28955"/>
    <cellStyle name="Normal 33 41 27" xfId="6886"/>
    <cellStyle name="Normal 33 41 27 2" xfId="11854"/>
    <cellStyle name="Normal 33 41 27 3" xfId="8655"/>
    <cellStyle name="Normal 33 41 27 4" xfId="15261"/>
    <cellStyle name="Normal 33 41 27 5" xfId="19193"/>
    <cellStyle name="Normal 33 41 27 6" xfId="21630"/>
    <cellStyle name="Normal 33 41 28" xfId="6887"/>
    <cellStyle name="Normal 33 41 28 2" xfId="13484"/>
    <cellStyle name="Normal 33 41 28 3" xfId="17887"/>
    <cellStyle name="Normal 33 41 28 4" xfId="22182"/>
    <cellStyle name="Normal 33 41 28 5" xfId="25932"/>
    <cellStyle name="Normal 33 41 28 6" xfId="28942"/>
    <cellStyle name="Normal 33 41 29" xfId="6888"/>
    <cellStyle name="Normal 33 41 29 2" xfId="13434"/>
    <cellStyle name="Normal 33 41 29 3" xfId="17841"/>
    <cellStyle name="Normal 33 41 29 4" xfId="22138"/>
    <cellStyle name="Normal 33 41 29 5" xfId="25894"/>
    <cellStyle name="Normal 33 41 29 6" xfId="28906"/>
    <cellStyle name="Normal 33 41 3" xfId="6889"/>
    <cellStyle name="Normal 33 41 3 2" xfId="11048"/>
    <cellStyle name="Normal 33 41 3 3" xfId="9384"/>
    <cellStyle name="Normal 33 41 3 4" xfId="14247"/>
    <cellStyle name="Normal 33 41 3 5" xfId="19171"/>
    <cellStyle name="Normal 33 41 3 6" xfId="15104"/>
    <cellStyle name="Normal 33 41 30" xfId="6890"/>
    <cellStyle name="Normal 33 41 30 2" xfId="13412"/>
    <cellStyle name="Normal 33 41 30 3" xfId="17819"/>
    <cellStyle name="Normal 33 41 30 4" xfId="22116"/>
    <cellStyle name="Normal 33 41 30 5" xfId="25872"/>
    <cellStyle name="Normal 33 41 30 6" xfId="28884"/>
    <cellStyle name="Normal 33 41 31" xfId="6891"/>
    <cellStyle name="Normal 33 41 31 2" xfId="11816"/>
    <cellStyle name="Normal 33 41 31 3" xfId="8693"/>
    <cellStyle name="Normal 33 41 31 4" xfId="10272"/>
    <cellStyle name="Normal 33 41 31 5" xfId="17222"/>
    <cellStyle name="Normal 33 41 31 6" xfId="23048"/>
    <cellStyle name="Normal 33 41 32" xfId="6892"/>
    <cellStyle name="Normal 33 41 32 2" xfId="13416"/>
    <cellStyle name="Normal 33 41 32 3" xfId="17823"/>
    <cellStyle name="Normal 33 41 32 4" xfId="22120"/>
    <cellStyle name="Normal 33 41 32 5" xfId="25876"/>
    <cellStyle name="Normal 33 41 32 6" xfId="28888"/>
    <cellStyle name="Normal 33 41 33" xfId="6893"/>
    <cellStyle name="Normal 33 41 33 2" xfId="11799"/>
    <cellStyle name="Normal 33 41 33 3" xfId="8710"/>
    <cellStyle name="Normal 33 41 33 4" xfId="14124"/>
    <cellStyle name="Normal 33 41 33 5" xfId="18939"/>
    <cellStyle name="Normal 33 41 33 6" xfId="21136"/>
    <cellStyle name="Normal 33 41 34" xfId="6894"/>
    <cellStyle name="Normal 33 41 34 2" xfId="13420"/>
    <cellStyle name="Normal 33 41 34 3" xfId="17827"/>
    <cellStyle name="Normal 33 41 34 4" xfId="22124"/>
    <cellStyle name="Normal 33 41 34 5" xfId="25880"/>
    <cellStyle name="Normal 33 41 34 6" xfId="28892"/>
    <cellStyle name="Normal 33 41 35" xfId="6895"/>
    <cellStyle name="Normal 33 41 35 2" xfId="13646"/>
    <cellStyle name="Normal 33 41 35 3" xfId="18049"/>
    <cellStyle name="Normal 33 41 35 4" xfId="22339"/>
    <cellStyle name="Normal 33 41 35 5" xfId="26067"/>
    <cellStyle name="Normal 33 41 35 6" xfId="29069"/>
    <cellStyle name="Normal 33 41 36" xfId="6896"/>
    <cellStyle name="Normal 33 41 36 2" xfId="14715"/>
    <cellStyle name="Normal 33 41 36 3" xfId="19110"/>
    <cellStyle name="Normal 33 41 36 4" xfId="23369"/>
    <cellStyle name="Normal 33 41 36 5" xfId="26847"/>
    <cellStyle name="Normal 33 41 36 6" xfId="29771"/>
    <cellStyle name="Normal 33 41 37" xfId="6897"/>
    <cellStyle name="Normal 33 41 37 2" xfId="14527"/>
    <cellStyle name="Normal 33 41 37 3" xfId="18920"/>
    <cellStyle name="Normal 33 41 37 4" xfId="23183"/>
    <cellStyle name="Normal 33 41 37 5" xfId="26697"/>
    <cellStyle name="Normal 33 41 37 6" xfId="29633"/>
    <cellStyle name="Normal 33 41 38" xfId="6898"/>
    <cellStyle name="Normal 33 41 38 2" xfId="14626"/>
    <cellStyle name="Normal 33 41 38 3" xfId="19021"/>
    <cellStyle name="Normal 33 41 38 4" xfId="23283"/>
    <cellStyle name="Normal 33 41 38 5" xfId="26778"/>
    <cellStyle name="Normal 33 41 38 6" xfId="29708"/>
    <cellStyle name="Normal 33 41 39" xfId="6899"/>
    <cellStyle name="Normal 33 41 39 2" xfId="15006"/>
    <cellStyle name="Normal 33 41 39 3" xfId="19398"/>
    <cellStyle name="Normal 33 41 39 4" xfId="23639"/>
    <cellStyle name="Normal 33 41 39 5" xfId="27058"/>
    <cellStyle name="Normal 33 41 39 6" xfId="29962"/>
    <cellStyle name="Normal 33 41 4" xfId="6900"/>
    <cellStyle name="Normal 33 41 4 2" xfId="11049"/>
    <cellStyle name="Normal 33 41 4 3" xfId="9383"/>
    <cellStyle name="Normal 33 41 4 4" xfId="14248"/>
    <cellStyle name="Normal 33 41 4 5" xfId="12619"/>
    <cellStyle name="Normal 33 41 4 6" xfId="21547"/>
    <cellStyle name="Normal 33 41 40" xfId="6901"/>
    <cellStyle name="Normal 33 41 40 2" xfId="15074"/>
    <cellStyle name="Normal 33 41 40 3" xfId="19471"/>
    <cellStyle name="Normal 33 41 40 4" xfId="23704"/>
    <cellStyle name="Normal 33 41 40 5" xfId="27106"/>
    <cellStyle name="Normal 33 41 40 6" xfId="30003"/>
    <cellStyle name="Normal 33 41 41" xfId="6902"/>
    <cellStyle name="Normal 33 41 41 2" xfId="15082"/>
    <cellStyle name="Normal 33 41 41 3" xfId="19480"/>
    <cellStyle name="Normal 33 41 41 4" xfId="23712"/>
    <cellStyle name="Normal 33 41 41 5" xfId="27113"/>
    <cellStyle name="Normal 33 41 41 6" xfId="30009"/>
    <cellStyle name="Normal 33 41 42" xfId="6903"/>
    <cellStyle name="Normal 33 41 42 2" xfId="14548"/>
    <cellStyle name="Normal 33 41 42 3" xfId="18942"/>
    <cellStyle name="Normal 33 41 42 4" xfId="23204"/>
    <cellStyle name="Normal 33 41 42 5" xfId="26715"/>
    <cellStyle name="Normal 33 41 42 6" xfId="29649"/>
    <cellStyle name="Normal 33 41 43" xfId="6904"/>
    <cellStyle name="Normal 33 41 43 2" xfId="14477"/>
    <cellStyle name="Normal 33 41 43 3" xfId="18871"/>
    <cellStyle name="Normal 33 41 43 4" xfId="23132"/>
    <cellStyle name="Normal 33 41 43 5" xfId="26662"/>
    <cellStyle name="Normal 33 41 43 6" xfId="29600"/>
    <cellStyle name="Normal 33 41 44" xfId="6905"/>
    <cellStyle name="Normal 33 41 44 2" xfId="14064"/>
    <cellStyle name="Normal 33 41 44 3" xfId="18469"/>
    <cellStyle name="Normal 33 41 44 4" xfId="22742"/>
    <cellStyle name="Normal 33 41 44 5" xfId="26391"/>
    <cellStyle name="Normal 33 41 44 6" xfId="29360"/>
    <cellStyle name="Normal 33 41 45" xfId="6906"/>
    <cellStyle name="Normal 33 41 45 2" xfId="15432"/>
    <cellStyle name="Normal 33 41 45 3" xfId="19825"/>
    <cellStyle name="Normal 33 41 45 4" xfId="24040"/>
    <cellStyle name="Normal 33 41 45 5" xfId="27351"/>
    <cellStyle name="Normal 33 41 45 6" xfId="30224"/>
    <cellStyle name="Normal 33 41 46" xfId="6907"/>
    <cellStyle name="Normal 33 41 46 2" xfId="14426"/>
    <cellStyle name="Normal 33 41 46 3" xfId="18818"/>
    <cellStyle name="Normal 33 41 46 4" xfId="23081"/>
    <cellStyle name="Normal 33 41 46 5" xfId="26633"/>
    <cellStyle name="Normal 33 41 46 6" xfId="29572"/>
    <cellStyle name="Normal 33 41 47" xfId="6908"/>
    <cellStyle name="Normal 33 41 47 2" xfId="15080"/>
    <cellStyle name="Normal 33 41 47 3" xfId="19478"/>
    <cellStyle name="Normal 33 41 47 4" xfId="23710"/>
    <cellStyle name="Normal 33 41 47 5" xfId="27111"/>
    <cellStyle name="Normal 33 41 47 6" xfId="30007"/>
    <cellStyle name="Normal 33 41 48" xfId="6909"/>
    <cellStyle name="Normal 33 41 48 2" xfId="14340"/>
    <cellStyle name="Normal 33 41 48 3" xfId="18736"/>
    <cellStyle name="Normal 33 41 48 4" xfId="23001"/>
    <cellStyle name="Normal 33 41 48 5" xfId="26573"/>
    <cellStyle name="Normal 33 41 48 6" xfId="29524"/>
    <cellStyle name="Normal 33 41 49" xfId="6910"/>
    <cellStyle name="Normal 33 41 49 2" xfId="15198"/>
    <cellStyle name="Normal 33 41 49 3" xfId="19595"/>
    <cellStyle name="Normal 33 41 49 4" xfId="23824"/>
    <cellStyle name="Normal 33 41 49 5" xfId="27195"/>
    <cellStyle name="Normal 33 41 49 6" xfId="30083"/>
    <cellStyle name="Normal 33 41 5" xfId="6911"/>
    <cellStyle name="Normal 33 41 5 2" xfId="11050"/>
    <cellStyle name="Normal 33 41 5 3" xfId="9382"/>
    <cellStyle name="Normal 33 41 5 4" xfId="15445"/>
    <cellStyle name="Normal 33 41 5 5" xfId="18804"/>
    <cellStyle name="Normal 33 41 5 6" xfId="22447"/>
    <cellStyle name="Normal 33 41 50" xfId="6912"/>
    <cellStyle name="Normal 33 41 50 2" xfId="14320"/>
    <cellStyle name="Normal 33 41 50 3" xfId="18717"/>
    <cellStyle name="Normal 33 41 50 4" xfId="22982"/>
    <cellStyle name="Normal 33 41 50 5" xfId="26559"/>
    <cellStyle name="Normal 33 41 50 6" xfId="29514"/>
    <cellStyle name="Normal 33 41 51" xfId="6913"/>
    <cellStyle name="Normal 33 41 51 2" xfId="15160"/>
    <cellStyle name="Normal 33 41 51 3" xfId="19556"/>
    <cellStyle name="Normal 33 41 51 4" xfId="23788"/>
    <cellStyle name="Normal 33 41 51 5" xfId="27170"/>
    <cellStyle name="Normal 33 41 51 6" xfId="30061"/>
    <cellStyle name="Normal 33 41 52" xfId="6914"/>
    <cellStyle name="Normal 33 41 52 2" xfId="15795"/>
    <cellStyle name="Normal 33 41 52 3" xfId="20170"/>
    <cellStyle name="Normal 33 41 52 4" xfId="24370"/>
    <cellStyle name="Normal 33 41 52 5" xfId="27601"/>
    <cellStyle name="Normal 33 41 52 6" xfId="30455"/>
    <cellStyle name="Normal 33 41 53" xfId="6915"/>
    <cellStyle name="Normal 33 41 53 2" xfId="15889"/>
    <cellStyle name="Normal 33 41 53 3" xfId="20261"/>
    <cellStyle name="Normal 33 41 53 4" xfId="24458"/>
    <cellStyle name="Normal 33 41 53 5" xfId="27673"/>
    <cellStyle name="Normal 33 41 53 6" xfId="30518"/>
    <cellStyle name="Normal 33 41 54" xfId="6916"/>
    <cellStyle name="Normal 33 41 54 2" xfId="15943"/>
    <cellStyle name="Normal 33 41 54 3" xfId="20313"/>
    <cellStyle name="Normal 33 41 54 4" xfId="24511"/>
    <cellStyle name="Normal 33 41 54 5" xfId="27713"/>
    <cellStyle name="Normal 33 41 54 6" xfId="30554"/>
    <cellStyle name="Normal 33 41 55" xfId="6917"/>
    <cellStyle name="Normal 33 41 55 2" xfId="15667"/>
    <cellStyle name="Normal 33 41 55 3" xfId="20047"/>
    <cellStyle name="Normal 33 41 55 4" xfId="24251"/>
    <cellStyle name="Normal 33 41 55 5" xfId="27507"/>
    <cellStyle name="Normal 33 41 55 6" xfId="30364"/>
    <cellStyle name="Normal 33 41 56" xfId="6918"/>
    <cellStyle name="Normal 33 41 56 2" xfId="15986"/>
    <cellStyle name="Normal 33 41 56 3" xfId="20355"/>
    <cellStyle name="Normal 33 41 56 4" xfId="24550"/>
    <cellStyle name="Normal 33 41 56 5" xfId="27738"/>
    <cellStyle name="Normal 33 41 56 6" xfId="30576"/>
    <cellStyle name="Normal 33 41 57" xfId="6919"/>
    <cellStyle name="Normal 33 41 57 2" xfId="16129"/>
    <cellStyle name="Normal 33 41 57 3" xfId="20495"/>
    <cellStyle name="Normal 33 41 57 4" xfId="24695"/>
    <cellStyle name="Normal 33 41 57 5" xfId="27840"/>
    <cellStyle name="Normal 33 41 57 6" xfId="30668"/>
    <cellStyle name="Normal 33 41 58" xfId="6920"/>
    <cellStyle name="Normal 33 41 58 2" xfId="15540"/>
    <cellStyle name="Normal 33 41 58 3" xfId="19925"/>
    <cellStyle name="Normal 33 41 58 4" xfId="24139"/>
    <cellStyle name="Normal 33 41 58 5" xfId="27428"/>
    <cellStyle name="Normal 33 41 58 6" xfId="30299"/>
    <cellStyle name="Normal 33 41 59" xfId="11044"/>
    <cellStyle name="Normal 33 41 6" xfId="6921"/>
    <cellStyle name="Normal 33 41 6 2" xfId="11051"/>
    <cellStyle name="Normal 33 41 6 3" xfId="9381"/>
    <cellStyle name="Normal 33 41 6 4" xfId="14203"/>
    <cellStyle name="Normal 33 41 6 5" xfId="19762"/>
    <cellStyle name="Normal 33 41 6 6" xfId="21610"/>
    <cellStyle name="Normal 33 41 60" xfId="9388"/>
    <cellStyle name="Normal 33 41 61" xfId="14560"/>
    <cellStyle name="Normal 33 41 62" xfId="18695"/>
    <cellStyle name="Normal 33 41 63" xfId="21443"/>
    <cellStyle name="Normal 33 41 7" xfId="6922"/>
    <cellStyle name="Normal 33 41 7 2" xfId="11052"/>
    <cellStyle name="Normal 33 41 7 3" xfId="9380"/>
    <cellStyle name="Normal 33 41 7 4" xfId="14059"/>
    <cellStyle name="Normal 33 41 7 5" xfId="19375"/>
    <cellStyle name="Normal 33 41 7 6" xfId="21273"/>
    <cellStyle name="Normal 33 41 8" xfId="6923"/>
    <cellStyle name="Normal 33 41 8 2" xfId="11053"/>
    <cellStyle name="Normal 33 41 8 3" xfId="9379"/>
    <cellStyle name="Normal 33 41 8 4" xfId="15024"/>
    <cellStyle name="Normal 33 41 8 5" xfId="20046"/>
    <cellStyle name="Normal 33 41 8 6" xfId="21632"/>
    <cellStyle name="Normal 33 41 9" xfId="6924"/>
    <cellStyle name="Normal 33 41 9 2" xfId="11054"/>
    <cellStyle name="Normal 33 41 9 3" xfId="9378"/>
    <cellStyle name="Normal 33 41 9 4" xfId="10110"/>
    <cellStyle name="Normal 33 41 9 5" xfId="20400"/>
    <cellStyle name="Normal 33 41 9 6" xfId="21253"/>
    <cellStyle name="Normal 33 41_L14 hav1" xfId="6925"/>
    <cellStyle name="Normal 33 42" xfId="6926"/>
    <cellStyle name="Normal 33 42 10" xfId="6927"/>
    <cellStyle name="Normal 33 42 10 2" xfId="11056"/>
    <cellStyle name="Normal 33 42 10 3" xfId="9376"/>
    <cellStyle name="Normal 33 42 10 4" xfId="15669"/>
    <cellStyle name="Normal 33 42 10 5" xfId="19995"/>
    <cellStyle name="Normal 33 42 10 6" xfId="21871"/>
    <cellStyle name="Normal 33 42 11" xfId="6928"/>
    <cellStyle name="Normal 33 42 11 2" xfId="11057"/>
    <cellStyle name="Normal 33 42 11 3" xfId="9375"/>
    <cellStyle name="Normal 33 42 11 4" xfId="15781"/>
    <cellStyle name="Normal 33 42 11 5" xfId="20179"/>
    <cellStyle name="Normal 33 42 11 6" xfId="21327"/>
    <cellStyle name="Normal 33 42 12" xfId="6929"/>
    <cellStyle name="Normal 33 42 12 2" xfId="12990"/>
    <cellStyle name="Normal 33 42 12 3" xfId="17402"/>
    <cellStyle name="Normal 33 42 12 4" xfId="21712"/>
    <cellStyle name="Normal 33 42 12 5" xfId="25547"/>
    <cellStyle name="Normal 33 42 12 6" xfId="28568"/>
    <cellStyle name="Normal 33 42 13" xfId="6930"/>
    <cellStyle name="Normal 33 42 13 2" xfId="12174"/>
    <cellStyle name="Normal 33 42 13 3" xfId="16600"/>
    <cellStyle name="Normal 33 42 13 4" xfId="20990"/>
    <cellStyle name="Normal 33 42 13 5" xfId="25160"/>
    <cellStyle name="Normal 33 42 13 6" xfId="28295"/>
    <cellStyle name="Normal 33 42 14" xfId="6931"/>
    <cellStyle name="Normal 33 42 14 2" xfId="13069"/>
    <cellStyle name="Normal 33 42 14 3" xfId="17479"/>
    <cellStyle name="Normal 33 42 14 4" xfId="21787"/>
    <cellStyle name="Normal 33 42 14 5" xfId="25613"/>
    <cellStyle name="Normal 33 42 14 6" xfId="28629"/>
    <cellStyle name="Normal 33 42 15" xfId="6932"/>
    <cellStyle name="Normal 33 42 15 2" xfId="12069"/>
    <cellStyle name="Normal 33 42 15 3" xfId="16495"/>
    <cellStyle name="Normal 33 42 15 4" xfId="20885"/>
    <cellStyle name="Normal 33 42 15 5" xfId="25058"/>
    <cellStyle name="Normal 33 42 15 6" xfId="28193"/>
    <cellStyle name="Normal 33 42 16" xfId="6933"/>
    <cellStyle name="Normal 33 42 16 2" xfId="13082"/>
    <cellStyle name="Normal 33 42 16 3" xfId="17492"/>
    <cellStyle name="Normal 33 42 16 4" xfId="21800"/>
    <cellStyle name="Normal 33 42 16 5" xfId="25623"/>
    <cellStyle name="Normal 33 42 16 6" xfId="28638"/>
    <cellStyle name="Normal 33 42 17" xfId="6934"/>
    <cellStyle name="Normal 33 42 17 2" xfId="12003"/>
    <cellStyle name="Normal 33 42 17 3" xfId="16429"/>
    <cellStyle name="Normal 33 42 17 4" xfId="20819"/>
    <cellStyle name="Normal 33 42 17 5" xfId="24992"/>
    <cellStyle name="Normal 33 42 17 6" xfId="28127"/>
    <cellStyle name="Normal 33 42 18" xfId="6935"/>
    <cellStyle name="Normal 33 42 18 2" xfId="13174"/>
    <cellStyle name="Normal 33 42 18 3" xfId="17583"/>
    <cellStyle name="Normal 33 42 18 4" xfId="21881"/>
    <cellStyle name="Normal 33 42 18 5" xfId="25691"/>
    <cellStyle name="Normal 33 42 18 6" xfId="28705"/>
    <cellStyle name="Normal 33 42 19" xfId="6936"/>
    <cellStyle name="Normal 33 42 19 2" xfId="11959"/>
    <cellStyle name="Normal 33 42 19 3" xfId="8550"/>
    <cellStyle name="Normal 33 42 19 4" xfId="20775"/>
    <cellStyle name="Normal 33 42 19 5" xfId="19500"/>
    <cellStyle name="Normal 33 42 19 6" xfId="19952"/>
    <cellStyle name="Normal 33 42 2" xfId="6937"/>
    <cellStyle name="Normal 33 42 2 2" xfId="11058"/>
    <cellStyle name="Normal 33 42 2 3" xfId="9374"/>
    <cellStyle name="Normal 33 42 2 4" xfId="16114"/>
    <cellStyle name="Normal 33 42 2 5" xfId="20262"/>
    <cellStyle name="Normal 33 42 2 6" xfId="15646"/>
    <cellStyle name="Normal 33 42 20" xfId="6938"/>
    <cellStyle name="Normal 33 42 20 2" xfId="13243"/>
    <cellStyle name="Normal 33 42 20 3" xfId="17649"/>
    <cellStyle name="Normal 33 42 20 4" xfId="21945"/>
    <cellStyle name="Normal 33 42 20 5" xfId="25739"/>
    <cellStyle name="Normal 33 42 20 6" xfId="28752"/>
    <cellStyle name="Normal 33 42 21" xfId="6939"/>
    <cellStyle name="Normal 33 42 21 2" xfId="11916"/>
    <cellStyle name="Normal 33 42 21 3" xfId="8593"/>
    <cellStyle name="Normal 33 42 21 4" xfId="15361"/>
    <cellStyle name="Normal 33 42 21 5" xfId="20068"/>
    <cellStyle name="Normal 33 42 21 6" xfId="21799"/>
    <cellStyle name="Normal 33 42 22" xfId="6940"/>
    <cellStyle name="Normal 33 42 22 2" xfId="13305"/>
    <cellStyle name="Normal 33 42 22 3" xfId="17710"/>
    <cellStyle name="Normal 33 42 22 4" xfId="22009"/>
    <cellStyle name="Normal 33 42 22 5" xfId="25789"/>
    <cellStyle name="Normal 33 42 22 6" xfId="28801"/>
    <cellStyle name="Normal 33 42 23" xfId="6941"/>
    <cellStyle name="Normal 33 42 23 2" xfId="11887"/>
    <cellStyle name="Normal 33 42 23 3" xfId="8622"/>
    <cellStyle name="Normal 33 42 23 4" xfId="13019"/>
    <cellStyle name="Normal 33 42 23 5" xfId="17637"/>
    <cellStyle name="Normal 33 42 23 6" xfId="24101"/>
    <cellStyle name="Normal 33 42 24" xfId="6942"/>
    <cellStyle name="Normal 33 42 24 2" xfId="13341"/>
    <cellStyle name="Normal 33 42 24 3" xfId="17747"/>
    <cellStyle name="Normal 33 42 24 4" xfId="22044"/>
    <cellStyle name="Normal 33 42 24 5" xfId="25812"/>
    <cellStyle name="Normal 33 42 24 6" xfId="28824"/>
    <cellStyle name="Normal 33 42 25" xfId="6943"/>
    <cellStyle name="Normal 33 42 25 2" xfId="11848"/>
    <cellStyle name="Normal 33 42 25 3" xfId="8661"/>
    <cellStyle name="Normal 33 42 25 4" xfId="10276"/>
    <cellStyle name="Normal 33 42 25 5" xfId="18810"/>
    <cellStyle name="Normal 33 42 25 6" xfId="21149"/>
    <cellStyle name="Normal 33 42 26" xfId="6944"/>
    <cellStyle name="Normal 33 42 26 2" xfId="13899"/>
    <cellStyle name="Normal 33 42 26 3" xfId="18302"/>
    <cellStyle name="Normal 33 42 26 4" xfId="22587"/>
    <cellStyle name="Normal 33 42 26 5" xfId="26268"/>
    <cellStyle name="Normal 33 42 26 6" xfId="29257"/>
    <cellStyle name="Normal 33 42 27" xfId="6945"/>
    <cellStyle name="Normal 33 42 27 2" xfId="13439"/>
    <cellStyle name="Normal 33 42 27 3" xfId="17846"/>
    <cellStyle name="Normal 33 42 27 4" xfId="22143"/>
    <cellStyle name="Normal 33 42 27 5" xfId="25899"/>
    <cellStyle name="Normal 33 42 27 6" xfId="28911"/>
    <cellStyle name="Normal 33 42 28" xfId="6946"/>
    <cellStyle name="Normal 33 42 28 2" xfId="13942"/>
    <cellStyle name="Normal 33 42 28 3" xfId="18346"/>
    <cellStyle name="Normal 33 42 28 4" xfId="22628"/>
    <cellStyle name="Normal 33 42 28 5" xfId="26305"/>
    <cellStyle name="Normal 33 42 28 6" xfId="29294"/>
    <cellStyle name="Normal 33 42 29" xfId="6947"/>
    <cellStyle name="Normal 33 42 29 2" xfId="11814"/>
    <cellStyle name="Normal 33 42 29 3" xfId="8695"/>
    <cellStyle name="Normal 33 42 29 4" xfId="10269"/>
    <cellStyle name="Normal 33 42 29 5" xfId="17190"/>
    <cellStyle name="Normal 33 42 29 6" xfId="23299"/>
    <cellStyle name="Normal 33 42 3" xfId="6948"/>
    <cellStyle name="Normal 33 42 3 2" xfId="11059"/>
    <cellStyle name="Normal 33 42 3 3" xfId="9373"/>
    <cellStyle name="Normal 33 42 3 4" xfId="15554"/>
    <cellStyle name="Normal 33 42 3 5" xfId="13162"/>
    <cellStyle name="Normal 33 42 3 6" xfId="22005"/>
    <cellStyle name="Normal 33 42 30" xfId="6949"/>
    <cellStyle name="Normal 33 42 30 2" xfId="13492"/>
    <cellStyle name="Normal 33 42 30 3" xfId="17895"/>
    <cellStyle name="Normal 33 42 30 4" xfId="22190"/>
    <cellStyle name="Normal 33 42 30 5" xfId="25940"/>
    <cellStyle name="Normal 33 42 30 6" xfId="28950"/>
    <cellStyle name="Normal 33 42 31" xfId="6950"/>
    <cellStyle name="Normal 33 42 31 2" xfId="11815"/>
    <cellStyle name="Normal 33 42 31 3" xfId="8694"/>
    <cellStyle name="Normal 33 42 31 4" xfId="10270"/>
    <cellStyle name="Normal 33 42 31 5" xfId="17867"/>
    <cellStyle name="Normal 33 42 31 6" xfId="23623"/>
    <cellStyle name="Normal 33 42 32" xfId="6951"/>
    <cellStyle name="Normal 33 42 32 2" xfId="13781"/>
    <cellStyle name="Normal 33 42 32 3" xfId="18186"/>
    <cellStyle name="Normal 33 42 32 4" xfId="22471"/>
    <cellStyle name="Normal 33 42 32 5" xfId="26177"/>
    <cellStyle name="Normal 33 42 32 6" xfId="29170"/>
    <cellStyle name="Normal 33 42 33" xfId="6952"/>
    <cellStyle name="Normal 33 42 33 2" xfId="11798"/>
    <cellStyle name="Normal 33 42 33 3" xfId="8711"/>
    <cellStyle name="Normal 33 42 33 4" xfId="14750"/>
    <cellStyle name="Normal 33 42 33 5" xfId="19410"/>
    <cellStyle name="Normal 33 42 33 6" xfId="21724"/>
    <cellStyle name="Normal 33 42 34" xfId="6953"/>
    <cellStyle name="Normal 33 42 34 2" xfId="13947"/>
    <cellStyle name="Normal 33 42 34 3" xfId="18351"/>
    <cellStyle name="Normal 33 42 34 4" xfId="22633"/>
    <cellStyle name="Normal 33 42 34 5" xfId="26310"/>
    <cellStyle name="Normal 33 42 34 6" xfId="29299"/>
    <cellStyle name="Normal 33 42 35" xfId="6954"/>
    <cellStyle name="Normal 33 42 35 2" xfId="13429"/>
    <cellStyle name="Normal 33 42 35 3" xfId="17836"/>
    <cellStyle name="Normal 33 42 35 4" xfId="22133"/>
    <cellStyle name="Normal 33 42 35 5" xfId="25889"/>
    <cellStyle name="Normal 33 42 35 6" xfId="28901"/>
    <cellStyle name="Normal 33 42 36" xfId="6955"/>
    <cellStyle name="Normal 33 42 36 2" xfId="14717"/>
    <cellStyle name="Normal 33 42 36 3" xfId="19112"/>
    <cellStyle name="Normal 33 42 36 4" xfId="23371"/>
    <cellStyle name="Normal 33 42 36 5" xfId="26849"/>
    <cellStyle name="Normal 33 42 36 6" xfId="29773"/>
    <cellStyle name="Normal 33 42 37" xfId="6956"/>
    <cellStyle name="Normal 33 42 37 2" xfId="14523"/>
    <cellStyle name="Normal 33 42 37 3" xfId="18916"/>
    <cellStyle name="Normal 33 42 37 4" xfId="23179"/>
    <cellStyle name="Normal 33 42 37 5" xfId="26693"/>
    <cellStyle name="Normal 33 42 37 6" xfId="29630"/>
    <cellStyle name="Normal 33 42 38" xfId="6957"/>
    <cellStyle name="Normal 33 42 38 2" xfId="15162"/>
    <cellStyle name="Normal 33 42 38 3" xfId="19559"/>
    <cellStyle name="Normal 33 42 38 4" xfId="23789"/>
    <cellStyle name="Normal 33 42 38 5" xfId="27171"/>
    <cellStyle name="Normal 33 42 38 6" xfId="30062"/>
    <cellStyle name="Normal 33 42 39" xfId="6958"/>
    <cellStyle name="Normal 33 42 39 2" xfId="14236"/>
    <cellStyle name="Normal 33 42 39 3" xfId="18637"/>
    <cellStyle name="Normal 33 42 39 4" xfId="22904"/>
    <cellStyle name="Normal 33 42 39 5" xfId="26503"/>
    <cellStyle name="Normal 33 42 39 6" xfId="29461"/>
    <cellStyle name="Normal 33 42 4" xfId="6959"/>
    <cellStyle name="Normal 33 42 4 2" xfId="11060"/>
    <cellStyle name="Normal 33 42 4 3" xfId="9372"/>
    <cellStyle name="Normal 33 42 4 4" xfId="15837"/>
    <cellStyle name="Normal 33 42 4 5" xfId="13998"/>
    <cellStyle name="Normal 33 42 4 6" xfId="21361"/>
    <cellStyle name="Normal 33 42 40" xfId="6960"/>
    <cellStyle name="Normal 33 42 40 2" xfId="15298"/>
    <cellStyle name="Normal 33 42 40 3" xfId="19693"/>
    <cellStyle name="Normal 33 42 40 4" xfId="23917"/>
    <cellStyle name="Normal 33 42 40 5" xfId="27257"/>
    <cellStyle name="Normal 33 42 40 6" xfId="30139"/>
    <cellStyle name="Normal 33 42 41" xfId="6961"/>
    <cellStyle name="Normal 33 42 41 2" xfId="14110"/>
    <cellStyle name="Normal 33 42 41 3" xfId="18516"/>
    <cellStyle name="Normal 33 42 41 4" xfId="22784"/>
    <cellStyle name="Normal 33 42 41 5" xfId="26423"/>
    <cellStyle name="Normal 33 42 41 6" xfId="29388"/>
    <cellStyle name="Normal 33 42 42" xfId="6962"/>
    <cellStyle name="Normal 33 42 42 2" xfId="14374"/>
    <cellStyle name="Normal 33 42 42 3" xfId="18766"/>
    <cellStyle name="Normal 33 42 42 4" xfId="23032"/>
    <cellStyle name="Normal 33 42 42 5" xfId="26597"/>
    <cellStyle name="Normal 33 42 42 6" xfId="29541"/>
    <cellStyle name="Normal 33 42 43" xfId="6963"/>
    <cellStyle name="Normal 33 42 43 2" xfId="15326"/>
    <cellStyle name="Normal 33 42 43 3" xfId="19722"/>
    <cellStyle name="Normal 33 42 43 4" xfId="23941"/>
    <cellStyle name="Normal 33 42 43 5" xfId="27275"/>
    <cellStyle name="Normal 33 42 43 6" xfId="30156"/>
    <cellStyle name="Normal 33 42 44" xfId="6964"/>
    <cellStyle name="Normal 33 42 44 2" xfId="14507"/>
    <cellStyle name="Normal 33 42 44 3" xfId="18900"/>
    <cellStyle name="Normal 33 42 44 4" xfId="23163"/>
    <cellStyle name="Normal 33 42 44 5" xfId="26679"/>
    <cellStyle name="Normal 33 42 44 6" xfId="29617"/>
    <cellStyle name="Normal 33 42 45" xfId="6965"/>
    <cellStyle name="Normal 33 42 45 2" xfId="15450"/>
    <cellStyle name="Normal 33 42 45 3" xfId="19842"/>
    <cellStyle name="Normal 33 42 45 4" xfId="24058"/>
    <cellStyle name="Normal 33 42 45 5" xfId="27364"/>
    <cellStyle name="Normal 33 42 45 6" xfId="30237"/>
    <cellStyle name="Normal 33 42 46" xfId="6966"/>
    <cellStyle name="Normal 33 42 46 2" xfId="14465"/>
    <cellStyle name="Normal 33 42 46 3" xfId="18858"/>
    <cellStyle name="Normal 33 42 46 4" xfId="23119"/>
    <cellStyle name="Normal 33 42 46 5" xfId="26655"/>
    <cellStyle name="Normal 33 42 46 6" xfId="29594"/>
    <cellStyle name="Normal 33 42 47" xfId="6967"/>
    <cellStyle name="Normal 33 42 47 2" xfId="15411"/>
    <cellStyle name="Normal 33 42 47 3" xfId="19805"/>
    <cellStyle name="Normal 33 42 47 4" xfId="24019"/>
    <cellStyle name="Normal 33 42 47 5" xfId="27337"/>
    <cellStyle name="Normal 33 42 47 6" xfId="30212"/>
    <cellStyle name="Normal 33 42 48" xfId="6968"/>
    <cellStyle name="Normal 33 42 48 2" xfId="15174"/>
    <cellStyle name="Normal 33 42 48 3" xfId="19571"/>
    <cellStyle name="Normal 33 42 48 4" xfId="23800"/>
    <cellStyle name="Normal 33 42 48 5" xfId="27177"/>
    <cellStyle name="Normal 33 42 48 6" xfId="30068"/>
    <cellStyle name="Normal 33 42 49" xfId="6969"/>
    <cellStyle name="Normal 33 42 49 2" xfId="14856"/>
    <cellStyle name="Normal 33 42 49 3" xfId="19249"/>
    <cellStyle name="Normal 33 42 49 4" xfId="23498"/>
    <cellStyle name="Normal 33 42 49 5" xfId="26948"/>
    <cellStyle name="Normal 33 42 49 6" xfId="29864"/>
    <cellStyle name="Normal 33 42 5" xfId="6970"/>
    <cellStyle name="Normal 33 42 5 2" xfId="11061"/>
    <cellStyle name="Normal 33 42 5 3" xfId="9371"/>
    <cellStyle name="Normal 33 42 5 4" xfId="16104"/>
    <cellStyle name="Normal 33 42 5 5" xfId="13171"/>
    <cellStyle name="Normal 33 42 5 6" xfId="22017"/>
    <cellStyle name="Normal 33 42 50" xfId="6971"/>
    <cellStyle name="Normal 33 42 50 2" xfId="15300"/>
    <cellStyle name="Normal 33 42 50 3" xfId="19695"/>
    <cellStyle name="Normal 33 42 50 4" xfId="23919"/>
    <cellStyle name="Normal 33 42 50 5" xfId="27259"/>
    <cellStyle name="Normal 33 42 50 6" xfId="30141"/>
    <cellStyle name="Normal 33 42 51" xfId="6972"/>
    <cellStyle name="Normal 33 42 51 2" xfId="15239"/>
    <cellStyle name="Normal 33 42 51 3" xfId="19635"/>
    <cellStyle name="Normal 33 42 51 4" xfId="23863"/>
    <cellStyle name="Normal 33 42 51 5" xfId="27221"/>
    <cellStyle name="Normal 33 42 51 6" xfId="30105"/>
    <cellStyle name="Normal 33 42 52" xfId="6973"/>
    <cellStyle name="Normal 33 42 52 2" xfId="15796"/>
    <cellStyle name="Normal 33 42 52 3" xfId="20171"/>
    <cellStyle name="Normal 33 42 52 4" xfId="24371"/>
    <cellStyle name="Normal 33 42 52 5" xfId="27602"/>
    <cellStyle name="Normal 33 42 52 6" xfId="30456"/>
    <cellStyle name="Normal 33 42 53" xfId="6974"/>
    <cellStyle name="Normal 33 42 53 2" xfId="15734"/>
    <cellStyle name="Normal 33 42 53 3" xfId="20112"/>
    <cellStyle name="Normal 33 42 53 4" xfId="24314"/>
    <cellStyle name="Normal 33 42 53 5" xfId="27551"/>
    <cellStyle name="Normal 33 42 53 6" xfId="30406"/>
    <cellStyle name="Normal 33 42 54" xfId="6975"/>
    <cellStyle name="Normal 33 42 54 2" xfId="16054"/>
    <cellStyle name="Normal 33 42 54 3" xfId="20422"/>
    <cellStyle name="Normal 33 42 54 4" xfId="24618"/>
    <cellStyle name="Normal 33 42 54 5" xfId="27784"/>
    <cellStyle name="Normal 33 42 54 6" xfId="30619"/>
    <cellStyle name="Normal 33 42 55" xfId="6976"/>
    <cellStyle name="Normal 33 42 55 2" xfId="15606"/>
    <cellStyle name="Normal 33 42 55 3" xfId="19990"/>
    <cellStyle name="Normal 33 42 55 4" xfId="24200"/>
    <cellStyle name="Normal 33 42 55 5" xfId="27476"/>
    <cellStyle name="Normal 33 42 55 6" xfId="30341"/>
    <cellStyle name="Normal 33 42 56" xfId="6977"/>
    <cellStyle name="Normal 33 42 56 2" xfId="16017"/>
    <cellStyle name="Normal 33 42 56 3" xfId="20386"/>
    <cellStyle name="Normal 33 42 56 4" xfId="24581"/>
    <cellStyle name="Normal 33 42 56 5" xfId="27760"/>
    <cellStyle name="Normal 33 42 56 6" xfId="30596"/>
    <cellStyle name="Normal 33 42 57" xfId="6978"/>
    <cellStyle name="Normal 33 42 57 2" xfId="16079"/>
    <cellStyle name="Normal 33 42 57 3" xfId="20446"/>
    <cellStyle name="Normal 33 42 57 4" xfId="24645"/>
    <cellStyle name="Normal 33 42 57 5" xfId="27805"/>
    <cellStyle name="Normal 33 42 57 6" xfId="30639"/>
    <cellStyle name="Normal 33 42 58" xfId="6979"/>
    <cellStyle name="Normal 33 42 58 2" xfId="15582"/>
    <cellStyle name="Normal 33 42 58 3" xfId="19967"/>
    <cellStyle name="Normal 33 42 58 4" xfId="24176"/>
    <cellStyle name="Normal 33 42 58 5" xfId="27456"/>
    <cellStyle name="Normal 33 42 58 6" xfId="30322"/>
    <cellStyle name="Normal 33 42 59" xfId="11055"/>
    <cellStyle name="Normal 33 42 6" xfId="6980"/>
    <cellStyle name="Normal 33 42 6 2" xfId="11062"/>
    <cellStyle name="Normal 33 42 6 3" xfId="9370"/>
    <cellStyle name="Normal 33 42 6 4" xfId="15565"/>
    <cellStyle name="Normal 33 42 6 5" xfId="12586"/>
    <cellStyle name="Normal 33 42 6 6" xfId="22520"/>
    <cellStyle name="Normal 33 42 60" xfId="9377"/>
    <cellStyle name="Normal 33 42 61" xfId="14683"/>
    <cellStyle name="Normal 33 42 62" xfId="20416"/>
    <cellStyle name="Normal 33 42 63" xfId="21334"/>
    <cellStyle name="Normal 33 42 7" xfId="6981"/>
    <cellStyle name="Normal 33 42 7 2" xfId="11063"/>
    <cellStyle name="Normal 33 42 7 3" xfId="9369"/>
    <cellStyle name="Normal 33 42 7 4" xfId="10111"/>
    <cellStyle name="Normal 33 42 7 5" xfId="9918"/>
    <cellStyle name="Normal 33 42 7 6" xfId="22173"/>
    <cellStyle name="Normal 33 42 8" xfId="6982"/>
    <cellStyle name="Normal 33 42 8 2" xfId="11064"/>
    <cellStyle name="Normal 33 42 8 3" xfId="9368"/>
    <cellStyle name="Normal 33 42 8 4" xfId="10112"/>
    <cellStyle name="Normal 33 42 8 5" xfId="12585"/>
    <cellStyle name="Normal 33 42 8 6" xfId="21319"/>
    <cellStyle name="Normal 33 42 9" xfId="6983"/>
    <cellStyle name="Normal 33 42 9 2" xfId="11065"/>
    <cellStyle name="Normal 33 42 9 3" xfId="9367"/>
    <cellStyle name="Normal 33 42 9 4" xfId="10113"/>
    <cellStyle name="Normal 33 42 9 5" xfId="12927"/>
    <cellStyle name="Normal 33 42 9 6" xfId="23096"/>
    <cellStyle name="Normal 33 42_L14 hav1" xfId="6984"/>
    <cellStyle name="Normal 33 43" xfId="6985"/>
    <cellStyle name="Normal 33 43 10" xfId="6986"/>
    <cellStyle name="Normal 33 43 10 2" xfId="11067"/>
    <cellStyle name="Normal 33 43 10 3" xfId="9365"/>
    <cellStyle name="Normal 33 43 10 4" xfId="10116"/>
    <cellStyle name="Normal 33 43 10 5" xfId="17170"/>
    <cellStyle name="Normal 33 43 10 6" xfId="23316"/>
    <cellStyle name="Normal 33 43 11" xfId="6987"/>
    <cellStyle name="Normal 33 43 11 2" xfId="11068"/>
    <cellStyle name="Normal 33 43 11 3" xfId="9364"/>
    <cellStyle name="Normal 33 43 11 4" xfId="10117"/>
    <cellStyle name="Normal 33 43 11 5" xfId="16815"/>
    <cellStyle name="Normal 33 43 11 6" xfId="15970"/>
    <cellStyle name="Normal 33 43 12" xfId="6988"/>
    <cellStyle name="Normal 33 43 12 2" xfId="12994"/>
    <cellStyle name="Normal 33 43 12 3" xfId="17405"/>
    <cellStyle name="Normal 33 43 12 4" xfId="21714"/>
    <cellStyle name="Normal 33 43 12 5" xfId="25549"/>
    <cellStyle name="Normal 33 43 12 6" xfId="28570"/>
    <cellStyle name="Normal 33 43 13" xfId="6989"/>
    <cellStyle name="Normal 33 43 13 2" xfId="12170"/>
    <cellStyle name="Normal 33 43 13 3" xfId="16596"/>
    <cellStyle name="Normal 33 43 13 4" xfId="20986"/>
    <cellStyle name="Normal 33 43 13 5" xfId="25156"/>
    <cellStyle name="Normal 33 43 13 6" xfId="28291"/>
    <cellStyle name="Normal 33 43 14" xfId="6990"/>
    <cellStyle name="Normal 33 43 14 2" xfId="13072"/>
    <cellStyle name="Normal 33 43 14 3" xfId="17482"/>
    <cellStyle name="Normal 33 43 14 4" xfId="21790"/>
    <cellStyle name="Normal 33 43 14 5" xfId="25615"/>
    <cellStyle name="Normal 33 43 14 6" xfId="28630"/>
    <cellStyle name="Normal 33 43 15" xfId="6991"/>
    <cellStyle name="Normal 33 43 15 2" xfId="12067"/>
    <cellStyle name="Normal 33 43 15 3" xfId="16493"/>
    <cellStyle name="Normal 33 43 15 4" xfId="20883"/>
    <cellStyle name="Normal 33 43 15 5" xfId="25056"/>
    <cellStyle name="Normal 33 43 15 6" xfId="28191"/>
    <cellStyle name="Normal 33 43 16" xfId="6992"/>
    <cellStyle name="Normal 33 43 16 2" xfId="13088"/>
    <cellStyle name="Normal 33 43 16 3" xfId="17498"/>
    <cellStyle name="Normal 33 43 16 4" xfId="21806"/>
    <cellStyle name="Normal 33 43 16 5" xfId="25628"/>
    <cellStyle name="Normal 33 43 16 6" xfId="28642"/>
    <cellStyle name="Normal 33 43 17" xfId="6993"/>
    <cellStyle name="Normal 33 43 17 2" xfId="11999"/>
    <cellStyle name="Normal 33 43 17 3" xfId="16425"/>
    <cellStyle name="Normal 33 43 17 4" xfId="20815"/>
    <cellStyle name="Normal 33 43 17 5" xfId="24988"/>
    <cellStyle name="Normal 33 43 17 6" xfId="28123"/>
    <cellStyle name="Normal 33 43 18" xfId="6994"/>
    <cellStyle name="Normal 33 43 18 2" xfId="13177"/>
    <cellStyle name="Normal 33 43 18 3" xfId="17586"/>
    <cellStyle name="Normal 33 43 18 4" xfId="21884"/>
    <cellStyle name="Normal 33 43 18 5" xfId="25694"/>
    <cellStyle name="Normal 33 43 18 6" xfId="28708"/>
    <cellStyle name="Normal 33 43 19" xfId="6995"/>
    <cellStyle name="Normal 33 43 19 2" xfId="11955"/>
    <cellStyle name="Normal 33 43 19 3" xfId="8554"/>
    <cellStyle name="Normal 33 43 19 4" xfId="20771"/>
    <cellStyle name="Normal 33 43 19 5" xfId="16557"/>
    <cellStyle name="Normal 33 43 19 6" xfId="15650"/>
    <cellStyle name="Normal 33 43 2" xfId="6996"/>
    <cellStyle name="Normal 33 43 2 2" xfId="11069"/>
    <cellStyle name="Normal 33 43 2 3" xfId="9363"/>
    <cellStyle name="Normal 33 43 2 4" xfId="12736"/>
    <cellStyle name="Normal 33 43 2 5" xfId="17119"/>
    <cellStyle name="Normal 33 43 2 6" xfId="23215"/>
    <cellStyle name="Normal 33 43 20" xfId="6997"/>
    <cellStyle name="Normal 33 43 20 2" xfId="13247"/>
    <cellStyle name="Normal 33 43 20 3" xfId="17653"/>
    <cellStyle name="Normal 33 43 20 4" xfId="21949"/>
    <cellStyle name="Normal 33 43 20 5" xfId="25742"/>
    <cellStyle name="Normal 33 43 20 6" xfId="28755"/>
    <cellStyle name="Normal 33 43 21" xfId="6998"/>
    <cellStyle name="Normal 33 43 21 2" xfId="13454"/>
    <cellStyle name="Normal 33 43 21 3" xfId="17861"/>
    <cellStyle name="Normal 33 43 21 4" xfId="22158"/>
    <cellStyle name="Normal 33 43 21 5" xfId="25914"/>
    <cellStyle name="Normal 33 43 21 6" xfId="28926"/>
    <cellStyle name="Normal 33 43 22" xfId="6999"/>
    <cellStyle name="Normal 33 43 22 2" xfId="13513"/>
    <cellStyle name="Normal 33 43 22 3" xfId="17916"/>
    <cellStyle name="Normal 33 43 22 4" xfId="22211"/>
    <cellStyle name="Normal 33 43 22 5" xfId="25959"/>
    <cellStyle name="Normal 33 43 22 6" xfId="28969"/>
    <cellStyle name="Normal 33 43 23" xfId="7000"/>
    <cellStyle name="Normal 33 43 23 2" xfId="13448"/>
    <cellStyle name="Normal 33 43 23 3" xfId="17855"/>
    <cellStyle name="Normal 33 43 23 4" xfId="22152"/>
    <cellStyle name="Normal 33 43 23 5" xfId="25908"/>
    <cellStyle name="Normal 33 43 23 6" xfId="28920"/>
    <cellStyle name="Normal 33 43 24" xfId="7001"/>
    <cellStyle name="Normal 33 43 24 2" xfId="13770"/>
    <cellStyle name="Normal 33 43 24 3" xfId="18176"/>
    <cellStyle name="Normal 33 43 24 4" xfId="22460"/>
    <cellStyle name="Normal 33 43 24 5" xfId="26167"/>
    <cellStyle name="Normal 33 43 24 6" xfId="29160"/>
    <cellStyle name="Normal 33 43 25" xfId="7002"/>
    <cellStyle name="Normal 33 43 25 2" xfId="11846"/>
    <cellStyle name="Normal 33 43 25 3" xfId="8663"/>
    <cellStyle name="Normal 33 43 25 4" xfId="14990"/>
    <cellStyle name="Normal 33 43 25 5" xfId="19388"/>
    <cellStyle name="Normal 33 43 25 6" xfId="21205"/>
    <cellStyle name="Normal 33 43 26" xfId="7003"/>
    <cellStyle name="Normal 33 43 26 2" xfId="13381"/>
    <cellStyle name="Normal 33 43 26 3" xfId="17788"/>
    <cellStyle name="Normal 33 43 26 4" xfId="22085"/>
    <cellStyle name="Normal 33 43 26 5" xfId="25841"/>
    <cellStyle name="Normal 33 43 26 6" xfId="28853"/>
    <cellStyle name="Normal 33 43 27" xfId="7004"/>
    <cellStyle name="Normal 33 43 27 2" xfId="11847"/>
    <cellStyle name="Normal 33 43 27 3" xfId="8662"/>
    <cellStyle name="Normal 33 43 27 4" xfId="15193"/>
    <cellStyle name="Normal 33 43 27 5" xfId="18465"/>
    <cellStyle name="Normal 33 43 27 6" xfId="21545"/>
    <cellStyle name="Normal 33 43 28" xfId="7005"/>
    <cellStyle name="Normal 33 43 28 2" xfId="13787"/>
    <cellStyle name="Normal 33 43 28 3" xfId="18192"/>
    <cellStyle name="Normal 33 43 28 4" xfId="22477"/>
    <cellStyle name="Normal 33 43 28 5" xfId="26183"/>
    <cellStyle name="Normal 33 43 28 6" xfId="29176"/>
    <cellStyle name="Normal 33 43 29" xfId="7006"/>
    <cellStyle name="Normal 33 43 29 2" xfId="13659"/>
    <cellStyle name="Normal 33 43 29 3" xfId="18062"/>
    <cellStyle name="Normal 33 43 29 4" xfId="22352"/>
    <cellStyle name="Normal 33 43 29 5" xfId="26080"/>
    <cellStyle name="Normal 33 43 29 6" xfId="29082"/>
    <cellStyle name="Normal 33 43 3" xfId="7007"/>
    <cellStyle name="Normal 33 43 3 2" xfId="11070"/>
    <cellStyle name="Normal 33 43 3 3" xfId="9362"/>
    <cellStyle name="Normal 33 43 3 4" xfId="12440"/>
    <cellStyle name="Normal 33 43 3 5" xfId="16803"/>
    <cellStyle name="Normal 33 43 3 6" xfId="23268"/>
    <cellStyle name="Normal 33 43 30" xfId="7008"/>
    <cellStyle name="Normal 33 43 30 2" xfId="13962"/>
    <cellStyle name="Normal 33 43 30 3" xfId="18366"/>
    <cellStyle name="Normal 33 43 30 4" xfId="22648"/>
    <cellStyle name="Normal 33 43 30 5" xfId="26325"/>
    <cellStyle name="Normal 33 43 30 6" xfId="29314"/>
    <cellStyle name="Normal 33 43 31" xfId="7009"/>
    <cellStyle name="Normal 33 43 31 2" xfId="11813"/>
    <cellStyle name="Normal 33 43 31 3" xfId="8696"/>
    <cellStyle name="Normal 33 43 31 4" xfId="10268"/>
    <cellStyle name="Normal 33 43 31 5" xfId="15025"/>
    <cellStyle name="Normal 33 43 31 6" xfId="23146"/>
    <cellStyle name="Normal 33 43 32" xfId="7010"/>
    <cellStyle name="Normal 33 43 32 2" xfId="13689"/>
    <cellStyle name="Normal 33 43 32 3" xfId="18093"/>
    <cellStyle name="Normal 33 43 32 4" xfId="22382"/>
    <cellStyle name="Normal 33 43 32 5" xfId="26099"/>
    <cellStyle name="Normal 33 43 32 6" xfId="29100"/>
    <cellStyle name="Normal 33 43 33" xfId="7011"/>
    <cellStyle name="Normal 33 43 33 2" xfId="13930"/>
    <cellStyle name="Normal 33 43 33 3" xfId="18332"/>
    <cellStyle name="Normal 33 43 33 4" xfId="22615"/>
    <cellStyle name="Normal 33 43 33 5" xfId="26295"/>
    <cellStyle name="Normal 33 43 33 6" xfId="29284"/>
    <cellStyle name="Normal 33 43 34" xfId="7012"/>
    <cellStyle name="Normal 33 43 34 2" xfId="13421"/>
    <cellStyle name="Normal 33 43 34 3" xfId="17828"/>
    <cellStyle name="Normal 33 43 34 4" xfId="22125"/>
    <cellStyle name="Normal 33 43 34 5" xfId="25881"/>
    <cellStyle name="Normal 33 43 34 6" xfId="28893"/>
    <cellStyle name="Normal 33 43 35" xfId="7013"/>
    <cellStyle name="Normal 33 43 35 2" xfId="11788"/>
    <cellStyle name="Normal 33 43 35 3" xfId="8721"/>
    <cellStyle name="Normal 33 43 35 4" xfId="14988"/>
    <cellStyle name="Normal 33 43 35 5" xfId="18733"/>
    <cellStyle name="Normal 33 43 35 6" xfId="22164"/>
    <cellStyle name="Normal 33 43 36" xfId="7014"/>
    <cellStyle name="Normal 33 43 36 2" xfId="14721"/>
    <cellStyle name="Normal 33 43 36 3" xfId="19116"/>
    <cellStyle name="Normal 33 43 36 4" xfId="23375"/>
    <cellStyle name="Normal 33 43 36 5" xfId="26852"/>
    <cellStyle name="Normal 33 43 36 6" xfId="29776"/>
    <cellStyle name="Normal 33 43 37" xfId="7015"/>
    <cellStyle name="Normal 33 43 37 2" xfId="14519"/>
    <cellStyle name="Normal 33 43 37 3" xfId="18912"/>
    <cellStyle name="Normal 33 43 37 4" xfId="23175"/>
    <cellStyle name="Normal 33 43 37 5" xfId="26689"/>
    <cellStyle name="Normal 33 43 37 6" xfId="29627"/>
    <cellStyle name="Normal 33 43 38" xfId="7016"/>
    <cellStyle name="Normal 33 43 38 2" xfId="14969"/>
    <cellStyle name="Normal 33 43 38 3" xfId="19363"/>
    <cellStyle name="Normal 33 43 38 4" xfId="23604"/>
    <cellStyle name="Normal 33 43 38 5" xfId="27031"/>
    <cellStyle name="Normal 33 43 38 6" xfId="29935"/>
    <cellStyle name="Normal 33 43 39" xfId="7017"/>
    <cellStyle name="Normal 33 43 39 2" xfId="15262"/>
    <cellStyle name="Normal 33 43 39 3" xfId="19656"/>
    <cellStyle name="Normal 33 43 39 4" xfId="23882"/>
    <cellStyle name="Normal 33 43 39 5" xfId="27234"/>
    <cellStyle name="Normal 33 43 39 6" xfId="30117"/>
    <cellStyle name="Normal 33 43 4" xfId="7018"/>
    <cellStyle name="Normal 33 43 4 2" xfId="11071"/>
    <cellStyle name="Normal 33 43 4 3" xfId="9361"/>
    <cellStyle name="Normal 33 43 4 4" xfId="12762"/>
    <cellStyle name="Normal 33 43 4 5" xfId="17169"/>
    <cellStyle name="Normal 33 43 4 6" xfId="23156"/>
    <cellStyle name="Normal 33 43 40" xfId="7019"/>
    <cellStyle name="Normal 33 43 40 2" xfId="14135"/>
    <cellStyle name="Normal 33 43 40 3" xfId="18541"/>
    <cellStyle name="Normal 33 43 40 4" xfId="22811"/>
    <cellStyle name="Normal 33 43 40 5" xfId="26438"/>
    <cellStyle name="Normal 33 43 40 6" xfId="29402"/>
    <cellStyle name="Normal 33 43 41" xfId="7020"/>
    <cellStyle name="Normal 33 43 41 2" xfId="14797"/>
    <cellStyle name="Normal 33 43 41 3" xfId="19192"/>
    <cellStyle name="Normal 33 43 41 4" xfId="23441"/>
    <cellStyle name="Normal 33 43 41 5" xfId="26905"/>
    <cellStyle name="Normal 33 43 41 6" xfId="29823"/>
    <cellStyle name="Normal 33 43 42" xfId="7021"/>
    <cellStyle name="Normal 33 43 42 2" xfId="14063"/>
    <cellStyle name="Normal 33 43 42 3" xfId="18468"/>
    <cellStyle name="Normal 33 43 42 4" xfId="22741"/>
    <cellStyle name="Normal 33 43 42 5" xfId="26390"/>
    <cellStyle name="Normal 33 43 42 6" xfId="29359"/>
    <cellStyle name="Normal 33 43 43" xfId="7022"/>
    <cellStyle name="Normal 33 43 43 2" xfId="14980"/>
    <cellStyle name="Normal 33 43 43 3" xfId="19374"/>
    <cellStyle name="Normal 33 43 43 4" xfId="23615"/>
    <cellStyle name="Normal 33 43 43 5" xfId="27039"/>
    <cellStyle name="Normal 33 43 43 6" xfId="29943"/>
    <cellStyle name="Normal 33 43 44" xfId="7023"/>
    <cellStyle name="Normal 33 43 44 2" xfId="15273"/>
    <cellStyle name="Normal 33 43 44 3" xfId="19668"/>
    <cellStyle name="Normal 33 43 44 4" xfId="23892"/>
    <cellStyle name="Normal 33 43 44 5" xfId="27240"/>
    <cellStyle name="Normal 33 43 44 6" xfId="30122"/>
    <cellStyle name="Normal 33 43 45" xfId="7024"/>
    <cellStyle name="Normal 33 43 45 2" xfId="14315"/>
    <cellStyle name="Normal 33 43 45 3" xfId="18712"/>
    <cellStyle name="Normal 33 43 45 4" xfId="22978"/>
    <cellStyle name="Normal 33 43 45 5" xfId="26557"/>
    <cellStyle name="Normal 33 43 45 6" xfId="29512"/>
    <cellStyle name="Normal 33 43 46" xfId="7025"/>
    <cellStyle name="Normal 33 43 46 2" xfId="14940"/>
    <cellStyle name="Normal 33 43 46 3" xfId="19333"/>
    <cellStyle name="Normal 33 43 46 4" xfId="23575"/>
    <cellStyle name="Normal 33 43 46 5" xfId="27008"/>
    <cellStyle name="Normal 33 43 46 6" xfId="29917"/>
    <cellStyle name="Normal 33 43 47" xfId="7026"/>
    <cellStyle name="Normal 33 43 47 2" xfId="14528"/>
    <cellStyle name="Normal 33 43 47 3" xfId="18921"/>
    <cellStyle name="Normal 33 43 47 4" xfId="23184"/>
    <cellStyle name="Normal 33 43 47 5" xfId="26698"/>
    <cellStyle name="Normal 33 43 47 6" xfId="29634"/>
    <cellStyle name="Normal 33 43 48" xfId="7027"/>
    <cellStyle name="Normal 33 43 48 2" xfId="15108"/>
    <cellStyle name="Normal 33 43 48 3" xfId="19505"/>
    <cellStyle name="Normal 33 43 48 4" xfId="23738"/>
    <cellStyle name="Normal 33 43 48 5" xfId="27133"/>
    <cellStyle name="Normal 33 43 48 6" xfId="30027"/>
    <cellStyle name="Normal 33 43 49" xfId="7028"/>
    <cellStyle name="Normal 33 43 49 2" xfId="14365"/>
    <cellStyle name="Normal 33 43 49 3" xfId="18759"/>
    <cellStyle name="Normal 33 43 49 4" xfId="23024"/>
    <cellStyle name="Normal 33 43 49 5" xfId="26591"/>
    <cellStyle name="Normal 33 43 49 6" xfId="29536"/>
    <cellStyle name="Normal 33 43 5" xfId="7029"/>
    <cellStyle name="Normal 33 43 5 2" xfId="11072"/>
    <cellStyle name="Normal 33 43 5 3" xfId="9360"/>
    <cellStyle name="Normal 33 43 5 4" xfId="12388"/>
    <cellStyle name="Normal 33 43 5 5" xfId="16820"/>
    <cellStyle name="Normal 33 43 5 6" xfId="23606"/>
    <cellStyle name="Normal 33 43 50" xfId="7030"/>
    <cellStyle name="Normal 33 43 50 2" xfId="14718"/>
    <cellStyle name="Normal 33 43 50 3" xfId="19113"/>
    <cellStyle name="Normal 33 43 50 4" xfId="23372"/>
    <cellStyle name="Normal 33 43 50 5" xfId="26850"/>
    <cellStyle name="Normal 33 43 50 6" xfId="29774"/>
    <cellStyle name="Normal 33 43 51" xfId="7031"/>
    <cellStyle name="Normal 33 43 51 2" xfId="14243"/>
    <cellStyle name="Normal 33 43 51 3" xfId="18644"/>
    <cellStyle name="Normal 33 43 51 4" xfId="22910"/>
    <cellStyle name="Normal 33 43 51 5" xfId="26507"/>
    <cellStyle name="Normal 33 43 51 6" xfId="29465"/>
    <cellStyle name="Normal 33 43 52" xfId="7032"/>
    <cellStyle name="Normal 33 43 52 2" xfId="15798"/>
    <cellStyle name="Normal 33 43 52 3" xfId="20173"/>
    <cellStyle name="Normal 33 43 52 4" xfId="24373"/>
    <cellStyle name="Normal 33 43 52 5" xfId="27604"/>
    <cellStyle name="Normal 33 43 52 6" xfId="30457"/>
    <cellStyle name="Normal 33 43 53" xfId="7033"/>
    <cellStyle name="Normal 33 43 53 2" xfId="15733"/>
    <cellStyle name="Normal 33 43 53 3" xfId="20111"/>
    <cellStyle name="Normal 33 43 53 4" xfId="24313"/>
    <cellStyle name="Normal 33 43 53 5" xfId="27550"/>
    <cellStyle name="Normal 33 43 53 6" xfId="30405"/>
    <cellStyle name="Normal 33 43 54" xfId="7034"/>
    <cellStyle name="Normal 33 43 54 2" xfId="16043"/>
    <cellStyle name="Normal 33 43 54 3" xfId="20412"/>
    <cellStyle name="Normal 33 43 54 4" xfId="24607"/>
    <cellStyle name="Normal 33 43 54 5" xfId="27777"/>
    <cellStyle name="Normal 33 43 54 6" xfId="30613"/>
    <cellStyle name="Normal 33 43 55" xfId="7035"/>
    <cellStyle name="Normal 33 43 55 2" xfId="15615"/>
    <cellStyle name="Normal 33 43 55 3" xfId="20000"/>
    <cellStyle name="Normal 33 43 55 4" xfId="24211"/>
    <cellStyle name="Normal 33 43 55 5" xfId="27483"/>
    <cellStyle name="Normal 33 43 55 6" xfId="30347"/>
    <cellStyle name="Normal 33 43 56" xfId="7036"/>
    <cellStyle name="Normal 33 43 56 2" xfId="15800"/>
    <cellStyle name="Normal 33 43 56 3" xfId="20175"/>
    <cellStyle name="Normal 33 43 56 4" xfId="24375"/>
    <cellStyle name="Normal 33 43 56 5" xfId="27606"/>
    <cellStyle name="Normal 33 43 56 6" xfId="30459"/>
    <cellStyle name="Normal 33 43 57" xfId="7037"/>
    <cellStyle name="Normal 33 43 57 2" xfId="15731"/>
    <cellStyle name="Normal 33 43 57 3" xfId="20109"/>
    <cellStyle name="Normal 33 43 57 4" xfId="24311"/>
    <cellStyle name="Normal 33 43 57 5" xfId="27548"/>
    <cellStyle name="Normal 33 43 57 6" xfId="30403"/>
    <cellStyle name="Normal 33 43 58" xfId="7038"/>
    <cellStyle name="Normal 33 43 58 2" xfId="15756"/>
    <cellStyle name="Normal 33 43 58 3" xfId="20133"/>
    <cellStyle name="Normal 33 43 58 4" xfId="24336"/>
    <cellStyle name="Normal 33 43 58 5" xfId="27572"/>
    <cellStyle name="Normal 33 43 58 6" xfId="30427"/>
    <cellStyle name="Normal 33 43 59" xfId="11066"/>
    <cellStyle name="Normal 33 43 6" xfId="7039"/>
    <cellStyle name="Normal 33 43 6 2" xfId="11073"/>
    <cellStyle name="Normal 33 43 6 3" xfId="9359"/>
    <cellStyle name="Normal 33 43 6 4" xfId="12709"/>
    <cellStyle name="Normal 33 43 6 5" xfId="13730"/>
    <cellStyle name="Normal 33 43 6 6" xfId="22913"/>
    <cellStyle name="Normal 33 43 60" xfId="9366"/>
    <cellStyle name="Normal 33 43 61" xfId="10114"/>
    <cellStyle name="Normal 33 43 62" xfId="16870"/>
    <cellStyle name="Normal 33 43 63" xfId="23087"/>
    <cellStyle name="Normal 33 43 7" xfId="7040"/>
    <cellStyle name="Normal 33 43 7 2" xfId="11074"/>
    <cellStyle name="Normal 33 43 7 3" xfId="9358"/>
    <cellStyle name="Normal 33 43 7 4" xfId="12373"/>
    <cellStyle name="Normal 33 43 7 5" xfId="17227"/>
    <cellStyle name="Normal 33 43 7 6" xfId="22914"/>
    <cellStyle name="Normal 33 43 8" xfId="7041"/>
    <cellStyle name="Normal 33 43 8 2" xfId="11075"/>
    <cellStyle name="Normal 33 43 8 3" xfId="9357"/>
    <cellStyle name="Normal 33 43 8 4" xfId="12764"/>
    <cellStyle name="Normal 33 43 8 5" xfId="18163"/>
    <cellStyle name="Normal 33 43 8 6" xfId="24052"/>
    <cellStyle name="Normal 33 43 9" xfId="7042"/>
    <cellStyle name="Normal 33 43 9 2" xfId="11076"/>
    <cellStyle name="Normal 33 43 9 3" xfId="9356"/>
    <cellStyle name="Normal 33 43 9 4" xfId="13571"/>
    <cellStyle name="Normal 33 43 9 5" xfId="17295"/>
    <cellStyle name="Normal 33 43 9 6" xfId="22874"/>
    <cellStyle name="Normal 33 43_L14 hav1" xfId="7043"/>
    <cellStyle name="Normal 33 44" xfId="7044"/>
    <cellStyle name="Normal 33 44 10" xfId="7045"/>
    <cellStyle name="Normal 33 44 10 2" xfId="11078"/>
    <cellStyle name="Normal 33 44 10 3" xfId="9354"/>
    <cellStyle name="Normal 33 44 10 4" xfId="12410"/>
    <cellStyle name="Normal 33 44 10 5" xfId="16867"/>
    <cellStyle name="Normal 33 44 10 6" xfId="15655"/>
    <cellStyle name="Normal 33 44 11" xfId="7046"/>
    <cellStyle name="Normal 33 44 11 2" xfId="11079"/>
    <cellStyle name="Normal 33 44 11 3" xfId="9353"/>
    <cellStyle name="Normal 33 44 11 4" xfId="12891"/>
    <cellStyle name="Normal 33 44 11 5" xfId="17555"/>
    <cellStyle name="Normal 33 44 11 6" xfId="22782"/>
    <cellStyle name="Normal 33 44 12" xfId="7047"/>
    <cellStyle name="Normal 33 44 12 2" xfId="12997"/>
    <cellStyle name="Normal 33 44 12 3" xfId="17408"/>
    <cellStyle name="Normal 33 44 12 4" xfId="21717"/>
    <cellStyle name="Normal 33 44 12 5" xfId="25552"/>
    <cellStyle name="Normal 33 44 12 6" xfId="28573"/>
    <cellStyle name="Normal 33 44 13" xfId="7048"/>
    <cellStyle name="Normal 33 44 13 2" xfId="12166"/>
    <cellStyle name="Normal 33 44 13 3" xfId="16592"/>
    <cellStyle name="Normal 33 44 13 4" xfId="20982"/>
    <cellStyle name="Normal 33 44 13 5" xfId="25152"/>
    <cellStyle name="Normal 33 44 13 6" xfId="28287"/>
    <cellStyle name="Normal 33 44 14" xfId="7049"/>
    <cellStyle name="Normal 33 44 14 2" xfId="13076"/>
    <cellStyle name="Normal 33 44 14 3" xfId="17486"/>
    <cellStyle name="Normal 33 44 14 4" xfId="21794"/>
    <cellStyle name="Normal 33 44 14 5" xfId="25619"/>
    <cellStyle name="Normal 33 44 14 6" xfId="28634"/>
    <cellStyle name="Normal 33 44 15" xfId="7050"/>
    <cellStyle name="Normal 33 44 15 2" xfId="12064"/>
    <cellStyle name="Normal 33 44 15 3" xfId="16490"/>
    <cellStyle name="Normal 33 44 15 4" xfId="20880"/>
    <cellStyle name="Normal 33 44 15 5" xfId="25053"/>
    <cellStyle name="Normal 33 44 15 6" xfId="28188"/>
    <cellStyle name="Normal 33 44 16" xfId="7051"/>
    <cellStyle name="Normal 33 44 16 2" xfId="13092"/>
    <cellStyle name="Normal 33 44 16 3" xfId="17502"/>
    <cellStyle name="Normal 33 44 16 4" xfId="21810"/>
    <cellStyle name="Normal 33 44 16 5" xfId="25632"/>
    <cellStyle name="Normal 33 44 16 6" xfId="28646"/>
    <cellStyle name="Normal 33 44 17" xfId="7052"/>
    <cellStyle name="Normal 33 44 17 2" xfId="11997"/>
    <cellStyle name="Normal 33 44 17 3" xfId="16423"/>
    <cellStyle name="Normal 33 44 17 4" xfId="20813"/>
    <cellStyle name="Normal 33 44 17 5" xfId="24986"/>
    <cellStyle name="Normal 33 44 17 6" xfId="28121"/>
    <cellStyle name="Normal 33 44 18" xfId="7053"/>
    <cellStyle name="Normal 33 44 18 2" xfId="13180"/>
    <cellStyle name="Normal 33 44 18 3" xfId="17589"/>
    <cellStyle name="Normal 33 44 18 4" xfId="21887"/>
    <cellStyle name="Normal 33 44 18 5" xfId="25695"/>
    <cellStyle name="Normal 33 44 18 6" xfId="28709"/>
    <cellStyle name="Normal 33 44 19" xfId="7054"/>
    <cellStyle name="Normal 33 44 19 2" xfId="11950"/>
    <cellStyle name="Normal 33 44 19 3" xfId="8559"/>
    <cellStyle name="Normal 33 44 19 4" xfId="20766"/>
    <cellStyle name="Normal 33 44 19 5" xfId="17905"/>
    <cellStyle name="Normal 33 44 19 6" xfId="24639"/>
    <cellStyle name="Normal 33 44 2" xfId="7055"/>
    <cellStyle name="Normal 33 44 2 2" xfId="11080"/>
    <cellStyle name="Normal 33 44 2 3" xfId="9352"/>
    <cellStyle name="Normal 33 44 2 4" xfId="12457"/>
    <cellStyle name="Normal 33 44 2 5" xfId="16981"/>
    <cellStyle name="Normal 33 44 2 6" xfId="23340"/>
    <cellStyle name="Normal 33 44 20" xfId="7056"/>
    <cellStyle name="Normal 33 44 20 2" xfId="13249"/>
    <cellStyle name="Normal 33 44 20 3" xfId="17655"/>
    <cellStyle name="Normal 33 44 20 4" xfId="21951"/>
    <cellStyle name="Normal 33 44 20 5" xfId="25744"/>
    <cellStyle name="Normal 33 44 20 6" xfId="28757"/>
    <cellStyle name="Normal 33 44 21" xfId="7057"/>
    <cellStyle name="Normal 33 44 21 2" xfId="11910"/>
    <cellStyle name="Normal 33 44 21 3" xfId="8599"/>
    <cellStyle name="Normal 33 44 21 4" xfId="15403"/>
    <cellStyle name="Normal 33 44 21 5" xfId="18665"/>
    <cellStyle name="Normal 33 44 21 6" xfId="21113"/>
    <cellStyle name="Normal 33 44 22" xfId="7058"/>
    <cellStyle name="Normal 33 44 22 2" xfId="13802"/>
    <cellStyle name="Normal 33 44 22 3" xfId="18207"/>
    <cellStyle name="Normal 33 44 22 4" xfId="22492"/>
    <cellStyle name="Normal 33 44 22 5" xfId="26196"/>
    <cellStyle name="Normal 33 44 22 6" xfId="29189"/>
    <cellStyle name="Normal 33 44 23" xfId="7059"/>
    <cellStyle name="Normal 33 44 23 2" xfId="11882"/>
    <cellStyle name="Normal 33 44 23 3" xfId="8627"/>
    <cellStyle name="Normal 33 44 23 4" xfId="12846"/>
    <cellStyle name="Normal 33 44 23 5" xfId="16721"/>
    <cellStyle name="Normal 33 44 23 6" xfId="23360"/>
    <cellStyle name="Normal 33 44 24" xfId="7060"/>
    <cellStyle name="Normal 33 44 24 2" xfId="13778"/>
    <cellStyle name="Normal 33 44 24 3" xfId="18183"/>
    <cellStyle name="Normal 33 44 24 4" xfId="22468"/>
    <cellStyle name="Normal 33 44 24 5" xfId="26174"/>
    <cellStyle name="Normal 33 44 24 6" xfId="29167"/>
    <cellStyle name="Normal 33 44 25" xfId="7061"/>
    <cellStyle name="Normal 33 44 25 2" xfId="13828"/>
    <cellStyle name="Normal 33 44 25 3" xfId="18233"/>
    <cellStyle name="Normal 33 44 25 4" xfId="22517"/>
    <cellStyle name="Normal 33 44 25 5" xfId="26218"/>
    <cellStyle name="Normal 33 44 25 6" xfId="29209"/>
    <cellStyle name="Normal 33 44 26" xfId="7062"/>
    <cellStyle name="Normal 33 44 26 2" xfId="13609"/>
    <cellStyle name="Normal 33 44 26 3" xfId="18010"/>
    <cellStyle name="Normal 33 44 26 4" xfId="22301"/>
    <cellStyle name="Normal 33 44 26 5" xfId="26038"/>
    <cellStyle name="Normal 33 44 26 6" xfId="29044"/>
    <cellStyle name="Normal 33 44 27" xfId="7063"/>
    <cellStyle name="Normal 33 44 27 2" xfId="11845"/>
    <cellStyle name="Normal 33 44 27 3" xfId="8664"/>
    <cellStyle name="Normal 33 44 27 4" xfId="14641"/>
    <cellStyle name="Normal 33 44 27 5" xfId="19069"/>
    <cellStyle name="Normal 33 44 27 6" xfId="21509"/>
    <cellStyle name="Normal 33 44 28" xfId="7064"/>
    <cellStyle name="Normal 33 44 28 2" xfId="13393"/>
    <cellStyle name="Normal 33 44 28 3" xfId="17800"/>
    <cellStyle name="Normal 33 44 28 4" xfId="22097"/>
    <cellStyle name="Normal 33 44 28 5" xfId="25853"/>
    <cellStyle name="Normal 33 44 28 6" xfId="28865"/>
    <cellStyle name="Normal 33 44 29" xfId="7065"/>
    <cellStyle name="Normal 33 44 29 2" xfId="13433"/>
    <cellStyle name="Normal 33 44 29 3" xfId="17840"/>
    <cellStyle name="Normal 33 44 29 4" xfId="22137"/>
    <cellStyle name="Normal 33 44 29 5" xfId="25893"/>
    <cellStyle name="Normal 33 44 29 6" xfId="28905"/>
    <cellStyle name="Normal 33 44 3" xfId="7066"/>
    <cellStyle name="Normal 33 44 3 2" xfId="11081"/>
    <cellStyle name="Normal 33 44 3 3" xfId="9351"/>
    <cellStyle name="Normal 33 44 3 4" xfId="12921"/>
    <cellStyle name="Normal 33 44 3 5" xfId="17570"/>
    <cellStyle name="Normal 33 44 3 6" xfId="24253"/>
    <cellStyle name="Normal 33 44 30" xfId="7067"/>
    <cellStyle name="Normal 33 44 30 2" xfId="13847"/>
    <cellStyle name="Normal 33 44 30 3" xfId="18251"/>
    <cellStyle name="Normal 33 44 30 4" xfId="22534"/>
    <cellStyle name="Normal 33 44 30 5" xfId="26225"/>
    <cellStyle name="Normal 33 44 30 6" xfId="29216"/>
    <cellStyle name="Normal 33 44 31" xfId="7068"/>
    <cellStyle name="Normal 33 44 31 2" xfId="11812"/>
    <cellStyle name="Normal 33 44 31 3" xfId="8697"/>
    <cellStyle name="Normal 33 44 31 4" xfId="10267"/>
    <cellStyle name="Normal 33 44 31 5" xfId="15630"/>
    <cellStyle name="Normal 33 44 31 6" xfId="20981"/>
    <cellStyle name="Normal 33 44 32" xfId="7069"/>
    <cellStyle name="Normal 33 44 32 2" xfId="13957"/>
    <cellStyle name="Normal 33 44 32 3" xfId="18361"/>
    <cellStyle name="Normal 33 44 32 4" xfId="22643"/>
    <cellStyle name="Normal 33 44 32 5" xfId="26320"/>
    <cellStyle name="Normal 33 44 32 6" xfId="29309"/>
    <cellStyle name="Normal 33 44 33" xfId="7070"/>
    <cellStyle name="Normal 33 44 33 2" xfId="11797"/>
    <cellStyle name="Normal 33 44 33 3" xfId="8712"/>
    <cellStyle name="Normal 33 44 33 4" xfId="14450"/>
    <cellStyle name="Normal 33 44 33 5" xfId="9863"/>
    <cellStyle name="Normal 33 44 33 6" xfId="22359"/>
    <cellStyle name="Normal 33 44 34" xfId="7071"/>
    <cellStyle name="Normal 33 44 34 2" xfId="13948"/>
    <cellStyle name="Normal 33 44 34 3" xfId="18352"/>
    <cellStyle name="Normal 33 44 34 4" xfId="22634"/>
    <cellStyle name="Normal 33 44 34 5" xfId="26311"/>
    <cellStyle name="Normal 33 44 34 6" xfId="29300"/>
    <cellStyle name="Normal 33 44 35" xfId="7072"/>
    <cellStyle name="Normal 33 44 35 2" xfId="13736"/>
    <cellStyle name="Normal 33 44 35 3" xfId="18141"/>
    <cellStyle name="Normal 33 44 35 4" xfId="22426"/>
    <cellStyle name="Normal 33 44 35 5" xfId="26140"/>
    <cellStyle name="Normal 33 44 35 6" xfId="29138"/>
    <cellStyle name="Normal 33 44 36" xfId="7073"/>
    <cellStyle name="Normal 33 44 36 2" xfId="14725"/>
    <cellStyle name="Normal 33 44 36 3" xfId="19120"/>
    <cellStyle name="Normal 33 44 36 4" xfId="23378"/>
    <cellStyle name="Normal 33 44 36 5" xfId="26855"/>
    <cellStyle name="Normal 33 44 36 6" xfId="29779"/>
    <cellStyle name="Normal 33 44 37" xfId="7074"/>
    <cellStyle name="Normal 33 44 37 2" xfId="15017"/>
    <cellStyle name="Normal 33 44 37 3" xfId="19408"/>
    <cellStyle name="Normal 33 44 37 4" xfId="23650"/>
    <cellStyle name="Normal 33 44 37 5" xfId="27068"/>
    <cellStyle name="Normal 33 44 37 6" xfId="29971"/>
    <cellStyle name="Normal 33 44 38" xfId="7075"/>
    <cellStyle name="Normal 33 44 38 2" xfId="15055"/>
    <cellStyle name="Normal 33 44 38 3" xfId="19452"/>
    <cellStyle name="Normal 33 44 38 4" xfId="23687"/>
    <cellStyle name="Normal 33 44 38 5" xfId="27093"/>
    <cellStyle name="Normal 33 44 38 6" xfId="29993"/>
    <cellStyle name="Normal 33 44 39" xfId="7076"/>
    <cellStyle name="Normal 33 44 39 2" xfId="14350"/>
    <cellStyle name="Normal 33 44 39 3" xfId="18745"/>
    <cellStyle name="Normal 33 44 39 4" xfId="23010"/>
    <cellStyle name="Normal 33 44 39 5" xfId="26580"/>
    <cellStyle name="Normal 33 44 39 6" xfId="29528"/>
    <cellStyle name="Normal 33 44 4" xfId="7077"/>
    <cellStyle name="Normal 33 44 4 2" xfId="11082"/>
    <cellStyle name="Normal 33 44 4 3" xfId="9350"/>
    <cellStyle name="Normal 33 44 4 4" xfId="12427"/>
    <cellStyle name="Normal 33 44 4 5" xfId="16968"/>
    <cellStyle name="Normal 33 44 4 6" xfId="24360"/>
    <cellStyle name="Normal 33 44 40" xfId="7078"/>
    <cellStyle name="Normal 33 44 40 2" xfId="14696"/>
    <cellStyle name="Normal 33 44 40 3" xfId="19092"/>
    <cellStyle name="Normal 33 44 40 4" xfId="23351"/>
    <cellStyle name="Normal 33 44 40 5" xfId="26832"/>
    <cellStyle name="Normal 33 44 40 6" xfId="29757"/>
    <cellStyle name="Normal 33 44 41" xfId="7079"/>
    <cellStyle name="Normal 33 44 41 2" xfId="15120"/>
    <cellStyle name="Normal 33 44 41 3" xfId="19517"/>
    <cellStyle name="Normal 33 44 41 4" xfId="23750"/>
    <cellStyle name="Normal 33 44 41 5" xfId="27143"/>
    <cellStyle name="Normal 33 44 41 6" xfId="30036"/>
    <cellStyle name="Normal 33 44 42" xfId="7080"/>
    <cellStyle name="Normal 33 44 42 2" xfId="14205"/>
    <cellStyle name="Normal 33 44 42 3" xfId="18608"/>
    <cellStyle name="Normal 33 44 42 4" xfId="22875"/>
    <cellStyle name="Normal 33 44 42 5" xfId="26479"/>
    <cellStyle name="Normal 33 44 42 6" xfId="29442"/>
    <cellStyle name="Normal 33 44 43" xfId="7081"/>
    <cellStyle name="Normal 33 44 43 2" xfId="14424"/>
    <cellStyle name="Normal 33 44 43 3" xfId="18816"/>
    <cellStyle name="Normal 33 44 43 4" xfId="23079"/>
    <cellStyle name="Normal 33 44 43 5" xfId="26632"/>
    <cellStyle name="Normal 33 44 43 6" xfId="29571"/>
    <cellStyle name="Normal 33 44 44" xfId="7082"/>
    <cellStyle name="Normal 33 44 44 2" xfId="14140"/>
    <cellStyle name="Normal 33 44 44 3" xfId="18546"/>
    <cellStyle name="Normal 33 44 44 4" xfId="22816"/>
    <cellStyle name="Normal 33 44 44 5" xfId="26443"/>
    <cellStyle name="Normal 33 44 44 6" xfId="29407"/>
    <cellStyle name="Normal 33 44 45" xfId="7083"/>
    <cellStyle name="Normal 33 44 45 2" xfId="14231"/>
    <cellStyle name="Normal 33 44 45 3" xfId="18632"/>
    <cellStyle name="Normal 33 44 45 4" xfId="22900"/>
    <cellStyle name="Normal 33 44 45 5" xfId="26500"/>
    <cellStyle name="Normal 33 44 45 6" xfId="29459"/>
    <cellStyle name="Normal 33 44 46" xfId="7084"/>
    <cellStyle name="Normal 33 44 46 2" xfId="14412"/>
    <cellStyle name="Normal 33 44 46 3" xfId="18803"/>
    <cellStyle name="Normal 33 44 46 4" xfId="23067"/>
    <cellStyle name="Normal 33 44 46 5" xfId="26623"/>
    <cellStyle name="Normal 33 44 46 6" xfId="29562"/>
    <cellStyle name="Normal 33 44 47" xfId="7085"/>
    <cellStyle name="Normal 33 44 47 2" xfId="14834"/>
    <cellStyle name="Normal 33 44 47 3" xfId="19228"/>
    <cellStyle name="Normal 33 44 47 4" xfId="23479"/>
    <cellStyle name="Normal 33 44 47 5" xfId="26932"/>
    <cellStyle name="Normal 33 44 47 6" xfId="29849"/>
    <cellStyle name="Normal 33 44 48" xfId="7086"/>
    <cellStyle name="Normal 33 44 48 2" xfId="15337"/>
    <cellStyle name="Normal 33 44 48 3" xfId="19734"/>
    <cellStyle name="Normal 33 44 48 4" xfId="23949"/>
    <cellStyle name="Normal 33 44 48 5" xfId="27283"/>
    <cellStyle name="Normal 33 44 48 6" xfId="30164"/>
    <cellStyle name="Normal 33 44 49" xfId="7087"/>
    <cellStyle name="Normal 33 44 49 2" xfId="14050"/>
    <cellStyle name="Normal 33 44 49 3" xfId="18455"/>
    <cellStyle name="Normal 33 44 49 4" xfId="22730"/>
    <cellStyle name="Normal 33 44 49 5" xfId="26383"/>
    <cellStyle name="Normal 33 44 49 6" xfId="29352"/>
    <cellStyle name="Normal 33 44 5" xfId="7088"/>
    <cellStyle name="Normal 33 44 5 2" xfId="11083"/>
    <cellStyle name="Normal 33 44 5 3" xfId="9349"/>
    <cellStyle name="Normal 33 44 5 4" xfId="13840"/>
    <cellStyle name="Normal 33 44 5 5" xfId="12728"/>
    <cellStyle name="Normal 33 44 5 6" xfId="24680"/>
    <cellStyle name="Normal 33 44 50" xfId="7089"/>
    <cellStyle name="Normal 33 44 50 2" xfId="15167"/>
    <cellStyle name="Normal 33 44 50 3" xfId="19564"/>
    <cellStyle name="Normal 33 44 50 4" xfId="23794"/>
    <cellStyle name="Normal 33 44 50 5" xfId="27175"/>
    <cellStyle name="Normal 33 44 50 6" xfId="30066"/>
    <cellStyle name="Normal 33 44 51" xfId="7090"/>
    <cellStyle name="Normal 33 44 51 2" xfId="14666"/>
    <cellStyle name="Normal 33 44 51 3" xfId="19062"/>
    <cellStyle name="Normal 33 44 51 4" xfId="23324"/>
    <cellStyle name="Normal 33 44 51 5" xfId="26808"/>
    <cellStyle name="Normal 33 44 51 6" xfId="29737"/>
    <cellStyle name="Normal 33 44 52" xfId="7091"/>
    <cellStyle name="Normal 33 44 52 2" xfId="15799"/>
    <cellStyle name="Normal 33 44 52 3" xfId="20174"/>
    <cellStyle name="Normal 33 44 52 4" xfId="24374"/>
    <cellStyle name="Normal 33 44 52 5" xfId="27605"/>
    <cellStyle name="Normal 33 44 52 6" xfId="30458"/>
    <cellStyle name="Normal 33 44 53" xfId="7092"/>
    <cellStyle name="Normal 33 44 53 2" xfId="16119"/>
    <cellStyle name="Normal 33 44 53 3" xfId="20486"/>
    <cellStyle name="Normal 33 44 53 4" xfId="24685"/>
    <cellStyle name="Normal 33 44 53 5" xfId="27832"/>
    <cellStyle name="Normal 33 44 53 6" xfId="30662"/>
    <cellStyle name="Normal 33 44 54" xfId="7093"/>
    <cellStyle name="Normal 33 44 54 2" xfId="15549"/>
    <cellStyle name="Normal 33 44 54 3" xfId="19933"/>
    <cellStyle name="Normal 33 44 54 4" xfId="24148"/>
    <cellStyle name="Normal 33 44 54 5" xfId="27435"/>
    <cellStyle name="Normal 33 44 54 6" xfId="30304"/>
    <cellStyle name="Normal 33 44 55" xfId="7094"/>
    <cellStyle name="Normal 33 44 55 2" xfId="15839"/>
    <cellStyle name="Normal 33 44 55 3" xfId="20211"/>
    <cellStyle name="Normal 33 44 55 4" xfId="24411"/>
    <cellStyle name="Normal 33 44 55 5" xfId="27635"/>
    <cellStyle name="Normal 33 44 55 6" xfId="30486"/>
    <cellStyle name="Normal 33 44 56" xfId="7095"/>
    <cellStyle name="Normal 33 44 56 2" xfId="16081"/>
    <cellStyle name="Normal 33 44 56 3" xfId="20447"/>
    <cellStyle name="Normal 33 44 56 4" xfId="24647"/>
    <cellStyle name="Normal 33 44 56 5" xfId="27806"/>
    <cellStyle name="Normal 33 44 56 6" xfId="30640"/>
    <cellStyle name="Normal 33 44 57" xfId="7096"/>
    <cellStyle name="Normal 33 44 57 2" xfId="15580"/>
    <cellStyle name="Normal 33 44 57 3" xfId="19965"/>
    <cellStyle name="Normal 33 44 57 4" xfId="24175"/>
    <cellStyle name="Normal 33 44 57 5" xfId="27455"/>
    <cellStyle name="Normal 33 44 57 6" xfId="30321"/>
    <cellStyle name="Normal 33 44 58" xfId="7097"/>
    <cellStyle name="Normal 33 44 58 2" xfId="15819"/>
    <cellStyle name="Normal 33 44 58 3" xfId="20194"/>
    <cellStyle name="Normal 33 44 58 4" xfId="24393"/>
    <cellStyle name="Normal 33 44 58 5" xfId="27622"/>
    <cellStyle name="Normal 33 44 58 6" xfId="30475"/>
    <cellStyle name="Normal 33 44 59" xfId="11077"/>
    <cellStyle name="Normal 33 44 6" xfId="7098"/>
    <cellStyle name="Normal 33 44 6 2" xfId="11084"/>
    <cellStyle name="Normal 33 44 6 3" xfId="9348"/>
    <cellStyle name="Normal 33 44 6 4" xfId="12549"/>
    <cellStyle name="Normal 33 44 6 5" xfId="17708"/>
    <cellStyle name="Normal 33 44 6 6" xfId="24152"/>
    <cellStyle name="Normal 33 44 60" xfId="9355"/>
    <cellStyle name="Normal 33 44 61" xfId="12821"/>
    <cellStyle name="Normal 33 44 62" xfId="17320"/>
    <cellStyle name="Normal 33 44 63" xfId="23657"/>
    <cellStyle name="Normal 33 44 7" xfId="7099"/>
    <cellStyle name="Normal 33 44 7 2" xfId="11085"/>
    <cellStyle name="Normal 33 44 7 3" xfId="9347"/>
    <cellStyle name="Normal 33 44 7 4" xfId="13169"/>
    <cellStyle name="Normal 33 44 7 5" xfId="17011"/>
    <cellStyle name="Normal 33 44 7 6" xfId="24409"/>
    <cellStyle name="Normal 33 44 8" xfId="7100"/>
    <cellStyle name="Normal 33 44 8 2" xfId="11086"/>
    <cellStyle name="Normal 33 44 8 3" xfId="9346"/>
    <cellStyle name="Normal 33 44 8 4" xfId="12536"/>
    <cellStyle name="Normal 33 44 8 5" xfId="17718"/>
    <cellStyle name="Normal 33 44 8 6" xfId="24669"/>
    <cellStyle name="Normal 33 44 9" xfId="7101"/>
    <cellStyle name="Normal 33 44 9 2" xfId="11087"/>
    <cellStyle name="Normal 33 44 9 3" xfId="9345"/>
    <cellStyle name="Normal 33 44 9 4" xfId="10118"/>
    <cellStyle name="Normal 33 44 9 5" xfId="18236"/>
    <cellStyle name="Normal 33 44 9 6" xfId="24160"/>
    <cellStyle name="Normal 33 44_L14 hav1" xfId="7102"/>
    <cellStyle name="Normal 33 45" xfId="7103"/>
    <cellStyle name="Normal 33 45 10" xfId="7104"/>
    <cellStyle name="Normal 33 45 10 2" xfId="11089"/>
    <cellStyle name="Normal 33 45 10 3" xfId="9343"/>
    <cellStyle name="Normal 33 45 10 4" xfId="13320"/>
    <cellStyle name="Normal 33 45 10 5" xfId="18837"/>
    <cellStyle name="Normal 33 45 10 6" xfId="20315"/>
    <cellStyle name="Normal 33 45 11" xfId="7105"/>
    <cellStyle name="Normal 33 45 11 2" xfId="11090"/>
    <cellStyle name="Normal 33 45 11 3" xfId="9342"/>
    <cellStyle name="Normal 33 45 11 4" xfId="13873"/>
    <cellStyle name="Normal 33 45 11 5" xfId="19298"/>
    <cellStyle name="Normal 33 45 11 6" xfId="20076"/>
    <cellStyle name="Normal 33 45 12" xfId="7106"/>
    <cellStyle name="Normal 33 45 12 2" xfId="13001"/>
    <cellStyle name="Normal 33 45 12 3" xfId="17411"/>
    <cellStyle name="Normal 33 45 12 4" xfId="21720"/>
    <cellStyle name="Normal 33 45 12 5" xfId="25555"/>
    <cellStyle name="Normal 33 45 12 6" xfId="28576"/>
    <cellStyle name="Normal 33 45 13" xfId="7107"/>
    <cellStyle name="Normal 33 45 13 2" xfId="12162"/>
    <cellStyle name="Normal 33 45 13 3" xfId="16588"/>
    <cellStyle name="Normal 33 45 13 4" xfId="20978"/>
    <cellStyle name="Normal 33 45 13 5" xfId="25149"/>
    <cellStyle name="Normal 33 45 13 6" xfId="28284"/>
    <cellStyle name="Normal 33 45 14" xfId="7108"/>
    <cellStyle name="Normal 33 45 14 2" xfId="13079"/>
    <cellStyle name="Normal 33 45 14 3" xfId="17489"/>
    <cellStyle name="Normal 33 45 14 4" xfId="21797"/>
    <cellStyle name="Normal 33 45 14 5" xfId="25622"/>
    <cellStyle name="Normal 33 45 14 6" xfId="28637"/>
    <cellStyle name="Normal 33 45 15" xfId="7109"/>
    <cellStyle name="Normal 33 45 15 2" xfId="12060"/>
    <cellStyle name="Normal 33 45 15 3" xfId="16486"/>
    <cellStyle name="Normal 33 45 15 4" xfId="20876"/>
    <cellStyle name="Normal 33 45 15 5" xfId="25049"/>
    <cellStyle name="Normal 33 45 15 6" xfId="28184"/>
    <cellStyle name="Normal 33 45 16" xfId="7110"/>
    <cellStyle name="Normal 33 45 16 2" xfId="13097"/>
    <cellStyle name="Normal 33 45 16 3" xfId="17507"/>
    <cellStyle name="Normal 33 45 16 4" xfId="21814"/>
    <cellStyle name="Normal 33 45 16 5" xfId="25635"/>
    <cellStyle name="Normal 33 45 16 6" xfId="28649"/>
    <cellStyle name="Normal 33 45 17" xfId="7111"/>
    <cellStyle name="Normal 33 45 17 2" xfId="11993"/>
    <cellStyle name="Normal 33 45 17 3" xfId="16419"/>
    <cellStyle name="Normal 33 45 17 4" xfId="20809"/>
    <cellStyle name="Normal 33 45 17 5" xfId="24982"/>
    <cellStyle name="Normal 33 45 17 6" xfId="28117"/>
    <cellStyle name="Normal 33 45 18" xfId="7112"/>
    <cellStyle name="Normal 33 45 18 2" xfId="13184"/>
    <cellStyle name="Normal 33 45 18 3" xfId="17593"/>
    <cellStyle name="Normal 33 45 18 4" xfId="21890"/>
    <cellStyle name="Normal 33 45 18 5" xfId="25698"/>
    <cellStyle name="Normal 33 45 18 6" xfId="28712"/>
    <cellStyle name="Normal 33 45 19" xfId="7113"/>
    <cellStyle name="Normal 33 45 19 2" xfId="11947"/>
    <cellStyle name="Normal 33 45 19 3" xfId="8562"/>
    <cellStyle name="Normal 33 45 19 4" xfId="20763"/>
    <cellStyle name="Normal 33 45 19 5" xfId="17983"/>
    <cellStyle name="Normal 33 45 19 6" xfId="24273"/>
    <cellStyle name="Normal 33 45 2" xfId="7114"/>
    <cellStyle name="Normal 33 45 2 2" xfId="11091"/>
    <cellStyle name="Normal 33 45 2 3" xfId="9341"/>
    <cellStyle name="Normal 33 45 2 4" xfId="13617"/>
    <cellStyle name="Normal 33 45 2 5" xfId="18825"/>
    <cellStyle name="Normal 33 45 2 6" xfId="20247"/>
    <cellStyle name="Normal 33 45 20" xfId="7115"/>
    <cellStyle name="Normal 33 45 20 2" xfId="13253"/>
    <cellStyle name="Normal 33 45 20 3" xfId="17658"/>
    <cellStyle name="Normal 33 45 20 4" xfId="21955"/>
    <cellStyle name="Normal 33 45 20 5" xfId="25748"/>
    <cellStyle name="Normal 33 45 20 6" xfId="28760"/>
    <cellStyle name="Normal 33 45 21" xfId="7116"/>
    <cellStyle name="Normal 33 45 21 2" xfId="11907"/>
    <cellStyle name="Normal 33 45 21 3" xfId="8602"/>
    <cellStyle name="Normal 33 45 21 4" xfId="14316"/>
    <cellStyle name="Normal 33 45 21 5" xfId="19799"/>
    <cellStyle name="Normal 33 45 21 6" xfId="21511"/>
    <cellStyle name="Normal 33 45 22" xfId="7117"/>
    <cellStyle name="Normal 33 45 22 2" xfId="13512"/>
    <cellStyle name="Normal 33 45 22 3" xfId="17915"/>
    <cellStyle name="Normal 33 45 22 4" xfId="22210"/>
    <cellStyle name="Normal 33 45 22 5" xfId="25958"/>
    <cellStyle name="Normal 33 45 22 6" xfId="28968"/>
    <cellStyle name="Normal 33 45 23" xfId="7118"/>
    <cellStyle name="Normal 33 45 23 2" xfId="11880"/>
    <cellStyle name="Normal 33 45 23 3" xfId="8629"/>
    <cellStyle name="Normal 33 45 23 4" xfId="12784"/>
    <cellStyle name="Normal 33 45 23 5" xfId="14039"/>
    <cellStyle name="Normal 33 45 23 6" xfId="24013"/>
    <cellStyle name="Normal 33 45 24" xfId="7119"/>
    <cellStyle name="Normal 33 45 24 2" xfId="13345"/>
    <cellStyle name="Normal 33 45 24 3" xfId="17750"/>
    <cellStyle name="Normal 33 45 24 4" xfId="22047"/>
    <cellStyle name="Normal 33 45 24 5" xfId="25814"/>
    <cellStyle name="Normal 33 45 24 6" xfId="28826"/>
    <cellStyle name="Normal 33 45 25" xfId="7120"/>
    <cellStyle name="Normal 33 45 25 2" xfId="13558"/>
    <cellStyle name="Normal 33 45 25 3" xfId="17959"/>
    <cellStyle name="Normal 33 45 25 4" xfId="22254"/>
    <cellStyle name="Normal 33 45 25 5" xfId="25997"/>
    <cellStyle name="Normal 33 45 25 6" xfId="29004"/>
    <cellStyle name="Normal 33 45 26" xfId="7121"/>
    <cellStyle name="Normal 33 45 26 2" xfId="13679"/>
    <cellStyle name="Normal 33 45 26 3" xfId="18083"/>
    <cellStyle name="Normal 33 45 26 4" xfId="22372"/>
    <cellStyle name="Normal 33 45 26 5" xfId="26089"/>
    <cellStyle name="Normal 33 45 26 6" xfId="29090"/>
    <cellStyle name="Normal 33 45 27" xfId="7122"/>
    <cellStyle name="Normal 33 45 27 2" xfId="11843"/>
    <cellStyle name="Normal 33 45 27 3" xfId="8666"/>
    <cellStyle name="Normal 33 45 27 4" xfId="12154"/>
    <cellStyle name="Normal 33 45 27 5" xfId="18785"/>
    <cellStyle name="Normal 33 45 27 6" xfId="14051"/>
    <cellStyle name="Normal 33 45 28" xfId="7123"/>
    <cellStyle name="Normal 33 45 28 2" xfId="13394"/>
    <cellStyle name="Normal 33 45 28 3" xfId="17801"/>
    <cellStyle name="Normal 33 45 28 4" xfId="22098"/>
    <cellStyle name="Normal 33 45 28 5" xfId="25854"/>
    <cellStyle name="Normal 33 45 28 6" xfId="28866"/>
    <cellStyle name="Normal 33 45 29" xfId="7124"/>
    <cellStyle name="Normal 33 45 29 2" xfId="13658"/>
    <cellStyle name="Normal 33 45 29 3" xfId="18061"/>
    <cellStyle name="Normal 33 45 29 4" xfId="22351"/>
    <cellStyle name="Normal 33 45 29 5" xfId="26079"/>
    <cellStyle name="Normal 33 45 29 6" xfId="29081"/>
    <cellStyle name="Normal 33 45 3" xfId="7125"/>
    <cellStyle name="Normal 33 45 3 2" xfId="11092"/>
    <cellStyle name="Normal 33 45 3 3" xfId="9340"/>
    <cellStyle name="Normal 33 45 3 4" xfId="13875"/>
    <cellStyle name="Normal 33 45 3 5" xfId="19054"/>
    <cellStyle name="Normal 33 45 3 6" xfId="20384"/>
    <cellStyle name="Normal 33 45 30" xfId="7126"/>
    <cellStyle name="Normal 33 45 30 2" xfId="13591"/>
    <cellStyle name="Normal 33 45 30 3" xfId="17992"/>
    <cellStyle name="Normal 33 45 30 4" xfId="22283"/>
    <cellStyle name="Normal 33 45 30 5" xfId="26020"/>
    <cellStyle name="Normal 33 45 30 6" xfId="29026"/>
    <cellStyle name="Normal 33 45 31" xfId="7127"/>
    <cellStyle name="Normal 33 45 31 2" xfId="11811"/>
    <cellStyle name="Normal 33 45 31 3" xfId="8698"/>
    <cellStyle name="Normal 33 45 31 4" xfId="10266"/>
    <cellStyle name="Normal 33 45 31 5" xfId="15563"/>
    <cellStyle name="Normal 33 45 31 6" xfId="22082"/>
    <cellStyle name="Normal 33 45 32" xfId="7128"/>
    <cellStyle name="Normal 33 45 32 2" xfId="13908"/>
    <cellStyle name="Normal 33 45 32 3" xfId="18311"/>
    <cellStyle name="Normal 33 45 32 4" xfId="22596"/>
    <cellStyle name="Normal 33 45 32 5" xfId="26277"/>
    <cellStyle name="Normal 33 45 32 6" xfId="29266"/>
    <cellStyle name="Normal 33 45 33" xfId="7129"/>
    <cellStyle name="Normal 33 45 33 2" xfId="13931"/>
    <cellStyle name="Normal 33 45 33 3" xfId="18333"/>
    <cellStyle name="Normal 33 45 33 4" xfId="22616"/>
    <cellStyle name="Normal 33 45 33 5" xfId="26296"/>
    <cellStyle name="Normal 33 45 33 6" xfId="29285"/>
    <cellStyle name="Normal 33 45 34" xfId="7130"/>
    <cellStyle name="Normal 33 45 34 2" xfId="13692"/>
    <cellStyle name="Normal 33 45 34 3" xfId="18096"/>
    <cellStyle name="Normal 33 45 34 4" xfId="22385"/>
    <cellStyle name="Normal 33 45 34 5" xfId="26102"/>
    <cellStyle name="Normal 33 45 34 6" xfId="29103"/>
    <cellStyle name="Normal 33 45 35" xfId="7131"/>
    <cellStyle name="Normal 33 45 35 2" xfId="13992"/>
    <cellStyle name="Normal 33 45 35 3" xfId="18396"/>
    <cellStyle name="Normal 33 45 35 4" xfId="22677"/>
    <cellStyle name="Normal 33 45 35 5" xfId="26342"/>
    <cellStyle name="Normal 33 45 35 6" xfId="29329"/>
    <cellStyle name="Normal 33 45 36" xfId="7132"/>
    <cellStyle name="Normal 33 45 36 2" xfId="14726"/>
    <cellStyle name="Normal 33 45 36 3" xfId="19121"/>
    <cellStyle name="Normal 33 45 36 4" xfId="23379"/>
    <cellStyle name="Normal 33 45 36 5" xfId="26856"/>
    <cellStyle name="Normal 33 45 36 6" xfId="29780"/>
    <cellStyle name="Normal 33 45 37" xfId="7133"/>
    <cellStyle name="Normal 33 45 37 2" xfId="15116"/>
    <cellStyle name="Normal 33 45 37 3" xfId="19513"/>
    <cellStyle name="Normal 33 45 37 4" xfId="23746"/>
    <cellStyle name="Normal 33 45 37 5" xfId="27141"/>
    <cellStyle name="Normal 33 45 37 6" xfId="30034"/>
    <cellStyle name="Normal 33 45 38" xfId="7134"/>
    <cellStyle name="Normal 33 45 38 2" xfId="14300"/>
    <cellStyle name="Normal 33 45 38 3" xfId="18697"/>
    <cellStyle name="Normal 33 45 38 4" xfId="22964"/>
    <cellStyle name="Normal 33 45 38 5" xfId="26545"/>
    <cellStyle name="Normal 33 45 38 6" xfId="29500"/>
    <cellStyle name="Normal 33 45 39" xfId="7135"/>
    <cellStyle name="Normal 33 45 39 2" xfId="15372"/>
    <cellStyle name="Normal 33 45 39 3" xfId="19768"/>
    <cellStyle name="Normal 33 45 39 4" xfId="23981"/>
    <cellStyle name="Normal 33 45 39 5" xfId="27311"/>
    <cellStyle name="Normal 33 45 39 6" xfId="30190"/>
    <cellStyle name="Normal 33 45 4" xfId="7136"/>
    <cellStyle name="Normal 33 45 4 2" xfId="11093"/>
    <cellStyle name="Normal 33 45 4 3" xfId="9339"/>
    <cellStyle name="Normal 33 45 4 4" xfId="14448"/>
    <cellStyle name="Normal 33 45 4 5" xfId="12554"/>
    <cellStyle name="Normal 33 45 4 6" xfId="20168"/>
    <cellStyle name="Normal 33 45 40" xfId="7137"/>
    <cellStyle name="Normal 33 45 40 2" xfId="15391"/>
    <cellStyle name="Normal 33 45 40 3" xfId="19785"/>
    <cellStyle name="Normal 33 45 40 4" xfId="24001"/>
    <cellStyle name="Normal 33 45 40 5" xfId="27324"/>
    <cellStyle name="Normal 33 45 40 6" xfId="30201"/>
    <cellStyle name="Normal 33 45 41" xfId="7138"/>
    <cellStyle name="Normal 33 45 41 2" xfId="15410"/>
    <cellStyle name="Normal 33 45 41 3" xfId="19804"/>
    <cellStyle name="Normal 33 45 41 4" xfId="24018"/>
    <cellStyle name="Normal 33 45 41 5" xfId="27336"/>
    <cellStyle name="Normal 33 45 41 6" xfId="30211"/>
    <cellStyle name="Normal 33 45 42" xfId="7139"/>
    <cellStyle name="Normal 33 45 42 2" xfId="15110"/>
    <cellStyle name="Normal 33 45 42 3" xfId="19507"/>
    <cellStyle name="Normal 33 45 42 4" xfId="23740"/>
    <cellStyle name="Normal 33 45 42 5" xfId="27135"/>
    <cellStyle name="Normal 33 45 42 6" xfId="30029"/>
    <cellStyle name="Normal 33 45 43" xfId="7140"/>
    <cellStyle name="Normal 33 45 43 2" xfId="15358"/>
    <cellStyle name="Normal 33 45 43 3" xfId="19755"/>
    <cellStyle name="Normal 33 45 43 4" xfId="23968"/>
    <cellStyle name="Normal 33 45 43 5" xfId="27300"/>
    <cellStyle name="Normal 33 45 43 6" xfId="30180"/>
    <cellStyle name="Normal 33 45 44" xfId="7141"/>
    <cellStyle name="Normal 33 45 44 2" xfId="15276"/>
    <cellStyle name="Normal 33 45 44 3" xfId="19671"/>
    <cellStyle name="Normal 33 45 44 4" xfId="23895"/>
    <cellStyle name="Normal 33 45 44 5" xfId="27243"/>
    <cellStyle name="Normal 33 45 44 6" xfId="30125"/>
    <cellStyle name="Normal 33 45 45" xfId="7142"/>
    <cellStyle name="Normal 33 45 45 2" xfId="15480"/>
    <cellStyle name="Normal 33 45 45 3" xfId="19870"/>
    <cellStyle name="Normal 33 45 45 4" xfId="24086"/>
    <cellStyle name="Normal 33 45 45 5" xfId="27387"/>
    <cellStyle name="Normal 33 45 45 6" xfId="30259"/>
    <cellStyle name="Normal 33 45 46" xfId="7143"/>
    <cellStyle name="Normal 33 45 46 2" xfId="15487"/>
    <cellStyle name="Normal 33 45 46 3" xfId="19877"/>
    <cellStyle name="Normal 33 45 46 4" xfId="24092"/>
    <cellStyle name="Normal 33 45 46 5" xfId="27391"/>
    <cellStyle name="Normal 33 45 46 6" xfId="30263"/>
    <cellStyle name="Normal 33 45 47" xfId="7144"/>
    <cellStyle name="Normal 33 45 47 2" xfId="15493"/>
    <cellStyle name="Normal 33 45 47 3" xfId="19884"/>
    <cellStyle name="Normal 33 45 47 4" xfId="24098"/>
    <cellStyle name="Normal 33 45 47 5" xfId="27395"/>
    <cellStyle name="Normal 33 45 47 6" xfId="30267"/>
    <cellStyle name="Normal 33 45 48" xfId="7145"/>
    <cellStyle name="Normal 33 45 48 2" xfId="15500"/>
    <cellStyle name="Normal 33 45 48 3" xfId="19891"/>
    <cellStyle name="Normal 33 45 48 4" xfId="24104"/>
    <cellStyle name="Normal 33 45 48 5" xfId="27399"/>
    <cellStyle name="Normal 33 45 48 6" xfId="30271"/>
    <cellStyle name="Normal 33 45 49" xfId="7146"/>
    <cellStyle name="Normal 33 45 49 2" xfId="15506"/>
    <cellStyle name="Normal 33 45 49 3" xfId="19897"/>
    <cellStyle name="Normal 33 45 49 4" xfId="24109"/>
    <cellStyle name="Normal 33 45 49 5" xfId="27403"/>
    <cellStyle name="Normal 33 45 49 6" xfId="30275"/>
    <cellStyle name="Normal 33 45 5" xfId="7147"/>
    <cellStyle name="Normal 33 45 5 2" xfId="11094"/>
    <cellStyle name="Normal 33 45 5 3" xfId="9338"/>
    <cellStyle name="Normal 33 45 5 4" xfId="15205"/>
    <cellStyle name="Normal 33 45 5 5" xfId="18954"/>
    <cellStyle name="Normal 33 45 5 6" xfId="21468"/>
    <cellStyle name="Normal 33 45 50" xfId="7148"/>
    <cellStyle name="Normal 33 45 50 2" xfId="15511"/>
    <cellStyle name="Normal 33 45 50 3" xfId="19901"/>
    <cellStyle name="Normal 33 45 50 4" xfId="24114"/>
    <cellStyle name="Normal 33 45 50 5" xfId="27407"/>
    <cellStyle name="Normal 33 45 50 6" xfId="30279"/>
    <cellStyle name="Normal 33 45 51" xfId="7149"/>
    <cellStyle name="Normal 33 45 51 2" xfId="15516"/>
    <cellStyle name="Normal 33 45 51 3" xfId="19906"/>
    <cellStyle name="Normal 33 45 51 4" xfId="24118"/>
    <cellStyle name="Normal 33 45 51 5" xfId="27411"/>
    <cellStyle name="Normal 33 45 51 6" xfId="30283"/>
    <cellStyle name="Normal 33 45 52" xfId="7150"/>
    <cellStyle name="Normal 33 45 52 2" xfId="15801"/>
    <cellStyle name="Normal 33 45 52 3" xfId="20176"/>
    <cellStyle name="Normal 33 45 52 4" xfId="24376"/>
    <cellStyle name="Normal 33 45 52 5" xfId="27607"/>
    <cellStyle name="Normal 33 45 52 6" xfId="30460"/>
    <cellStyle name="Normal 33 45 53" xfId="7151"/>
    <cellStyle name="Normal 33 45 53 2" xfId="16084"/>
    <cellStyle name="Normal 33 45 53 3" xfId="20450"/>
    <cellStyle name="Normal 33 45 53 4" xfId="24650"/>
    <cellStyle name="Normal 33 45 53 5" xfId="27809"/>
    <cellStyle name="Normal 33 45 53 6" xfId="30643"/>
    <cellStyle name="Normal 33 45 54" xfId="7152"/>
    <cellStyle name="Normal 33 45 54 2" xfId="15578"/>
    <cellStyle name="Normal 33 45 54 3" xfId="19963"/>
    <cellStyle name="Normal 33 45 54 4" xfId="24173"/>
    <cellStyle name="Normal 33 45 54 5" xfId="27453"/>
    <cellStyle name="Normal 33 45 54 6" xfId="30319"/>
    <cellStyle name="Normal 33 45 55" xfId="7153"/>
    <cellStyle name="Normal 33 45 55 2" xfId="15999"/>
    <cellStyle name="Normal 33 45 55 3" xfId="20368"/>
    <cellStyle name="Normal 33 45 55 4" xfId="24563"/>
    <cellStyle name="Normal 33 45 55 5" xfId="27750"/>
    <cellStyle name="Normal 33 45 55 6" xfId="30586"/>
    <cellStyle name="Normal 33 45 56" xfId="7154"/>
    <cellStyle name="Normal 33 45 56 2" xfId="15637"/>
    <cellStyle name="Normal 33 45 56 3" xfId="20022"/>
    <cellStyle name="Normal 33 45 56 4" xfId="24229"/>
    <cellStyle name="Normal 33 45 56 5" xfId="27496"/>
    <cellStyle name="Normal 33 45 56 6" xfId="30354"/>
    <cellStyle name="Normal 33 45 57" xfId="7155"/>
    <cellStyle name="Normal 33 45 57 2" xfId="16047"/>
    <cellStyle name="Normal 33 45 57 3" xfId="20415"/>
    <cellStyle name="Normal 33 45 57 4" xfId="24611"/>
    <cellStyle name="Normal 33 45 57 5" xfId="27778"/>
    <cellStyle name="Normal 33 45 57 6" xfId="30614"/>
    <cellStyle name="Normal 33 45 58" xfId="7156"/>
    <cellStyle name="Normal 33 45 58 2" xfId="15613"/>
    <cellStyle name="Normal 33 45 58 3" xfId="19996"/>
    <cellStyle name="Normal 33 45 58 4" xfId="24207"/>
    <cellStyle name="Normal 33 45 58 5" xfId="27482"/>
    <cellStyle name="Normal 33 45 58 6" xfId="30346"/>
    <cellStyle name="Normal 33 45 59" xfId="11088"/>
    <cellStyle name="Normal 33 45 6" xfId="7157"/>
    <cellStyle name="Normal 33 45 6 2" xfId="11095"/>
    <cellStyle name="Normal 33 45 6 3" xfId="9337"/>
    <cellStyle name="Normal 33 45 6 4" xfId="14185"/>
    <cellStyle name="Normal 33 45 6 5" xfId="19006"/>
    <cellStyle name="Normal 33 45 6 6" xfId="21252"/>
    <cellStyle name="Normal 33 45 60" xfId="9344"/>
    <cellStyle name="Normal 33 45 61" xfId="13896"/>
    <cellStyle name="Normal 33 45 62" xfId="16956"/>
    <cellStyle name="Normal 33 45 63" xfId="15959"/>
    <cellStyle name="Normal 33 45 7" xfId="7158"/>
    <cellStyle name="Normal 33 45 7 2" xfId="11096"/>
    <cellStyle name="Normal 33 45 7 3" xfId="9336"/>
    <cellStyle name="Normal 33 45 7 4" xfId="15329"/>
    <cellStyle name="Normal 33 45 7 5" xfId="18893"/>
    <cellStyle name="Normal 33 45 7 6" xfId="21489"/>
    <cellStyle name="Normal 33 45 8" xfId="7159"/>
    <cellStyle name="Normal 33 45 8 2" xfId="11097"/>
    <cellStyle name="Normal 33 45 8 3" xfId="9335"/>
    <cellStyle name="Normal 33 45 8 4" xfId="10119"/>
    <cellStyle name="Normal 33 45 8 5" xfId="19365"/>
    <cellStyle name="Normal 33 45 8 6" xfId="21202"/>
    <cellStyle name="Normal 33 45 9" xfId="7160"/>
    <cellStyle name="Normal 33 45 9 2" xfId="11098"/>
    <cellStyle name="Normal 33 45 9 3" xfId="9334"/>
    <cellStyle name="Normal 33 45 9 4" xfId="14072"/>
    <cellStyle name="Normal 33 45 9 5" xfId="18648"/>
    <cellStyle name="Normal 33 45 9 6" xfId="21446"/>
    <cellStyle name="Normal 33 45_L14 hav1" xfId="7161"/>
    <cellStyle name="Normal 33 46" xfId="7162"/>
    <cellStyle name="Normal 33 46 10" xfId="7163"/>
    <cellStyle name="Normal 33 46 10 2" xfId="11100"/>
    <cellStyle name="Normal 33 46 10 3" xfId="9332"/>
    <cellStyle name="Normal 33 46 10 4" xfId="15118"/>
    <cellStyle name="Normal 33 46 10 5" xfId="18607"/>
    <cellStyle name="Normal 33 46 10 6" xfId="22267"/>
    <cellStyle name="Normal 33 46 11" xfId="7164"/>
    <cellStyle name="Normal 33 46 11 2" xfId="11101"/>
    <cellStyle name="Normal 33 46 11 3" xfId="9331"/>
    <cellStyle name="Normal 33 46 11 4" xfId="14149"/>
    <cellStyle name="Normal 33 46 11 5" xfId="18464"/>
    <cellStyle name="Normal 33 46 11 6" xfId="20020"/>
    <cellStyle name="Normal 33 46 12" xfId="7165"/>
    <cellStyle name="Normal 33 46 12 2" xfId="13005"/>
    <cellStyle name="Normal 33 46 12 3" xfId="17414"/>
    <cellStyle name="Normal 33 46 12 4" xfId="21723"/>
    <cellStyle name="Normal 33 46 12 5" xfId="25558"/>
    <cellStyle name="Normal 33 46 12 6" xfId="28579"/>
    <cellStyle name="Normal 33 46 13" xfId="7166"/>
    <cellStyle name="Normal 33 46 13 2" xfId="12159"/>
    <cellStyle name="Normal 33 46 13 3" xfId="16585"/>
    <cellStyle name="Normal 33 46 13 4" xfId="20975"/>
    <cellStyle name="Normal 33 46 13 5" xfId="25146"/>
    <cellStyle name="Normal 33 46 13 6" xfId="28281"/>
    <cellStyle name="Normal 33 46 14" xfId="7167"/>
    <cellStyle name="Normal 33 46 14 2" xfId="13083"/>
    <cellStyle name="Normal 33 46 14 3" xfId="17493"/>
    <cellStyle name="Normal 33 46 14 4" xfId="21801"/>
    <cellStyle name="Normal 33 46 14 5" xfId="25624"/>
    <cellStyle name="Normal 33 46 14 6" xfId="28639"/>
    <cellStyle name="Normal 33 46 15" xfId="7168"/>
    <cellStyle name="Normal 33 46 15 2" xfId="12056"/>
    <cellStyle name="Normal 33 46 15 3" xfId="16482"/>
    <cellStyle name="Normal 33 46 15 4" xfId="20872"/>
    <cellStyle name="Normal 33 46 15 5" xfId="25045"/>
    <cellStyle name="Normal 33 46 15 6" xfId="28180"/>
    <cellStyle name="Normal 33 46 16" xfId="7169"/>
    <cellStyle name="Normal 33 46 16 2" xfId="13102"/>
    <cellStyle name="Normal 33 46 16 3" xfId="17512"/>
    <cellStyle name="Normal 33 46 16 4" xfId="21819"/>
    <cellStyle name="Normal 33 46 16 5" xfId="25639"/>
    <cellStyle name="Normal 33 46 16 6" xfId="28653"/>
    <cellStyle name="Normal 33 46 17" xfId="7170"/>
    <cellStyle name="Normal 33 46 17 2" xfId="11992"/>
    <cellStyle name="Normal 33 46 17 3" xfId="16418"/>
    <cellStyle name="Normal 33 46 17 4" xfId="20808"/>
    <cellStyle name="Normal 33 46 17 5" xfId="24981"/>
    <cellStyle name="Normal 33 46 17 6" xfId="28116"/>
    <cellStyle name="Normal 33 46 18" xfId="7171"/>
    <cellStyle name="Normal 33 46 18 2" xfId="13188"/>
    <cellStyle name="Normal 33 46 18 3" xfId="17597"/>
    <cellStyle name="Normal 33 46 18 4" xfId="21893"/>
    <cellStyle name="Normal 33 46 18 5" xfId="25701"/>
    <cellStyle name="Normal 33 46 18 6" xfId="28715"/>
    <cellStyle name="Normal 33 46 19" xfId="7172"/>
    <cellStyle name="Normal 33 46 19 2" xfId="13534"/>
    <cellStyle name="Normal 33 46 19 3" xfId="17935"/>
    <cellStyle name="Normal 33 46 19 4" xfId="22230"/>
    <cellStyle name="Normal 33 46 19 5" xfId="25974"/>
    <cellStyle name="Normal 33 46 19 6" xfId="28981"/>
    <cellStyle name="Normal 33 46 2" xfId="7173"/>
    <cellStyle name="Normal 33 46 2 2" xfId="11102"/>
    <cellStyle name="Normal 33 46 2 3" xfId="9330"/>
    <cellStyle name="Normal 33 46 2 4" xfId="14208"/>
    <cellStyle name="Normal 33 46 2 5" xfId="19417"/>
    <cellStyle name="Normal 33 46 2 6" xfId="21551"/>
    <cellStyle name="Normal 33 46 20" xfId="7174"/>
    <cellStyle name="Normal 33 46 20 2" xfId="13255"/>
    <cellStyle name="Normal 33 46 20 3" xfId="17660"/>
    <cellStyle name="Normal 33 46 20 4" xfId="21957"/>
    <cellStyle name="Normal 33 46 20 5" xfId="25750"/>
    <cellStyle name="Normal 33 46 20 6" xfId="28762"/>
    <cellStyle name="Normal 33 46 21" xfId="7175"/>
    <cellStyle name="Normal 33 46 21 2" xfId="11904"/>
    <cellStyle name="Normal 33 46 21 3" xfId="8605"/>
    <cellStyle name="Normal 33 46 21 4" xfId="14963"/>
    <cellStyle name="Normal 33 46 21 5" xfId="19156"/>
    <cellStyle name="Normal 33 46 21 6" xfId="21203"/>
    <cellStyle name="Normal 33 46 22" xfId="7176"/>
    <cellStyle name="Normal 33 46 22 2" xfId="13312"/>
    <cellStyle name="Normal 33 46 22 3" xfId="17717"/>
    <cellStyle name="Normal 33 46 22 4" xfId="22016"/>
    <cellStyle name="Normal 33 46 22 5" xfId="25794"/>
    <cellStyle name="Normal 33 46 22 6" xfId="28806"/>
    <cellStyle name="Normal 33 46 23" xfId="7177"/>
    <cellStyle name="Normal 33 46 23 2" xfId="11877"/>
    <cellStyle name="Normal 33 46 23 3" xfId="8632"/>
    <cellStyle name="Normal 33 46 23 4" xfId="12389"/>
    <cellStyle name="Normal 33 46 23 5" xfId="16728"/>
    <cellStyle name="Normal 33 46 23 6" xfId="23413"/>
    <cellStyle name="Normal 33 46 24" xfId="7178"/>
    <cellStyle name="Normal 33 46 24 2" xfId="13346"/>
    <cellStyle name="Normal 33 46 24 3" xfId="17752"/>
    <cellStyle name="Normal 33 46 24 4" xfId="22049"/>
    <cellStyle name="Normal 33 46 24 5" xfId="25815"/>
    <cellStyle name="Normal 33 46 24 6" xfId="28827"/>
    <cellStyle name="Normal 33 46 25" xfId="7179"/>
    <cellStyle name="Normal 33 46 25 2" xfId="13438"/>
    <cellStyle name="Normal 33 46 25 3" xfId="17845"/>
    <cellStyle name="Normal 33 46 25 4" xfId="22142"/>
    <cellStyle name="Normal 33 46 25 5" xfId="25898"/>
    <cellStyle name="Normal 33 46 25 6" xfId="28910"/>
    <cellStyle name="Normal 33 46 26" xfId="7180"/>
    <cellStyle name="Normal 33 46 26 2" xfId="13384"/>
    <cellStyle name="Normal 33 46 26 3" xfId="17791"/>
    <cellStyle name="Normal 33 46 26 4" xfId="22088"/>
    <cellStyle name="Normal 33 46 26 5" xfId="25844"/>
    <cellStyle name="Normal 33 46 26 6" xfId="28856"/>
    <cellStyle name="Normal 33 46 27" xfId="7181"/>
    <cellStyle name="Normal 33 46 27 2" xfId="13557"/>
    <cellStyle name="Normal 33 46 27 3" xfId="17958"/>
    <cellStyle name="Normal 33 46 27 4" xfId="22253"/>
    <cellStyle name="Normal 33 46 27 5" xfId="25996"/>
    <cellStyle name="Normal 33 46 27 6" xfId="29003"/>
    <cellStyle name="Normal 33 46 28" xfId="7182"/>
    <cellStyle name="Normal 33 46 28 2" xfId="13395"/>
    <cellStyle name="Normal 33 46 28 3" xfId="17802"/>
    <cellStyle name="Normal 33 46 28 4" xfId="22099"/>
    <cellStyle name="Normal 33 46 28 5" xfId="25855"/>
    <cellStyle name="Normal 33 46 28 6" xfId="28867"/>
    <cellStyle name="Normal 33 46 29" xfId="7183"/>
    <cellStyle name="Normal 33 46 29 2" xfId="13537"/>
    <cellStyle name="Normal 33 46 29 3" xfId="17938"/>
    <cellStyle name="Normal 33 46 29 4" xfId="22233"/>
    <cellStyle name="Normal 33 46 29 5" xfId="25977"/>
    <cellStyle name="Normal 33 46 29 6" xfId="28984"/>
    <cellStyle name="Normal 33 46 3" xfId="7184"/>
    <cellStyle name="Normal 33 46 3 2" xfId="11103"/>
    <cellStyle name="Normal 33 46 3 3" xfId="9329"/>
    <cellStyle name="Normal 33 46 3 4" xfId="14066"/>
    <cellStyle name="Normal 33 46 3 5" xfId="12731"/>
    <cellStyle name="Normal 33 46 3 6" xfId="21224"/>
    <cellStyle name="Normal 33 46 30" xfId="7185"/>
    <cellStyle name="Normal 33 46 30 2" xfId="13961"/>
    <cellStyle name="Normal 33 46 30 3" xfId="18365"/>
    <cellStyle name="Normal 33 46 30 4" xfId="22647"/>
    <cellStyle name="Normal 33 46 30 5" xfId="26324"/>
    <cellStyle name="Normal 33 46 30 6" xfId="29313"/>
    <cellStyle name="Normal 33 46 31" xfId="7186"/>
    <cellStyle name="Normal 33 46 31 2" xfId="13648"/>
    <cellStyle name="Normal 33 46 31 3" xfId="18051"/>
    <cellStyle name="Normal 33 46 31 4" xfId="22341"/>
    <cellStyle name="Normal 33 46 31 5" xfId="26069"/>
    <cellStyle name="Normal 33 46 31 6" xfId="29071"/>
    <cellStyle name="Normal 33 46 32" xfId="7187"/>
    <cellStyle name="Normal 33 46 32 2" xfId="13780"/>
    <cellStyle name="Normal 33 46 32 3" xfId="18185"/>
    <cellStyle name="Normal 33 46 32 4" xfId="22470"/>
    <cellStyle name="Normal 33 46 32 5" xfId="26176"/>
    <cellStyle name="Normal 33 46 32 6" xfId="29169"/>
    <cellStyle name="Normal 33 46 33" xfId="7188"/>
    <cellStyle name="Normal 33 46 33 2" xfId="13539"/>
    <cellStyle name="Normal 33 46 33 3" xfId="17940"/>
    <cellStyle name="Normal 33 46 33 4" xfId="22235"/>
    <cellStyle name="Normal 33 46 33 5" xfId="25979"/>
    <cellStyle name="Normal 33 46 33 6" xfId="28986"/>
    <cellStyle name="Normal 33 46 34" xfId="7189"/>
    <cellStyle name="Normal 33 46 34 2" xfId="13949"/>
    <cellStyle name="Normal 33 46 34 3" xfId="18353"/>
    <cellStyle name="Normal 33 46 34 4" xfId="22635"/>
    <cellStyle name="Normal 33 46 34 5" xfId="26312"/>
    <cellStyle name="Normal 33 46 34 6" xfId="29301"/>
    <cellStyle name="Normal 33 46 35" xfId="7190"/>
    <cellStyle name="Normal 33 46 35 2" xfId="11787"/>
    <cellStyle name="Normal 33 46 35 3" xfId="8722"/>
    <cellStyle name="Normal 33 46 35 4" xfId="14642"/>
    <cellStyle name="Normal 33 46 35 5" xfId="19475"/>
    <cellStyle name="Normal 33 46 35 6" xfId="21507"/>
    <cellStyle name="Normal 33 46 36" xfId="7191"/>
    <cellStyle name="Normal 33 46 36 2" xfId="14729"/>
    <cellStyle name="Normal 33 46 36 3" xfId="19124"/>
    <cellStyle name="Normal 33 46 36 4" xfId="23382"/>
    <cellStyle name="Normal 33 46 36 5" xfId="26859"/>
    <cellStyle name="Normal 33 46 36 6" xfId="29783"/>
    <cellStyle name="Normal 33 46 37" xfId="7192"/>
    <cellStyle name="Normal 33 46 37 2" xfId="14517"/>
    <cellStyle name="Normal 33 46 37 3" xfId="18910"/>
    <cellStyle name="Normal 33 46 37 4" xfId="23173"/>
    <cellStyle name="Normal 33 46 37 5" xfId="26687"/>
    <cellStyle name="Normal 33 46 37 6" xfId="29625"/>
    <cellStyle name="Normal 33 46 38" xfId="7193"/>
    <cellStyle name="Normal 33 46 38 2" xfId="14938"/>
    <cellStyle name="Normal 33 46 38 3" xfId="19330"/>
    <cellStyle name="Normal 33 46 38 4" xfId="23572"/>
    <cellStyle name="Normal 33 46 38 5" xfId="27006"/>
    <cellStyle name="Normal 33 46 38 6" xfId="29915"/>
    <cellStyle name="Normal 33 46 39" xfId="7194"/>
    <cellStyle name="Normal 33 46 39 2" xfId="14420"/>
    <cellStyle name="Normal 33 46 39 3" xfId="18812"/>
    <cellStyle name="Normal 33 46 39 4" xfId="23075"/>
    <cellStyle name="Normal 33 46 39 5" xfId="26629"/>
    <cellStyle name="Normal 33 46 39 6" xfId="29568"/>
    <cellStyle name="Normal 33 46 4" xfId="7195"/>
    <cellStyle name="Normal 33 46 4 2" xfId="11104"/>
    <cellStyle name="Normal 33 46 4 3" xfId="9328"/>
    <cellStyle name="Normal 33 46 4 4" xfId="15388"/>
    <cellStyle name="Normal 33 46 4 5" xfId="18514"/>
    <cellStyle name="Normal 33 46 4 6" xfId="21616"/>
    <cellStyle name="Normal 33 46 40" xfId="7196"/>
    <cellStyle name="Normal 33 46 40 2" xfId="14999"/>
    <cellStyle name="Normal 33 46 40 3" xfId="19391"/>
    <cellStyle name="Normal 33 46 40 4" xfId="23632"/>
    <cellStyle name="Normal 33 46 40 5" xfId="27051"/>
    <cellStyle name="Normal 33 46 40 6" xfId="29955"/>
    <cellStyle name="Normal 33 46 41" xfId="7197"/>
    <cellStyle name="Normal 33 46 41 2" xfId="15052"/>
    <cellStyle name="Normal 33 46 41 3" xfId="19449"/>
    <cellStyle name="Normal 33 46 41 4" xfId="23684"/>
    <cellStyle name="Normal 33 46 41 5" xfId="27090"/>
    <cellStyle name="Normal 33 46 41 6" xfId="29990"/>
    <cellStyle name="Normal 33 46 42" xfId="7198"/>
    <cellStyle name="Normal 33 46 42 2" xfId="14563"/>
    <cellStyle name="Normal 33 46 42 3" xfId="18956"/>
    <cellStyle name="Normal 33 46 42 4" xfId="23218"/>
    <cellStyle name="Normal 33 46 42 5" xfId="26726"/>
    <cellStyle name="Normal 33 46 42 6" xfId="29660"/>
    <cellStyle name="Normal 33 46 43" xfId="7199"/>
    <cellStyle name="Normal 33 46 43 2" xfId="15291"/>
    <cellStyle name="Normal 33 46 43 3" xfId="19686"/>
    <cellStyle name="Normal 33 46 43 4" xfId="23910"/>
    <cellStyle name="Normal 33 46 43 5" xfId="27251"/>
    <cellStyle name="Normal 33 46 43 6" xfId="30133"/>
    <cellStyle name="Normal 33 46 44" xfId="7200"/>
    <cellStyle name="Normal 33 46 44 2" xfId="14533"/>
    <cellStyle name="Normal 33 46 44 3" xfId="18927"/>
    <cellStyle name="Normal 33 46 44 4" xfId="23190"/>
    <cellStyle name="Normal 33 46 44 5" xfId="26703"/>
    <cellStyle name="Normal 33 46 44 6" xfId="29639"/>
    <cellStyle name="Normal 33 46 45" xfId="7201"/>
    <cellStyle name="Normal 33 46 45 2" xfId="14414"/>
    <cellStyle name="Normal 33 46 45 3" xfId="18806"/>
    <cellStyle name="Normal 33 46 45 4" xfId="23069"/>
    <cellStyle name="Normal 33 46 45 5" xfId="26625"/>
    <cellStyle name="Normal 33 46 45 6" xfId="29564"/>
    <cellStyle name="Normal 33 46 46" xfId="7202"/>
    <cellStyle name="Normal 33 46 46 2" xfId="14301"/>
    <cellStyle name="Normal 33 46 46 3" xfId="18698"/>
    <cellStyle name="Normal 33 46 46 4" xfId="22965"/>
    <cellStyle name="Normal 33 46 46 5" xfId="26546"/>
    <cellStyle name="Normal 33 46 46 6" xfId="29501"/>
    <cellStyle name="Normal 33 46 47" xfId="7203"/>
    <cellStyle name="Normal 33 46 47 2" xfId="15145"/>
    <cellStyle name="Normal 33 46 47 3" xfId="19541"/>
    <cellStyle name="Normal 33 46 47 4" xfId="23775"/>
    <cellStyle name="Normal 33 46 47 5" xfId="27160"/>
    <cellStyle name="Normal 33 46 47 6" xfId="30053"/>
    <cellStyle name="Normal 33 46 48" xfId="7204"/>
    <cellStyle name="Normal 33 46 48 2" xfId="14336"/>
    <cellStyle name="Normal 33 46 48 3" xfId="18732"/>
    <cellStyle name="Normal 33 46 48 4" xfId="22998"/>
    <cellStyle name="Normal 33 46 48 5" xfId="26571"/>
    <cellStyle name="Normal 33 46 48 6" xfId="29523"/>
    <cellStyle name="Normal 33 46 49" xfId="7205"/>
    <cellStyle name="Normal 33 46 49 2" xfId="15220"/>
    <cellStyle name="Normal 33 46 49 3" xfId="19617"/>
    <cellStyle name="Normal 33 46 49 4" xfId="23844"/>
    <cellStyle name="Normal 33 46 49 5" xfId="27208"/>
    <cellStyle name="Normal 33 46 49 6" xfId="30093"/>
    <cellStyle name="Normal 33 46 5" xfId="7206"/>
    <cellStyle name="Normal 33 46 5 2" xfId="11105"/>
    <cellStyle name="Normal 33 46 5 3" xfId="9327"/>
    <cellStyle name="Normal 33 46 5 4" xfId="15049"/>
    <cellStyle name="Normal 33 46 5 5" xfId="19080"/>
    <cellStyle name="Normal 33 46 5 6" xfId="21267"/>
    <cellStyle name="Normal 33 46 50" xfId="7207"/>
    <cellStyle name="Normal 33 46 50 2" xfId="15406"/>
    <cellStyle name="Normal 33 46 50 3" xfId="19800"/>
    <cellStyle name="Normal 33 46 50 4" xfId="24015"/>
    <cellStyle name="Normal 33 46 50 5" xfId="27333"/>
    <cellStyle name="Normal 33 46 50 6" xfId="30208"/>
    <cellStyle name="Normal 33 46 51" xfId="7208"/>
    <cellStyle name="Normal 33 46 51 2" xfId="15100"/>
    <cellStyle name="Normal 33 46 51 3" xfId="19498"/>
    <cellStyle name="Normal 33 46 51 4" xfId="23731"/>
    <cellStyle name="Normal 33 46 51 5" xfId="27127"/>
    <cellStyle name="Normal 33 46 51 6" xfId="30022"/>
    <cellStyle name="Normal 33 46 52" xfId="7209"/>
    <cellStyle name="Normal 33 46 52 2" xfId="15803"/>
    <cellStyle name="Normal 33 46 52 3" xfId="20178"/>
    <cellStyle name="Normal 33 46 52 4" xfId="24378"/>
    <cellStyle name="Normal 33 46 52 5" xfId="27608"/>
    <cellStyle name="Normal 33 46 52 6" xfId="30461"/>
    <cellStyle name="Normal 33 46 53" xfId="7210"/>
    <cellStyle name="Normal 33 46 53 2" xfId="15881"/>
    <cellStyle name="Normal 33 46 53 3" xfId="20253"/>
    <cellStyle name="Normal 33 46 53 4" xfId="24450"/>
    <cellStyle name="Normal 33 46 53 5" xfId="27666"/>
    <cellStyle name="Normal 33 46 53 6" xfId="30512"/>
    <cellStyle name="Normal 33 46 54" xfId="7211"/>
    <cellStyle name="Normal 33 46 54 2" xfId="16056"/>
    <cellStyle name="Normal 33 46 54 3" xfId="20425"/>
    <cellStyle name="Normal 33 46 54 4" xfId="24621"/>
    <cellStyle name="Normal 33 46 54 5" xfId="27786"/>
    <cellStyle name="Normal 33 46 54 6" xfId="30621"/>
    <cellStyle name="Normal 33 46 55" xfId="7212"/>
    <cellStyle name="Normal 33 46 55 2" xfId="15604"/>
    <cellStyle name="Normal 33 46 55 3" xfId="19988"/>
    <cellStyle name="Normal 33 46 55 4" xfId="24198"/>
    <cellStyle name="Normal 33 46 55 5" xfId="27474"/>
    <cellStyle name="Normal 33 46 55 6" xfId="30339"/>
    <cellStyle name="Normal 33 46 56" xfId="7213"/>
    <cellStyle name="Normal 33 46 56 2" xfId="16143"/>
    <cellStyle name="Normal 33 46 56 3" xfId="20507"/>
    <cellStyle name="Normal 33 46 56 4" xfId="24708"/>
    <cellStyle name="Normal 33 46 56 5" xfId="27851"/>
    <cellStyle name="Normal 33 46 56 6" xfId="30678"/>
    <cellStyle name="Normal 33 46 57" xfId="7214"/>
    <cellStyle name="Normal 33 46 57 2" xfId="15527"/>
    <cellStyle name="Normal 33 46 57 3" xfId="19914"/>
    <cellStyle name="Normal 33 46 57 4" xfId="24128"/>
    <cellStyle name="Normal 33 46 57 5" xfId="27418"/>
    <cellStyle name="Normal 33 46 57 6" xfId="30290"/>
    <cellStyle name="Normal 33 46 58" xfId="7215"/>
    <cellStyle name="Normal 33 46 58 2" xfId="15858"/>
    <cellStyle name="Normal 33 46 58 3" xfId="20230"/>
    <cellStyle name="Normal 33 46 58 4" xfId="24430"/>
    <cellStyle name="Normal 33 46 58 5" xfId="27650"/>
    <cellStyle name="Normal 33 46 58 6" xfId="30498"/>
    <cellStyle name="Normal 33 46 59" xfId="11099"/>
    <cellStyle name="Normal 33 46 6" xfId="7216"/>
    <cellStyle name="Normal 33 46 6 2" xfId="11106"/>
    <cellStyle name="Normal 33 46 6 3" xfId="9326"/>
    <cellStyle name="Normal 33 46 6 4" xfId="14816"/>
    <cellStyle name="Normal 33 46 6 5" xfId="20049"/>
    <cellStyle name="Normal 33 46 6 6" xfId="21646"/>
    <cellStyle name="Normal 33 46 60" xfId="9333"/>
    <cellStyle name="Normal 33 46 61" xfId="14720"/>
    <cellStyle name="Normal 33 46 62" xfId="19836"/>
    <cellStyle name="Normal 33 46 63" xfId="21490"/>
    <cellStyle name="Normal 33 46 7" xfId="7217"/>
    <cellStyle name="Normal 33 46 7 2" xfId="11107"/>
    <cellStyle name="Normal 33 46 7 3" xfId="9325"/>
    <cellStyle name="Normal 33 46 7 4" xfId="18440"/>
    <cellStyle name="Normal 33 46 7 5" xfId="20156"/>
    <cellStyle name="Normal 33 46 7 6" xfId="21240"/>
    <cellStyle name="Normal 33 46 8" xfId="7218"/>
    <cellStyle name="Normal 33 46 8 2" xfId="11108"/>
    <cellStyle name="Normal 33 46 8 3" xfId="9324"/>
    <cellStyle name="Normal 33 46 8 4" xfId="18438"/>
    <cellStyle name="Normal 33 46 8 5" xfId="20482"/>
    <cellStyle name="Normal 33 46 8 6" xfId="22527"/>
    <cellStyle name="Normal 33 46 9" xfId="7219"/>
    <cellStyle name="Normal 33 46 9 2" xfId="11109"/>
    <cellStyle name="Normal 33 46 9 3" xfId="9323"/>
    <cellStyle name="Normal 33 46 9 4" xfId="18436"/>
    <cellStyle name="Normal 33 46 9 5" xfId="19938"/>
    <cellStyle name="Normal 33 46 9 6" xfId="21331"/>
    <cellStyle name="Normal 33 46_L14 hav1" xfId="7220"/>
    <cellStyle name="Normal 33 47" xfId="7221"/>
    <cellStyle name="Normal 33 47 10" xfId="7222"/>
    <cellStyle name="Normal 33 47 10 2" xfId="11111"/>
    <cellStyle name="Normal 33 47 10 3" xfId="9321"/>
    <cellStyle name="Normal 33 47 10 4" xfId="20551"/>
    <cellStyle name="Normal 33 47 10 5" xfId="19949"/>
    <cellStyle name="Normal 33 47 10 6" xfId="19548"/>
    <cellStyle name="Normal 33 47 11" xfId="7223"/>
    <cellStyle name="Normal 33 47 11 2" xfId="11112"/>
    <cellStyle name="Normal 33 47 11 3" xfId="9320"/>
    <cellStyle name="Normal 33 47 11 4" xfId="20627"/>
    <cellStyle name="Normal 33 47 11 5" xfId="13634"/>
    <cellStyle name="Normal 33 47 11 6" xfId="22685"/>
    <cellStyle name="Normal 33 47 12" xfId="7224"/>
    <cellStyle name="Normal 33 47 12 2" xfId="13008"/>
    <cellStyle name="Normal 33 47 12 3" xfId="17418"/>
    <cellStyle name="Normal 33 47 12 4" xfId="21727"/>
    <cellStyle name="Normal 33 47 12 5" xfId="25560"/>
    <cellStyle name="Normal 33 47 12 6" xfId="28581"/>
    <cellStyle name="Normal 33 47 13" xfId="7225"/>
    <cellStyle name="Normal 33 47 13 2" xfId="12156"/>
    <cellStyle name="Normal 33 47 13 3" xfId="16582"/>
    <cellStyle name="Normal 33 47 13 4" xfId="20972"/>
    <cellStyle name="Normal 33 47 13 5" xfId="25143"/>
    <cellStyle name="Normal 33 47 13 6" xfId="28278"/>
    <cellStyle name="Normal 33 47 14" xfId="7226"/>
    <cellStyle name="Normal 33 47 14 2" xfId="13087"/>
    <cellStyle name="Normal 33 47 14 3" xfId="17497"/>
    <cellStyle name="Normal 33 47 14 4" xfId="21805"/>
    <cellStyle name="Normal 33 47 14 5" xfId="25627"/>
    <cellStyle name="Normal 33 47 14 6" xfId="28641"/>
    <cellStyle name="Normal 33 47 15" xfId="7227"/>
    <cellStyle name="Normal 33 47 15 2" xfId="12054"/>
    <cellStyle name="Normal 33 47 15 3" xfId="16480"/>
    <cellStyle name="Normal 33 47 15 4" xfId="20870"/>
    <cellStyle name="Normal 33 47 15 5" xfId="25043"/>
    <cellStyle name="Normal 33 47 15 6" xfId="28178"/>
    <cellStyle name="Normal 33 47 16" xfId="7228"/>
    <cellStyle name="Normal 33 47 16 2" xfId="13106"/>
    <cellStyle name="Normal 33 47 16 3" xfId="17516"/>
    <cellStyle name="Normal 33 47 16 4" xfId="21823"/>
    <cellStyle name="Normal 33 47 16 5" xfId="25642"/>
    <cellStyle name="Normal 33 47 16 6" xfId="28656"/>
    <cellStyle name="Normal 33 47 17" xfId="7229"/>
    <cellStyle name="Normal 33 47 17 2" xfId="11988"/>
    <cellStyle name="Normal 33 47 17 3" xfId="16414"/>
    <cellStyle name="Normal 33 47 17 4" xfId="20804"/>
    <cellStyle name="Normal 33 47 17 5" xfId="24977"/>
    <cellStyle name="Normal 33 47 17 6" xfId="28112"/>
    <cellStyle name="Normal 33 47 18" xfId="7230"/>
    <cellStyle name="Normal 33 47 18 2" xfId="13191"/>
    <cellStyle name="Normal 33 47 18 3" xfId="17600"/>
    <cellStyle name="Normal 33 47 18 4" xfId="21897"/>
    <cellStyle name="Normal 33 47 18 5" xfId="25703"/>
    <cellStyle name="Normal 33 47 18 6" xfId="28717"/>
    <cellStyle name="Normal 33 47 19" xfId="7231"/>
    <cellStyle name="Normal 33 47 19 2" xfId="11941"/>
    <cellStyle name="Normal 33 47 19 3" xfId="8568"/>
    <cellStyle name="Normal 33 47 19 4" xfId="11773"/>
    <cellStyle name="Normal 33 47 19 5" xfId="17430"/>
    <cellStyle name="Normal 33 47 19 6" xfId="22995"/>
    <cellStyle name="Normal 33 47 2" xfId="7232"/>
    <cellStyle name="Normal 33 47 2 2" xfId="11113"/>
    <cellStyle name="Normal 33 47 2 3" xfId="9319"/>
    <cellStyle name="Normal 33 47 2 4" xfId="20618"/>
    <cellStyle name="Normal 33 47 2 5" xfId="12694"/>
    <cellStyle name="Normal 33 47 2 6" xfId="22584"/>
    <cellStyle name="Normal 33 47 20" xfId="7233"/>
    <cellStyle name="Normal 33 47 20 2" xfId="13258"/>
    <cellStyle name="Normal 33 47 20 3" xfId="17663"/>
    <cellStyle name="Normal 33 47 20 4" xfId="21960"/>
    <cellStyle name="Normal 33 47 20 5" xfId="25753"/>
    <cellStyle name="Normal 33 47 20 6" xfId="28765"/>
    <cellStyle name="Normal 33 47 21" xfId="7234"/>
    <cellStyle name="Normal 33 47 21 2" xfId="11901"/>
    <cellStyle name="Normal 33 47 21 3" xfId="8608"/>
    <cellStyle name="Normal 33 47 21 4" xfId="12131"/>
    <cellStyle name="Normal 33 47 21 5" xfId="19590"/>
    <cellStyle name="Normal 33 47 21 6" xfId="16913"/>
    <cellStyle name="Normal 33 47 22" xfId="7235"/>
    <cellStyle name="Normal 33 47 22 2" xfId="13511"/>
    <cellStyle name="Normal 33 47 22 3" xfId="17914"/>
    <cellStyle name="Normal 33 47 22 4" xfId="22209"/>
    <cellStyle name="Normal 33 47 22 5" xfId="25957"/>
    <cellStyle name="Normal 33 47 22 6" xfId="28967"/>
    <cellStyle name="Normal 33 47 23" xfId="7236"/>
    <cellStyle name="Normal 33 47 23 2" xfId="11875"/>
    <cellStyle name="Normal 33 47 23 3" xfId="8634"/>
    <cellStyle name="Normal 33 47 23 4" xfId="10285"/>
    <cellStyle name="Normal 33 47 23 5" xfId="16756"/>
    <cellStyle name="Normal 33 47 23 6" xfId="14252"/>
    <cellStyle name="Normal 33 47 24" xfId="7237"/>
    <cellStyle name="Normal 33 47 24 2" xfId="13504"/>
    <cellStyle name="Normal 33 47 24 3" xfId="17907"/>
    <cellStyle name="Normal 33 47 24 4" xfId="22203"/>
    <cellStyle name="Normal 33 47 24 5" xfId="25951"/>
    <cellStyle name="Normal 33 47 24 6" xfId="28961"/>
    <cellStyle name="Normal 33 47 25" xfId="7238"/>
    <cellStyle name="Normal 33 47 25 2" xfId="11838"/>
    <cellStyle name="Normal 33 47 25 3" xfId="8671"/>
    <cellStyle name="Normal 33 47 25 4" xfId="13963"/>
    <cellStyle name="Normal 33 47 25 5" xfId="17785"/>
    <cellStyle name="Normal 33 47 25 6" xfId="17114"/>
    <cellStyle name="Normal 33 47 26" xfId="7239"/>
    <cellStyle name="Normal 33 47 26 2" xfId="13705"/>
    <cellStyle name="Normal 33 47 26 3" xfId="18109"/>
    <cellStyle name="Normal 33 47 26 4" xfId="22398"/>
    <cellStyle name="Normal 33 47 26 5" xfId="26114"/>
    <cellStyle name="Normal 33 47 26 6" xfId="29115"/>
    <cellStyle name="Normal 33 47 27" xfId="7240"/>
    <cellStyle name="Normal 33 47 27 2" xfId="11836"/>
    <cellStyle name="Normal 33 47 27 3" xfId="8673"/>
    <cellStyle name="Normal 33 47 27 4" xfId="12305"/>
    <cellStyle name="Normal 33 47 27 5" xfId="18015"/>
    <cellStyle name="Normal 33 47 27 6" xfId="24265"/>
    <cellStyle name="Normal 33 47 28" xfId="7241"/>
    <cellStyle name="Normal 33 47 28 2" xfId="13771"/>
    <cellStyle name="Normal 33 47 28 3" xfId="18177"/>
    <cellStyle name="Normal 33 47 28 4" xfId="22461"/>
    <cellStyle name="Normal 33 47 28 5" xfId="26168"/>
    <cellStyle name="Normal 33 47 28 6" xfId="29161"/>
    <cellStyle name="Normal 33 47 29" xfId="7242"/>
    <cellStyle name="Normal 33 47 29 2" xfId="13815"/>
    <cellStyle name="Normal 33 47 29 3" xfId="18220"/>
    <cellStyle name="Normal 33 47 29 4" xfId="22504"/>
    <cellStyle name="Normal 33 47 29 5" xfId="26205"/>
    <cellStyle name="Normal 33 47 29 6" xfId="29196"/>
    <cellStyle name="Normal 33 47 3" xfId="7243"/>
    <cellStyle name="Normal 33 47 3 2" xfId="11114"/>
    <cellStyle name="Normal 33 47 3 3" xfId="9318"/>
    <cellStyle name="Normal 33 47 3 4" xfId="20609"/>
    <cellStyle name="Normal 33 47 3 5" xfId="12499"/>
    <cellStyle name="Normal 33 47 3 6" xfId="22023"/>
    <cellStyle name="Normal 33 47 30" xfId="7244"/>
    <cellStyle name="Normal 33 47 30 2" xfId="13848"/>
    <cellStyle name="Normal 33 47 30 3" xfId="18252"/>
    <cellStyle name="Normal 33 47 30 4" xfId="22535"/>
    <cellStyle name="Normal 33 47 30 5" xfId="26226"/>
    <cellStyle name="Normal 33 47 30 6" xfId="29217"/>
    <cellStyle name="Normal 33 47 31" xfId="7245"/>
    <cellStyle name="Normal 33 47 31 2" xfId="11809"/>
    <cellStyle name="Normal 33 47 31 3" xfId="8700"/>
    <cellStyle name="Normal 33 47 31 4" xfId="15683"/>
    <cellStyle name="Normal 33 47 31 5" xfId="15896"/>
    <cellStyle name="Normal 33 47 31 6" xfId="22306"/>
    <cellStyle name="Normal 33 47 32" xfId="7246"/>
    <cellStyle name="Normal 33 47 32 2" xfId="13956"/>
    <cellStyle name="Normal 33 47 32 3" xfId="18360"/>
    <cellStyle name="Normal 33 47 32 4" xfId="22642"/>
    <cellStyle name="Normal 33 47 32 5" xfId="26319"/>
    <cellStyle name="Normal 33 47 32 6" xfId="29308"/>
    <cellStyle name="Normal 33 47 33" xfId="7247"/>
    <cellStyle name="Normal 33 47 33 2" xfId="11796"/>
    <cellStyle name="Normal 33 47 33 3" xfId="8713"/>
    <cellStyle name="Normal 33 47 33 4" xfId="15225"/>
    <cellStyle name="Normal 33 47 33 5" xfId="18774"/>
    <cellStyle name="Normal 33 47 33 6" xfId="21625"/>
    <cellStyle name="Normal 33 47 34" xfId="7248"/>
    <cellStyle name="Normal 33 47 34 2" xfId="13489"/>
    <cellStyle name="Normal 33 47 34 3" xfId="17892"/>
    <cellStyle name="Normal 33 47 34 4" xfId="22187"/>
    <cellStyle name="Normal 33 47 34 5" xfId="25937"/>
    <cellStyle name="Normal 33 47 34 6" xfId="28947"/>
    <cellStyle name="Normal 33 47 35" xfId="7249"/>
    <cellStyle name="Normal 33 47 35 2" xfId="13820"/>
    <cellStyle name="Normal 33 47 35 3" xfId="18225"/>
    <cellStyle name="Normal 33 47 35 4" xfId="22509"/>
    <cellStyle name="Normal 33 47 35 5" xfId="26210"/>
    <cellStyle name="Normal 33 47 35 6" xfId="29201"/>
    <cellStyle name="Normal 33 47 36" xfId="7250"/>
    <cellStyle name="Normal 33 47 36 2" xfId="14730"/>
    <cellStyle name="Normal 33 47 36 3" xfId="19125"/>
    <cellStyle name="Normal 33 47 36 4" xfId="23383"/>
    <cellStyle name="Normal 33 47 36 5" xfId="26860"/>
    <cellStyle name="Normal 33 47 36 6" xfId="29784"/>
    <cellStyle name="Normal 33 47 37" xfId="7251"/>
    <cellStyle name="Normal 33 47 37 2" xfId="15206"/>
    <cellStyle name="Normal 33 47 37 3" xfId="19603"/>
    <cellStyle name="Normal 33 47 37 4" xfId="23832"/>
    <cellStyle name="Normal 33 47 37 5" xfId="27199"/>
    <cellStyle name="Normal 33 47 37 6" xfId="30087"/>
    <cellStyle name="Normal 33 47 38" xfId="7252"/>
    <cellStyle name="Normal 33 47 38 2" xfId="14184"/>
    <cellStyle name="Normal 33 47 38 3" xfId="18589"/>
    <cellStyle name="Normal 33 47 38 4" xfId="22857"/>
    <cellStyle name="Normal 33 47 38 5" xfId="26469"/>
    <cellStyle name="Normal 33 47 38 6" xfId="29432"/>
    <cellStyle name="Normal 33 47 39" xfId="7253"/>
    <cellStyle name="Normal 33 47 39 2" xfId="14909"/>
    <cellStyle name="Normal 33 47 39 3" xfId="19299"/>
    <cellStyle name="Normal 33 47 39 4" xfId="23544"/>
    <cellStyle name="Normal 33 47 39 5" xfId="26985"/>
    <cellStyle name="Normal 33 47 39 6" xfId="29896"/>
    <cellStyle name="Normal 33 47 4" xfId="7254"/>
    <cellStyle name="Normal 33 47 4 2" xfId="11115"/>
    <cellStyle name="Normal 33 47 4 3" xfId="9317"/>
    <cellStyle name="Normal 33 47 4 4" xfId="20600"/>
    <cellStyle name="Normal 33 47 4 5" xfId="9917"/>
    <cellStyle name="Normal 33 47 4 6" xfId="22560"/>
    <cellStyle name="Normal 33 47 40" xfId="7255"/>
    <cellStyle name="Normal 33 47 40 2" xfId="14432"/>
    <cellStyle name="Normal 33 47 40 3" xfId="18824"/>
    <cellStyle name="Normal 33 47 40 4" xfId="23086"/>
    <cellStyle name="Normal 33 47 40 5" xfId="26635"/>
    <cellStyle name="Normal 33 47 40 6" xfId="29574"/>
    <cellStyle name="Normal 33 47 41" xfId="7256"/>
    <cellStyle name="Normal 33 47 41 2" xfId="14659"/>
    <cellStyle name="Normal 33 47 41 3" xfId="19055"/>
    <cellStyle name="Normal 33 47 41 4" xfId="23317"/>
    <cellStyle name="Normal 33 47 41 5" xfId="26802"/>
    <cellStyle name="Normal 33 47 41 6" xfId="29731"/>
    <cellStyle name="Normal 33 47 42" xfId="7257"/>
    <cellStyle name="Normal 33 47 42 2" xfId="14945"/>
    <cellStyle name="Normal 33 47 42 3" xfId="19338"/>
    <cellStyle name="Normal 33 47 42 4" xfId="23580"/>
    <cellStyle name="Normal 33 47 42 5" xfId="27013"/>
    <cellStyle name="Normal 33 47 42 6" xfId="29921"/>
    <cellStyle name="Normal 33 47 43" xfId="7258"/>
    <cellStyle name="Normal 33 47 43 2" xfId="15344"/>
    <cellStyle name="Normal 33 47 43 3" xfId="19741"/>
    <cellStyle name="Normal 33 47 43 4" xfId="23956"/>
    <cellStyle name="Normal 33 47 43 5" xfId="27290"/>
    <cellStyle name="Normal 33 47 43 6" xfId="30171"/>
    <cellStyle name="Normal 33 47 44" xfId="7259"/>
    <cellStyle name="Normal 33 47 44 2" xfId="15370"/>
    <cellStyle name="Normal 33 47 44 3" xfId="19766"/>
    <cellStyle name="Normal 33 47 44 4" xfId="23979"/>
    <cellStyle name="Normal 33 47 44 5" xfId="27309"/>
    <cellStyle name="Normal 33 47 44 6" xfId="30188"/>
    <cellStyle name="Normal 33 47 45" xfId="7260"/>
    <cellStyle name="Normal 33 47 45 2" xfId="15443"/>
    <cellStyle name="Normal 33 47 45 3" xfId="19834"/>
    <cellStyle name="Normal 33 47 45 4" xfId="24050"/>
    <cellStyle name="Normal 33 47 45 5" xfId="27359"/>
    <cellStyle name="Normal 33 47 45 6" xfId="30232"/>
    <cellStyle name="Normal 33 47 46" xfId="7261"/>
    <cellStyle name="Normal 33 47 46 2" xfId="14227"/>
    <cellStyle name="Normal 33 47 46 3" xfId="18629"/>
    <cellStyle name="Normal 33 47 46 4" xfId="22896"/>
    <cellStyle name="Normal 33 47 46 5" xfId="26496"/>
    <cellStyle name="Normal 33 47 46 6" xfId="29456"/>
    <cellStyle name="Normal 33 47 47" xfId="7262"/>
    <cellStyle name="Normal 33 47 47 2" xfId="15469"/>
    <cellStyle name="Normal 33 47 47 3" xfId="19859"/>
    <cellStyle name="Normal 33 47 47 4" xfId="24076"/>
    <cellStyle name="Normal 33 47 47 5" xfId="27379"/>
    <cellStyle name="Normal 33 47 47 6" xfId="30251"/>
    <cellStyle name="Normal 33 47 48" xfId="7263"/>
    <cellStyle name="Normal 33 47 48 2" xfId="14147"/>
    <cellStyle name="Normal 33 47 48 3" xfId="18552"/>
    <cellStyle name="Normal 33 47 48 4" xfId="22823"/>
    <cellStyle name="Normal 33 47 48 5" xfId="26449"/>
    <cellStyle name="Normal 33 47 48 6" xfId="29412"/>
    <cellStyle name="Normal 33 47 49" xfId="7264"/>
    <cellStyle name="Normal 33 47 49 2" xfId="14137"/>
    <cellStyle name="Normal 33 47 49 3" xfId="18543"/>
    <cellStyle name="Normal 33 47 49 4" xfId="22813"/>
    <cellStyle name="Normal 33 47 49 5" xfId="26440"/>
    <cellStyle name="Normal 33 47 49 6" xfId="29404"/>
    <cellStyle name="Normal 33 47 5" xfId="7265"/>
    <cellStyle name="Normal 33 47 5 2" xfId="11116"/>
    <cellStyle name="Normal 33 47 5 3" xfId="9316"/>
    <cellStyle name="Normal 33 47 5 4" xfId="20591"/>
    <cellStyle name="Normal 33 47 5 5" xfId="9916"/>
    <cellStyle name="Normal 33 47 5 6" xfId="22311"/>
    <cellStyle name="Normal 33 47 50" xfId="7266"/>
    <cellStyle name="Normal 33 47 50 2" xfId="15039"/>
    <cellStyle name="Normal 33 47 50 3" xfId="19432"/>
    <cellStyle name="Normal 33 47 50 4" xfId="23670"/>
    <cellStyle name="Normal 33 47 50 5" xfId="27083"/>
    <cellStyle name="Normal 33 47 50 6" xfId="29984"/>
    <cellStyle name="Normal 33 47 51" xfId="7267"/>
    <cellStyle name="Normal 33 47 51 2" xfId="14084"/>
    <cellStyle name="Normal 33 47 51 3" xfId="18489"/>
    <cellStyle name="Normal 33 47 51 4" xfId="22760"/>
    <cellStyle name="Normal 33 47 51 5" xfId="26403"/>
    <cellStyle name="Normal 33 47 51 6" xfId="29371"/>
    <cellStyle name="Normal 33 47 52" xfId="7268"/>
    <cellStyle name="Normal 33 47 52 2" xfId="15805"/>
    <cellStyle name="Normal 33 47 52 3" xfId="20180"/>
    <cellStyle name="Normal 33 47 52 4" xfId="24379"/>
    <cellStyle name="Normal 33 47 52 5" xfId="27609"/>
    <cellStyle name="Normal 33 47 52 6" xfId="30462"/>
    <cellStyle name="Normal 33 47 53" xfId="7269"/>
    <cellStyle name="Normal 33 47 53 2" xfId="15730"/>
    <cellStyle name="Normal 33 47 53 3" xfId="20108"/>
    <cellStyle name="Normal 33 47 53 4" xfId="24310"/>
    <cellStyle name="Normal 33 47 53 5" xfId="27547"/>
    <cellStyle name="Normal 33 47 53 6" xfId="30402"/>
    <cellStyle name="Normal 33 47 54" xfId="7270"/>
    <cellStyle name="Normal 33 47 54 2" xfId="15948"/>
    <cellStyle name="Normal 33 47 54 3" xfId="20318"/>
    <cellStyle name="Normal 33 47 54 4" xfId="24516"/>
    <cellStyle name="Normal 33 47 54 5" xfId="27717"/>
    <cellStyle name="Normal 33 47 54 6" xfId="30557"/>
    <cellStyle name="Normal 33 47 55" xfId="7271"/>
    <cellStyle name="Normal 33 47 55 2" xfId="16136"/>
    <cellStyle name="Normal 33 47 55 3" xfId="20501"/>
    <cellStyle name="Normal 33 47 55 4" xfId="24702"/>
    <cellStyle name="Normal 33 47 55 5" xfId="27845"/>
    <cellStyle name="Normal 33 47 55 6" xfId="30673"/>
    <cellStyle name="Normal 33 47 56" xfId="7272"/>
    <cellStyle name="Normal 33 47 56 2" xfId="15534"/>
    <cellStyle name="Normal 33 47 56 3" xfId="19919"/>
    <cellStyle name="Normal 33 47 56 4" xfId="24134"/>
    <cellStyle name="Normal 33 47 56 5" xfId="27424"/>
    <cellStyle name="Normal 33 47 56 6" xfId="30295"/>
    <cellStyle name="Normal 33 47 57" xfId="7273"/>
    <cellStyle name="Normal 33 47 57 2" xfId="15852"/>
    <cellStyle name="Normal 33 47 57 3" xfId="20224"/>
    <cellStyle name="Normal 33 47 57 4" xfId="24424"/>
    <cellStyle name="Normal 33 47 57 5" xfId="27644"/>
    <cellStyle name="Normal 33 47 57 6" xfId="30493"/>
    <cellStyle name="Normal 33 47 58" xfId="7274"/>
    <cellStyle name="Normal 33 47 58 2" xfId="15708"/>
    <cellStyle name="Normal 33 47 58 3" xfId="20086"/>
    <cellStyle name="Normal 33 47 58 4" xfId="24289"/>
    <cellStyle name="Normal 33 47 58 5" xfId="27526"/>
    <cellStyle name="Normal 33 47 58 6" xfId="30382"/>
    <cellStyle name="Normal 33 47 59" xfId="11110"/>
    <cellStyle name="Normal 33 47 6" xfId="7275"/>
    <cellStyle name="Normal 33 47 6 2" xfId="11117"/>
    <cellStyle name="Normal 33 47 6 3" xfId="9315"/>
    <cellStyle name="Normal 33 47 6 4" xfId="20582"/>
    <cellStyle name="Normal 33 47 6 5" xfId="9914"/>
    <cellStyle name="Normal 33 47 6 6" xfId="22562"/>
    <cellStyle name="Normal 33 47 60" xfId="9322"/>
    <cellStyle name="Normal 33 47 61" xfId="10120"/>
    <cellStyle name="Normal 33 47 62" xfId="20470"/>
    <cellStyle name="Normal 33 47 63" xfId="21324"/>
    <cellStyle name="Normal 33 47 7" xfId="7276"/>
    <cellStyle name="Normal 33 47 7 2" xfId="11118"/>
    <cellStyle name="Normal 33 47 7 3" xfId="9314"/>
    <cellStyle name="Normal 33 47 7 4" xfId="20581"/>
    <cellStyle name="Normal 33 47 7 5" xfId="9913"/>
    <cellStyle name="Normal 33 47 7 6" xfId="23100"/>
    <cellStyle name="Normal 33 47 8" xfId="7277"/>
    <cellStyle name="Normal 33 47 8 2" xfId="11119"/>
    <cellStyle name="Normal 33 47 8 3" xfId="9313"/>
    <cellStyle name="Normal 33 47 8 4" xfId="20742"/>
    <cellStyle name="Normal 33 47 8 5" xfId="17149"/>
    <cellStyle name="Normal 33 47 8 6" xfId="23831"/>
    <cellStyle name="Normal 33 47 9" xfId="7278"/>
    <cellStyle name="Normal 33 47 9 2" xfId="11120"/>
    <cellStyle name="Normal 33 47 9 3" xfId="9312"/>
    <cellStyle name="Normal 33 47 9 4" xfId="20735"/>
    <cellStyle name="Normal 33 47 9 5" xfId="16866"/>
    <cellStyle name="Normal 33 47 9 6" xfId="22858"/>
    <cellStyle name="Normal 33 47_L14 hav1" xfId="7279"/>
    <cellStyle name="Normal 33 48" xfId="7280"/>
    <cellStyle name="Normal 33 48 10" xfId="7281"/>
    <cellStyle name="Normal 33 48 10 2" xfId="11122"/>
    <cellStyle name="Normal 33 48 10 3" xfId="9310"/>
    <cellStyle name="Normal 33 48 10 4" xfId="20550"/>
    <cellStyle name="Normal 33 48 10 5" xfId="17122"/>
    <cellStyle name="Normal 33 48 10 6" xfId="22749"/>
    <cellStyle name="Normal 33 48 11" xfId="7282"/>
    <cellStyle name="Normal 33 48 11 2" xfId="11123"/>
    <cellStyle name="Normal 33 48 11 3" xfId="9309"/>
    <cellStyle name="Normal 33 48 11 4" xfId="20712"/>
    <cellStyle name="Normal 33 48 11 5" xfId="16797"/>
    <cellStyle name="Normal 33 48 11 6" xfId="23502"/>
    <cellStyle name="Normal 33 48 12" xfId="7283"/>
    <cellStyle name="Normal 33 48 12 2" xfId="13011"/>
    <cellStyle name="Normal 33 48 12 3" xfId="17421"/>
    <cellStyle name="Normal 33 48 12 4" xfId="21730"/>
    <cellStyle name="Normal 33 48 12 5" xfId="25563"/>
    <cellStyle name="Normal 33 48 12 6" xfId="28584"/>
    <cellStyle name="Normal 33 48 13" xfId="7284"/>
    <cellStyle name="Normal 33 48 13 2" xfId="12152"/>
    <cellStyle name="Normal 33 48 13 3" xfId="16578"/>
    <cellStyle name="Normal 33 48 13 4" xfId="20968"/>
    <cellStyle name="Normal 33 48 13 5" xfId="25140"/>
    <cellStyle name="Normal 33 48 13 6" xfId="28275"/>
    <cellStyle name="Normal 33 48 14" xfId="7285"/>
    <cellStyle name="Normal 33 48 14 2" xfId="13090"/>
    <cellStyle name="Normal 33 48 14 3" xfId="17500"/>
    <cellStyle name="Normal 33 48 14 4" xfId="21808"/>
    <cellStyle name="Normal 33 48 14 5" xfId="25630"/>
    <cellStyle name="Normal 33 48 14 6" xfId="28644"/>
    <cellStyle name="Normal 33 48 15" xfId="7286"/>
    <cellStyle name="Normal 33 48 15 2" xfId="12050"/>
    <cellStyle name="Normal 33 48 15 3" xfId="16476"/>
    <cellStyle name="Normal 33 48 15 4" xfId="20866"/>
    <cellStyle name="Normal 33 48 15 5" xfId="25039"/>
    <cellStyle name="Normal 33 48 15 6" xfId="28174"/>
    <cellStyle name="Normal 33 48 16" xfId="7287"/>
    <cellStyle name="Normal 33 48 16 2" xfId="13109"/>
    <cellStyle name="Normal 33 48 16 3" xfId="17519"/>
    <cellStyle name="Normal 33 48 16 4" xfId="21826"/>
    <cellStyle name="Normal 33 48 16 5" xfId="25645"/>
    <cellStyle name="Normal 33 48 16 6" xfId="28659"/>
    <cellStyle name="Normal 33 48 17" xfId="7288"/>
    <cellStyle name="Normal 33 48 17 2" xfId="11985"/>
    <cellStyle name="Normal 33 48 17 3" xfId="16411"/>
    <cellStyle name="Normal 33 48 17 4" xfId="20801"/>
    <cellStyle name="Normal 33 48 17 5" xfId="24974"/>
    <cellStyle name="Normal 33 48 17 6" xfId="28109"/>
    <cellStyle name="Normal 33 48 18" xfId="7289"/>
    <cellStyle name="Normal 33 48 18 2" xfId="13194"/>
    <cellStyle name="Normal 33 48 18 3" xfId="17603"/>
    <cellStyle name="Normal 33 48 18 4" xfId="21899"/>
    <cellStyle name="Normal 33 48 18 5" xfId="25705"/>
    <cellStyle name="Normal 33 48 18 6" xfId="28719"/>
    <cellStyle name="Normal 33 48 19" xfId="7290"/>
    <cellStyle name="Normal 33 48 19 2" xfId="11938"/>
    <cellStyle name="Normal 33 48 19 3" xfId="8571"/>
    <cellStyle name="Normal 33 48 19 4" xfId="11642"/>
    <cellStyle name="Normal 33 48 19 5" xfId="9860"/>
    <cellStyle name="Normal 33 48 19 6" xfId="23680"/>
    <cellStyle name="Normal 33 48 2" xfId="7291"/>
    <cellStyle name="Normal 33 48 2 2" xfId="11124"/>
    <cellStyle name="Normal 33 48 2 3" xfId="9308"/>
    <cellStyle name="Normal 33 48 2 4" xfId="20703"/>
    <cellStyle name="Normal 33 48 2 5" xfId="17174"/>
    <cellStyle name="Normal 33 48 2 6" xfId="23374"/>
    <cellStyle name="Normal 33 48 20" xfId="7292"/>
    <cellStyle name="Normal 33 48 20 2" xfId="13260"/>
    <cellStyle name="Normal 33 48 20 3" xfId="17665"/>
    <cellStyle name="Normal 33 48 20 4" xfId="21962"/>
    <cellStyle name="Normal 33 48 20 5" xfId="25755"/>
    <cellStyle name="Normal 33 48 20 6" xfId="28767"/>
    <cellStyle name="Normal 33 48 21" xfId="7293"/>
    <cellStyle name="Normal 33 48 21 2" xfId="11899"/>
    <cellStyle name="Normal 33 48 21 3" xfId="8610"/>
    <cellStyle name="Normal 33 48 21 4" xfId="12356"/>
    <cellStyle name="Normal 33 48 21 5" xfId="19036"/>
    <cellStyle name="Normal 33 48 21 6" xfId="17072"/>
    <cellStyle name="Normal 33 48 22" xfId="7294"/>
    <cellStyle name="Normal 33 48 22 2" xfId="13316"/>
    <cellStyle name="Normal 33 48 22 3" xfId="17721"/>
    <cellStyle name="Normal 33 48 22 4" xfId="22020"/>
    <cellStyle name="Normal 33 48 22 5" xfId="25795"/>
    <cellStyle name="Normal 33 48 22 6" xfId="28807"/>
    <cellStyle name="Normal 33 48 23" xfId="7295"/>
    <cellStyle name="Normal 33 48 23 2" xfId="13445"/>
    <cellStyle name="Normal 33 48 23 3" xfId="17852"/>
    <cellStyle name="Normal 33 48 23 4" xfId="22149"/>
    <cellStyle name="Normal 33 48 23 5" xfId="25905"/>
    <cellStyle name="Normal 33 48 23 6" xfId="28917"/>
    <cellStyle name="Normal 33 48 24" xfId="7296"/>
    <cellStyle name="Normal 33 48 24 2" xfId="13349"/>
    <cellStyle name="Normal 33 48 24 3" xfId="17756"/>
    <cellStyle name="Normal 33 48 24 4" xfId="22053"/>
    <cellStyle name="Normal 33 48 24 5" xfId="25817"/>
    <cellStyle name="Normal 33 48 24 6" xfId="28829"/>
    <cellStyle name="Normal 33 48 25" xfId="7297"/>
    <cellStyle name="Normal 33 48 25 2" xfId="11835"/>
    <cellStyle name="Normal 33 48 25 3" xfId="8674"/>
    <cellStyle name="Normal 33 48 25 4" xfId="13269"/>
    <cellStyle name="Normal 33 48 25 5" xfId="16967"/>
    <cellStyle name="Normal 33 48 25 6" xfId="24486"/>
    <cellStyle name="Normal 33 48 26" xfId="7298"/>
    <cellStyle name="Normal 33 48 26 2" xfId="13586"/>
    <cellStyle name="Normal 33 48 26 3" xfId="17987"/>
    <cellStyle name="Normal 33 48 26 4" xfId="22278"/>
    <cellStyle name="Normal 33 48 26 5" xfId="26015"/>
    <cellStyle name="Normal 33 48 26 6" xfId="29021"/>
    <cellStyle name="Normal 33 48 27" xfId="7299"/>
    <cellStyle name="Normal 33 48 27 2" xfId="13734"/>
    <cellStyle name="Normal 33 48 27 3" xfId="18139"/>
    <cellStyle name="Normal 33 48 27 4" xfId="22424"/>
    <cellStyle name="Normal 33 48 27 5" xfId="26138"/>
    <cellStyle name="Normal 33 48 27 6" xfId="29136"/>
    <cellStyle name="Normal 33 48 28" xfId="7300"/>
    <cellStyle name="Normal 33 48 28 2" xfId="13589"/>
    <cellStyle name="Normal 33 48 28 3" xfId="17990"/>
    <cellStyle name="Normal 33 48 28 4" xfId="22281"/>
    <cellStyle name="Normal 33 48 28 5" xfId="26018"/>
    <cellStyle name="Normal 33 48 28 6" xfId="29024"/>
    <cellStyle name="Normal 33 48 29" xfId="7301"/>
    <cellStyle name="Normal 33 48 29 2" xfId="11810"/>
    <cellStyle name="Normal 33 48 29 3" xfId="8699"/>
    <cellStyle name="Normal 33 48 29 4" xfId="15869"/>
    <cellStyle name="Normal 33 48 29 5" xfId="15829"/>
    <cellStyle name="Normal 33 48 29 6" xfId="21234"/>
    <cellStyle name="Normal 33 48 3" xfId="7302"/>
    <cellStyle name="Normal 33 48 3 2" xfId="11125"/>
    <cellStyle name="Normal 33 48 3 3" xfId="9307"/>
    <cellStyle name="Normal 33 48 3 4" xfId="20695"/>
    <cellStyle name="Normal 33 48 3 5" xfId="17973"/>
    <cellStyle name="Normal 33 48 3 6" xfId="23748"/>
    <cellStyle name="Normal 33 48 30" xfId="7303"/>
    <cellStyle name="Normal 33 48 30 2" xfId="13913"/>
    <cellStyle name="Normal 33 48 30 3" xfId="18316"/>
    <cellStyle name="Normal 33 48 30 4" xfId="22601"/>
    <cellStyle name="Normal 33 48 30 5" xfId="26282"/>
    <cellStyle name="Normal 33 48 30 6" xfId="29271"/>
    <cellStyle name="Normal 33 48 31" xfId="7304"/>
    <cellStyle name="Normal 33 48 31 2" xfId="13751"/>
    <cellStyle name="Normal 33 48 31 3" xfId="18156"/>
    <cellStyle name="Normal 33 48 31 4" xfId="22441"/>
    <cellStyle name="Normal 33 48 31 5" xfId="26155"/>
    <cellStyle name="Normal 33 48 31 6" xfId="29153"/>
    <cellStyle name="Normal 33 48 32" xfId="7305"/>
    <cellStyle name="Normal 33 48 32 2" xfId="13903"/>
    <cellStyle name="Normal 33 48 32 3" xfId="18306"/>
    <cellStyle name="Normal 33 48 32 4" xfId="22591"/>
    <cellStyle name="Normal 33 48 32 5" xfId="26272"/>
    <cellStyle name="Normal 33 48 32 6" xfId="29261"/>
    <cellStyle name="Normal 33 48 33" xfId="7306"/>
    <cellStyle name="Normal 33 48 33 2" xfId="11795"/>
    <cellStyle name="Normal 33 48 33 3" xfId="8714"/>
    <cellStyle name="Normal 33 48 33 4" xfId="14668"/>
    <cellStyle name="Normal 33 48 33 5" xfId="18563"/>
    <cellStyle name="Normal 33 48 33 6" xfId="17273"/>
    <cellStyle name="Normal 33 48 34" xfId="7307"/>
    <cellStyle name="Normal 33 48 34 2" xfId="13422"/>
    <cellStyle name="Normal 33 48 34 3" xfId="17829"/>
    <cellStyle name="Normal 33 48 34 4" xfId="22126"/>
    <cellStyle name="Normal 33 48 34 5" xfId="25882"/>
    <cellStyle name="Normal 33 48 34 6" xfId="28894"/>
    <cellStyle name="Normal 33 48 35" xfId="7308"/>
    <cellStyle name="Normal 33 48 35 2" xfId="13993"/>
    <cellStyle name="Normal 33 48 35 3" xfId="18397"/>
    <cellStyle name="Normal 33 48 35 4" xfId="22678"/>
    <cellStyle name="Normal 33 48 35 5" xfId="26343"/>
    <cellStyle name="Normal 33 48 35 6" xfId="29330"/>
    <cellStyle name="Normal 33 48 36" xfId="7309"/>
    <cellStyle name="Normal 33 48 36 2" xfId="14734"/>
    <cellStyle name="Normal 33 48 36 3" xfId="19129"/>
    <cellStyle name="Normal 33 48 36 4" xfId="23387"/>
    <cellStyle name="Normal 33 48 36 5" xfId="26864"/>
    <cellStyle name="Normal 33 48 36 6" xfId="29787"/>
    <cellStyle name="Normal 33 48 37" xfId="7310"/>
    <cellStyle name="Normal 33 48 37 2" xfId="14515"/>
    <cellStyle name="Normal 33 48 37 3" xfId="18908"/>
    <cellStyle name="Normal 33 48 37 4" xfId="23171"/>
    <cellStyle name="Normal 33 48 37 5" xfId="26685"/>
    <cellStyle name="Normal 33 48 37 6" xfId="29623"/>
    <cellStyle name="Normal 33 48 38" xfId="7311"/>
    <cellStyle name="Normal 33 48 38 2" xfId="14629"/>
    <cellStyle name="Normal 33 48 38 3" xfId="19024"/>
    <cellStyle name="Normal 33 48 38 4" xfId="23286"/>
    <cellStyle name="Normal 33 48 38 5" xfId="26781"/>
    <cellStyle name="Normal 33 48 38 6" xfId="29711"/>
    <cellStyle name="Normal 33 48 39" xfId="7312"/>
    <cellStyle name="Normal 33 48 39 2" xfId="14580"/>
    <cellStyle name="Normal 33 48 39 3" xfId="18974"/>
    <cellStyle name="Normal 33 48 39 4" xfId="23234"/>
    <cellStyle name="Normal 33 48 39 5" xfId="26738"/>
    <cellStyle name="Normal 33 48 39 6" xfId="29672"/>
    <cellStyle name="Normal 33 48 4" xfId="7313"/>
    <cellStyle name="Normal 33 48 4 2" xfId="11126"/>
    <cellStyle name="Normal 33 48 4 3" xfId="9306"/>
    <cellStyle name="Normal 33 48 4 4" xfId="20687"/>
    <cellStyle name="Normal 33 48 4 5" xfId="9912"/>
    <cellStyle name="Normal 33 48 4 6" xfId="22824"/>
    <cellStyle name="Normal 33 48 40" xfId="7314"/>
    <cellStyle name="Normal 33 48 40 2" xfId="14607"/>
    <cellStyle name="Normal 33 48 40 3" xfId="19002"/>
    <cellStyle name="Normal 33 48 40 4" xfId="23262"/>
    <cellStyle name="Normal 33 48 40 5" xfId="26762"/>
    <cellStyle name="Normal 33 48 40 6" xfId="29694"/>
    <cellStyle name="Normal 33 48 41" xfId="7315"/>
    <cellStyle name="Normal 33 48 41 2" xfId="14592"/>
    <cellStyle name="Normal 33 48 41 3" xfId="18988"/>
    <cellStyle name="Normal 33 48 41 4" xfId="23247"/>
    <cellStyle name="Normal 33 48 41 5" xfId="26750"/>
    <cellStyle name="Normal 33 48 41 6" xfId="29682"/>
    <cellStyle name="Normal 33 48 42" xfId="7316"/>
    <cellStyle name="Normal 33 48 42 2" xfId="14704"/>
    <cellStyle name="Normal 33 48 42 3" xfId="19100"/>
    <cellStyle name="Normal 33 48 42 4" xfId="23359"/>
    <cellStyle name="Normal 33 48 42 5" xfId="26840"/>
    <cellStyle name="Normal 33 48 42 6" xfId="29764"/>
    <cellStyle name="Normal 33 48 43" xfId="7317"/>
    <cellStyle name="Normal 33 48 43 2" xfId="14294"/>
    <cellStyle name="Normal 33 48 43 3" xfId="18691"/>
    <cellStyle name="Normal 33 48 43 4" xfId="22958"/>
    <cellStyle name="Normal 33 48 43 5" xfId="26541"/>
    <cellStyle name="Normal 33 48 43 6" xfId="29496"/>
    <cellStyle name="Normal 33 48 44" xfId="7318"/>
    <cellStyle name="Normal 33 48 44 2" xfId="14957"/>
    <cellStyle name="Normal 33 48 44 3" xfId="19351"/>
    <cellStyle name="Normal 33 48 44 4" xfId="23592"/>
    <cellStyle name="Normal 33 48 44 5" xfId="27023"/>
    <cellStyle name="Normal 33 48 44 6" xfId="29929"/>
    <cellStyle name="Normal 33 48 45" xfId="7319"/>
    <cellStyle name="Normal 33 48 45 2" xfId="14901"/>
    <cellStyle name="Normal 33 48 45 3" xfId="19291"/>
    <cellStyle name="Normal 33 48 45 4" xfId="23537"/>
    <cellStyle name="Normal 33 48 45 5" xfId="26979"/>
    <cellStyle name="Normal 33 48 45 6" xfId="29890"/>
    <cellStyle name="Normal 33 48 46" xfId="7320"/>
    <cellStyle name="Normal 33 48 46 2" xfId="15076"/>
    <cellStyle name="Normal 33 48 46 3" xfId="19473"/>
    <cellStyle name="Normal 33 48 46 4" xfId="23706"/>
    <cellStyle name="Normal 33 48 46 5" xfId="27108"/>
    <cellStyle name="Normal 33 48 46 6" xfId="30005"/>
    <cellStyle name="Normal 33 48 47" xfId="7321"/>
    <cellStyle name="Normal 33 48 47 2" xfId="14829"/>
    <cellStyle name="Normal 33 48 47 3" xfId="19223"/>
    <cellStyle name="Normal 33 48 47 4" xfId="23474"/>
    <cellStyle name="Normal 33 48 47 5" xfId="26927"/>
    <cellStyle name="Normal 33 48 47 6" xfId="29844"/>
    <cellStyle name="Normal 33 48 48" xfId="7322"/>
    <cellStyle name="Normal 33 48 48 2" xfId="14330"/>
    <cellStyle name="Normal 33 48 48 3" xfId="18727"/>
    <cellStyle name="Normal 33 48 48 4" xfId="22992"/>
    <cellStyle name="Normal 33 48 48 5" xfId="26566"/>
    <cellStyle name="Normal 33 48 48 6" xfId="29521"/>
    <cellStyle name="Normal 33 48 49" xfId="7323"/>
    <cellStyle name="Normal 33 48 49 2" xfId="14544"/>
    <cellStyle name="Normal 33 48 49 3" xfId="18938"/>
    <cellStyle name="Normal 33 48 49 4" xfId="23201"/>
    <cellStyle name="Normal 33 48 49 5" xfId="26712"/>
    <cellStyle name="Normal 33 48 49 6" xfId="29647"/>
    <cellStyle name="Normal 33 48 5" xfId="7324"/>
    <cellStyle name="Normal 33 48 5 2" xfId="11127"/>
    <cellStyle name="Normal 33 48 5 3" xfId="9305"/>
    <cellStyle name="Normal 33 48 5 4" xfId="20679"/>
    <cellStyle name="Normal 33 48 5 5" xfId="17231"/>
    <cellStyle name="Normal 33 48 5 6" xfId="22878"/>
    <cellStyle name="Normal 33 48 50" xfId="7325"/>
    <cellStyle name="Normal 33 48 50 2" xfId="14524"/>
    <cellStyle name="Normal 33 48 50 3" xfId="18917"/>
    <cellStyle name="Normal 33 48 50 4" xfId="23180"/>
    <cellStyle name="Normal 33 48 50 5" xfId="26694"/>
    <cellStyle name="Normal 33 48 50 6" xfId="29631"/>
    <cellStyle name="Normal 33 48 51" xfId="7326"/>
    <cellStyle name="Normal 33 48 51 2" xfId="15127"/>
    <cellStyle name="Normal 33 48 51 3" xfId="19524"/>
    <cellStyle name="Normal 33 48 51 4" xfId="23757"/>
    <cellStyle name="Normal 33 48 51 5" xfId="27150"/>
    <cellStyle name="Normal 33 48 51 6" xfId="30043"/>
    <cellStyle name="Normal 33 48 52" xfId="7327"/>
    <cellStyle name="Normal 33 48 52 2" xfId="15806"/>
    <cellStyle name="Normal 33 48 52 3" xfId="20181"/>
    <cellStyle name="Normal 33 48 52 4" xfId="24380"/>
    <cellStyle name="Normal 33 48 52 5" xfId="27610"/>
    <cellStyle name="Normal 33 48 52 6" xfId="30463"/>
    <cellStyle name="Normal 33 48 53" xfId="7328"/>
    <cellStyle name="Normal 33 48 53 2" xfId="15940"/>
    <cellStyle name="Normal 33 48 53 3" xfId="20311"/>
    <cellStyle name="Normal 33 48 53 4" xfId="24508"/>
    <cellStyle name="Normal 33 48 53 5" xfId="27711"/>
    <cellStyle name="Normal 33 48 53 6" xfId="30552"/>
    <cellStyle name="Normal 33 48 54" xfId="7329"/>
    <cellStyle name="Normal 33 48 54 2" xfId="15668"/>
    <cellStyle name="Normal 33 48 54 3" xfId="20048"/>
    <cellStyle name="Normal 33 48 54 4" xfId="24252"/>
    <cellStyle name="Normal 33 48 54 5" xfId="27508"/>
    <cellStyle name="Normal 33 48 54 6" xfId="30365"/>
    <cellStyle name="Normal 33 48 55" xfId="7330"/>
    <cellStyle name="Normal 33 48 55 2" xfId="15954"/>
    <cellStyle name="Normal 33 48 55 3" xfId="20324"/>
    <cellStyle name="Normal 33 48 55 4" xfId="24521"/>
    <cellStyle name="Normal 33 48 55 5" xfId="27720"/>
    <cellStyle name="Normal 33 48 55 6" xfId="30560"/>
    <cellStyle name="Normal 33 48 56" xfId="7331"/>
    <cellStyle name="Normal 33 48 56 2" xfId="16068"/>
    <cellStyle name="Normal 33 48 56 3" xfId="20436"/>
    <cellStyle name="Normal 33 48 56 4" xfId="24634"/>
    <cellStyle name="Normal 33 48 56 5" xfId="27795"/>
    <cellStyle name="Normal 33 48 56 6" xfId="30629"/>
    <cellStyle name="Normal 33 48 57" xfId="7332"/>
    <cellStyle name="Normal 33 48 57 2" xfId="15593"/>
    <cellStyle name="Normal 33 48 57 3" xfId="19977"/>
    <cellStyle name="Normal 33 48 57 4" xfId="24187"/>
    <cellStyle name="Normal 33 48 57 5" xfId="27466"/>
    <cellStyle name="Normal 33 48 57 6" xfId="30332"/>
    <cellStyle name="Normal 33 48 58" xfId="7333"/>
    <cellStyle name="Normal 33 48 58 2" xfId="15809"/>
    <cellStyle name="Normal 33 48 58 3" xfId="20184"/>
    <cellStyle name="Normal 33 48 58 4" xfId="24383"/>
    <cellStyle name="Normal 33 48 58 5" xfId="27613"/>
    <cellStyle name="Normal 33 48 58 6" xfId="30466"/>
    <cellStyle name="Normal 33 48 59" xfId="11121"/>
    <cellStyle name="Normal 33 48 6" xfId="7334"/>
    <cellStyle name="Normal 33 48 6 2" xfId="11128"/>
    <cellStyle name="Normal 33 48 6 3" xfId="9304"/>
    <cellStyle name="Normal 33 48 6 4" xfId="20678"/>
    <cellStyle name="Normal 33 48 6 5" xfId="16835"/>
    <cellStyle name="Normal 33 48 6 6" xfId="22744"/>
    <cellStyle name="Normal 33 48 60" xfId="9311"/>
    <cellStyle name="Normal 33 48 61" xfId="20720"/>
    <cellStyle name="Normal 33 48 62" xfId="16810"/>
    <cellStyle name="Normal 33 48 63" xfId="19000"/>
    <cellStyle name="Normal 33 48 7" xfId="7335"/>
    <cellStyle name="Normal 33 48 7 2" xfId="11129"/>
    <cellStyle name="Normal 33 48 7 3" xfId="9303"/>
    <cellStyle name="Normal 33 48 7 4" xfId="20661"/>
    <cellStyle name="Normal 33 48 7 5" xfId="17302"/>
    <cellStyle name="Normal 33 48 7 6" xfId="23998"/>
    <cellStyle name="Normal 33 48 8" xfId="7336"/>
    <cellStyle name="Normal 33 48 8 2" xfId="11130"/>
    <cellStyle name="Normal 33 48 8 3" xfId="9302"/>
    <cellStyle name="Normal 33 48 8 4" xfId="20652"/>
    <cellStyle name="Normal 33 48 8 5" xfId="16883"/>
    <cellStyle name="Normal 33 48 8 6" xfId="23681"/>
    <cellStyle name="Normal 33 48 9" xfId="7337"/>
    <cellStyle name="Normal 33 48 9 2" xfId="11131"/>
    <cellStyle name="Normal 33 48 9 3" xfId="9301"/>
    <cellStyle name="Normal 33 48 9 4" xfId="20644"/>
    <cellStyle name="Normal 33 48 9 5" xfId="17334"/>
    <cellStyle name="Normal 33 48 9 6" xfId="23462"/>
    <cellStyle name="Normal 33 48_L14 hav1" xfId="7338"/>
    <cellStyle name="Normal 33 49" xfId="7339"/>
    <cellStyle name="Normal 33 49 10" xfId="7340"/>
    <cellStyle name="Normal 33 49 10 2" xfId="11133"/>
    <cellStyle name="Normal 33 49 10 3" xfId="14033"/>
    <cellStyle name="Normal 33 49 10 4" xfId="20743"/>
    <cellStyle name="Normal 33 49 10 5" xfId="22714"/>
    <cellStyle name="Normal 33 49 10 6" xfId="26369"/>
    <cellStyle name="Normal 33 49 11" xfId="7341"/>
    <cellStyle name="Normal 33 49 11 2" xfId="11134"/>
    <cellStyle name="Normal 33 49 11 3" xfId="14031"/>
    <cellStyle name="Normal 33 49 11 4" xfId="20736"/>
    <cellStyle name="Normal 33 49 11 5" xfId="22712"/>
    <cellStyle name="Normal 33 49 11 6" xfId="26367"/>
    <cellStyle name="Normal 33 49 12" xfId="7342"/>
    <cellStyle name="Normal 33 49 12 2" xfId="13014"/>
    <cellStyle name="Normal 33 49 12 3" xfId="17424"/>
    <cellStyle name="Normal 33 49 12 4" xfId="21733"/>
    <cellStyle name="Normal 33 49 12 5" xfId="25566"/>
    <cellStyle name="Normal 33 49 12 6" xfId="28587"/>
    <cellStyle name="Normal 33 49 13" xfId="7343"/>
    <cellStyle name="Normal 33 49 13 2" xfId="12148"/>
    <cellStyle name="Normal 33 49 13 3" xfId="16574"/>
    <cellStyle name="Normal 33 49 13 4" xfId="20964"/>
    <cellStyle name="Normal 33 49 13 5" xfId="25136"/>
    <cellStyle name="Normal 33 49 13 6" xfId="28271"/>
    <cellStyle name="Normal 33 49 14" xfId="7344"/>
    <cellStyle name="Normal 33 49 14 2" xfId="13094"/>
    <cellStyle name="Normal 33 49 14 3" xfId="17504"/>
    <cellStyle name="Normal 33 49 14 4" xfId="21812"/>
    <cellStyle name="Normal 33 49 14 5" xfId="25633"/>
    <cellStyle name="Normal 33 49 14 6" xfId="28647"/>
    <cellStyle name="Normal 33 49 15" xfId="7345"/>
    <cellStyle name="Normal 33 49 15 2" xfId="12046"/>
    <cellStyle name="Normal 33 49 15 3" xfId="16472"/>
    <cellStyle name="Normal 33 49 15 4" xfId="20862"/>
    <cellStyle name="Normal 33 49 15 5" xfId="25035"/>
    <cellStyle name="Normal 33 49 15 6" xfId="28170"/>
    <cellStyle name="Normal 33 49 16" xfId="7346"/>
    <cellStyle name="Normal 33 49 16 2" xfId="13113"/>
    <cellStyle name="Normal 33 49 16 3" xfId="17522"/>
    <cellStyle name="Normal 33 49 16 4" xfId="21829"/>
    <cellStyle name="Normal 33 49 16 5" xfId="25648"/>
    <cellStyle name="Normal 33 49 16 6" xfId="28662"/>
    <cellStyle name="Normal 33 49 17" xfId="7347"/>
    <cellStyle name="Normal 33 49 17 2" xfId="11981"/>
    <cellStyle name="Normal 33 49 17 3" xfId="16407"/>
    <cellStyle name="Normal 33 49 17 4" xfId="20797"/>
    <cellStyle name="Normal 33 49 17 5" xfId="24970"/>
    <cellStyle name="Normal 33 49 17 6" xfId="28105"/>
    <cellStyle name="Normal 33 49 18" xfId="7348"/>
    <cellStyle name="Normal 33 49 18 2" xfId="13197"/>
    <cellStyle name="Normal 33 49 18 3" xfId="17606"/>
    <cellStyle name="Normal 33 49 18 4" xfId="21903"/>
    <cellStyle name="Normal 33 49 18 5" xfId="25707"/>
    <cellStyle name="Normal 33 49 18 6" xfId="28721"/>
    <cellStyle name="Normal 33 49 19" xfId="7349"/>
    <cellStyle name="Normal 33 49 19 2" xfId="11935"/>
    <cellStyle name="Normal 33 49 19 3" xfId="8574"/>
    <cellStyle name="Normal 33 49 19 4" xfId="11638"/>
    <cellStyle name="Normal 33 49 19 5" xfId="16722"/>
    <cellStyle name="Normal 33 49 19 6" xfId="23368"/>
    <cellStyle name="Normal 33 49 2" xfId="7350"/>
    <cellStyle name="Normal 33 49 2 2" xfId="11135"/>
    <cellStyle name="Normal 33 49 2 3" xfId="9300"/>
    <cellStyle name="Normal 33 49 2 4" xfId="20728"/>
    <cellStyle name="Normal 33 49 2 5" xfId="16852"/>
    <cellStyle name="Normal 33 49 2 6" xfId="18580"/>
    <cellStyle name="Normal 33 49 20" xfId="7351"/>
    <cellStyle name="Normal 33 49 20 2" xfId="13263"/>
    <cellStyle name="Normal 33 49 20 3" xfId="17669"/>
    <cellStyle name="Normal 33 49 20 4" xfId="21965"/>
    <cellStyle name="Normal 33 49 20 5" xfId="25758"/>
    <cellStyle name="Normal 33 49 20 6" xfId="28770"/>
    <cellStyle name="Normal 33 49 21" xfId="7352"/>
    <cellStyle name="Normal 33 49 21 2" xfId="13450"/>
    <cellStyle name="Normal 33 49 21 3" xfId="17857"/>
    <cellStyle name="Normal 33 49 21 4" xfId="22154"/>
    <cellStyle name="Normal 33 49 21 5" xfId="25910"/>
    <cellStyle name="Normal 33 49 21 6" xfId="28922"/>
    <cellStyle name="Normal 33 49 22" xfId="7353"/>
    <cellStyle name="Normal 33 49 22 2" xfId="13510"/>
    <cellStyle name="Normal 33 49 22 3" xfId="17913"/>
    <cellStyle name="Normal 33 49 22 4" xfId="22208"/>
    <cellStyle name="Normal 33 49 22 5" xfId="25956"/>
    <cellStyle name="Normal 33 49 22 6" xfId="28966"/>
    <cellStyle name="Normal 33 49 23" xfId="7354"/>
    <cellStyle name="Normal 33 49 23 2" xfId="13641"/>
    <cellStyle name="Normal 33 49 23 3" xfId="18044"/>
    <cellStyle name="Normal 33 49 23 4" xfId="22334"/>
    <cellStyle name="Normal 33 49 23 5" xfId="26062"/>
    <cellStyle name="Normal 33 49 23 6" xfId="29064"/>
    <cellStyle name="Normal 33 49 24" xfId="7355"/>
    <cellStyle name="Normal 33 49 24 2" xfId="13870"/>
    <cellStyle name="Normal 33 49 24 3" xfId="18273"/>
    <cellStyle name="Normal 33 49 24 4" xfId="22557"/>
    <cellStyle name="Normal 33 49 24 5" xfId="26247"/>
    <cellStyle name="Normal 33 49 24 6" xfId="29238"/>
    <cellStyle name="Normal 33 49 25" xfId="7356"/>
    <cellStyle name="Normal 33 49 25 2" xfId="11834"/>
    <cellStyle name="Normal 33 49 25 3" xfId="8675"/>
    <cellStyle name="Normal 33 49 25 4" xfId="12431"/>
    <cellStyle name="Normal 33 49 25 5" xfId="17757"/>
    <cellStyle name="Normal 33 49 25 6" xfId="24485"/>
    <cellStyle name="Normal 33 49 26" xfId="7357"/>
    <cellStyle name="Normal 33 49 26 2" xfId="13608"/>
    <cellStyle name="Normal 33 49 26 3" xfId="18009"/>
    <cellStyle name="Normal 33 49 26 4" xfId="22300"/>
    <cellStyle name="Normal 33 49 26 5" xfId="26037"/>
    <cellStyle name="Normal 33 49 26 6" xfId="29043"/>
    <cellStyle name="Normal 33 49 27" xfId="7358"/>
    <cellStyle name="Normal 33 49 27 2" xfId="11831"/>
    <cellStyle name="Normal 33 49 27 3" xfId="8678"/>
    <cellStyle name="Normal 33 49 27 4" xfId="13071"/>
    <cellStyle name="Normal 33 49 27 5" xfId="17672"/>
    <cellStyle name="Normal 33 49 27 6" xfId="24270"/>
    <cellStyle name="Normal 33 49 28" xfId="7359"/>
    <cellStyle name="Normal 33 49 28 2" xfId="13772"/>
    <cellStyle name="Normal 33 49 28 3" xfId="18178"/>
    <cellStyle name="Normal 33 49 28 4" xfId="22462"/>
    <cellStyle name="Normal 33 49 28 5" xfId="26169"/>
    <cellStyle name="Normal 33 49 28 6" xfId="29162"/>
    <cellStyle name="Normal 33 49 29" xfId="7360"/>
    <cellStyle name="Normal 33 49 29 2" xfId="11808"/>
    <cellStyle name="Normal 33 49 29 3" xfId="8701"/>
    <cellStyle name="Normal 33 49 29 4" xfId="15918"/>
    <cellStyle name="Normal 33 49 29 5" xfId="16147"/>
    <cellStyle name="Normal 33 49 29 6" xfId="21326"/>
    <cellStyle name="Normal 33 49 3" xfId="7361"/>
    <cellStyle name="Normal 33 49 3 2" xfId="11136"/>
    <cellStyle name="Normal 33 49 3 3" xfId="16187"/>
    <cellStyle name="Normal 33 49 3 4" xfId="20721"/>
    <cellStyle name="Normal 33 49 3 5" xfId="24749"/>
    <cellStyle name="Normal 33 49 3 6" xfId="27884"/>
    <cellStyle name="Normal 33 49 30" xfId="7362"/>
    <cellStyle name="Normal 33 49 30 2" xfId="13960"/>
    <cellStyle name="Normal 33 49 30 3" xfId="18364"/>
    <cellStyle name="Normal 33 49 30 4" xfId="22646"/>
    <cellStyle name="Normal 33 49 30 5" xfId="26323"/>
    <cellStyle name="Normal 33 49 30 6" xfId="29312"/>
    <cellStyle name="Normal 33 49 31" xfId="7363"/>
    <cellStyle name="Normal 33 49 31 2" xfId="13656"/>
    <cellStyle name="Normal 33 49 31 3" xfId="18059"/>
    <cellStyle name="Normal 33 49 31 4" xfId="22349"/>
    <cellStyle name="Normal 33 49 31 5" xfId="26077"/>
    <cellStyle name="Normal 33 49 31 6" xfId="29079"/>
    <cellStyle name="Normal 33 49 32" xfId="7364"/>
    <cellStyle name="Normal 33 49 32 2" xfId="13855"/>
    <cellStyle name="Normal 33 49 32 3" xfId="18258"/>
    <cellStyle name="Normal 33 49 32 4" xfId="22542"/>
    <cellStyle name="Normal 33 49 32 5" xfId="26232"/>
    <cellStyle name="Normal 33 49 32 6" xfId="29223"/>
    <cellStyle name="Normal 33 49 33" xfId="7365"/>
    <cellStyle name="Normal 33 49 33 2" xfId="11794"/>
    <cellStyle name="Normal 33 49 33 3" xfId="8715"/>
    <cellStyle name="Normal 33 49 33 4" xfId="14418"/>
    <cellStyle name="Normal 33 49 33 5" xfId="19663"/>
    <cellStyle name="Normal 33 49 33 6" xfId="22445"/>
    <cellStyle name="Normal 33 49 34" xfId="7366"/>
    <cellStyle name="Normal 33 49 34 2" xfId="13596"/>
    <cellStyle name="Normal 33 49 34 3" xfId="17997"/>
    <cellStyle name="Normal 33 49 34 4" xfId="22288"/>
    <cellStyle name="Normal 33 49 34 5" xfId="26025"/>
    <cellStyle name="Normal 33 49 34 6" xfId="29031"/>
    <cellStyle name="Normal 33 49 35" xfId="7367"/>
    <cellStyle name="Normal 33 49 35 2" xfId="13545"/>
    <cellStyle name="Normal 33 49 35 3" xfId="17946"/>
    <cellStyle name="Normal 33 49 35 4" xfId="22241"/>
    <cellStyle name="Normal 33 49 35 5" xfId="25984"/>
    <cellStyle name="Normal 33 49 35 6" xfId="28991"/>
    <cellStyle name="Normal 33 49 36" xfId="7368"/>
    <cellStyle name="Normal 33 49 36 2" xfId="14739"/>
    <cellStyle name="Normal 33 49 36 3" xfId="19133"/>
    <cellStyle name="Normal 33 49 36 4" xfId="23391"/>
    <cellStyle name="Normal 33 49 36 5" xfId="26868"/>
    <cellStyle name="Normal 33 49 36 6" xfId="29791"/>
    <cellStyle name="Normal 33 49 37" xfId="7369"/>
    <cellStyle name="Normal 33 49 37 2" xfId="15033"/>
    <cellStyle name="Normal 33 49 37 3" xfId="19425"/>
    <cellStyle name="Normal 33 49 37 4" xfId="23665"/>
    <cellStyle name="Normal 33 49 37 5" xfId="27078"/>
    <cellStyle name="Normal 33 49 37 6" xfId="29980"/>
    <cellStyle name="Normal 33 49 38" xfId="7370"/>
    <cellStyle name="Normal 33 49 38 2" xfId="15362"/>
    <cellStyle name="Normal 33 49 38 3" xfId="19759"/>
    <cellStyle name="Normal 33 49 38 4" xfId="23972"/>
    <cellStyle name="Normal 33 49 38 5" xfId="27303"/>
    <cellStyle name="Normal 33 49 38 6" xfId="30183"/>
    <cellStyle name="Normal 33 49 39" xfId="7371"/>
    <cellStyle name="Normal 33 49 39 2" xfId="14040"/>
    <cellStyle name="Normal 33 49 39 3" xfId="18444"/>
    <cellStyle name="Normal 33 49 39 4" xfId="22720"/>
    <cellStyle name="Normal 33 49 39 5" xfId="26375"/>
    <cellStyle name="Normal 33 49 39 6" xfId="29346"/>
    <cellStyle name="Normal 33 49 4" xfId="7372"/>
    <cellStyle name="Normal 33 49 4 2" xfId="11137"/>
    <cellStyle name="Normal 33 49 4 3" xfId="16262"/>
    <cellStyle name="Normal 33 49 4 4" xfId="20713"/>
    <cellStyle name="Normal 33 49 4 5" xfId="24824"/>
    <cellStyle name="Normal 33 49 4 6" xfId="27959"/>
    <cellStyle name="Normal 33 49 40" xfId="7373"/>
    <cellStyle name="Normal 33 49 40 2" xfId="14896"/>
    <cellStyle name="Normal 33 49 40 3" xfId="19286"/>
    <cellStyle name="Normal 33 49 40 4" xfId="23533"/>
    <cellStyle name="Normal 33 49 40 5" xfId="26975"/>
    <cellStyle name="Normal 33 49 40 6" xfId="29888"/>
    <cellStyle name="Normal 33 49 41" xfId="7374"/>
    <cellStyle name="Normal 33 49 41 2" xfId="14441"/>
    <cellStyle name="Normal 33 49 41 3" xfId="18834"/>
    <cellStyle name="Normal 33 49 41 4" xfId="23093"/>
    <cellStyle name="Normal 33 49 41 5" xfId="26639"/>
    <cellStyle name="Normal 33 49 41 6" xfId="29578"/>
    <cellStyle name="Normal 33 49 42" xfId="7375"/>
    <cellStyle name="Normal 33 49 42 2" xfId="15222"/>
    <cellStyle name="Normal 33 49 42 3" xfId="19619"/>
    <cellStyle name="Normal 33 49 42 4" xfId="23846"/>
    <cellStyle name="Normal 33 49 42 5" xfId="27210"/>
    <cellStyle name="Normal 33 49 42 6" xfId="30095"/>
    <cellStyle name="Normal 33 49 43" xfId="7376"/>
    <cellStyle name="Normal 33 49 43 2" xfId="14272"/>
    <cellStyle name="Normal 33 49 43 3" xfId="18671"/>
    <cellStyle name="Normal 33 49 43 4" xfId="22937"/>
    <cellStyle name="Normal 33 49 43 5" xfId="26524"/>
    <cellStyle name="Normal 33 49 43 6" xfId="29481"/>
    <cellStyle name="Normal 33 49 44" xfId="7377"/>
    <cellStyle name="Normal 33 49 44 2" xfId="14427"/>
    <cellStyle name="Normal 33 49 44 3" xfId="18819"/>
    <cellStyle name="Normal 33 49 44 4" xfId="23082"/>
    <cellStyle name="Normal 33 49 44 5" xfId="26634"/>
    <cellStyle name="Normal 33 49 44 6" xfId="29573"/>
    <cellStyle name="Normal 33 49 45" xfId="7378"/>
    <cellStyle name="Normal 33 49 45 2" xfId="14228"/>
    <cellStyle name="Normal 33 49 45 3" xfId="18630"/>
    <cellStyle name="Normal 33 49 45 4" xfId="22897"/>
    <cellStyle name="Normal 33 49 45 5" xfId="26497"/>
    <cellStyle name="Normal 33 49 45 6" xfId="29457"/>
    <cellStyle name="Normal 33 49 46" xfId="7379"/>
    <cellStyle name="Normal 33 49 46 2" xfId="14160"/>
    <cellStyle name="Normal 33 49 46 3" xfId="18566"/>
    <cellStyle name="Normal 33 49 46 4" xfId="22834"/>
    <cellStyle name="Normal 33 49 46 5" xfId="26457"/>
    <cellStyle name="Normal 33 49 46 6" xfId="29420"/>
    <cellStyle name="Normal 33 49 47" xfId="7380"/>
    <cellStyle name="Normal 33 49 47 2" xfId="14115"/>
    <cellStyle name="Normal 33 49 47 3" xfId="18521"/>
    <cellStyle name="Normal 33 49 47 4" xfId="22789"/>
    <cellStyle name="Normal 33 49 47 5" xfId="26428"/>
    <cellStyle name="Normal 33 49 47 6" xfId="29393"/>
    <cellStyle name="Normal 33 49 48" xfId="7381"/>
    <cellStyle name="Normal 33 49 48 2" xfId="14919"/>
    <cellStyle name="Normal 33 49 48 3" xfId="19309"/>
    <cellStyle name="Normal 33 49 48 4" xfId="23553"/>
    <cellStyle name="Normal 33 49 48 5" xfId="26993"/>
    <cellStyle name="Normal 33 49 48 6" xfId="29903"/>
    <cellStyle name="Normal 33 49 49" xfId="7382"/>
    <cellStyle name="Normal 33 49 49 2" xfId="14170"/>
    <cellStyle name="Normal 33 49 49 3" xfId="18576"/>
    <cellStyle name="Normal 33 49 49 4" xfId="22844"/>
    <cellStyle name="Normal 33 49 49 5" xfId="26463"/>
    <cellStyle name="Normal 33 49 49 6" xfId="29426"/>
    <cellStyle name="Normal 33 49 5" xfId="7383"/>
    <cellStyle name="Normal 33 49 5 2" xfId="11138"/>
    <cellStyle name="Normal 33 49 5 3" xfId="16253"/>
    <cellStyle name="Normal 33 49 5 4" xfId="20704"/>
    <cellStyle name="Normal 33 49 5 5" xfId="24815"/>
    <cellStyle name="Normal 33 49 5 6" xfId="27950"/>
    <cellStyle name="Normal 33 49 50" xfId="7384"/>
    <cellStyle name="Normal 33 49 50 2" xfId="14176"/>
    <cellStyle name="Normal 33 49 50 3" xfId="18583"/>
    <cellStyle name="Normal 33 49 50 4" xfId="22849"/>
    <cellStyle name="Normal 33 49 50 5" xfId="26465"/>
    <cellStyle name="Normal 33 49 50 6" xfId="29428"/>
    <cellStyle name="Normal 33 49 51" xfId="7385"/>
    <cellStyle name="Normal 33 49 51 2" xfId="14413"/>
    <cellStyle name="Normal 33 49 51 3" xfId="18805"/>
    <cellStyle name="Normal 33 49 51 4" xfId="23068"/>
    <cellStyle name="Normal 33 49 51 5" xfId="26624"/>
    <cellStyle name="Normal 33 49 51 6" xfId="29563"/>
    <cellStyle name="Normal 33 49 52" xfId="7386"/>
    <cellStyle name="Normal 33 49 52 2" xfId="15808"/>
    <cellStyle name="Normal 33 49 52 3" xfId="20183"/>
    <cellStyle name="Normal 33 49 52 4" xfId="24382"/>
    <cellStyle name="Normal 33 49 52 5" xfId="27612"/>
    <cellStyle name="Normal 33 49 52 6" xfId="30465"/>
    <cellStyle name="Normal 33 49 53" xfId="7387"/>
    <cellStyle name="Normal 33 49 53 2" xfId="15727"/>
    <cellStyle name="Normal 33 49 53 3" xfId="20105"/>
    <cellStyle name="Normal 33 49 53 4" xfId="24307"/>
    <cellStyle name="Normal 33 49 53 5" xfId="27544"/>
    <cellStyle name="Normal 33 49 53 6" xfId="30399"/>
    <cellStyle name="Normal 33 49 54" xfId="7388"/>
    <cellStyle name="Normal 33 49 54 2" xfId="16007"/>
    <cellStyle name="Normal 33 49 54 3" xfId="20377"/>
    <cellStyle name="Normal 33 49 54 4" xfId="24572"/>
    <cellStyle name="Normal 33 49 54 5" xfId="27754"/>
    <cellStyle name="Normal 33 49 54 6" xfId="30590"/>
    <cellStyle name="Normal 33 49 55" xfId="7389"/>
    <cellStyle name="Normal 33 49 55 2" xfId="15632"/>
    <cellStyle name="Normal 33 49 55 3" xfId="20016"/>
    <cellStyle name="Normal 33 49 55 4" xfId="24225"/>
    <cellStyle name="Normal 33 49 55 5" xfId="27493"/>
    <cellStyle name="Normal 33 49 55 6" xfId="30351"/>
    <cellStyle name="Normal 33 49 56" xfId="7390"/>
    <cellStyle name="Normal 33 49 56 2" xfId="15987"/>
    <cellStyle name="Normal 33 49 56 3" xfId="20356"/>
    <cellStyle name="Normal 33 49 56 4" xfId="24551"/>
    <cellStyle name="Normal 33 49 56 5" xfId="27739"/>
    <cellStyle name="Normal 33 49 56 6" xfId="30577"/>
    <cellStyle name="Normal 33 49 57" xfId="7391"/>
    <cellStyle name="Normal 33 49 57 2" xfId="16065"/>
    <cellStyle name="Normal 33 49 57 3" xfId="20434"/>
    <cellStyle name="Normal 33 49 57 4" xfId="24630"/>
    <cellStyle name="Normal 33 49 57 5" xfId="27794"/>
    <cellStyle name="Normal 33 49 57 6" xfId="30628"/>
    <cellStyle name="Normal 33 49 58" xfId="7392"/>
    <cellStyle name="Normal 33 49 58 2" xfId="15596"/>
    <cellStyle name="Normal 33 49 58 3" xfId="19980"/>
    <cellStyle name="Normal 33 49 58 4" xfId="24190"/>
    <cellStyle name="Normal 33 49 58 5" xfId="27467"/>
    <cellStyle name="Normal 33 49 58 6" xfId="30333"/>
    <cellStyle name="Normal 33 49 59" xfId="11132"/>
    <cellStyle name="Normal 33 49 6" xfId="7393"/>
    <cellStyle name="Normal 33 49 6 2" xfId="11139"/>
    <cellStyle name="Normal 33 49 6 3" xfId="16244"/>
    <cellStyle name="Normal 33 49 6 4" xfId="20696"/>
    <cellStyle name="Normal 33 49 6 5" xfId="24806"/>
    <cellStyle name="Normal 33 49 6 6" xfId="27941"/>
    <cellStyle name="Normal 33 49 60" xfId="14035"/>
    <cellStyle name="Normal 33 49 61" xfId="18439"/>
    <cellStyle name="Normal 33 49 62" xfId="22716"/>
    <cellStyle name="Normal 33 49 63" xfId="26371"/>
    <cellStyle name="Normal 33 49 7" xfId="7394"/>
    <cellStyle name="Normal 33 49 7 2" xfId="11140"/>
    <cellStyle name="Normal 33 49 7 3" xfId="16235"/>
    <cellStyle name="Normal 33 49 7 4" xfId="20688"/>
    <cellStyle name="Normal 33 49 7 5" xfId="24797"/>
    <cellStyle name="Normal 33 49 7 6" xfId="27932"/>
    <cellStyle name="Normal 33 49 8" xfId="7395"/>
    <cellStyle name="Normal 33 49 8 2" xfId="11141"/>
    <cellStyle name="Normal 33 49 8 3" xfId="16226"/>
    <cellStyle name="Normal 33 49 8 4" xfId="20680"/>
    <cellStyle name="Normal 33 49 8 5" xfId="24788"/>
    <cellStyle name="Normal 33 49 8 6" xfId="27923"/>
    <cellStyle name="Normal 33 49 9" xfId="7396"/>
    <cellStyle name="Normal 33 49 9 2" xfId="11142"/>
    <cellStyle name="Normal 33 49 9 3" xfId="16217"/>
    <cellStyle name="Normal 33 49 9 4" xfId="18437"/>
    <cellStyle name="Normal 33 49 9 5" xfId="24779"/>
    <cellStyle name="Normal 33 49 9 6" xfId="27914"/>
    <cellStyle name="Normal 33 49_L14 hav1" xfId="7397"/>
    <cellStyle name="Normal 33 5" xfId="7398"/>
    <cellStyle name="Normal 33 5 10" xfId="7399"/>
    <cellStyle name="Normal 33 5 10 2" xfId="11144"/>
    <cellStyle name="Normal 33 5 10 3" xfId="16370"/>
    <cellStyle name="Normal 33 5 10 4" xfId="15670"/>
    <cellStyle name="Normal 33 5 10 5" xfId="24933"/>
    <cellStyle name="Normal 33 5 10 6" xfId="28068"/>
    <cellStyle name="Normal 33 5 11" xfId="7400"/>
    <cellStyle name="Normal 33 5 11 2" xfId="11145"/>
    <cellStyle name="Normal 33 5 11 3" xfId="16362"/>
    <cellStyle name="Normal 33 5 11 4" xfId="16035"/>
    <cellStyle name="Normal 33 5 11 5" xfId="24925"/>
    <cellStyle name="Normal 33 5 11 6" xfId="28060"/>
    <cellStyle name="Normal 33 5 12" xfId="7401"/>
    <cellStyle name="Normal 33 5 12 2" xfId="11146"/>
    <cellStyle name="Normal 33 5 12 3" xfId="16353"/>
    <cellStyle name="Normal 33 5 12 4" xfId="15621"/>
    <cellStyle name="Normal 33 5 12 5" xfId="24916"/>
    <cellStyle name="Normal 33 5 12 6" xfId="28051"/>
    <cellStyle name="Normal 33 5 13" xfId="7402"/>
    <cellStyle name="Normal 33 5 13 2" xfId="13017"/>
    <cellStyle name="Normal 33 5 13 3" xfId="17427"/>
    <cellStyle name="Normal 33 5 13 4" xfId="21736"/>
    <cellStyle name="Normal 33 5 13 5" xfId="25568"/>
    <cellStyle name="Normal 33 5 13 6" xfId="28589"/>
    <cellStyle name="Normal 33 5 14" xfId="7403"/>
    <cellStyle name="Normal 33 5 14 2" xfId="12144"/>
    <cellStyle name="Normal 33 5 14 3" xfId="16570"/>
    <cellStyle name="Normal 33 5 14 4" xfId="20960"/>
    <cellStyle name="Normal 33 5 14 5" xfId="25132"/>
    <cellStyle name="Normal 33 5 14 6" xfId="28267"/>
    <cellStyle name="Normal 33 5 15" xfId="7404"/>
    <cellStyle name="Normal 33 5 15 2" xfId="13098"/>
    <cellStyle name="Normal 33 5 15 3" xfId="17508"/>
    <cellStyle name="Normal 33 5 15 4" xfId="21815"/>
    <cellStyle name="Normal 33 5 15 5" xfId="25636"/>
    <cellStyle name="Normal 33 5 15 6" xfId="28650"/>
    <cellStyle name="Normal 33 5 16" xfId="7405"/>
    <cellStyle name="Normal 33 5 16 2" xfId="12042"/>
    <cellStyle name="Normal 33 5 16 3" xfId="16468"/>
    <cellStyle name="Normal 33 5 16 4" xfId="20858"/>
    <cellStyle name="Normal 33 5 16 5" xfId="25031"/>
    <cellStyle name="Normal 33 5 16 6" xfId="28166"/>
    <cellStyle name="Normal 33 5 17" xfId="7406"/>
    <cellStyle name="Normal 33 5 17 2" xfId="13116"/>
    <cellStyle name="Normal 33 5 17 3" xfId="17526"/>
    <cellStyle name="Normal 33 5 17 4" xfId="21833"/>
    <cellStyle name="Normal 33 5 17 5" xfId="25651"/>
    <cellStyle name="Normal 33 5 17 6" xfId="28665"/>
    <cellStyle name="Normal 33 5 18" xfId="7407"/>
    <cellStyle name="Normal 33 5 18 2" xfId="11978"/>
    <cellStyle name="Normal 33 5 18 3" xfId="16404"/>
    <cellStyle name="Normal 33 5 18 4" xfId="20794"/>
    <cellStyle name="Normal 33 5 18 5" xfId="24967"/>
    <cellStyle name="Normal 33 5 18 6" xfId="28102"/>
    <cellStyle name="Normal 33 5 19" xfId="7408"/>
    <cellStyle name="Normal 33 5 19 2" xfId="13201"/>
    <cellStyle name="Normal 33 5 19 3" xfId="17610"/>
    <cellStyle name="Normal 33 5 19 4" xfId="21907"/>
    <cellStyle name="Normal 33 5 19 5" xfId="25710"/>
    <cellStyle name="Normal 33 5 19 6" xfId="28724"/>
    <cellStyle name="Normal 33 5 2" xfId="7409"/>
    <cellStyle name="Normal 33 5 2 10" xfId="7410"/>
    <cellStyle name="Normal 33 5 2 10 2" xfId="11148"/>
    <cellStyle name="Normal 33 5 2 10 3" xfId="16345"/>
    <cellStyle name="Normal 33 5 2 10 4" xfId="15538"/>
    <cellStyle name="Normal 33 5 2 10 5" xfId="24908"/>
    <cellStyle name="Normal 33 5 2 10 6" xfId="28043"/>
    <cellStyle name="Normal 33 5 2 11" xfId="11147"/>
    <cellStyle name="Normal 33 5 2 12" xfId="16186"/>
    <cellStyle name="Normal 33 5 2 13" xfId="16132"/>
    <cellStyle name="Normal 33 5 2 14" xfId="24748"/>
    <cellStyle name="Normal 33 5 2 15" xfId="27883"/>
    <cellStyle name="Normal 33 5 2 2" xfId="7411"/>
    <cellStyle name="Normal 33 5 2 2 2" xfId="11149"/>
    <cellStyle name="Normal 33 5 2 2 3" xfId="16337"/>
    <cellStyle name="Normal 33 5 2 2 4" xfId="15849"/>
    <cellStyle name="Normal 33 5 2 2 5" xfId="24900"/>
    <cellStyle name="Normal 33 5 2 2 6" xfId="28035"/>
    <cellStyle name="Normal 33 5 2 3" xfId="7412"/>
    <cellStyle name="Normal 33 5 2 3 2" xfId="11150"/>
    <cellStyle name="Normal 33 5 2 3 3" xfId="16329"/>
    <cellStyle name="Normal 33 5 2 3 4" xfId="15710"/>
    <cellStyle name="Normal 33 5 2 3 5" xfId="24892"/>
    <cellStyle name="Normal 33 5 2 3 6" xfId="28027"/>
    <cellStyle name="Normal 33 5 2 4" xfId="7413"/>
    <cellStyle name="Normal 33 5 2 4 2" xfId="11151"/>
    <cellStyle name="Normal 33 5 2 4 3" xfId="16321"/>
    <cellStyle name="Normal 33 5 2 4 4" xfId="10121"/>
    <cellStyle name="Normal 33 5 2 4 5" xfId="24884"/>
    <cellStyle name="Normal 33 5 2 4 6" xfId="28019"/>
    <cellStyle name="Normal 33 5 2 5" xfId="7414"/>
    <cellStyle name="Normal 33 5 2 5 2" xfId="11152"/>
    <cellStyle name="Normal 33 5 2 5 3" xfId="16313"/>
    <cellStyle name="Normal 33 5 2 5 4" xfId="10122"/>
    <cellStyle name="Normal 33 5 2 5 5" xfId="24876"/>
    <cellStyle name="Normal 33 5 2 5 6" xfId="28011"/>
    <cellStyle name="Normal 33 5 2 6" xfId="7415"/>
    <cellStyle name="Normal 33 5 2 6 2" xfId="11153"/>
    <cellStyle name="Normal 33 5 2 6 3" xfId="16312"/>
    <cellStyle name="Normal 33 5 2 6 4" xfId="10123"/>
    <cellStyle name="Normal 33 5 2 6 5" xfId="24875"/>
    <cellStyle name="Normal 33 5 2 6 6" xfId="28010"/>
    <cellStyle name="Normal 33 5 2 7" xfId="7416"/>
    <cellStyle name="Normal 33 5 2 7 2" xfId="11154"/>
    <cellStyle name="Normal 33 5 2 7 3" xfId="16295"/>
    <cellStyle name="Normal 33 5 2 7 4" xfId="10124"/>
    <cellStyle name="Normal 33 5 2 7 5" xfId="24858"/>
    <cellStyle name="Normal 33 5 2 7 6" xfId="27993"/>
    <cellStyle name="Normal 33 5 2 8" xfId="7417"/>
    <cellStyle name="Normal 33 5 2 8 2" xfId="11155"/>
    <cellStyle name="Normal 33 5 2 8 3" xfId="16286"/>
    <cellStyle name="Normal 33 5 2 8 4" xfId="10125"/>
    <cellStyle name="Normal 33 5 2 8 5" xfId="24849"/>
    <cellStyle name="Normal 33 5 2 8 6" xfId="27984"/>
    <cellStyle name="Normal 33 5 2 9" xfId="7418"/>
    <cellStyle name="Normal 33 5 2 9 2" xfId="11156"/>
    <cellStyle name="Normal 33 5 2 9 3" xfId="16278"/>
    <cellStyle name="Normal 33 5 2 9 4" xfId="20744"/>
    <cellStyle name="Normal 33 5 2 9 5" xfId="24841"/>
    <cellStyle name="Normal 33 5 2 9 6" xfId="27976"/>
    <cellStyle name="Normal 33 5 2_L14 hav1" xfId="7419"/>
    <cellStyle name="Normal 33 5 20" xfId="7420"/>
    <cellStyle name="Normal 33 5 20 2" xfId="11931"/>
    <cellStyle name="Normal 33 5 20 3" xfId="8578"/>
    <cellStyle name="Normal 33 5 20 4" xfId="10294"/>
    <cellStyle name="Normal 33 5 20 5" xfId="16811"/>
    <cellStyle name="Normal 33 5 20 6" xfId="23598"/>
    <cellStyle name="Normal 33 5 21" xfId="7421"/>
    <cellStyle name="Normal 33 5 21 2" xfId="13267"/>
    <cellStyle name="Normal 33 5 21 3" xfId="17673"/>
    <cellStyle name="Normal 33 5 21 4" xfId="21969"/>
    <cellStyle name="Normal 33 5 21 5" xfId="25761"/>
    <cellStyle name="Normal 33 5 21 6" xfId="28773"/>
    <cellStyle name="Normal 33 5 22" xfId="7422"/>
    <cellStyle name="Normal 33 5 22 2" xfId="13639"/>
    <cellStyle name="Normal 33 5 22 3" xfId="18042"/>
    <cellStyle name="Normal 33 5 22 4" xfId="22332"/>
    <cellStyle name="Normal 33 5 22 5" xfId="26060"/>
    <cellStyle name="Normal 33 5 22 6" xfId="29062"/>
    <cellStyle name="Normal 33 5 23" xfId="7423"/>
    <cellStyle name="Normal 33 5 23 2" xfId="13322"/>
    <cellStyle name="Normal 33 5 23 3" xfId="17726"/>
    <cellStyle name="Normal 33 5 23 4" xfId="22025"/>
    <cellStyle name="Normal 33 5 23 5" xfId="25799"/>
    <cellStyle name="Normal 33 5 23 6" xfId="28811"/>
    <cellStyle name="Normal 33 5 24" xfId="7424"/>
    <cellStyle name="Normal 33 5 24 2" xfId="11869"/>
    <cellStyle name="Normal 33 5 24 3" xfId="8640"/>
    <cellStyle name="Normal 33 5 24 4" xfId="10278"/>
    <cellStyle name="Normal 33 5 24 5" xfId="14429"/>
    <cellStyle name="Normal 33 5 24 6" xfId="22302"/>
    <cellStyle name="Normal 33 5 25" xfId="7425"/>
    <cellStyle name="Normal 33 5 25 2" xfId="13719"/>
    <cellStyle name="Normal 33 5 25 3" xfId="18123"/>
    <cellStyle name="Normal 33 5 25 4" xfId="22412"/>
    <cellStyle name="Normal 33 5 25 5" xfId="26128"/>
    <cellStyle name="Normal 33 5 25 6" xfId="29129"/>
    <cellStyle name="Normal 33 5 26" xfId="7426"/>
    <cellStyle name="Normal 33 5 26 2" xfId="13555"/>
    <cellStyle name="Normal 33 5 26 3" xfId="17956"/>
    <cellStyle name="Normal 33 5 26 4" xfId="22251"/>
    <cellStyle name="Normal 33 5 26 5" xfId="25994"/>
    <cellStyle name="Normal 33 5 26 6" xfId="29001"/>
    <cellStyle name="Normal 33 5 27" xfId="7427"/>
    <cellStyle name="Normal 33 5 27 2" xfId="13389"/>
    <cellStyle name="Normal 33 5 27 3" xfId="17796"/>
    <cellStyle name="Normal 33 5 27 4" xfId="22093"/>
    <cellStyle name="Normal 33 5 27 5" xfId="25849"/>
    <cellStyle name="Normal 33 5 27 6" xfId="28861"/>
    <cellStyle name="Normal 33 5 28" xfId="7428"/>
    <cellStyle name="Normal 33 5 28 2" xfId="13554"/>
    <cellStyle name="Normal 33 5 28 3" xfId="17955"/>
    <cellStyle name="Normal 33 5 28 4" xfId="22250"/>
    <cellStyle name="Normal 33 5 28 5" xfId="25993"/>
    <cellStyle name="Normal 33 5 28 6" xfId="29000"/>
    <cellStyle name="Normal 33 5 29" xfId="7429"/>
    <cellStyle name="Normal 33 5 29 2" xfId="13495"/>
    <cellStyle name="Normal 33 5 29 3" xfId="17898"/>
    <cellStyle name="Normal 33 5 29 4" xfId="22193"/>
    <cellStyle name="Normal 33 5 29 5" xfId="25943"/>
    <cellStyle name="Normal 33 5 29 6" xfId="28953"/>
    <cellStyle name="Normal 33 5 3" xfId="7430"/>
    <cellStyle name="Normal 33 5 3 2" xfId="11157"/>
    <cellStyle name="Normal 33 5 3 3" xfId="14036"/>
    <cellStyle name="Normal 33 5 3 4" xfId="20729"/>
    <cellStyle name="Normal 33 5 3 5" xfId="22717"/>
    <cellStyle name="Normal 33 5 3 6" xfId="26372"/>
    <cellStyle name="Normal 33 5 30" xfId="7431"/>
    <cellStyle name="Normal 33 5 30 2" xfId="11807"/>
    <cellStyle name="Normal 33 5 30 3" xfId="8702"/>
    <cellStyle name="Normal 33 5 30 4" xfId="15917"/>
    <cellStyle name="Normal 33 5 30 5" xfId="15523"/>
    <cellStyle name="Normal 33 5 30 6" xfId="22054"/>
    <cellStyle name="Normal 33 5 31" xfId="7432"/>
    <cellStyle name="Normal 33 5 31 2" xfId="13491"/>
    <cellStyle name="Normal 33 5 31 3" xfId="17894"/>
    <cellStyle name="Normal 33 5 31 4" xfId="22189"/>
    <cellStyle name="Normal 33 5 31 5" xfId="25939"/>
    <cellStyle name="Normal 33 5 31 6" xfId="28949"/>
    <cellStyle name="Normal 33 5 32" xfId="7433"/>
    <cellStyle name="Normal 33 5 32 2" xfId="11805"/>
    <cellStyle name="Normal 33 5 32 3" xfId="8704"/>
    <cellStyle name="Normal 33 5 32 4" xfId="15981"/>
    <cellStyle name="Normal 33 5 32 5" xfId="19961"/>
    <cellStyle name="Normal 33 5 32 6" xfId="21135"/>
    <cellStyle name="Normal 33 5 33" xfId="7434"/>
    <cellStyle name="Normal 33 5 33 2" xfId="13955"/>
    <cellStyle name="Normal 33 5 33 3" xfId="18359"/>
    <cellStyle name="Normal 33 5 33 4" xfId="22641"/>
    <cellStyle name="Normal 33 5 33 5" xfId="26318"/>
    <cellStyle name="Normal 33 5 33 6" xfId="29307"/>
    <cellStyle name="Normal 33 5 34" xfId="7435"/>
    <cellStyle name="Normal 33 5 34 2" xfId="13933"/>
    <cellStyle name="Normal 33 5 34 3" xfId="18335"/>
    <cellStyle name="Normal 33 5 34 4" xfId="22618"/>
    <cellStyle name="Normal 33 5 34 5" xfId="26298"/>
    <cellStyle name="Normal 33 5 34 6" xfId="29287"/>
    <cellStyle name="Normal 33 5 35" xfId="7436"/>
    <cellStyle name="Normal 33 5 35 2" xfId="13423"/>
    <cellStyle name="Normal 33 5 35 3" xfId="17830"/>
    <cellStyle name="Normal 33 5 35 4" xfId="22127"/>
    <cellStyle name="Normal 33 5 35 5" xfId="25883"/>
    <cellStyle name="Normal 33 5 35 6" xfId="28895"/>
    <cellStyle name="Normal 33 5 36" xfId="7437"/>
    <cellStyle name="Normal 33 5 36 2" xfId="13743"/>
    <cellStyle name="Normal 33 5 36 3" xfId="18148"/>
    <cellStyle name="Normal 33 5 36 4" xfId="22433"/>
    <cellStyle name="Normal 33 5 36 5" xfId="26147"/>
    <cellStyle name="Normal 33 5 36 6" xfId="29145"/>
    <cellStyle name="Normal 33 5 37" xfId="7438"/>
    <cellStyle name="Normal 33 5 37 2" xfId="14742"/>
    <cellStyle name="Normal 33 5 37 3" xfId="19136"/>
    <cellStyle name="Normal 33 5 37 4" xfId="23394"/>
    <cellStyle name="Normal 33 5 37 5" xfId="26870"/>
    <cellStyle name="Normal 33 5 37 6" xfId="29793"/>
    <cellStyle name="Normal 33 5 38" xfId="7439"/>
    <cellStyle name="Normal 33 5 38 2" xfId="15256"/>
    <cellStyle name="Normal 33 5 38 3" xfId="19651"/>
    <cellStyle name="Normal 33 5 38 4" xfId="23879"/>
    <cellStyle name="Normal 33 5 38 5" xfId="27232"/>
    <cellStyle name="Normal 33 5 38 6" xfId="30115"/>
    <cellStyle name="Normal 33 5 39" xfId="7440"/>
    <cellStyle name="Normal 33 5 39 2" xfId="14142"/>
    <cellStyle name="Normal 33 5 39 3" xfId="18547"/>
    <cellStyle name="Normal 33 5 39 4" xfId="22818"/>
    <cellStyle name="Normal 33 5 39 5" xfId="26444"/>
    <cellStyle name="Normal 33 5 39 6" xfId="29408"/>
    <cellStyle name="Normal 33 5 4" xfId="7441"/>
    <cellStyle name="Normal 33 5 4 2" xfId="11158"/>
    <cellStyle name="Normal 33 5 4 3" xfId="16379"/>
    <cellStyle name="Normal 33 5 4 4" xfId="20722"/>
    <cellStyle name="Normal 33 5 4 5" xfId="24942"/>
    <cellStyle name="Normal 33 5 4 6" xfId="28077"/>
    <cellStyle name="Normal 33 5 40" xfId="7442"/>
    <cellStyle name="Normal 33 5 40 2" xfId="14792"/>
    <cellStyle name="Normal 33 5 40 3" xfId="19187"/>
    <cellStyle name="Normal 33 5 40 4" xfId="23437"/>
    <cellStyle name="Normal 33 5 40 5" xfId="26902"/>
    <cellStyle name="Normal 33 5 40 6" xfId="29820"/>
    <cellStyle name="Normal 33 5 41" xfId="7443"/>
    <cellStyle name="Normal 33 5 41 2" xfId="15115"/>
    <cellStyle name="Normal 33 5 41 3" xfId="19512"/>
    <cellStyle name="Normal 33 5 41 4" xfId="23745"/>
    <cellStyle name="Normal 33 5 41 5" xfId="27140"/>
    <cellStyle name="Normal 33 5 41 6" xfId="30033"/>
    <cellStyle name="Normal 33 5 42" xfId="7444"/>
    <cellStyle name="Normal 33 5 42 2" xfId="14304"/>
    <cellStyle name="Normal 33 5 42 3" xfId="18701"/>
    <cellStyle name="Normal 33 5 42 4" xfId="22968"/>
    <cellStyle name="Normal 33 5 42 5" xfId="26549"/>
    <cellStyle name="Normal 33 5 42 6" xfId="29504"/>
    <cellStyle name="Normal 33 5 43" xfId="7445"/>
    <cellStyle name="Normal 33 5 43 2" xfId="14923"/>
    <cellStyle name="Normal 33 5 43 3" xfId="19315"/>
    <cellStyle name="Normal 33 5 43 4" xfId="23558"/>
    <cellStyle name="Normal 33 5 43 5" xfId="26997"/>
    <cellStyle name="Normal 33 5 43 6" xfId="29907"/>
    <cellStyle name="Normal 33 5 44" xfId="7446"/>
    <cellStyle name="Normal 33 5 44 2" xfId="15040"/>
    <cellStyle name="Normal 33 5 44 3" xfId="19434"/>
    <cellStyle name="Normal 33 5 44 4" xfId="23672"/>
    <cellStyle name="Normal 33 5 44 5" xfId="27084"/>
    <cellStyle name="Normal 33 5 44 6" xfId="29985"/>
    <cellStyle name="Normal 33 5 45" xfId="7447"/>
    <cellStyle name="Normal 33 5 45 2" xfId="14961"/>
    <cellStyle name="Normal 33 5 45 3" xfId="19355"/>
    <cellStyle name="Normal 33 5 45 4" xfId="23596"/>
    <cellStyle name="Normal 33 5 45 5" xfId="27026"/>
    <cellStyle name="Normal 33 5 45 6" xfId="29932"/>
    <cellStyle name="Normal 33 5 46" xfId="7448"/>
    <cellStyle name="Normal 33 5 46 2" xfId="14047"/>
    <cellStyle name="Normal 33 5 46 3" xfId="18452"/>
    <cellStyle name="Normal 33 5 46 4" xfId="22727"/>
    <cellStyle name="Normal 33 5 46 5" xfId="26381"/>
    <cellStyle name="Normal 33 5 46 6" xfId="29350"/>
    <cellStyle name="Normal 33 5 47" xfId="7449"/>
    <cellStyle name="Normal 33 5 47 2" xfId="14814"/>
    <cellStyle name="Normal 33 5 47 3" xfId="19208"/>
    <cellStyle name="Normal 33 5 47 4" xfId="23460"/>
    <cellStyle name="Normal 33 5 47 5" xfId="26915"/>
    <cellStyle name="Normal 33 5 47 6" xfId="29832"/>
    <cellStyle name="Normal 33 5 48" xfId="7450"/>
    <cellStyle name="Normal 33 5 48 2" xfId="15313"/>
    <cellStyle name="Normal 33 5 48 3" xfId="19709"/>
    <cellStyle name="Normal 33 5 48 4" xfId="23931"/>
    <cellStyle name="Normal 33 5 48 5" xfId="27270"/>
    <cellStyle name="Normal 33 5 48 6" xfId="30151"/>
    <cellStyle name="Normal 33 5 49" xfId="7451"/>
    <cellStyle name="Normal 33 5 49 2" xfId="14520"/>
    <cellStyle name="Normal 33 5 49 3" xfId="18913"/>
    <cellStyle name="Normal 33 5 49 4" xfId="23176"/>
    <cellStyle name="Normal 33 5 49 5" xfId="26690"/>
    <cellStyle name="Normal 33 5 49 6" xfId="29628"/>
    <cellStyle name="Normal 33 5 5" xfId="7452"/>
    <cellStyle name="Normal 33 5 5 2" xfId="11159"/>
    <cellStyle name="Normal 33 5 5 3" xfId="16371"/>
    <cellStyle name="Normal 33 5 5 4" xfId="20714"/>
    <cellStyle name="Normal 33 5 5 5" xfId="24934"/>
    <cellStyle name="Normal 33 5 5 6" xfId="28069"/>
    <cellStyle name="Normal 33 5 50" xfId="7453"/>
    <cellStyle name="Normal 33 5 50 2" xfId="14553"/>
    <cellStyle name="Normal 33 5 50 3" xfId="18947"/>
    <cellStyle name="Normal 33 5 50 4" xfId="23208"/>
    <cellStyle name="Normal 33 5 50 5" xfId="26719"/>
    <cellStyle name="Normal 33 5 50 6" xfId="29653"/>
    <cellStyle name="Normal 33 5 51" xfId="7454"/>
    <cellStyle name="Normal 33 5 51 2" xfId="15297"/>
    <cellStyle name="Normal 33 5 51 3" xfId="19692"/>
    <cellStyle name="Normal 33 5 51 4" xfId="23916"/>
    <cellStyle name="Normal 33 5 51 5" xfId="27256"/>
    <cellStyle name="Normal 33 5 51 6" xfId="30138"/>
    <cellStyle name="Normal 33 5 52" xfId="7455"/>
    <cellStyle name="Normal 33 5 52 2" xfId="15151"/>
    <cellStyle name="Normal 33 5 52 3" xfId="19546"/>
    <cellStyle name="Normal 33 5 52 4" xfId="23780"/>
    <cellStyle name="Normal 33 5 52 5" xfId="27165"/>
    <cellStyle name="Normal 33 5 52 6" xfId="30057"/>
    <cellStyle name="Normal 33 5 53" xfId="7456"/>
    <cellStyle name="Normal 33 5 53 2" xfId="15810"/>
    <cellStyle name="Normal 33 5 53 3" xfId="20185"/>
    <cellStyle name="Normal 33 5 53 4" xfId="24384"/>
    <cellStyle name="Normal 33 5 53 5" xfId="27614"/>
    <cellStyle name="Normal 33 5 53 6" xfId="30467"/>
    <cellStyle name="Normal 33 5 54" xfId="7457"/>
    <cellStyle name="Normal 33 5 54 2" xfId="16113"/>
    <cellStyle name="Normal 33 5 54 3" xfId="20481"/>
    <cellStyle name="Normal 33 5 54 4" xfId="24679"/>
    <cellStyle name="Normal 33 5 54 5" xfId="27829"/>
    <cellStyle name="Normal 33 5 54 6" xfId="30659"/>
    <cellStyle name="Normal 33 5 55" xfId="7458"/>
    <cellStyle name="Normal 33 5 55 2" xfId="15555"/>
    <cellStyle name="Normal 33 5 55 3" xfId="19939"/>
    <cellStyle name="Normal 33 5 55 4" xfId="24153"/>
    <cellStyle name="Normal 33 5 55 5" xfId="27438"/>
    <cellStyle name="Normal 33 5 55 6" xfId="30307"/>
    <cellStyle name="Normal 33 5 56" xfId="7459"/>
    <cellStyle name="Normal 33 5 56 2" xfId="15836"/>
    <cellStyle name="Normal 33 5 56 3" xfId="20209"/>
    <cellStyle name="Normal 33 5 56 4" xfId="24408"/>
    <cellStyle name="Normal 33 5 56 5" xfId="27633"/>
    <cellStyle name="Normal 33 5 56 6" xfId="30484"/>
    <cellStyle name="Normal 33 5 57" xfId="7460"/>
    <cellStyle name="Normal 33 5 57 2" xfId="15716"/>
    <cellStyle name="Normal 33 5 57 3" xfId="20094"/>
    <cellStyle name="Normal 33 5 57 4" xfId="24296"/>
    <cellStyle name="Normal 33 5 57 5" xfId="27533"/>
    <cellStyle name="Normal 33 5 57 6" xfId="30388"/>
    <cellStyle name="Normal 33 5 58" xfId="7461"/>
    <cellStyle name="Normal 33 5 58 2" xfId="15762"/>
    <cellStyle name="Normal 33 5 58 3" xfId="20139"/>
    <cellStyle name="Normal 33 5 58 4" xfId="24342"/>
    <cellStyle name="Normal 33 5 58 5" xfId="27578"/>
    <cellStyle name="Normal 33 5 58 6" xfId="30433"/>
    <cellStyle name="Normal 33 5 59" xfId="7462"/>
    <cellStyle name="Normal 33 5 59 2" xfId="15747"/>
    <cellStyle name="Normal 33 5 59 3" xfId="20124"/>
    <cellStyle name="Normal 33 5 59 4" xfId="24327"/>
    <cellStyle name="Normal 33 5 59 5" xfId="27563"/>
    <cellStyle name="Normal 33 5 59 6" xfId="30418"/>
    <cellStyle name="Normal 33 5 6" xfId="7463"/>
    <cellStyle name="Normal 33 5 6 2" xfId="11160"/>
    <cellStyle name="Normal 33 5 6 3" xfId="16363"/>
    <cellStyle name="Normal 33 5 6 4" xfId="20705"/>
    <cellStyle name="Normal 33 5 6 5" xfId="24926"/>
    <cellStyle name="Normal 33 5 6 6" xfId="28061"/>
    <cellStyle name="Normal 33 5 60" xfId="11143"/>
    <cellStyle name="Normal 33 5 61" xfId="16378"/>
    <cellStyle name="Normal 33 5 62" xfId="14380"/>
    <cellStyle name="Normal 33 5 63" xfId="24941"/>
    <cellStyle name="Normal 33 5 64" xfId="28076"/>
    <cellStyle name="Normal 33 5 7" xfId="7464"/>
    <cellStyle name="Normal 33 5 7 2" xfId="11161"/>
    <cellStyle name="Normal 33 5 7 3" xfId="16354"/>
    <cellStyle name="Normal 33 5 7 4" xfId="10127"/>
    <cellStyle name="Normal 33 5 7 5" xfId="24917"/>
    <cellStyle name="Normal 33 5 7 6" xfId="28052"/>
    <cellStyle name="Normal 33 5 8" xfId="7465"/>
    <cellStyle name="Normal 33 5 8 2" xfId="11162"/>
    <cellStyle name="Normal 33 5 8 3" xfId="16346"/>
    <cellStyle name="Normal 33 5 8 4" xfId="10128"/>
    <cellStyle name="Normal 33 5 8 5" xfId="24909"/>
    <cellStyle name="Normal 33 5 8 6" xfId="28044"/>
    <cellStyle name="Normal 33 5 9" xfId="7466"/>
    <cellStyle name="Normal 33 5 9 2" xfId="11163"/>
    <cellStyle name="Normal 33 5 9 3" xfId="16338"/>
    <cellStyle name="Normal 33 5 9 4" xfId="12740"/>
    <cellStyle name="Normal 33 5 9 5" xfId="24901"/>
    <cellStyle name="Normal 33 5 9 6" xfId="28036"/>
    <cellStyle name="Normal 33 5_L14 hav1" xfId="7467"/>
    <cellStyle name="Normal 33 50" xfId="7468"/>
    <cellStyle name="Normal 33 50 10" xfId="7469"/>
    <cellStyle name="Normal 33 50 10 2" xfId="11165"/>
    <cellStyle name="Normal 33 50 10 3" xfId="16314"/>
    <cellStyle name="Normal 33 50 10 4" xfId="12384"/>
    <cellStyle name="Normal 33 50 10 5" xfId="24877"/>
    <cellStyle name="Normal 33 50 10 6" xfId="28012"/>
    <cellStyle name="Normal 33 50 11" xfId="7470"/>
    <cellStyle name="Normal 33 50 11 2" xfId="11166"/>
    <cellStyle name="Normal 33 50 11 3" xfId="14034"/>
    <cellStyle name="Normal 33 50 11 4" xfId="12712"/>
    <cellStyle name="Normal 33 50 11 5" xfId="22715"/>
    <cellStyle name="Normal 33 50 11 6" xfId="26370"/>
    <cellStyle name="Normal 33 50 12" xfId="7471"/>
    <cellStyle name="Normal 33 50 12 2" xfId="13023"/>
    <cellStyle name="Normal 33 50 12 3" xfId="17434"/>
    <cellStyle name="Normal 33 50 12 4" xfId="21743"/>
    <cellStyle name="Normal 33 50 12 5" xfId="25573"/>
    <cellStyle name="Normal 33 50 12 6" xfId="28592"/>
    <cellStyle name="Normal 33 50 13" xfId="7472"/>
    <cellStyle name="Normal 33 50 13 2" xfId="12137"/>
    <cellStyle name="Normal 33 50 13 3" xfId="16563"/>
    <cellStyle name="Normal 33 50 13 4" xfId="20953"/>
    <cellStyle name="Normal 33 50 13 5" xfId="25125"/>
    <cellStyle name="Normal 33 50 13 6" xfId="28260"/>
    <cellStyle name="Normal 33 50 14" xfId="7473"/>
    <cellStyle name="Normal 33 50 14 2" xfId="13104"/>
    <cellStyle name="Normal 33 50 14 3" xfId="17514"/>
    <cellStyle name="Normal 33 50 14 4" xfId="21821"/>
    <cellStyle name="Normal 33 50 14 5" xfId="25641"/>
    <cellStyle name="Normal 33 50 14 6" xfId="28655"/>
    <cellStyle name="Normal 33 50 15" xfId="7474"/>
    <cellStyle name="Normal 33 50 15 2" xfId="12037"/>
    <cellStyle name="Normal 33 50 15 3" xfId="16463"/>
    <cellStyle name="Normal 33 50 15 4" xfId="20853"/>
    <cellStyle name="Normal 33 50 15 5" xfId="25026"/>
    <cellStyle name="Normal 33 50 15 6" xfId="28161"/>
    <cellStyle name="Normal 33 50 16" xfId="7475"/>
    <cellStyle name="Normal 33 50 16 2" xfId="13123"/>
    <cellStyle name="Normal 33 50 16 3" xfId="17533"/>
    <cellStyle name="Normal 33 50 16 4" xfId="21839"/>
    <cellStyle name="Normal 33 50 16 5" xfId="25657"/>
    <cellStyle name="Normal 33 50 16 6" xfId="28671"/>
    <cellStyle name="Normal 33 50 17" xfId="7476"/>
    <cellStyle name="Normal 33 50 17 2" xfId="11971"/>
    <cellStyle name="Normal 33 50 17 3" xfId="16397"/>
    <cellStyle name="Normal 33 50 17 4" xfId="20787"/>
    <cellStyle name="Normal 33 50 17 5" xfId="24960"/>
    <cellStyle name="Normal 33 50 17 6" xfId="28095"/>
    <cellStyle name="Normal 33 50 18" xfId="7477"/>
    <cellStyle name="Normal 33 50 18 2" xfId="13206"/>
    <cellStyle name="Normal 33 50 18 3" xfId="17615"/>
    <cellStyle name="Normal 33 50 18 4" xfId="21911"/>
    <cellStyle name="Normal 33 50 18 5" xfId="25713"/>
    <cellStyle name="Normal 33 50 18 6" xfId="28727"/>
    <cellStyle name="Normal 33 50 19" xfId="7478"/>
    <cellStyle name="Normal 33 50 19 2" xfId="11784"/>
    <cellStyle name="Normal 33 50 19 3" xfId="8725"/>
    <cellStyle name="Normal 33 50 19 4" xfId="13378"/>
    <cellStyle name="Normal 33 50 19 5" xfId="18634"/>
    <cellStyle name="Normal 33 50 19 6" xfId="18338"/>
    <cellStyle name="Normal 33 50 2" xfId="7479"/>
    <cellStyle name="Normal 33 50 2 2" xfId="11167"/>
    <cellStyle name="Normal 33 50 2 3" xfId="9299"/>
    <cellStyle name="Normal 33 50 2 4" xfId="20697"/>
    <cellStyle name="Normal 33 50 2 5" xfId="18245"/>
    <cellStyle name="Normal 33 50 2 6" xfId="23652"/>
    <cellStyle name="Normal 33 50 20" xfId="7480"/>
    <cellStyle name="Normal 33 50 20 2" xfId="13270"/>
    <cellStyle name="Normal 33 50 20 3" xfId="17678"/>
    <cellStyle name="Normal 33 50 20 4" xfId="21974"/>
    <cellStyle name="Normal 33 50 20 5" xfId="25762"/>
    <cellStyle name="Normal 33 50 20 6" xfId="28774"/>
    <cellStyle name="Normal 33 50 21" xfId="7481"/>
    <cellStyle name="Normal 33 50 21 2" xfId="11890"/>
    <cellStyle name="Normal 33 50 21 3" xfId="8619"/>
    <cellStyle name="Normal 33 50 21 4" xfId="12245"/>
    <cellStyle name="Normal 33 50 21 5" xfId="16730"/>
    <cellStyle name="Normal 33 50 21 6" xfId="24537"/>
    <cellStyle name="Normal 33 50 22" xfId="7482"/>
    <cellStyle name="Normal 33 50 22 2" xfId="13621"/>
    <cellStyle name="Normal 33 50 22 3" xfId="18024"/>
    <cellStyle name="Normal 33 50 22 4" xfId="22315"/>
    <cellStyle name="Normal 33 50 22 5" xfId="26047"/>
    <cellStyle name="Normal 33 50 22 6" xfId="29053"/>
    <cellStyle name="Normal 33 50 23" xfId="7483"/>
    <cellStyle name="Normal 33 50 23 2" xfId="13642"/>
    <cellStyle name="Normal 33 50 23 3" xfId="18045"/>
    <cellStyle name="Normal 33 50 23 4" xfId="22335"/>
    <cellStyle name="Normal 33 50 23 5" xfId="26063"/>
    <cellStyle name="Normal 33 50 23 6" xfId="29065"/>
    <cellStyle name="Normal 33 50 24" xfId="7484"/>
    <cellStyle name="Normal 33 50 24 2" xfId="13355"/>
    <cellStyle name="Normal 33 50 24 3" xfId="17761"/>
    <cellStyle name="Normal 33 50 24 4" xfId="22059"/>
    <cellStyle name="Normal 33 50 24 5" xfId="25820"/>
    <cellStyle name="Normal 33 50 24 6" xfId="28832"/>
    <cellStyle name="Normal 33 50 25" xfId="7485"/>
    <cellStyle name="Normal 33 50 25 2" xfId="13735"/>
    <cellStyle name="Normal 33 50 25 3" xfId="18140"/>
    <cellStyle name="Normal 33 50 25 4" xfId="22425"/>
    <cellStyle name="Normal 33 50 25 5" xfId="26139"/>
    <cellStyle name="Normal 33 50 25 6" xfId="29137"/>
    <cellStyle name="Normal 33 50 26" xfId="7486"/>
    <cellStyle name="Normal 33 50 26 2" xfId="13681"/>
    <cellStyle name="Normal 33 50 26 3" xfId="18085"/>
    <cellStyle name="Normal 33 50 26 4" xfId="22374"/>
    <cellStyle name="Normal 33 50 26 5" xfId="26091"/>
    <cellStyle name="Normal 33 50 26 6" xfId="29092"/>
    <cellStyle name="Normal 33 50 27" xfId="7487"/>
    <cellStyle name="Normal 33 50 27 2" xfId="13969"/>
    <cellStyle name="Normal 33 50 27 3" xfId="18374"/>
    <cellStyle name="Normal 33 50 27 4" xfId="22655"/>
    <cellStyle name="Normal 33 50 27 5" xfId="26327"/>
    <cellStyle name="Normal 33 50 27 6" xfId="29316"/>
    <cellStyle name="Normal 33 50 28" xfId="7488"/>
    <cellStyle name="Normal 33 50 28 2" xfId="13605"/>
    <cellStyle name="Normal 33 50 28 3" xfId="18006"/>
    <cellStyle name="Normal 33 50 28 4" xfId="22297"/>
    <cellStyle name="Normal 33 50 28 5" xfId="26034"/>
    <cellStyle name="Normal 33 50 28 6" xfId="29040"/>
    <cellStyle name="Normal 33 50 29" xfId="7489"/>
    <cellStyle name="Normal 33 50 29 2" xfId="11806"/>
    <cellStyle name="Normal 33 50 29 3" xfId="8703"/>
    <cellStyle name="Normal 33 50 29 4" xfId="15925"/>
    <cellStyle name="Normal 33 50 29 5" xfId="20423"/>
    <cellStyle name="Normal 33 50 29 6" xfId="16990"/>
    <cellStyle name="Normal 33 50 3" xfId="7490"/>
    <cellStyle name="Normal 33 50 3 2" xfId="11168"/>
    <cellStyle name="Normal 33 50 3 3" xfId="9298"/>
    <cellStyle name="Normal 33 50 3 4" xfId="20689"/>
    <cellStyle name="Normal 33 50 3 5" xfId="16977"/>
    <cellStyle name="Normal 33 50 3 6" xfId="23037"/>
    <cellStyle name="Normal 33 50 30" xfId="7491"/>
    <cellStyle name="Normal 33 50 30 2" xfId="13912"/>
    <cellStyle name="Normal 33 50 30 3" xfId="18315"/>
    <cellStyle name="Normal 33 50 30 4" xfId="22600"/>
    <cellStyle name="Normal 33 50 30 5" xfId="26281"/>
    <cellStyle name="Normal 33 50 30 6" xfId="29270"/>
    <cellStyle name="Normal 33 50 31" xfId="7492"/>
    <cellStyle name="Normal 33 50 31 2" xfId="13431"/>
    <cellStyle name="Normal 33 50 31 3" xfId="17838"/>
    <cellStyle name="Normal 33 50 31 4" xfId="22135"/>
    <cellStyle name="Normal 33 50 31 5" xfId="25891"/>
    <cellStyle name="Normal 33 50 31 6" xfId="28903"/>
    <cellStyle name="Normal 33 50 32" xfId="7493"/>
    <cellStyle name="Normal 33 50 32 2" xfId="13954"/>
    <cellStyle name="Normal 33 50 32 3" xfId="18358"/>
    <cellStyle name="Normal 33 50 32 4" xfId="22640"/>
    <cellStyle name="Normal 33 50 32 5" xfId="26317"/>
    <cellStyle name="Normal 33 50 32 6" xfId="29306"/>
    <cellStyle name="Normal 33 50 33" xfId="7494"/>
    <cellStyle name="Normal 33 50 33 2" xfId="13540"/>
    <cellStyle name="Normal 33 50 33 3" xfId="17941"/>
    <cellStyle name="Normal 33 50 33 4" xfId="22236"/>
    <cellStyle name="Normal 33 50 33 5" xfId="25980"/>
    <cellStyle name="Normal 33 50 33 6" xfId="28987"/>
    <cellStyle name="Normal 33 50 34" xfId="7495"/>
    <cellStyle name="Normal 33 50 34 2" xfId="13424"/>
    <cellStyle name="Normal 33 50 34 3" xfId="17831"/>
    <cellStyle name="Normal 33 50 34 4" xfId="22128"/>
    <cellStyle name="Normal 33 50 34 5" xfId="25884"/>
    <cellStyle name="Normal 33 50 34 6" xfId="28896"/>
    <cellStyle name="Normal 33 50 35" xfId="7496"/>
    <cellStyle name="Normal 33 50 35 2" xfId="14017"/>
    <cellStyle name="Normal 33 50 35 3" xfId="18423"/>
    <cellStyle name="Normal 33 50 35 4" xfId="22701"/>
    <cellStyle name="Normal 33 50 35 5" xfId="26358"/>
    <cellStyle name="Normal 33 50 35 6" xfId="29342"/>
    <cellStyle name="Normal 33 50 36" xfId="7497"/>
    <cellStyle name="Normal 33 50 36 2" xfId="14749"/>
    <cellStyle name="Normal 33 50 36 3" xfId="19143"/>
    <cellStyle name="Normal 33 50 36 4" xfId="23399"/>
    <cellStyle name="Normal 33 50 36 5" xfId="26875"/>
    <cellStyle name="Normal 33 50 36 6" xfId="29797"/>
    <cellStyle name="Normal 33 50 37" xfId="7498"/>
    <cellStyle name="Normal 33 50 37 2" xfId="15121"/>
    <cellStyle name="Normal 33 50 37 3" xfId="19518"/>
    <cellStyle name="Normal 33 50 37 4" xfId="23751"/>
    <cellStyle name="Normal 33 50 37 5" xfId="27144"/>
    <cellStyle name="Normal 33 50 37 6" xfId="30037"/>
    <cellStyle name="Normal 33 50 38" xfId="7499"/>
    <cellStyle name="Normal 33 50 38 2" xfId="14295"/>
    <cellStyle name="Normal 33 50 38 3" xfId="18692"/>
    <cellStyle name="Normal 33 50 38 4" xfId="22959"/>
    <cellStyle name="Normal 33 50 38 5" xfId="26542"/>
    <cellStyle name="Normal 33 50 38 6" xfId="29497"/>
    <cellStyle name="Normal 33 50 39" xfId="7500"/>
    <cellStyle name="Normal 33 50 39 2" xfId="14947"/>
    <cellStyle name="Normal 33 50 39 3" xfId="19341"/>
    <cellStyle name="Normal 33 50 39 4" xfId="23582"/>
    <cellStyle name="Normal 33 50 39 5" xfId="27015"/>
    <cellStyle name="Normal 33 50 39 6" xfId="29923"/>
    <cellStyle name="Normal 33 50 4" xfId="7501"/>
    <cellStyle name="Normal 33 50 4 2" xfId="11169"/>
    <cellStyle name="Normal 33 50 4 3" xfId="9297"/>
    <cellStyle name="Normal 33 50 4 4" xfId="20681"/>
    <cellStyle name="Normal 33 50 4 5" xfId="17578"/>
    <cellStyle name="Normal 33 50 4 6" xfId="24254"/>
    <cellStyle name="Normal 33 50 40" xfId="7502"/>
    <cellStyle name="Normal 33 50 40 2" xfId="14415"/>
    <cellStyle name="Normal 33 50 40 3" xfId="18807"/>
    <cellStyle name="Normal 33 50 40 4" xfId="23070"/>
    <cellStyle name="Normal 33 50 40 5" xfId="26626"/>
    <cellStyle name="Normal 33 50 40 6" xfId="29565"/>
    <cellStyle name="Normal 33 50 41" xfId="7503"/>
    <cellStyle name="Normal 33 50 41 2" xfId="14952"/>
    <cellStyle name="Normal 33 50 41 3" xfId="19345"/>
    <cellStyle name="Normal 33 50 41 4" xfId="23586"/>
    <cellStyle name="Normal 33 50 41 5" xfId="27019"/>
    <cellStyle name="Normal 33 50 41 6" xfId="29926"/>
    <cellStyle name="Normal 33 50 42" xfId="7504"/>
    <cellStyle name="Normal 33 50 42 2" xfId="14402"/>
    <cellStyle name="Normal 33 50 42 3" xfId="18793"/>
    <cellStyle name="Normal 33 50 42 4" xfId="23056"/>
    <cellStyle name="Normal 33 50 42 5" xfId="26615"/>
    <cellStyle name="Normal 33 50 42 6" xfId="29557"/>
    <cellStyle name="Normal 33 50 43" xfId="7505"/>
    <cellStyle name="Normal 33 50 43 2" xfId="14091"/>
    <cellStyle name="Normal 33 50 43 3" xfId="18495"/>
    <cellStyle name="Normal 33 50 43 4" xfId="22767"/>
    <cellStyle name="Normal 33 50 43 5" xfId="26408"/>
    <cellStyle name="Normal 33 50 43 6" xfId="29375"/>
    <cellStyle name="Normal 33 50 44" xfId="7506"/>
    <cellStyle name="Normal 33 50 44 2" xfId="14080"/>
    <cellStyle name="Normal 33 50 44 3" xfId="18485"/>
    <cellStyle name="Normal 33 50 44 4" xfId="22757"/>
    <cellStyle name="Normal 33 50 44 5" xfId="26402"/>
    <cellStyle name="Normal 33 50 44 6" xfId="29370"/>
    <cellStyle name="Normal 33 50 45" xfId="7507"/>
    <cellStyle name="Normal 33 50 45 2" xfId="15473"/>
    <cellStyle name="Normal 33 50 45 3" xfId="19863"/>
    <cellStyle name="Normal 33 50 45 4" xfId="24080"/>
    <cellStyle name="Normal 33 50 45 5" xfId="27382"/>
    <cellStyle name="Normal 33 50 45 6" xfId="30254"/>
    <cellStyle name="Normal 33 50 46" xfId="7508"/>
    <cellStyle name="Normal 33 50 46 2" xfId="15215"/>
    <cellStyle name="Normal 33 50 46 3" xfId="19611"/>
    <cellStyle name="Normal 33 50 46 4" xfId="23839"/>
    <cellStyle name="Normal 33 50 46 5" xfId="27204"/>
    <cellStyle name="Normal 33 50 46 6" xfId="30090"/>
    <cellStyle name="Normal 33 50 47" xfId="7509"/>
    <cellStyle name="Normal 33 50 47 2" xfId="14282"/>
    <cellStyle name="Normal 33 50 47 3" xfId="18680"/>
    <cellStyle name="Normal 33 50 47 4" xfId="22947"/>
    <cellStyle name="Normal 33 50 47 5" xfId="26531"/>
    <cellStyle name="Normal 33 50 47 6" xfId="29487"/>
    <cellStyle name="Normal 33 50 48" xfId="7510"/>
    <cellStyle name="Normal 33 50 48 2" xfId="14229"/>
    <cellStyle name="Normal 33 50 48 3" xfId="18631"/>
    <cellStyle name="Normal 33 50 48 4" xfId="22898"/>
    <cellStyle name="Normal 33 50 48 5" xfId="26498"/>
    <cellStyle name="Normal 33 50 48 6" xfId="29458"/>
    <cellStyle name="Normal 33 50 49" xfId="7511"/>
    <cellStyle name="Normal 33 50 49 2" xfId="14920"/>
    <cellStyle name="Normal 33 50 49 3" xfId="19310"/>
    <cellStyle name="Normal 33 50 49 4" xfId="23554"/>
    <cellStyle name="Normal 33 50 49 5" xfId="26994"/>
    <cellStyle name="Normal 33 50 49 6" xfId="29904"/>
    <cellStyle name="Normal 33 50 5" xfId="7512"/>
    <cellStyle name="Normal 33 50 5 2" xfId="11170"/>
    <cellStyle name="Normal 33 50 5 3" xfId="9296"/>
    <cellStyle name="Normal 33 50 5 4" xfId="12367"/>
    <cellStyle name="Normal 33 50 5 5" xfId="16962"/>
    <cellStyle name="Normal 33 50 5 6" xfId="24598"/>
    <cellStyle name="Normal 33 50 50" xfId="7513"/>
    <cellStyle name="Normal 33 50 50 2" xfId="14356"/>
    <cellStyle name="Normal 33 50 50 3" xfId="18751"/>
    <cellStyle name="Normal 33 50 50 4" xfId="23016"/>
    <cellStyle name="Normal 33 50 50 5" xfId="26585"/>
    <cellStyle name="Normal 33 50 50 6" xfId="29532"/>
    <cellStyle name="Normal 33 50 51" xfId="7514"/>
    <cellStyle name="Normal 33 50 51 2" xfId="14570"/>
    <cellStyle name="Normal 33 50 51 3" xfId="18964"/>
    <cellStyle name="Normal 33 50 51 4" xfId="23225"/>
    <cellStyle name="Normal 33 50 51 5" xfId="26730"/>
    <cellStyle name="Normal 33 50 51 6" xfId="29664"/>
    <cellStyle name="Normal 33 50 52" xfId="7515"/>
    <cellStyle name="Normal 33 50 52 2" xfId="15814"/>
    <cellStyle name="Normal 33 50 52 3" xfId="20189"/>
    <cellStyle name="Normal 33 50 52 4" xfId="24388"/>
    <cellStyle name="Normal 33 50 52 5" xfId="27618"/>
    <cellStyle name="Normal 33 50 52 6" xfId="30471"/>
    <cellStyle name="Normal 33 50 53" xfId="7516"/>
    <cellStyle name="Normal 33 50 53 2" xfId="15725"/>
    <cellStyle name="Normal 33 50 53 3" xfId="20103"/>
    <cellStyle name="Normal 33 50 53 4" xfId="24305"/>
    <cellStyle name="Normal 33 50 53 5" xfId="27542"/>
    <cellStyle name="Normal 33 50 53 6" xfId="30397"/>
    <cellStyle name="Normal 33 50 54" xfId="7517"/>
    <cellStyle name="Normal 33 50 54 2" xfId="16016"/>
    <cellStyle name="Normal 33 50 54 3" xfId="20385"/>
    <cellStyle name="Normal 33 50 54 4" xfId="24580"/>
    <cellStyle name="Normal 33 50 54 5" xfId="27759"/>
    <cellStyle name="Normal 33 50 54 6" xfId="30595"/>
    <cellStyle name="Normal 33 50 55" xfId="7518"/>
    <cellStyle name="Normal 33 50 55 2" xfId="16085"/>
    <cellStyle name="Normal 33 50 55 3" xfId="20451"/>
    <cellStyle name="Normal 33 50 55 4" xfId="24651"/>
    <cellStyle name="Normal 33 50 55 5" xfId="27810"/>
    <cellStyle name="Normal 33 50 55 6" xfId="30644"/>
    <cellStyle name="Normal 33 50 56" xfId="7519"/>
    <cellStyle name="Normal 33 50 56 2" xfId="15577"/>
    <cellStyle name="Normal 33 50 56 3" xfId="19962"/>
    <cellStyle name="Normal 33 50 56 4" xfId="24172"/>
    <cellStyle name="Normal 33 50 56 5" xfId="27452"/>
    <cellStyle name="Normal 33 50 56 6" xfId="30318"/>
    <cellStyle name="Normal 33 50 57" xfId="7520"/>
    <cellStyle name="Normal 33 50 57 2" xfId="16135"/>
    <cellStyle name="Normal 33 50 57 3" xfId="20500"/>
    <cellStyle name="Normal 33 50 57 4" xfId="24701"/>
    <cellStyle name="Normal 33 50 57 5" xfId="27844"/>
    <cellStyle name="Normal 33 50 57 6" xfId="30672"/>
    <cellStyle name="Normal 33 50 58" xfId="7521"/>
    <cellStyle name="Normal 33 50 58 2" xfId="15535"/>
    <cellStyle name="Normal 33 50 58 3" xfId="19920"/>
    <cellStyle name="Normal 33 50 58 4" xfId="24135"/>
    <cellStyle name="Normal 33 50 58 5" xfId="27425"/>
    <cellStyle name="Normal 33 50 58 6" xfId="30296"/>
    <cellStyle name="Normal 33 50 59" xfId="11164"/>
    <cellStyle name="Normal 33 50 6" xfId="7522"/>
    <cellStyle name="Normal 33 50 6 2" xfId="11171"/>
    <cellStyle name="Normal 33 50 6 3" xfId="9295"/>
    <cellStyle name="Normal 33 50 6 4" xfId="12769"/>
    <cellStyle name="Normal 33 50 6 5" xfId="9911"/>
    <cellStyle name="Normal 33 50 6 6" xfId="24218"/>
    <cellStyle name="Normal 33 50 60" xfId="16322"/>
    <cellStyle name="Normal 33 50 61" xfId="12767"/>
    <cellStyle name="Normal 33 50 62" xfId="24885"/>
    <cellStyle name="Normal 33 50 63" xfId="28020"/>
    <cellStyle name="Normal 33 50 7" xfId="7523"/>
    <cellStyle name="Normal 33 50 7 2" xfId="11172"/>
    <cellStyle name="Normal 33 50 7 3" xfId="9294"/>
    <cellStyle name="Normal 33 50 7 4" xfId="12386"/>
    <cellStyle name="Normal 33 50 7 5" xfId="18405"/>
    <cellStyle name="Normal 33 50 7 6" xfId="24698"/>
    <cellStyle name="Normal 33 50 8" xfId="7524"/>
    <cellStyle name="Normal 33 50 8 2" xfId="11173"/>
    <cellStyle name="Normal 33 50 8 3" xfId="9293"/>
    <cellStyle name="Normal 33 50 8 4" xfId="10129"/>
    <cellStyle name="Normal 33 50 8 5" xfId="18299"/>
    <cellStyle name="Normal 33 50 8 6" xfId="24137"/>
    <cellStyle name="Normal 33 50 9" xfId="7525"/>
    <cellStyle name="Normal 33 50 9 2" xfId="11174"/>
    <cellStyle name="Normal 33 50 9 3" xfId="9292"/>
    <cellStyle name="Normal 33 50 9 4" xfId="12829"/>
    <cellStyle name="Normal 33 50 9 5" xfId="17724"/>
    <cellStyle name="Normal 33 50 9 6" xfId="24421"/>
    <cellStyle name="Normal 33 50_L14 hav1" xfId="7526"/>
    <cellStyle name="Normal 33 51" xfId="7527"/>
    <cellStyle name="Normal 33 51 10" xfId="11175"/>
    <cellStyle name="Normal 33 51 11" xfId="9291"/>
    <cellStyle name="Normal 33 51 12" xfId="12897"/>
    <cellStyle name="Normal 33 51 13" xfId="18020"/>
    <cellStyle name="Normal 33 51 14" xfId="16140"/>
    <cellStyle name="Normal 33 51 2" xfId="7528"/>
    <cellStyle name="Normal 33 51 2 2" xfId="11176"/>
    <cellStyle name="Normal 33 51 2 3" xfId="9290"/>
    <cellStyle name="Normal 33 51 2 4" xfId="12450"/>
    <cellStyle name="Normal 33 51 2 5" xfId="18277"/>
    <cellStyle name="Normal 33 51 2 6" xfId="19802"/>
    <cellStyle name="Normal 33 51 3" xfId="7529"/>
    <cellStyle name="Normal 33 51 3 2" xfId="11177"/>
    <cellStyle name="Normal 33 51 3 3" xfId="9289"/>
    <cellStyle name="Normal 33 51 3 4" xfId="13803"/>
    <cellStyle name="Normal 33 51 3 5" xfId="18840"/>
    <cellStyle name="Normal 33 51 3 6" xfId="18780"/>
    <cellStyle name="Normal 33 51 4" xfId="7530"/>
    <cellStyle name="Normal 33 51 4 2" xfId="11178"/>
    <cellStyle name="Normal 33 51 4 3" xfId="9288"/>
    <cellStyle name="Normal 33 51 4 4" xfId="12415"/>
    <cellStyle name="Normal 33 51 4 5" xfId="19602"/>
    <cellStyle name="Normal 33 51 4 6" xfId="18960"/>
    <cellStyle name="Normal 33 51 5" xfId="7531"/>
    <cellStyle name="Normal 33 51 5 2" xfId="11179"/>
    <cellStyle name="Normal 33 51 5 3" xfId="9287"/>
    <cellStyle name="Normal 33 51 5 4" xfId="13152"/>
    <cellStyle name="Normal 33 51 5 5" xfId="18590"/>
    <cellStyle name="Normal 33 51 5 6" xfId="19245"/>
    <cellStyle name="Normal 33 51 6" xfId="7532"/>
    <cellStyle name="Normal 33 51 6 2" xfId="11180"/>
    <cellStyle name="Normal 33 51 6 3" xfId="16380"/>
    <cellStyle name="Normal 33 51 6 4" xfId="13463"/>
    <cellStyle name="Normal 33 51 6 5" xfId="24943"/>
    <cellStyle name="Normal 33 51 6 6" xfId="28078"/>
    <cellStyle name="Normal 33 51 7" xfId="7533"/>
    <cellStyle name="Normal 33 51 7 2" xfId="11181"/>
    <cellStyle name="Normal 33 51 7 3" xfId="16372"/>
    <cellStyle name="Normal 33 51 7 4" xfId="13178"/>
    <cellStyle name="Normal 33 51 7 5" xfId="24935"/>
    <cellStyle name="Normal 33 51 7 6" xfId="28070"/>
    <cellStyle name="Normal 33 51 8" xfId="7534"/>
    <cellStyle name="Normal 33 51 8 2" xfId="11182"/>
    <cellStyle name="Normal 33 51 8 3" xfId="16364"/>
    <cellStyle name="Normal 33 51 8 4" xfId="13670"/>
    <cellStyle name="Normal 33 51 8 5" xfId="24927"/>
    <cellStyle name="Normal 33 51 8 6" xfId="28062"/>
    <cellStyle name="Normal 33 51 9" xfId="7535"/>
    <cellStyle name="Normal 33 51 9 2" xfId="11183"/>
    <cellStyle name="Normal 33 51 9 3" xfId="16355"/>
    <cellStyle name="Normal 33 51 9 4" xfId="10130"/>
    <cellStyle name="Normal 33 51 9 5" xfId="24918"/>
    <cellStyle name="Normal 33 51 9 6" xfId="28053"/>
    <cellStyle name="Normal 33 52" xfId="7536"/>
    <cellStyle name="Normal 33 52 10" xfId="11184"/>
    <cellStyle name="Normal 33 52 11" xfId="16347"/>
    <cellStyle name="Normal 33 52 12" xfId="13308"/>
    <cellStyle name="Normal 33 52 13" xfId="24910"/>
    <cellStyle name="Normal 33 52 14" xfId="28045"/>
    <cellStyle name="Normal 33 52 2" xfId="7537"/>
    <cellStyle name="Normal 33 52 2 2" xfId="11185"/>
    <cellStyle name="Normal 33 52 2 3" xfId="16339"/>
    <cellStyle name="Normal 33 52 2 4" xfId="13990"/>
    <cellStyle name="Normal 33 52 2 5" xfId="24902"/>
    <cellStyle name="Normal 33 52 2 6" xfId="28037"/>
    <cellStyle name="Normal 33 52 3" xfId="7538"/>
    <cellStyle name="Normal 33 52 3 2" xfId="11186"/>
    <cellStyle name="Normal 33 52 3 3" xfId="9286"/>
    <cellStyle name="Normal 33 52 3 4" xfId="13325"/>
    <cellStyle name="Normal 33 52 3 5" xfId="19725"/>
    <cellStyle name="Normal 33 52 3 6" xfId="18508"/>
    <cellStyle name="Normal 33 52 4" xfId="7539"/>
    <cellStyle name="Normal 33 52 4 2" xfId="11187"/>
    <cellStyle name="Normal 33 52 4 3" xfId="9285"/>
    <cellStyle name="Normal 33 52 4 4" xfId="12575"/>
    <cellStyle name="Normal 33 52 4 5" xfId="9910"/>
    <cellStyle name="Normal 33 52 4 6" xfId="19430"/>
    <cellStyle name="Normal 33 52 5" xfId="7540"/>
    <cellStyle name="Normal 33 52 5 2" xfId="11188"/>
    <cellStyle name="Normal 33 52 5 3" xfId="9284"/>
    <cellStyle name="Normal 33 52 5 4" xfId="13348"/>
    <cellStyle name="Normal 33 52 5 5" xfId="18477"/>
    <cellStyle name="Normal 33 52 5 6" xfId="21472"/>
    <cellStyle name="Normal 33 52 6" xfId="7541"/>
    <cellStyle name="Normal 33 52 6 2" xfId="11189"/>
    <cellStyle name="Normal 33 52 6 3" xfId="9283"/>
    <cellStyle name="Normal 33 52 6 4" xfId="12480"/>
    <cellStyle name="Normal 33 52 6 5" xfId="19252"/>
    <cellStyle name="Normal 33 52 6 6" xfId="21251"/>
    <cellStyle name="Normal 33 52 7" xfId="7542"/>
    <cellStyle name="Normal 33 52 7 2" xfId="11190"/>
    <cellStyle name="Normal 33 52 7 3" xfId="9282"/>
    <cellStyle name="Normal 33 52 7 4" xfId="14453"/>
    <cellStyle name="Normal 33 52 7 5" xfId="19115"/>
    <cellStyle name="Normal 33 52 7 6" xfId="21493"/>
    <cellStyle name="Normal 33 52 8" xfId="7543"/>
    <cellStyle name="Normal 33 52 8 2" xfId="11191"/>
    <cellStyle name="Normal 33 52 8 3" xfId="9281"/>
    <cellStyle name="Normal 33 52 8 4" xfId="14655"/>
    <cellStyle name="Normal 33 52 8 5" xfId="19515"/>
    <cellStyle name="Normal 33 52 8 6" xfId="21198"/>
    <cellStyle name="Normal 33 52 9" xfId="7544"/>
    <cellStyle name="Normal 33 52 9 2" xfId="11192"/>
    <cellStyle name="Normal 33 52 9 3" xfId="9280"/>
    <cellStyle name="Normal 33 52 9 4" xfId="14565"/>
    <cellStyle name="Normal 33 52 9 5" xfId="18554"/>
    <cellStyle name="Normal 33 52 9 6" xfId="21449"/>
    <cellStyle name="Normal 33 53" xfId="7545"/>
    <cellStyle name="Normal 33 53 10" xfId="11193"/>
    <cellStyle name="Normal 33 53 11" xfId="16330"/>
    <cellStyle name="Normal 33 53 12" xfId="15233"/>
    <cellStyle name="Normal 33 53 13" xfId="24893"/>
    <cellStyle name="Normal 33 53 14" xfId="28028"/>
    <cellStyle name="Normal 33 53 2" xfId="7546"/>
    <cellStyle name="Normal 33 53 2 2" xfId="11194"/>
    <cellStyle name="Normal 33 53 2 3" xfId="16323"/>
    <cellStyle name="Normal 33 53 2 4" xfId="10131"/>
    <cellStyle name="Normal 33 53 2 5" xfId="24886"/>
    <cellStyle name="Normal 33 53 2 6" xfId="28021"/>
    <cellStyle name="Normal 33 53 3" xfId="7547"/>
    <cellStyle name="Normal 33 53 3 2" xfId="11195"/>
    <cellStyle name="Normal 33 53 3 3" xfId="16315"/>
    <cellStyle name="Normal 33 53 3 4" xfId="14161"/>
    <cellStyle name="Normal 33 53 3 5" xfId="24878"/>
    <cellStyle name="Normal 33 53 3 6" xfId="28013"/>
    <cellStyle name="Normal 33 53 4" xfId="7548"/>
    <cellStyle name="Normal 33 53 4 2" xfId="11196"/>
    <cellStyle name="Normal 33 53 4 3" xfId="9279"/>
    <cellStyle name="Normal 33 53 4 4" xfId="14778"/>
    <cellStyle name="Normal 33 53 4 5" xfId="18610"/>
    <cellStyle name="Normal 33 53 4 6" xfId="21184"/>
    <cellStyle name="Normal 33 53 5" xfId="7549"/>
    <cellStyle name="Normal 33 53 5 2" xfId="11197"/>
    <cellStyle name="Normal 33 53 5 3" xfId="9278"/>
    <cellStyle name="Normal 33 53 5 4" xfId="14931"/>
    <cellStyle name="Normal 33 53 5 5" xfId="18471"/>
    <cellStyle name="Normal 33 53 5 6" xfId="21495"/>
    <cellStyle name="Normal 33 53 6" xfId="7550"/>
    <cellStyle name="Normal 33 53 6 2" xfId="11198"/>
    <cellStyle name="Normal 33 53 6 3" xfId="9277"/>
    <cellStyle name="Normal 33 53 6 4" xfId="14769"/>
    <cellStyle name="Normal 33 53 6 5" xfId="19783"/>
    <cellStyle name="Normal 33 53 6 6" xfId="21200"/>
    <cellStyle name="Normal 33 53 7" xfId="7551"/>
    <cellStyle name="Normal 33 53 7 2" xfId="11199"/>
    <cellStyle name="Normal 33 53 7 3" xfId="9276"/>
    <cellStyle name="Normal 33 53 7 4" xfId="15141"/>
    <cellStyle name="Normal 33 53 7 5" xfId="19446"/>
    <cellStyle name="Normal 33 53 7 6" xfId="19698"/>
    <cellStyle name="Normal 33 53 8" xfId="7552"/>
    <cellStyle name="Normal 33 53 8 2" xfId="11200"/>
    <cellStyle name="Normal 33 53 8 3" xfId="9275"/>
    <cellStyle name="Normal 33 53 8 4" xfId="14361"/>
    <cellStyle name="Normal 33 53 8 5" xfId="19210"/>
    <cellStyle name="Normal 33 53 8 6" xfId="21559"/>
    <cellStyle name="Normal 33 53 9" xfId="7553"/>
    <cellStyle name="Normal 33 53 9 2" xfId="11201"/>
    <cellStyle name="Normal 33 53 9 3" xfId="9274"/>
    <cellStyle name="Normal 33 53 9 4" xfId="14479"/>
    <cellStyle name="Normal 33 53 9 5" xfId="9909"/>
    <cellStyle name="Normal 33 53 9 6" xfId="21217"/>
    <cellStyle name="Normal 33 54" xfId="7554"/>
    <cellStyle name="Normal 33 54 10" xfId="11202"/>
    <cellStyle name="Normal 33 54 11" xfId="9273"/>
    <cellStyle name="Normal 33 54 12" xfId="14090"/>
    <cellStyle name="Normal 33 54 13" xfId="19411"/>
    <cellStyle name="Normal 33 54 14" xfId="21622"/>
    <cellStyle name="Normal 33 54 2" xfId="7555"/>
    <cellStyle name="Normal 33 54 2 2" xfId="11203"/>
    <cellStyle name="Normal 33 54 2 3" xfId="9272"/>
    <cellStyle name="Normal 33 54 2 4" xfId="15095"/>
    <cellStyle name="Normal 33 54 2 5" xfId="18772"/>
    <cellStyle name="Normal 33 54 2 6" xfId="21261"/>
    <cellStyle name="Normal 33 54 3" xfId="7556"/>
    <cellStyle name="Normal 33 54 3 2" xfId="11204"/>
    <cellStyle name="Normal 33 54 3 3" xfId="9271"/>
    <cellStyle name="Normal 33 54 3 4" xfId="15398"/>
    <cellStyle name="Normal 33 54 3 5" xfId="20050"/>
    <cellStyle name="Normal 33 54 3 6" xfId="22493"/>
    <cellStyle name="Normal 33 54 4" xfId="7557"/>
    <cellStyle name="Normal 33 54 4 2" xfId="11205"/>
    <cellStyle name="Normal 33 54 4 3" xfId="9270"/>
    <cellStyle name="Normal 33 54 4 4" xfId="10132"/>
    <cellStyle name="Normal 33 54 4 5" xfId="20404"/>
    <cellStyle name="Normal 33 54 4 6" xfId="21229"/>
    <cellStyle name="Normal 33 54 5" xfId="7558"/>
    <cellStyle name="Normal 33 54 5 2" xfId="11206"/>
    <cellStyle name="Normal 33 54 5 3" xfId="9269"/>
    <cellStyle name="Normal 33 54 5 4" xfId="14105"/>
    <cellStyle name="Normal 33 54 5 5" xfId="20007"/>
    <cellStyle name="Normal 33 54 5 6" xfId="21863"/>
    <cellStyle name="Normal 33 54 6" xfId="7559"/>
    <cellStyle name="Normal 33 54 6 2" xfId="11207"/>
    <cellStyle name="Normal 33 54 6 3" xfId="9268"/>
    <cellStyle name="Normal 33 54 6 4" xfId="15441"/>
    <cellStyle name="Normal 33 54 6 5" xfId="20498"/>
    <cellStyle name="Normal 33 54 6 6" xfId="22165"/>
    <cellStyle name="Normal 33 54 7" xfId="7560"/>
    <cellStyle name="Normal 33 54 7 2" xfId="11208"/>
    <cellStyle name="Normal 33 54 7 3" xfId="9267"/>
    <cellStyle name="Normal 33 54 7 4" xfId="15671"/>
    <cellStyle name="Normal 33 54 7 5" xfId="19923"/>
    <cellStyle name="Normal 33 54 7 6" xfId="21885"/>
    <cellStyle name="Normal 33 54 8" xfId="7561"/>
    <cellStyle name="Normal 33 54 8 2" xfId="11209"/>
    <cellStyle name="Normal 33 54 8 3" xfId="9266"/>
    <cellStyle name="Normal 33 54 8 4" xfId="15992"/>
    <cellStyle name="Normal 33 54 8 5" xfId="20221"/>
    <cellStyle name="Normal 33 54 8 6" xfId="22362"/>
    <cellStyle name="Normal 33 54 9" xfId="7562"/>
    <cellStyle name="Normal 33 54 9 2" xfId="11210"/>
    <cellStyle name="Normal 33 54 9 3" xfId="9265"/>
    <cellStyle name="Normal 33 54 9 4" xfId="16105"/>
    <cellStyle name="Normal 33 54 9 5" xfId="20088"/>
    <cellStyle name="Normal 33 54 9 6" xfId="19442"/>
    <cellStyle name="Normal 33 55" xfId="16261"/>
    <cellStyle name="Normal 33 56" xfId="20626"/>
    <cellStyle name="Normal 33 57" xfId="24823"/>
    <cellStyle name="Normal 33 58" xfId="27958"/>
    <cellStyle name="Normal 33 59" xfId="30769"/>
    <cellStyle name="Normal 33 6" xfId="7563"/>
    <cellStyle name="Normal 33 6 10" xfId="7564"/>
    <cellStyle name="Normal 33 6 10 2" xfId="11212"/>
    <cellStyle name="Normal 33 6 10 3" xfId="9263"/>
    <cellStyle name="Normal 33 6 10 4" xfId="15828"/>
    <cellStyle name="Normal 33 6 10 5" xfId="9907"/>
    <cellStyle name="Normal 33 6 10 6" xfId="22675"/>
    <cellStyle name="Normal 33 6 11" xfId="7565"/>
    <cellStyle name="Normal 33 6 11 2" xfId="11213"/>
    <cellStyle name="Normal 33 6 11 3" xfId="9262"/>
    <cellStyle name="Normal 33 6 11 4" xfId="16008"/>
    <cellStyle name="Normal 33 6 11 5" xfId="12675"/>
    <cellStyle name="Normal 33 6 11 6" xfId="22029"/>
    <cellStyle name="Normal 33 6 12" xfId="7566"/>
    <cellStyle name="Normal 33 6 12 2" xfId="11214"/>
    <cellStyle name="Normal 33 6 12 3" xfId="9261"/>
    <cellStyle name="Normal 33 6 12 4" xfId="16097"/>
    <cellStyle name="Normal 33 6 12 5" xfId="12471"/>
    <cellStyle name="Normal 33 6 12 6" xfId="21355"/>
    <cellStyle name="Normal 33 6 13" xfId="7567"/>
    <cellStyle name="Normal 33 6 13 2" xfId="13029"/>
    <cellStyle name="Normal 33 6 13 3" xfId="17441"/>
    <cellStyle name="Normal 33 6 13 4" xfId="21749"/>
    <cellStyle name="Normal 33 6 13 5" xfId="25579"/>
    <cellStyle name="Normal 33 6 13 6" xfId="28598"/>
    <cellStyle name="Normal 33 6 14" xfId="7568"/>
    <cellStyle name="Normal 33 6 14 2" xfId="12132"/>
    <cellStyle name="Normal 33 6 14 3" xfId="16558"/>
    <cellStyle name="Normal 33 6 14 4" xfId="20948"/>
    <cellStyle name="Normal 33 6 14 5" xfId="25120"/>
    <cellStyle name="Normal 33 6 14 6" xfId="28255"/>
    <cellStyle name="Normal 33 6 15" xfId="7569"/>
    <cellStyle name="Normal 33 6 15 2" xfId="13110"/>
    <cellStyle name="Normal 33 6 15 3" xfId="17520"/>
    <cellStyle name="Normal 33 6 15 4" xfId="21827"/>
    <cellStyle name="Normal 33 6 15 5" xfId="25646"/>
    <cellStyle name="Normal 33 6 15 6" xfId="28660"/>
    <cellStyle name="Normal 33 6 16" xfId="7570"/>
    <cellStyle name="Normal 33 6 16 2" xfId="12030"/>
    <cellStyle name="Normal 33 6 16 3" xfId="16456"/>
    <cellStyle name="Normal 33 6 16 4" xfId="20846"/>
    <cellStyle name="Normal 33 6 16 5" xfId="25019"/>
    <cellStyle name="Normal 33 6 16 6" xfId="28154"/>
    <cellStyle name="Normal 33 6 17" xfId="7571"/>
    <cellStyle name="Normal 33 6 17 2" xfId="13131"/>
    <cellStyle name="Normal 33 6 17 3" xfId="17541"/>
    <cellStyle name="Normal 33 6 17 4" xfId="21846"/>
    <cellStyle name="Normal 33 6 17 5" xfId="25662"/>
    <cellStyle name="Normal 33 6 17 6" xfId="28676"/>
    <cellStyle name="Normal 33 6 18" xfId="7572"/>
    <cellStyle name="Normal 33 6 18 2" xfId="11966"/>
    <cellStyle name="Normal 33 6 18 3" xfId="8543"/>
    <cellStyle name="Normal 33 6 18 4" xfId="20782"/>
    <cellStyle name="Normal 33 6 18 5" xfId="18678"/>
    <cellStyle name="Normal 33 6 18 6" xfId="13756"/>
    <cellStyle name="Normal 33 6 19" xfId="7573"/>
    <cellStyle name="Normal 33 6 19 2" xfId="13210"/>
    <cellStyle name="Normal 33 6 19 3" xfId="17618"/>
    <cellStyle name="Normal 33 6 19 4" xfId="21914"/>
    <cellStyle name="Normal 33 6 19 5" xfId="25716"/>
    <cellStyle name="Normal 33 6 19 6" xfId="28730"/>
    <cellStyle name="Normal 33 6 2" xfId="7574"/>
    <cellStyle name="Normal 33 6 2 10" xfId="7575"/>
    <cellStyle name="Normal 33 6 2 10 2" xfId="11216"/>
    <cellStyle name="Normal 33 6 2 10 3" xfId="9259"/>
    <cellStyle name="Normal 33 6 2 10 4" xfId="10134"/>
    <cellStyle name="Normal 33 6 2 10 5" xfId="13468"/>
    <cellStyle name="Normal 33 6 2 10 6" xfId="21284"/>
    <cellStyle name="Normal 33 6 2 11" xfId="11215"/>
    <cellStyle name="Normal 33 6 2 12" xfId="9260"/>
    <cellStyle name="Normal 33 6 2 13" xfId="10133"/>
    <cellStyle name="Normal 33 6 2 14" xfId="13576"/>
    <cellStyle name="Normal 33 6 2 15" xfId="22052"/>
    <cellStyle name="Normal 33 6 2 2" xfId="7576"/>
    <cellStyle name="Normal 33 6 2 2 2" xfId="11217"/>
    <cellStyle name="Normal 33 6 2 2 3" xfId="9258"/>
    <cellStyle name="Normal 33 6 2 2 4" xfId="10135"/>
    <cellStyle name="Normal 33 6 2 2 5" xfId="12504"/>
    <cellStyle name="Normal 33 6 2 2 6" xfId="23105"/>
    <cellStyle name="Normal 33 6 2 3" xfId="7577"/>
    <cellStyle name="Normal 33 6 2 3 2" xfId="11218"/>
    <cellStyle name="Normal 33 6 2 3 3" xfId="9257"/>
    <cellStyle name="Normal 33 6 2 3 4" xfId="10136"/>
    <cellStyle name="Normal 33 6 2 3 5" xfId="17153"/>
    <cellStyle name="Normal 33 6 2 3 6" xfId="23313"/>
    <cellStyle name="Normal 33 6 2 4" xfId="7578"/>
    <cellStyle name="Normal 33 6 2 4 2" xfId="11219"/>
    <cellStyle name="Normal 33 6 2 4 3" xfId="9256"/>
    <cellStyle name="Normal 33 6 2 4 4" xfId="10137"/>
    <cellStyle name="Normal 33 6 2 4 5" xfId="16863"/>
    <cellStyle name="Normal 33 6 2 4 6" xfId="23220"/>
    <cellStyle name="Normal 33 6 2 5" xfId="7579"/>
    <cellStyle name="Normal 33 6 2 5 2" xfId="11220"/>
    <cellStyle name="Normal 33 6 2 5 3" xfId="9255"/>
    <cellStyle name="Normal 33 6 2 5 4" xfId="10139"/>
    <cellStyle name="Normal 33 6 2 5 5" xfId="17176"/>
    <cellStyle name="Normal 33 6 2 5 6" xfId="23858"/>
    <cellStyle name="Normal 33 6 2 6" xfId="7580"/>
    <cellStyle name="Normal 33 6 2 6 2" xfId="11221"/>
    <cellStyle name="Normal 33 6 2 6 3" xfId="9254"/>
    <cellStyle name="Normal 33 6 2 6 4" xfId="10140"/>
    <cellStyle name="Normal 33 6 2 6 5" xfId="16808"/>
    <cellStyle name="Normal 33 6 2 6 6" xfId="19314"/>
    <cellStyle name="Normal 33 6 2 7" xfId="7581"/>
    <cellStyle name="Normal 33 6 2 7 2" xfId="11222"/>
    <cellStyle name="Normal 33 6 2 7 3" xfId="9253"/>
    <cellStyle name="Normal 33 6 2 7 4" xfId="12743"/>
    <cellStyle name="Normal 33 6 2 7 5" xfId="17126"/>
    <cellStyle name="Normal 33 6 2 7 6" xfId="22835"/>
    <cellStyle name="Normal 33 6 2 8" xfId="7582"/>
    <cellStyle name="Normal 33 6 2 8 2" xfId="11223"/>
    <cellStyle name="Normal 33 6 2 8 3" xfId="9252"/>
    <cellStyle name="Normal 33 6 2 8 4" xfId="12434"/>
    <cellStyle name="Normal 33 6 2 8 5" xfId="16792"/>
    <cellStyle name="Normal 33 6 2 8 6" xfId="23425"/>
    <cellStyle name="Normal 33 6 2 9" xfId="7583"/>
    <cellStyle name="Normal 33 6 2 9 2" xfId="11224"/>
    <cellStyle name="Normal 33 6 2 9 3" xfId="9251"/>
    <cellStyle name="Normal 33 6 2 9 4" xfId="12770"/>
    <cellStyle name="Normal 33 6 2 9 5" xfId="17179"/>
    <cellStyle name="Normal 33 6 2 9 6" xfId="23565"/>
    <cellStyle name="Normal 33 6 2_L14 hav1" xfId="7584"/>
    <cellStyle name="Normal 33 6 20" xfId="7585"/>
    <cellStyle name="Normal 33 6 20 2" xfId="11922"/>
    <cellStyle name="Normal 33 6 20 3" xfId="8587"/>
    <cellStyle name="Normal 33 6 20 4" xfId="15892"/>
    <cellStyle name="Normal 33 6 20 5" xfId="20320"/>
    <cellStyle name="Normal 33 6 20 6" xfId="17094"/>
    <cellStyle name="Normal 33 6 21" xfId="7586"/>
    <cellStyle name="Normal 33 6 21 2" xfId="13273"/>
    <cellStyle name="Normal 33 6 21 3" xfId="17681"/>
    <cellStyle name="Normal 33 6 21 4" xfId="21977"/>
    <cellStyle name="Normal 33 6 21 5" xfId="25765"/>
    <cellStyle name="Normal 33 6 21 6" xfId="28777"/>
    <cellStyle name="Normal 33 6 22" xfId="7587"/>
    <cellStyle name="Normal 33 6 22 2" xfId="11885"/>
    <cellStyle name="Normal 33 6 22 3" xfId="8624"/>
    <cellStyle name="Normal 33 6 22 4" xfId="12910"/>
    <cellStyle name="Normal 33 6 22 5" xfId="17481"/>
    <cellStyle name="Normal 33 6 22 6" xfId="24095"/>
    <cellStyle name="Normal 33 6 23" xfId="7588"/>
    <cellStyle name="Normal 33 6 23 2" xfId="13330"/>
    <cellStyle name="Normal 33 6 23 3" xfId="17735"/>
    <cellStyle name="Normal 33 6 23 4" xfId="22034"/>
    <cellStyle name="Normal 33 6 23 5" xfId="25804"/>
    <cellStyle name="Normal 33 6 23 6" xfId="28816"/>
    <cellStyle name="Normal 33 6 24" xfId="7589"/>
    <cellStyle name="Normal 33 6 24 2" xfId="11864"/>
    <cellStyle name="Normal 33 6 24 3" xfId="8645"/>
    <cellStyle name="Normal 33 6 24 4" xfId="15652"/>
    <cellStyle name="Normal 33 6 24 5" xfId="20241"/>
    <cellStyle name="Normal 33 6 24 6" xfId="14278"/>
    <cellStyle name="Normal 33 6 25" xfId="7590"/>
    <cellStyle name="Normal 33 6 25 2" xfId="13614"/>
    <cellStyle name="Normal 33 6 25 3" xfId="18017"/>
    <cellStyle name="Normal 33 6 25 4" xfId="22308"/>
    <cellStyle name="Normal 33 6 25 5" xfId="26042"/>
    <cellStyle name="Normal 33 6 25 6" xfId="29048"/>
    <cellStyle name="Normal 33 6 26" xfId="7591"/>
    <cellStyle name="Normal 33 6 26 2" xfId="13553"/>
    <cellStyle name="Normal 33 6 26 3" xfId="17954"/>
    <cellStyle name="Normal 33 6 26 4" xfId="22249"/>
    <cellStyle name="Normal 33 6 26 5" xfId="25992"/>
    <cellStyle name="Normal 33 6 26 6" xfId="28999"/>
    <cellStyle name="Normal 33 6 27" xfId="7592"/>
    <cellStyle name="Normal 33 6 27 2" xfId="13607"/>
    <cellStyle name="Normal 33 6 27 3" xfId="18008"/>
    <cellStyle name="Normal 33 6 27 4" xfId="22299"/>
    <cellStyle name="Normal 33 6 27 5" xfId="26036"/>
    <cellStyle name="Normal 33 6 27 6" xfId="29042"/>
    <cellStyle name="Normal 33 6 28" xfId="7593"/>
    <cellStyle name="Normal 33 6 28 2" xfId="13739"/>
    <cellStyle name="Normal 33 6 28 3" xfId="18144"/>
    <cellStyle name="Normal 33 6 28 4" xfId="22429"/>
    <cellStyle name="Normal 33 6 28 5" xfId="26143"/>
    <cellStyle name="Normal 33 6 28 6" xfId="29141"/>
    <cellStyle name="Normal 33 6 29" xfId="7594"/>
    <cellStyle name="Normal 33 6 29 2" xfId="13399"/>
    <cellStyle name="Normal 33 6 29 3" xfId="17806"/>
    <cellStyle name="Normal 33 6 29 4" xfId="22103"/>
    <cellStyle name="Normal 33 6 29 5" xfId="25859"/>
    <cellStyle name="Normal 33 6 29 6" xfId="28871"/>
    <cellStyle name="Normal 33 6 3" xfId="7595"/>
    <cellStyle name="Normal 33 6 3 2" xfId="11225"/>
    <cellStyle name="Normal 33 6 3 3" xfId="9250"/>
    <cellStyle name="Normal 33 6 3 4" xfId="12718"/>
    <cellStyle name="Normal 33 6 3 5" xfId="12689"/>
    <cellStyle name="Normal 33 6 3 6" xfId="23771"/>
    <cellStyle name="Normal 33 6 30" xfId="7596"/>
    <cellStyle name="Normal 33 6 30 2" xfId="13878"/>
    <cellStyle name="Normal 33 6 30 3" xfId="18280"/>
    <cellStyle name="Normal 33 6 30 4" xfId="22565"/>
    <cellStyle name="Normal 33 6 30 5" xfId="26252"/>
    <cellStyle name="Normal 33 6 30 6" xfId="29241"/>
    <cellStyle name="Normal 33 6 31" xfId="7597"/>
    <cellStyle name="Normal 33 6 31 2" xfId="13592"/>
    <cellStyle name="Normal 33 6 31 3" xfId="17993"/>
    <cellStyle name="Normal 33 6 31 4" xfId="22284"/>
    <cellStyle name="Normal 33 6 31 5" xfId="26021"/>
    <cellStyle name="Normal 33 6 31 6" xfId="29027"/>
    <cellStyle name="Normal 33 6 32" xfId="7598"/>
    <cellStyle name="Normal 33 6 32 2" xfId="11803"/>
    <cellStyle name="Normal 33 6 32 3" xfId="8706"/>
    <cellStyle name="Normal 33 6 32 4" xfId="14188"/>
    <cellStyle name="Normal 33 6 32 5" xfId="20202"/>
    <cellStyle name="Normal 33 6 32 6" xfId="21258"/>
    <cellStyle name="Normal 33 6 33" xfId="7599"/>
    <cellStyle name="Normal 33 6 33 2" xfId="13953"/>
    <cellStyle name="Normal 33 6 33 3" xfId="18357"/>
    <cellStyle name="Normal 33 6 33 4" xfId="22639"/>
    <cellStyle name="Normal 33 6 33 5" xfId="26316"/>
    <cellStyle name="Normal 33 6 33 6" xfId="29305"/>
    <cellStyle name="Normal 33 6 34" xfId="7600"/>
    <cellStyle name="Normal 33 6 34 2" xfId="13970"/>
    <cellStyle name="Normal 33 6 34 3" xfId="18375"/>
    <cellStyle name="Normal 33 6 34 4" xfId="22656"/>
    <cellStyle name="Normal 33 6 34 5" xfId="26328"/>
    <cellStyle name="Normal 33 6 34 6" xfId="29317"/>
    <cellStyle name="Normal 33 6 35" xfId="7601"/>
    <cellStyle name="Normal 33 6 35 2" xfId="13854"/>
    <cellStyle name="Normal 33 6 35 3" xfId="18257"/>
    <cellStyle name="Normal 33 6 35 4" xfId="22541"/>
    <cellStyle name="Normal 33 6 35 5" xfId="26231"/>
    <cellStyle name="Normal 33 6 35 6" xfId="29222"/>
    <cellStyle name="Normal 33 6 36" xfId="7602"/>
    <cellStyle name="Normal 33 6 36 2" xfId="13888"/>
    <cellStyle name="Normal 33 6 36 3" xfId="18290"/>
    <cellStyle name="Normal 33 6 36 4" xfId="22575"/>
    <cellStyle name="Normal 33 6 36 5" xfId="26262"/>
    <cellStyle name="Normal 33 6 36 6" xfId="29251"/>
    <cellStyle name="Normal 33 6 37" xfId="7603"/>
    <cellStyle name="Normal 33 6 37 2" xfId="14753"/>
    <cellStyle name="Normal 33 6 37 3" xfId="19147"/>
    <cellStyle name="Normal 33 6 37 4" xfId="23403"/>
    <cellStyle name="Normal 33 6 37 5" xfId="26877"/>
    <cellStyle name="Normal 33 6 37 6" xfId="29799"/>
    <cellStyle name="Normal 33 6 38" xfId="7604"/>
    <cellStyle name="Normal 33 6 38 2" xfId="15306"/>
    <cellStyle name="Normal 33 6 38 3" xfId="19702"/>
    <cellStyle name="Normal 33 6 38 4" xfId="23924"/>
    <cellStyle name="Normal 33 6 38 5" xfId="27263"/>
    <cellStyle name="Normal 33 6 38 6" xfId="30145"/>
    <cellStyle name="Normal 33 6 39" xfId="7605"/>
    <cellStyle name="Normal 33 6 39 2" xfId="14099"/>
    <cellStyle name="Normal 33 6 39 3" xfId="18503"/>
    <cellStyle name="Normal 33 6 39 4" xfId="22774"/>
    <cellStyle name="Normal 33 6 39 5" xfId="26415"/>
    <cellStyle name="Normal 33 6 39 6" xfId="29381"/>
    <cellStyle name="Normal 33 6 4" xfId="7606"/>
    <cellStyle name="Normal 33 6 4 2" xfId="11226"/>
    <cellStyle name="Normal 33 6 4 3" xfId="9249"/>
    <cellStyle name="Normal 33 6 4 4" xfId="12360"/>
    <cellStyle name="Normal 33 6 4 5" xfId="17237"/>
    <cellStyle name="Normal 33 6 4 6" xfId="23021"/>
    <cellStyle name="Normal 33 6 40" xfId="7607"/>
    <cellStyle name="Normal 33 6 40 2" xfId="14833"/>
    <cellStyle name="Normal 33 6 40 3" xfId="19227"/>
    <cellStyle name="Normal 33 6 40 4" xfId="23478"/>
    <cellStyle name="Normal 33 6 40 5" xfId="26931"/>
    <cellStyle name="Normal 33 6 40 6" xfId="29848"/>
    <cellStyle name="Normal 33 6 41" xfId="7608"/>
    <cellStyle name="Normal 33 6 41 2" xfId="15194"/>
    <cellStyle name="Normal 33 6 41 3" xfId="19591"/>
    <cellStyle name="Normal 33 6 41 4" xfId="23821"/>
    <cellStyle name="Normal 33 6 41 5" xfId="27192"/>
    <cellStyle name="Normal 33 6 41 6" xfId="30080"/>
    <cellStyle name="Normal 33 6 42" xfId="7609"/>
    <cellStyle name="Normal 33 6 42 2" xfId="14199"/>
    <cellStyle name="Normal 33 6 42 3" xfId="18603"/>
    <cellStyle name="Normal 33 6 42 4" xfId="22870"/>
    <cellStyle name="Normal 33 6 42 5" xfId="26476"/>
    <cellStyle name="Normal 33 6 42 6" xfId="29439"/>
    <cellStyle name="Normal 33 6 43" xfId="7610"/>
    <cellStyle name="Normal 33 6 43 2" xfId="15248"/>
    <cellStyle name="Normal 33 6 43 3" xfId="19642"/>
    <cellStyle name="Normal 33 6 43 4" xfId="23870"/>
    <cellStyle name="Normal 33 6 43 5" xfId="27226"/>
    <cellStyle name="Normal 33 6 43 6" xfId="30110"/>
    <cellStyle name="Normal 33 6 44" xfId="7611"/>
    <cellStyle name="Normal 33 6 44 2" xfId="15129"/>
    <cellStyle name="Normal 33 6 44 3" xfId="19526"/>
    <cellStyle name="Normal 33 6 44 4" xfId="23759"/>
    <cellStyle name="Normal 33 6 44 5" xfId="27152"/>
    <cellStyle name="Normal 33 6 44 6" xfId="30045"/>
    <cellStyle name="Normal 33 6 45" xfId="7612"/>
    <cellStyle name="Normal 33 6 45 2" xfId="15351"/>
    <cellStyle name="Normal 33 6 45 3" xfId="19747"/>
    <cellStyle name="Normal 33 6 45 4" xfId="23963"/>
    <cellStyle name="Normal 33 6 45 5" xfId="27295"/>
    <cellStyle name="Normal 33 6 45 6" xfId="30175"/>
    <cellStyle name="Normal 33 6 46" xfId="7613"/>
    <cellStyle name="Normal 33 6 46 2" xfId="15185"/>
    <cellStyle name="Normal 33 6 46 3" xfId="19582"/>
    <cellStyle name="Normal 33 6 46 4" xfId="23812"/>
    <cellStyle name="Normal 33 6 46 5" xfId="27185"/>
    <cellStyle name="Normal 33 6 46 6" xfId="30074"/>
    <cellStyle name="Normal 33 6 47" xfId="7614"/>
    <cellStyle name="Normal 33 6 47 2" xfId="14370"/>
    <cellStyle name="Normal 33 6 47 3" xfId="18763"/>
    <cellStyle name="Normal 33 6 47 4" xfId="23028"/>
    <cellStyle name="Normal 33 6 47 5" xfId="26594"/>
    <cellStyle name="Normal 33 6 47 6" xfId="29539"/>
    <cellStyle name="Normal 33 6 48" xfId="7615"/>
    <cellStyle name="Normal 33 6 48 2" xfId="14136"/>
    <cellStyle name="Normal 33 6 48 3" xfId="18542"/>
    <cellStyle name="Normal 33 6 48 4" xfId="22812"/>
    <cellStyle name="Normal 33 6 48 5" xfId="26439"/>
    <cellStyle name="Normal 33 6 48 6" xfId="29403"/>
    <cellStyle name="Normal 33 6 49" xfId="7616"/>
    <cellStyle name="Normal 33 6 49 2" xfId="14312"/>
    <cellStyle name="Normal 33 6 49 3" xfId="18709"/>
    <cellStyle name="Normal 33 6 49 4" xfId="22975"/>
    <cellStyle name="Normal 33 6 49 5" xfId="26555"/>
    <cellStyle name="Normal 33 6 49 6" xfId="29510"/>
    <cellStyle name="Normal 33 6 5" xfId="7617"/>
    <cellStyle name="Normal 33 6 5 2" xfId="11227"/>
    <cellStyle name="Normal 33 6 5 3" xfId="9248"/>
    <cellStyle name="Normal 33 6 5 4" xfId="12775"/>
    <cellStyle name="Normal 33 6 5 5" xfId="16826"/>
    <cellStyle name="Normal 33 6 5 6" xfId="23134"/>
    <cellStyle name="Normal 33 6 50" xfId="7618"/>
    <cellStyle name="Normal 33 6 50 2" xfId="15379"/>
    <cellStyle name="Normal 33 6 50 3" xfId="19774"/>
    <cellStyle name="Normal 33 6 50 4" xfId="23989"/>
    <cellStyle name="Normal 33 6 50 5" xfId="27315"/>
    <cellStyle name="Normal 33 6 50 6" xfId="30193"/>
    <cellStyle name="Normal 33 6 51" xfId="7619"/>
    <cellStyle name="Normal 33 6 51 2" xfId="14806"/>
    <cellStyle name="Normal 33 6 51 3" xfId="19201"/>
    <cellStyle name="Normal 33 6 51 4" xfId="23452"/>
    <cellStyle name="Normal 33 6 51 5" xfId="26909"/>
    <cellStyle name="Normal 33 6 51 6" xfId="29826"/>
    <cellStyle name="Normal 33 6 52" xfId="7620"/>
    <cellStyle name="Normal 33 6 52 2" xfId="15452"/>
    <cellStyle name="Normal 33 6 52 3" xfId="19844"/>
    <cellStyle name="Normal 33 6 52 4" xfId="24060"/>
    <cellStyle name="Normal 33 6 52 5" xfId="27366"/>
    <cellStyle name="Normal 33 6 52 6" xfId="30239"/>
    <cellStyle name="Normal 33 6 53" xfId="7621"/>
    <cellStyle name="Normal 33 6 53 2" xfId="15820"/>
    <cellStyle name="Normal 33 6 53 3" xfId="20195"/>
    <cellStyle name="Normal 33 6 53 4" xfId="24394"/>
    <cellStyle name="Normal 33 6 53 5" xfId="27623"/>
    <cellStyle name="Normal 33 6 53 6" xfId="30476"/>
    <cellStyle name="Normal 33 6 54" xfId="7622"/>
    <cellStyle name="Normal 33 6 54 2" xfId="15990"/>
    <cellStyle name="Normal 33 6 54 3" xfId="20359"/>
    <cellStyle name="Normal 33 6 54 4" xfId="24554"/>
    <cellStyle name="Normal 33 6 54 5" xfId="27742"/>
    <cellStyle name="Normal 33 6 54 6" xfId="30579"/>
    <cellStyle name="Normal 33 6 55" xfId="7623"/>
    <cellStyle name="Normal 33 6 55 2" xfId="15642"/>
    <cellStyle name="Normal 33 6 55 3" xfId="20027"/>
    <cellStyle name="Normal 33 6 55 4" xfId="24233"/>
    <cellStyle name="Normal 33 6 55 5" xfId="27500"/>
    <cellStyle name="Normal 33 6 55 6" xfId="30357"/>
    <cellStyle name="Normal 33 6 56" xfId="7624"/>
    <cellStyle name="Normal 33 6 56 2" xfId="15791"/>
    <cellStyle name="Normal 33 6 56 3" xfId="20165"/>
    <cellStyle name="Normal 33 6 56 4" xfId="24367"/>
    <cellStyle name="Normal 33 6 56 5" xfId="27598"/>
    <cellStyle name="Normal 33 6 56 6" xfId="30453"/>
    <cellStyle name="Normal 33 6 57" xfId="7625"/>
    <cellStyle name="Normal 33 6 57 2" xfId="16074"/>
    <cellStyle name="Normal 33 6 57 3" xfId="20441"/>
    <cellStyle name="Normal 33 6 57 4" xfId="24640"/>
    <cellStyle name="Normal 33 6 57 5" xfId="27800"/>
    <cellStyle name="Normal 33 6 57 6" xfId="30634"/>
    <cellStyle name="Normal 33 6 58" xfId="7626"/>
    <cellStyle name="Normal 33 6 58 2" xfId="15587"/>
    <cellStyle name="Normal 33 6 58 3" xfId="19972"/>
    <cellStyle name="Normal 33 6 58 4" xfId="24181"/>
    <cellStyle name="Normal 33 6 58 5" xfId="27461"/>
    <cellStyle name="Normal 33 6 58 6" xfId="30327"/>
    <cellStyle name="Normal 33 6 59" xfId="7627"/>
    <cellStyle name="Normal 33 6 59 2" xfId="15815"/>
    <cellStyle name="Normal 33 6 59 3" xfId="20190"/>
    <cellStyle name="Normal 33 6 59 4" xfId="24389"/>
    <cellStyle name="Normal 33 6 59 5" xfId="27619"/>
    <cellStyle name="Normal 33 6 59 6" xfId="30472"/>
    <cellStyle name="Normal 33 6 6" xfId="7628"/>
    <cellStyle name="Normal 33 6 6 2" xfId="11228"/>
    <cellStyle name="Normal 33 6 6 3" xfId="9247"/>
    <cellStyle name="Normal 33 6 6 4" xfId="12380"/>
    <cellStyle name="Normal 33 6 6 5" xfId="17309"/>
    <cellStyle name="Normal 33 6 6 6" xfId="22766"/>
    <cellStyle name="Normal 33 6 60" xfId="11211"/>
    <cellStyle name="Normal 33 6 61" xfId="9264"/>
    <cellStyle name="Normal 33 6 62" xfId="15564"/>
    <cellStyle name="Normal 33 6 63" xfId="9908"/>
    <cellStyle name="Normal 33 6 64" xfId="22012"/>
    <cellStyle name="Normal 33 6 7" xfId="7629"/>
    <cellStyle name="Normal 33 6 7 2" xfId="11229"/>
    <cellStyle name="Normal 33 6 7 3" xfId="9246"/>
    <cellStyle name="Normal 33 6 7 4" xfId="10141"/>
    <cellStyle name="Normal 33 6 7 5" xfId="16877"/>
    <cellStyle name="Normal 33 6 7 6" xfId="23726"/>
    <cellStyle name="Normal 33 6 8" xfId="7630"/>
    <cellStyle name="Normal 33 6 8 2" xfId="11230"/>
    <cellStyle name="Normal 33 6 8 3" xfId="9245"/>
    <cellStyle name="Normal 33 6 8 4" xfId="12834"/>
    <cellStyle name="Normal 33 6 8 5" xfId="18208"/>
    <cellStyle name="Normal 33 6 8 6" xfId="24007"/>
    <cellStyle name="Normal 33 6 9" xfId="7631"/>
    <cellStyle name="Normal 33 6 9 2" xfId="11231"/>
    <cellStyle name="Normal 33 6 9 3" xfId="9244"/>
    <cellStyle name="Normal 33 6 9 4" xfId="12395"/>
    <cellStyle name="Normal 33 6 9 5" xfId="16839"/>
    <cellStyle name="Normal 33 6 9 6" xfId="15530"/>
    <cellStyle name="Normal 33 6_L14 hav1" xfId="7632"/>
    <cellStyle name="Normal 33 7" xfId="7633"/>
    <cellStyle name="Normal 33 7 10" xfId="7634"/>
    <cellStyle name="Normal 33 7 10 2" xfId="11233"/>
    <cellStyle name="Normal 33 7 10 3" xfId="9242"/>
    <cellStyle name="Normal 33 7 10 4" xfId="12941"/>
    <cellStyle name="Normal 33 7 10 5" xfId="17587"/>
    <cellStyle name="Normal 33 7 10 6" xfId="24255"/>
    <cellStyle name="Normal 33 7 11" xfId="7635"/>
    <cellStyle name="Normal 33 7 11 2" xfId="11234"/>
    <cellStyle name="Normal 33 7 11 3" xfId="9241"/>
    <cellStyle name="Normal 33 7 11 4" xfId="12400"/>
    <cellStyle name="Normal 33 7 11 5" xfId="18073"/>
    <cellStyle name="Normal 33 7 11 6" xfId="24556"/>
    <cellStyle name="Normal 33 7 12" xfId="7636"/>
    <cellStyle name="Normal 33 7 12 2" xfId="11235"/>
    <cellStyle name="Normal 33 7 12 3" xfId="9240"/>
    <cellStyle name="Normal 33 7 12 4" xfId="13160"/>
    <cellStyle name="Normal 33 7 12 5" xfId="9906"/>
    <cellStyle name="Normal 33 7 12 6" xfId="24670"/>
    <cellStyle name="Normal 33 7 13" xfId="7637"/>
    <cellStyle name="Normal 33 7 13 2" xfId="13036"/>
    <cellStyle name="Normal 33 7 13 3" xfId="17447"/>
    <cellStyle name="Normal 33 7 13 4" xfId="21755"/>
    <cellStyle name="Normal 33 7 13 5" xfId="25585"/>
    <cellStyle name="Normal 33 7 13 6" xfId="28603"/>
    <cellStyle name="Normal 33 7 14" xfId="7638"/>
    <cellStyle name="Normal 33 7 14 2" xfId="12125"/>
    <cellStyle name="Normal 33 7 14 3" xfId="16551"/>
    <cellStyle name="Normal 33 7 14 4" xfId="20941"/>
    <cellStyle name="Normal 33 7 14 5" xfId="25114"/>
    <cellStyle name="Normal 33 7 14 6" xfId="28249"/>
    <cellStyle name="Normal 33 7 15" xfId="7639"/>
    <cellStyle name="Normal 33 7 15 2" xfId="13115"/>
    <cellStyle name="Normal 33 7 15 3" xfId="17525"/>
    <cellStyle name="Normal 33 7 15 4" xfId="21832"/>
    <cellStyle name="Normal 33 7 15 5" xfId="25650"/>
    <cellStyle name="Normal 33 7 15 6" xfId="28664"/>
    <cellStyle name="Normal 33 7 16" xfId="7640"/>
    <cellStyle name="Normal 33 7 16 2" xfId="12025"/>
    <cellStyle name="Normal 33 7 16 3" xfId="16451"/>
    <cellStyle name="Normal 33 7 16 4" xfId="20841"/>
    <cellStyle name="Normal 33 7 16 5" xfId="25014"/>
    <cellStyle name="Normal 33 7 16 6" xfId="28149"/>
    <cellStyle name="Normal 33 7 17" xfId="7641"/>
    <cellStyle name="Normal 33 7 17 2" xfId="13136"/>
    <cellStyle name="Normal 33 7 17 3" xfId="17546"/>
    <cellStyle name="Normal 33 7 17 4" xfId="21851"/>
    <cellStyle name="Normal 33 7 17 5" xfId="25666"/>
    <cellStyle name="Normal 33 7 17 6" xfId="28680"/>
    <cellStyle name="Normal 33 7 18" xfId="7642"/>
    <cellStyle name="Normal 33 7 18 2" xfId="11960"/>
    <cellStyle name="Normal 33 7 18 3" xfId="8549"/>
    <cellStyle name="Normal 33 7 18 4" xfId="20776"/>
    <cellStyle name="Normal 33 7 18 5" xfId="12594"/>
    <cellStyle name="Normal 33 7 18 6" xfId="20467"/>
    <cellStyle name="Normal 33 7 19" xfId="7643"/>
    <cellStyle name="Normal 33 7 19 2" xfId="13214"/>
    <cellStyle name="Normal 33 7 19 3" xfId="17622"/>
    <cellStyle name="Normal 33 7 19 4" xfId="21918"/>
    <cellStyle name="Normal 33 7 19 5" xfId="25719"/>
    <cellStyle name="Normal 33 7 19 6" xfId="28733"/>
    <cellStyle name="Normal 33 7 2" xfId="7644"/>
    <cellStyle name="Normal 33 7 2 10" xfId="7645"/>
    <cellStyle name="Normal 33 7 2 10 2" xfId="11237"/>
    <cellStyle name="Normal 33 7 2 10 3" xfId="9238"/>
    <cellStyle name="Normal 33 7 2 10 4" xfId="13189"/>
    <cellStyle name="Normal 33 7 2 10 5" xfId="18394"/>
    <cellStyle name="Normal 33 7 2 10 6" xfId="24401"/>
    <cellStyle name="Normal 33 7 2 11" xfId="11236"/>
    <cellStyle name="Normal 33 7 2 12" xfId="9239"/>
    <cellStyle name="Normal 33 7 2 13" xfId="12543"/>
    <cellStyle name="Normal 33 7 2 14" xfId="17713"/>
    <cellStyle name="Normal 33 7 2 15" xfId="24159"/>
    <cellStyle name="Normal 33 7 2 2" xfId="7646"/>
    <cellStyle name="Normal 33 7 2 2 2" xfId="11238"/>
    <cellStyle name="Normal 33 7 2 2 3" xfId="9237"/>
    <cellStyle name="Normal 33 7 2 2 4" xfId="12518"/>
    <cellStyle name="Normal 33 7 2 2 5" xfId="17730"/>
    <cellStyle name="Normal 33 7 2 2 6" xfId="24573"/>
    <cellStyle name="Normal 33 7 2 3" xfId="7647"/>
    <cellStyle name="Normal 33 7 2 3 2" xfId="11239"/>
    <cellStyle name="Normal 33 7 2 3 3" xfId="9236"/>
    <cellStyle name="Normal 33 7 2 3 4" xfId="10142"/>
    <cellStyle name="Normal 33 7 2 3 5" xfId="17001"/>
    <cellStyle name="Normal 33 7 2 3 6" xfId="24663"/>
    <cellStyle name="Normal 33 7 2 4" xfId="7648"/>
    <cellStyle name="Normal 33 7 2 4 2" xfId="11240"/>
    <cellStyle name="Normal 33 7 2 4 3" xfId="9235"/>
    <cellStyle name="Normal 33 7 2 4 4" xfId="13314"/>
    <cellStyle name="Normal 33 7 2 4 5" xfId="17755"/>
    <cellStyle name="Normal 33 7 2 4 6" xfId="18944"/>
    <cellStyle name="Normal 33 7 2 5" xfId="7649"/>
    <cellStyle name="Normal 33 7 2 5 2" xfId="11241"/>
    <cellStyle name="Normal 33 7 2 5 3" xfId="9234"/>
    <cellStyle name="Normal 33 7 2 5 4" xfId="12581"/>
    <cellStyle name="Normal 33 7 2 5 5" xfId="16904"/>
    <cellStyle name="Normal 33 7 2 5 6" xfId="19078"/>
    <cellStyle name="Normal 33 7 2 6" xfId="7650"/>
    <cellStyle name="Normal 33 7 2 6 2" xfId="11242"/>
    <cellStyle name="Normal 33 7 2 6 3" xfId="9233"/>
    <cellStyle name="Normal 33 7 2 6 4" xfId="13508"/>
    <cellStyle name="Normal 33 7 2 6 5" xfId="18845"/>
    <cellStyle name="Normal 33 7 2 6 6" xfId="18765"/>
    <cellStyle name="Normal 33 7 2 7" xfId="7651"/>
    <cellStyle name="Normal 33 7 2 7 2" xfId="11243"/>
    <cellStyle name="Normal 33 7 2 7 3" xfId="9232"/>
    <cellStyle name="Normal 33 7 2 7 4" xfId="12570"/>
    <cellStyle name="Normal 33 7 2 7 5" xfId="19051"/>
    <cellStyle name="Normal 33 7 2 7 6" xfId="18428"/>
    <cellStyle name="Normal 33 7 2 8" xfId="7652"/>
    <cellStyle name="Normal 33 7 2 8 2" xfId="11244"/>
    <cellStyle name="Normal 33 7 2 8 3" xfId="9231"/>
    <cellStyle name="Normal 33 7 2 8 4" xfId="13352"/>
    <cellStyle name="Normal 33 7 2 8 5" xfId="18958"/>
    <cellStyle name="Normal 33 7 2 8 6" xfId="18409"/>
    <cellStyle name="Normal 33 7 2 9" xfId="7653"/>
    <cellStyle name="Normal 33 7 2 9 2" xfId="11245"/>
    <cellStyle name="Normal 33 7 2 9 3" xfId="9230"/>
    <cellStyle name="Normal 33 7 2 9 4" xfId="13977"/>
    <cellStyle name="Normal 33 7 2 9 5" xfId="19629"/>
    <cellStyle name="Normal 33 7 2 9 6" xfId="17556"/>
    <cellStyle name="Normal 33 7 2_L14 hav1" xfId="7654"/>
    <cellStyle name="Normal 33 7 20" xfId="7655"/>
    <cellStyle name="Normal 33 7 20 2" xfId="11918"/>
    <cellStyle name="Normal 33 7 20 3" xfId="8591"/>
    <cellStyle name="Normal 33 7 20 4" xfId="14217"/>
    <cellStyle name="Normal 33 7 20 5" xfId="20036"/>
    <cellStyle name="Normal 33 7 20 6" xfId="21938"/>
    <cellStyle name="Normal 33 7 21" xfId="7656"/>
    <cellStyle name="Normal 33 7 21 2" xfId="13583"/>
    <cellStyle name="Normal 33 7 21 3" xfId="17984"/>
    <cellStyle name="Normal 33 7 21 4" xfId="22275"/>
    <cellStyle name="Normal 33 7 21 5" xfId="26012"/>
    <cellStyle name="Normal 33 7 21 6" xfId="29018"/>
    <cellStyle name="Normal 33 7 22" xfId="7657"/>
    <cellStyle name="Normal 33 7 22 2" xfId="11881"/>
    <cellStyle name="Normal 33 7 22 3" xfId="8628"/>
    <cellStyle name="Normal 33 7 22 4" xfId="12297"/>
    <cellStyle name="Normal 33 7 22 5" xfId="17318"/>
    <cellStyle name="Normal 33 7 22 6" xfId="23881"/>
    <cellStyle name="Normal 33 7 23" xfId="7658"/>
    <cellStyle name="Normal 33 7 23 2" xfId="13335"/>
    <cellStyle name="Normal 33 7 23 3" xfId="17740"/>
    <cellStyle name="Normal 33 7 23 4" xfId="22038"/>
    <cellStyle name="Normal 33 7 23 5" xfId="25808"/>
    <cellStyle name="Normal 33 7 23 6" xfId="28820"/>
    <cellStyle name="Normal 33 7 24" xfId="7659"/>
    <cellStyle name="Normal 33 7 24 2" xfId="13650"/>
    <cellStyle name="Normal 33 7 24 3" xfId="18053"/>
    <cellStyle name="Normal 33 7 24 4" xfId="22343"/>
    <cellStyle name="Normal 33 7 24 5" xfId="26071"/>
    <cellStyle name="Normal 33 7 24 6" xfId="29073"/>
    <cellStyle name="Normal 33 7 25" xfId="7660"/>
    <cellStyle name="Normal 33 7 25 2" xfId="13359"/>
    <cellStyle name="Normal 33 7 25 3" xfId="17766"/>
    <cellStyle name="Normal 33 7 25 4" xfId="22063"/>
    <cellStyle name="Normal 33 7 25 5" xfId="25823"/>
    <cellStyle name="Normal 33 7 25 6" xfId="28835"/>
    <cellStyle name="Normal 33 7 26" xfId="7661"/>
    <cellStyle name="Normal 33 7 26 2" xfId="13595"/>
    <cellStyle name="Normal 33 7 26 3" xfId="17996"/>
    <cellStyle name="Normal 33 7 26 4" xfId="22287"/>
    <cellStyle name="Normal 33 7 26 5" xfId="26024"/>
    <cellStyle name="Normal 33 7 26 6" xfId="29030"/>
    <cellStyle name="Normal 33 7 27" xfId="7662"/>
    <cellStyle name="Normal 33 7 27 2" xfId="13901"/>
    <cellStyle name="Normal 33 7 27 3" xfId="18304"/>
    <cellStyle name="Normal 33 7 27 4" xfId="22589"/>
    <cellStyle name="Normal 33 7 27 5" xfId="26270"/>
    <cellStyle name="Normal 33 7 27 6" xfId="29259"/>
    <cellStyle name="Normal 33 7 28" xfId="7663"/>
    <cellStyle name="Normal 33 7 28 2" xfId="11823"/>
    <cellStyle name="Normal 33 7 28 3" xfId="8686"/>
    <cellStyle name="Normal 33 7 28 4" xfId="12303"/>
    <cellStyle name="Normal 33 7 28 5" xfId="17312"/>
    <cellStyle name="Normal 33 7 28 6" xfId="23849"/>
    <cellStyle name="Normal 33 7 29" xfId="7664"/>
    <cellStyle name="Normal 33 7 29 2" xfId="13944"/>
    <cellStyle name="Normal 33 7 29 3" xfId="18348"/>
    <cellStyle name="Normal 33 7 29 4" xfId="22630"/>
    <cellStyle name="Normal 33 7 29 5" xfId="26307"/>
    <cellStyle name="Normal 33 7 29 6" xfId="29296"/>
    <cellStyle name="Normal 33 7 3" xfId="7665"/>
    <cellStyle name="Normal 33 7 3 2" xfId="11246"/>
    <cellStyle name="Normal 33 7 3 3" xfId="9229"/>
    <cellStyle name="Normal 33 7 3 4" xfId="15287"/>
    <cellStyle name="Normal 33 7 3 5" xfId="18567"/>
    <cellStyle name="Normal 33 7 3 6" xfId="21474"/>
    <cellStyle name="Normal 33 7 30" xfId="7666"/>
    <cellStyle name="Normal 33 7 30 2" xfId="13654"/>
    <cellStyle name="Normal 33 7 30 3" xfId="18057"/>
    <cellStyle name="Normal 33 7 30 4" xfId="22347"/>
    <cellStyle name="Normal 33 7 30 5" xfId="26075"/>
    <cellStyle name="Normal 33 7 30 6" xfId="29077"/>
    <cellStyle name="Normal 33 7 31" xfId="7667"/>
    <cellStyle name="Normal 33 7 31 2" xfId="13597"/>
    <cellStyle name="Normal 33 7 31 3" xfId="17998"/>
    <cellStyle name="Normal 33 7 31 4" xfId="22289"/>
    <cellStyle name="Normal 33 7 31 5" xfId="26026"/>
    <cellStyle name="Normal 33 7 31 6" xfId="29032"/>
    <cellStyle name="Normal 33 7 32" xfId="7668"/>
    <cellStyle name="Normal 33 7 32 2" xfId="11802"/>
    <cellStyle name="Normal 33 7 32 3" xfId="8707"/>
    <cellStyle name="Normal 33 7 32 4" xfId="14534"/>
    <cellStyle name="Normal 33 7 32 5" xfId="19950"/>
    <cellStyle name="Normal 33 7 32 6" xfId="21929"/>
    <cellStyle name="Normal 33 7 33" xfId="7669"/>
    <cellStyle name="Normal 33 7 33 2" xfId="13952"/>
    <cellStyle name="Normal 33 7 33 3" xfId="18356"/>
    <cellStyle name="Normal 33 7 33 4" xfId="22638"/>
    <cellStyle name="Normal 33 7 33 5" xfId="26315"/>
    <cellStyle name="Normal 33 7 33 6" xfId="29304"/>
    <cellStyle name="Normal 33 7 34" xfId="7670"/>
    <cellStyle name="Normal 33 7 34 2" xfId="11791"/>
    <cellStyle name="Normal 33 7 34 3" xfId="8718"/>
    <cellStyle name="Normal 33 7 34 4" xfId="14673"/>
    <cellStyle name="Normal 33 7 34 5" xfId="19369"/>
    <cellStyle name="Normal 33 7 34 6" xfId="21501"/>
    <cellStyle name="Normal 33 7 35" xfId="7671"/>
    <cellStyle name="Normal 33 7 35 2" xfId="13425"/>
    <cellStyle name="Normal 33 7 35 3" xfId="17832"/>
    <cellStyle name="Normal 33 7 35 4" xfId="22129"/>
    <cellStyle name="Normal 33 7 35 5" xfId="25885"/>
    <cellStyle name="Normal 33 7 35 6" xfId="28897"/>
    <cellStyle name="Normal 33 7 36" xfId="7672"/>
    <cellStyle name="Normal 33 7 36 2" xfId="13647"/>
    <cellStyle name="Normal 33 7 36 3" xfId="18050"/>
    <cellStyle name="Normal 33 7 36 4" xfId="22340"/>
    <cellStyle name="Normal 33 7 36 5" xfId="26068"/>
    <cellStyle name="Normal 33 7 36 6" xfId="29070"/>
    <cellStyle name="Normal 33 7 37" xfId="7673"/>
    <cellStyle name="Normal 33 7 37 2" xfId="14761"/>
    <cellStyle name="Normal 33 7 37 3" xfId="19154"/>
    <cellStyle name="Normal 33 7 37 4" xfId="23411"/>
    <cellStyle name="Normal 33 7 37 5" xfId="26884"/>
    <cellStyle name="Normal 33 7 37 6" xfId="29804"/>
    <cellStyle name="Normal 33 7 38" xfId="7674"/>
    <cellStyle name="Normal 33 7 38 2" xfId="15037"/>
    <cellStyle name="Normal 33 7 38 3" xfId="19429"/>
    <cellStyle name="Normal 33 7 38 4" xfId="23669"/>
    <cellStyle name="Normal 33 7 38 5" xfId="27082"/>
    <cellStyle name="Normal 33 7 38 6" xfId="29983"/>
    <cellStyle name="Normal 33 7 39" xfId="7675"/>
    <cellStyle name="Normal 33 7 39 2" xfId="14366"/>
    <cellStyle name="Normal 33 7 39 3" xfId="18760"/>
    <cellStyle name="Normal 33 7 39 4" xfId="23025"/>
    <cellStyle name="Normal 33 7 39 5" xfId="26592"/>
    <cellStyle name="Normal 33 7 39 6" xfId="29537"/>
    <cellStyle name="Normal 33 7 4" xfId="7676"/>
    <cellStyle name="Normal 33 7 4 2" xfId="11247"/>
    <cellStyle name="Normal 33 7 4 3" xfId="9228"/>
    <cellStyle name="Normal 33 7 4 4" xfId="14116"/>
    <cellStyle name="Normal 33 7 4 5" xfId="19172"/>
    <cellStyle name="Normal 33 7 4 6" xfId="21247"/>
    <cellStyle name="Normal 33 7 40" xfId="7677"/>
    <cellStyle name="Normal 33 7 40 2" xfId="14685"/>
    <cellStyle name="Normal 33 7 40 3" xfId="19082"/>
    <cellStyle name="Normal 33 7 40 4" xfId="23342"/>
    <cellStyle name="Normal 33 7 40 5" xfId="26823"/>
    <cellStyle name="Normal 33 7 40 6" xfId="29752"/>
    <cellStyle name="Normal 33 7 41" xfId="7678"/>
    <cellStyle name="Normal 33 7 41 2" xfId="14986"/>
    <cellStyle name="Normal 33 7 41 3" xfId="19380"/>
    <cellStyle name="Normal 33 7 41 4" xfId="23621"/>
    <cellStyle name="Normal 33 7 41 5" xfId="27043"/>
    <cellStyle name="Normal 33 7 41 6" xfId="29947"/>
    <cellStyle name="Normal 33 7 42" xfId="7679"/>
    <cellStyle name="Normal 33 7 42 2" xfId="14395"/>
    <cellStyle name="Normal 33 7 42 3" xfId="18787"/>
    <cellStyle name="Normal 33 7 42 4" xfId="23050"/>
    <cellStyle name="Normal 33 7 42 5" xfId="26611"/>
    <cellStyle name="Normal 33 7 42 6" xfId="29553"/>
    <cellStyle name="Normal 33 7 43" xfId="7680"/>
    <cellStyle name="Normal 33 7 43 2" xfId="14600"/>
    <cellStyle name="Normal 33 7 43 3" xfId="18996"/>
    <cellStyle name="Normal 33 7 43 4" xfId="23256"/>
    <cellStyle name="Normal 33 7 43 5" xfId="26757"/>
    <cellStyle name="Normal 33 7 43 6" xfId="29689"/>
    <cellStyle name="Normal 33 7 44" xfId="7681"/>
    <cellStyle name="Normal 33 7 44 2" xfId="14150"/>
    <cellStyle name="Normal 33 7 44 3" xfId="18555"/>
    <cellStyle name="Normal 33 7 44 4" xfId="22825"/>
    <cellStyle name="Normal 33 7 44 5" xfId="26450"/>
    <cellStyle name="Normal 33 7 44 6" xfId="29413"/>
    <cellStyle name="Normal 33 7 45" xfId="7682"/>
    <cellStyle name="Normal 33 7 45 2" xfId="15339"/>
    <cellStyle name="Normal 33 7 45 3" xfId="19736"/>
    <cellStyle name="Normal 33 7 45 4" xfId="23951"/>
    <cellStyle name="Normal 33 7 45 5" xfId="27285"/>
    <cellStyle name="Normal 33 7 45 6" xfId="30166"/>
    <cellStyle name="Normal 33 7 46" xfId="7683"/>
    <cellStyle name="Normal 33 7 46 2" xfId="15021"/>
    <cellStyle name="Normal 33 7 46 3" xfId="19414"/>
    <cellStyle name="Normal 33 7 46 4" xfId="23654"/>
    <cellStyle name="Normal 33 7 46 5" xfId="27071"/>
    <cellStyle name="Normal 33 7 46 6" xfId="29974"/>
    <cellStyle name="Normal 33 7 47" xfId="7684"/>
    <cellStyle name="Normal 33 7 47 2" xfId="15059"/>
    <cellStyle name="Normal 33 7 47 3" xfId="19456"/>
    <cellStyle name="Normal 33 7 47 4" xfId="23690"/>
    <cellStyle name="Normal 33 7 47 5" xfId="27095"/>
    <cellStyle name="Normal 33 7 47 6" xfId="29994"/>
    <cellStyle name="Normal 33 7 48" xfId="7685"/>
    <cellStyle name="Normal 33 7 48 2" xfId="14276"/>
    <cellStyle name="Normal 33 7 48 3" xfId="18675"/>
    <cellStyle name="Normal 33 7 48 4" xfId="22941"/>
    <cellStyle name="Normal 33 7 48 5" xfId="26528"/>
    <cellStyle name="Normal 33 7 48 6" xfId="29484"/>
    <cellStyle name="Normal 33 7 49" xfId="7686"/>
    <cellStyle name="Normal 33 7 49 2" xfId="14129"/>
    <cellStyle name="Normal 33 7 49 3" xfId="18536"/>
    <cellStyle name="Normal 33 7 49 4" xfId="22804"/>
    <cellStyle name="Normal 33 7 49 5" xfId="26435"/>
    <cellStyle name="Normal 33 7 49 6" xfId="29400"/>
    <cellStyle name="Normal 33 7 5" xfId="7687"/>
    <cellStyle name="Normal 33 7 5 2" xfId="11248"/>
    <cellStyle name="Normal 33 7 5 3" xfId="9227"/>
    <cellStyle name="Normal 33 7 5 4" xfId="14817"/>
    <cellStyle name="Normal 33 7 5 5" xfId="19323"/>
    <cellStyle name="Normal 33 7 5 6" xfId="21496"/>
    <cellStyle name="Normal 33 7 50" xfId="7688"/>
    <cellStyle name="Normal 33 7 50 2" xfId="14372"/>
    <cellStyle name="Normal 33 7 50 3" xfId="18764"/>
    <cellStyle name="Normal 33 7 50 4" xfId="23030"/>
    <cellStyle name="Normal 33 7 50 5" xfId="26595"/>
    <cellStyle name="Normal 33 7 50 6" xfId="29540"/>
    <cellStyle name="Normal 33 7 51" xfId="7689"/>
    <cellStyle name="Normal 33 7 51 2" xfId="14146"/>
    <cellStyle name="Normal 33 7 51 3" xfId="18551"/>
    <cellStyle name="Normal 33 7 51 4" xfId="22822"/>
    <cellStyle name="Normal 33 7 51 5" xfId="26448"/>
    <cellStyle name="Normal 33 7 51 6" xfId="29411"/>
    <cellStyle name="Normal 33 7 52" xfId="7690"/>
    <cellStyle name="Normal 33 7 52 2" xfId="14209"/>
    <cellStyle name="Normal 33 7 52 3" xfId="18611"/>
    <cellStyle name="Normal 33 7 52 4" xfId="22879"/>
    <cellStyle name="Normal 33 7 52 5" xfId="26481"/>
    <cellStyle name="Normal 33 7 52 6" xfId="29444"/>
    <cellStyle name="Normal 33 7 53" xfId="7691"/>
    <cellStyle name="Normal 33 7 53 2" xfId="15821"/>
    <cellStyle name="Normal 33 7 53 3" xfId="20196"/>
    <cellStyle name="Normal 33 7 53 4" xfId="24395"/>
    <cellStyle name="Normal 33 7 53 5" xfId="27624"/>
    <cellStyle name="Normal 33 7 53 6" xfId="30477"/>
    <cellStyle name="Normal 33 7 54" xfId="7692"/>
    <cellStyle name="Normal 33 7 54 2" xfId="15947"/>
    <cellStyle name="Normal 33 7 54 3" xfId="20317"/>
    <cellStyle name="Normal 33 7 54 4" xfId="24515"/>
    <cellStyle name="Normal 33 7 54 5" xfId="27716"/>
    <cellStyle name="Normal 33 7 54 6" xfId="30556"/>
    <cellStyle name="Normal 33 7 55" xfId="7693"/>
    <cellStyle name="Normal 33 7 55 2" xfId="16120"/>
    <cellStyle name="Normal 33 7 55 3" xfId="20487"/>
    <cellStyle name="Normal 33 7 55 4" xfId="24686"/>
    <cellStyle name="Normal 33 7 55 5" xfId="27833"/>
    <cellStyle name="Normal 33 7 55 6" xfId="30663"/>
    <cellStyle name="Normal 33 7 56" xfId="7694"/>
    <cellStyle name="Normal 33 7 56 2" xfId="15548"/>
    <cellStyle name="Normal 33 7 56 3" xfId="19932"/>
    <cellStyle name="Normal 33 7 56 4" xfId="24147"/>
    <cellStyle name="Normal 33 7 56 5" xfId="27434"/>
    <cellStyle name="Normal 33 7 56 6" xfId="30303"/>
    <cellStyle name="Normal 33 7 57" xfId="7695"/>
    <cellStyle name="Normal 33 7 57 2" xfId="15840"/>
    <cellStyle name="Normal 33 7 57 3" xfId="20212"/>
    <cellStyle name="Normal 33 7 57 4" xfId="24412"/>
    <cellStyle name="Normal 33 7 57 5" xfId="27636"/>
    <cellStyle name="Normal 33 7 57 6" xfId="30487"/>
    <cellStyle name="Normal 33 7 58" xfId="7696"/>
    <cellStyle name="Normal 33 7 58 2" xfId="15899"/>
    <cellStyle name="Normal 33 7 58 3" xfId="20271"/>
    <cellStyle name="Normal 33 7 58 4" xfId="24468"/>
    <cellStyle name="Normal 33 7 58 5" xfId="27680"/>
    <cellStyle name="Normal 33 7 58 6" xfId="30525"/>
    <cellStyle name="Normal 33 7 59" xfId="7697"/>
    <cellStyle name="Normal 33 7 59 2" xfId="15688"/>
    <cellStyle name="Normal 33 7 59 3" xfId="20067"/>
    <cellStyle name="Normal 33 7 59 4" xfId="24271"/>
    <cellStyle name="Normal 33 7 59 5" xfId="27513"/>
    <cellStyle name="Normal 33 7 59 6" xfId="30370"/>
    <cellStyle name="Normal 33 7 6" xfId="7698"/>
    <cellStyle name="Normal 33 7 6 2" xfId="11249"/>
    <cellStyle name="Normal 33 7 6 3" xfId="9226"/>
    <cellStyle name="Normal 33 7 6 4" xfId="10143"/>
    <cellStyle name="Normal 33 7 6 5" xfId="19162"/>
    <cellStyle name="Normal 33 7 6 6" xfId="21194"/>
    <cellStyle name="Normal 33 7 60" xfId="11232"/>
    <cellStyle name="Normal 33 7 61" xfId="9243"/>
    <cellStyle name="Normal 33 7 62" xfId="12445"/>
    <cellStyle name="Normal 33 7 63" xfId="17869"/>
    <cellStyle name="Normal 33 7 64" xfId="24048"/>
    <cellStyle name="Normal 33 7 7" xfId="7699"/>
    <cellStyle name="Normal 33 7 7 2" xfId="11250"/>
    <cellStyle name="Normal 33 7 7 3" xfId="9225"/>
    <cellStyle name="Normal 33 7 7 4" xfId="14472"/>
    <cellStyle name="Normal 33 7 7 5" xfId="19537"/>
    <cellStyle name="Normal 33 7 7 6" xfId="21453"/>
    <cellStyle name="Normal 33 7 8" xfId="7700"/>
    <cellStyle name="Normal 33 7 8 2" xfId="11251"/>
    <cellStyle name="Normal 33 7 8 3" xfId="9224"/>
    <cellStyle name="Normal 33 7 8 4" xfId="15318"/>
    <cellStyle name="Normal 33 7 8 5" xfId="18756"/>
    <cellStyle name="Normal 33 7 8 6" xfId="21179"/>
    <cellStyle name="Normal 33 7 9" xfId="7701"/>
    <cellStyle name="Normal 33 7 9 2" xfId="11252"/>
    <cellStyle name="Normal 33 7 9 3" xfId="9223"/>
    <cellStyle name="Normal 33 7 9 4" xfId="15269"/>
    <cellStyle name="Normal 33 7 9 5" xfId="18873"/>
    <cellStyle name="Normal 33 7 9 6" xfId="21502"/>
    <cellStyle name="Normal 33 7_L14 hav1" xfId="7702"/>
    <cellStyle name="Normal 33 8" xfId="7703"/>
    <cellStyle name="Normal 33 8 10" xfId="7704"/>
    <cellStyle name="Normal 33 8 10 2" xfId="11254"/>
    <cellStyle name="Normal 33 8 10 3" xfId="9221"/>
    <cellStyle name="Normal 33 8 10 4" xfId="14196"/>
    <cellStyle name="Normal 33 8 10 5" xfId="19793"/>
    <cellStyle name="Normal 33 8 10 6" xfId="21565"/>
    <cellStyle name="Normal 33 8 11" xfId="7705"/>
    <cellStyle name="Normal 33 8 11 2" xfId="11255"/>
    <cellStyle name="Normal 33 8 11 3" xfId="9220"/>
    <cellStyle name="Normal 33 8 11 4" xfId="15456"/>
    <cellStyle name="Normal 33 8 11 5" xfId="9905"/>
    <cellStyle name="Normal 33 8 11 6" xfId="21207"/>
    <cellStyle name="Normal 33 8 12" xfId="7706"/>
    <cellStyle name="Normal 33 8 12 2" xfId="11256"/>
    <cellStyle name="Normal 33 8 12 3" xfId="9219"/>
    <cellStyle name="Normal 33 8 12 4" xfId="14911"/>
    <cellStyle name="Normal 33 8 12 5" xfId="18510"/>
    <cellStyle name="Normal 33 8 12 6" xfId="21631"/>
    <cellStyle name="Normal 33 8 13" xfId="7707"/>
    <cellStyle name="Normal 33 8 13 2" xfId="13042"/>
    <cellStyle name="Normal 33 8 13 3" xfId="17453"/>
    <cellStyle name="Normal 33 8 13 4" xfId="21761"/>
    <cellStyle name="Normal 33 8 13 5" xfId="25591"/>
    <cellStyle name="Normal 33 8 13 6" xfId="28609"/>
    <cellStyle name="Normal 33 8 14" xfId="7708"/>
    <cellStyle name="Normal 33 8 14 2" xfId="12120"/>
    <cellStyle name="Normal 33 8 14 3" xfId="16546"/>
    <cellStyle name="Normal 33 8 14 4" xfId="20936"/>
    <cellStyle name="Normal 33 8 14 5" xfId="25109"/>
    <cellStyle name="Normal 33 8 14 6" xfId="28244"/>
    <cellStyle name="Normal 33 8 15" xfId="7709"/>
    <cellStyle name="Normal 33 8 15 2" xfId="13121"/>
    <cellStyle name="Normal 33 8 15 3" xfId="17531"/>
    <cellStyle name="Normal 33 8 15 4" xfId="21837"/>
    <cellStyle name="Normal 33 8 15 5" xfId="25655"/>
    <cellStyle name="Normal 33 8 15 6" xfId="28669"/>
    <cellStyle name="Normal 33 8 16" xfId="7710"/>
    <cellStyle name="Normal 33 8 16 2" xfId="12018"/>
    <cellStyle name="Normal 33 8 16 3" xfId="16444"/>
    <cellStyle name="Normal 33 8 16 4" xfId="20834"/>
    <cellStyle name="Normal 33 8 16 5" xfId="25007"/>
    <cellStyle name="Normal 33 8 16 6" xfId="28142"/>
    <cellStyle name="Normal 33 8 17" xfId="7711"/>
    <cellStyle name="Normal 33 8 17 2" xfId="13143"/>
    <cellStyle name="Normal 33 8 17 3" xfId="17553"/>
    <cellStyle name="Normal 33 8 17 4" xfId="21856"/>
    <cellStyle name="Normal 33 8 17 5" xfId="25671"/>
    <cellStyle name="Normal 33 8 17 6" xfId="28685"/>
    <cellStyle name="Normal 33 8 18" xfId="7712"/>
    <cellStyle name="Normal 33 8 18 2" xfId="11953"/>
    <cellStyle name="Normal 33 8 18 3" xfId="8556"/>
    <cellStyle name="Normal 33 8 18 4" xfId="20769"/>
    <cellStyle name="Normal 33 8 18 5" xfId="16781"/>
    <cellStyle name="Normal 33 8 18 6" xfId="24588"/>
    <cellStyle name="Normal 33 8 19" xfId="7713"/>
    <cellStyle name="Normal 33 8 19 2" xfId="13219"/>
    <cellStyle name="Normal 33 8 19 3" xfId="17627"/>
    <cellStyle name="Normal 33 8 19 4" xfId="21922"/>
    <cellStyle name="Normal 33 8 19 5" xfId="25722"/>
    <cellStyle name="Normal 33 8 19 6" xfId="28736"/>
    <cellStyle name="Normal 33 8 2" xfId="7714"/>
    <cellStyle name="Normal 33 8 2 10" xfId="7715"/>
    <cellStyle name="Normal 33 8 2 10 2" xfId="11258"/>
    <cellStyle name="Normal 33 8 2 10 3" xfId="9217"/>
    <cellStyle name="Normal 33 8 2 10 4" xfId="14125"/>
    <cellStyle name="Normal 33 8 2 10 5" xfId="20051"/>
    <cellStyle name="Normal 33 8 2 10 6" xfId="21664"/>
    <cellStyle name="Normal 33 8 2 11" xfId="11257"/>
    <cellStyle name="Normal 33 8 2 12" xfId="9218"/>
    <cellStyle name="Normal 33 8 2 13" xfId="14638"/>
    <cellStyle name="Normal 33 8 2 14" xfId="19832"/>
    <cellStyle name="Normal 33 8 2 15" xfId="21257"/>
    <cellStyle name="Normal 33 8 2 2" xfId="7716"/>
    <cellStyle name="Normal 33 8 2 2 2" xfId="11259"/>
    <cellStyle name="Normal 33 8 2 2 3" xfId="9216"/>
    <cellStyle name="Normal 33 8 2 2 4" xfId="10144"/>
    <cellStyle name="Normal 33 8 2 2 5" xfId="20361"/>
    <cellStyle name="Normal 33 8 2 2 6" xfId="21213"/>
    <cellStyle name="Normal 33 8 2 3" xfId="7717"/>
    <cellStyle name="Normal 33 8 2 3 2" xfId="11260"/>
    <cellStyle name="Normal 33 8 2 3 3" xfId="9215"/>
    <cellStyle name="Normal 33 8 2 3 4" xfId="15134"/>
    <cellStyle name="Normal 33 8 2 3 5" xfId="20471"/>
    <cellStyle name="Normal 33 8 2 3 6" xfId="21870"/>
    <cellStyle name="Normal 33 8 2 4" xfId="7718"/>
    <cellStyle name="Normal 33 8 2 4 2" xfId="11261"/>
    <cellStyle name="Normal 33 8 2 4 3" xfId="9214"/>
    <cellStyle name="Normal 33 8 2 4 4" xfId="14794"/>
    <cellStyle name="Normal 33 8 2 4 5" xfId="19948"/>
    <cellStyle name="Normal 33 8 2 4 6" xfId="21328"/>
    <cellStyle name="Normal 33 8 2 5" xfId="7719"/>
    <cellStyle name="Normal 33 8 2 5 2" xfId="11262"/>
    <cellStyle name="Normal 33 8 2 5 3" xfId="9213"/>
    <cellStyle name="Normal 33 8 2 5 4" xfId="15672"/>
    <cellStyle name="Normal 33 8 2 5 5" xfId="20203"/>
    <cellStyle name="Normal 33 8 2 5 6" xfId="21895"/>
    <cellStyle name="Normal 33 8 2 6" xfId="7720"/>
    <cellStyle name="Normal 33 8 2 6 2" xfId="11263"/>
    <cellStyle name="Normal 33 8 2 6 3" xfId="9212"/>
    <cellStyle name="Normal 33 8 2 6 4" xfId="15974"/>
    <cellStyle name="Normal 33 8 2 6 5" xfId="20378"/>
    <cellStyle name="Normal 33 8 2 6 6" xfId="21308"/>
    <cellStyle name="Normal 33 8 2 7" xfId="7721"/>
    <cellStyle name="Normal 33 8 2 7 2" xfId="11264"/>
    <cellStyle name="Normal 33 8 2 7 3" xfId="9211"/>
    <cellStyle name="Normal 33 8 2 7 4" xfId="15651"/>
    <cellStyle name="Normal 33 8 2 7 5" xfId="20463"/>
    <cellStyle name="Normal 33 8 2 7 6" xfId="17018"/>
    <cellStyle name="Normal 33 8 2 8" xfId="7722"/>
    <cellStyle name="Normal 33 8 2 8 2" xfId="11265"/>
    <cellStyle name="Normal 33 8 2 8 3" xfId="9210"/>
    <cellStyle name="Normal 33 8 2 8 4" xfId="16125"/>
    <cellStyle name="Normal 33 8 2 8 5" xfId="9903"/>
    <cellStyle name="Normal 33 8 2 8 6" xfId="22018"/>
    <cellStyle name="Normal 33 8 2 9" xfId="7723"/>
    <cellStyle name="Normal 33 8 2 9 2" xfId="11266"/>
    <cellStyle name="Normal 33 8 2 9 3" xfId="9209"/>
    <cellStyle name="Normal 33 8 2 9 4" xfId="15543"/>
    <cellStyle name="Normal 33 8 2 9 5" xfId="9902"/>
    <cellStyle name="Normal 33 8 2 9 6" xfId="21358"/>
    <cellStyle name="Normal 33 8 2_L14 hav1" xfId="7724"/>
    <cellStyle name="Normal 33 8 20" xfId="7725"/>
    <cellStyle name="Normal 33 8 20 2" xfId="11912"/>
    <cellStyle name="Normal 33 8 20 3" xfId="8597"/>
    <cellStyle name="Normal 33 8 20 4" xfId="14280"/>
    <cellStyle name="Normal 33 8 20 5" xfId="19881"/>
    <cellStyle name="Normal 33 8 20 6" xfId="21635"/>
    <cellStyle name="Normal 33 8 21" xfId="7726"/>
    <cellStyle name="Normal 33 8 21 2" xfId="13518"/>
    <cellStyle name="Normal 33 8 21 3" xfId="17921"/>
    <cellStyle name="Normal 33 8 21 4" xfId="22216"/>
    <cellStyle name="Normal 33 8 21 5" xfId="25964"/>
    <cellStyle name="Normal 33 8 21 6" xfId="28974"/>
    <cellStyle name="Normal 33 8 22" xfId="7727"/>
    <cellStyle name="Normal 33 8 22 2" xfId="11878"/>
    <cellStyle name="Normal 33 8 22 3" xfId="8631"/>
    <cellStyle name="Normal 33 8 22 4" xfId="12818"/>
    <cellStyle name="Normal 33 8 22 5" xfId="17249"/>
    <cellStyle name="Normal 33 8 22 6" xfId="23483"/>
    <cellStyle name="Normal 33 8 23" xfId="7728"/>
    <cellStyle name="Normal 33 8 23 2" xfId="13337"/>
    <cellStyle name="Normal 33 8 23 3" xfId="17742"/>
    <cellStyle name="Normal 33 8 23 4" xfId="22039"/>
    <cellStyle name="Normal 33 8 23 5" xfId="25809"/>
    <cellStyle name="Normal 33 8 23 6" xfId="28821"/>
    <cellStyle name="Normal 33 8 24" xfId="7729"/>
    <cellStyle name="Normal 33 8 24 2" xfId="13441"/>
    <cellStyle name="Normal 33 8 24 3" xfId="17848"/>
    <cellStyle name="Normal 33 8 24 4" xfId="22145"/>
    <cellStyle name="Normal 33 8 24 5" xfId="25901"/>
    <cellStyle name="Normal 33 8 24 6" xfId="28913"/>
    <cellStyle name="Normal 33 8 25" xfId="7730"/>
    <cellStyle name="Normal 33 8 25 2" xfId="13363"/>
    <cellStyle name="Normal 33 8 25 3" xfId="17769"/>
    <cellStyle name="Normal 33 8 25 4" xfId="22067"/>
    <cellStyle name="Normal 33 8 25 5" xfId="25826"/>
    <cellStyle name="Normal 33 8 25 6" xfId="28838"/>
    <cellStyle name="Normal 33 8 26" xfId="7731"/>
    <cellStyle name="Normal 33 8 26 2" xfId="13662"/>
    <cellStyle name="Normal 33 8 26 3" xfId="18065"/>
    <cellStyle name="Normal 33 8 26 4" xfId="22355"/>
    <cellStyle name="Normal 33 8 26 5" xfId="26083"/>
    <cellStyle name="Normal 33 8 26 6" xfId="29085"/>
    <cellStyle name="Normal 33 8 27" xfId="7732"/>
    <cellStyle name="Normal 33 8 27 2" xfId="13788"/>
    <cellStyle name="Normal 33 8 27 3" xfId="18193"/>
    <cellStyle name="Normal 33 8 27 4" xfId="22478"/>
    <cellStyle name="Normal 33 8 27 5" xfId="26184"/>
    <cellStyle name="Normal 33 8 27 6" xfId="29177"/>
    <cellStyle name="Normal 33 8 28" xfId="7733"/>
    <cellStyle name="Normal 33 8 28 2" xfId="11821"/>
    <cellStyle name="Normal 33 8 28 3" xfId="8688"/>
    <cellStyle name="Normal 33 8 28 4" xfId="12332"/>
    <cellStyle name="Normal 33 8 28 5" xfId="18161"/>
    <cellStyle name="Normal 33 8 28 6" xfId="23073"/>
    <cellStyle name="Normal 33 8 29" xfId="7734"/>
    <cellStyle name="Normal 33 8 29 2" xfId="13685"/>
    <cellStyle name="Normal 33 8 29 3" xfId="18089"/>
    <cellStyle name="Normal 33 8 29 4" xfId="22378"/>
    <cellStyle name="Normal 33 8 29 5" xfId="26095"/>
    <cellStyle name="Normal 33 8 29 6" xfId="29096"/>
    <cellStyle name="Normal 33 8 3" xfId="7735"/>
    <cellStyle name="Normal 33 8 3 2" xfId="11267"/>
    <cellStyle name="Normal 33 8 3 3" xfId="9208"/>
    <cellStyle name="Normal 33 8 3 4" xfId="15903"/>
    <cellStyle name="Normal 33 8 3 5" xfId="9901"/>
    <cellStyle name="Normal 33 8 3 6" xfId="21349"/>
    <cellStyle name="Normal 33 8 30" xfId="7736"/>
    <cellStyle name="Normal 33 8 30 2" xfId="13749"/>
    <cellStyle name="Normal 33 8 30 3" xfId="18154"/>
    <cellStyle name="Normal 33 8 30 4" xfId="22439"/>
    <cellStyle name="Normal 33 8 30 5" xfId="26153"/>
    <cellStyle name="Normal 33 8 30 6" xfId="29151"/>
    <cellStyle name="Normal 33 8 31" xfId="7737"/>
    <cellStyle name="Normal 33 8 31 2" xfId="13415"/>
    <cellStyle name="Normal 33 8 31 3" xfId="17822"/>
    <cellStyle name="Normal 33 8 31 4" xfId="22119"/>
    <cellStyle name="Normal 33 8 31 5" xfId="25875"/>
    <cellStyle name="Normal 33 8 31 6" xfId="28887"/>
    <cellStyle name="Normal 33 8 32" xfId="7738"/>
    <cellStyle name="Normal 33 8 32 2" xfId="11801"/>
    <cellStyle name="Normal 33 8 32 3" xfId="8708"/>
    <cellStyle name="Normal 33 8 32 4" xfId="10265"/>
    <cellStyle name="Normal 33 8 32 5" xfId="20469"/>
    <cellStyle name="Normal 33 8 32 6" xfId="21072"/>
    <cellStyle name="Normal 33 8 33" xfId="7739"/>
    <cellStyle name="Normal 33 8 33 2" xfId="13906"/>
    <cellStyle name="Normal 33 8 33 3" xfId="18309"/>
    <cellStyle name="Normal 33 8 33 4" xfId="22594"/>
    <cellStyle name="Normal 33 8 33 5" xfId="26275"/>
    <cellStyle name="Normal 33 8 33 6" xfId="29264"/>
    <cellStyle name="Normal 33 8 34" xfId="7740"/>
    <cellStyle name="Normal 33 8 34 2" xfId="13824"/>
    <cellStyle name="Normal 33 8 34 3" xfId="18229"/>
    <cellStyle name="Normal 33 8 34 4" xfId="22513"/>
    <cellStyle name="Normal 33 8 34 5" xfId="26214"/>
    <cellStyle name="Normal 33 8 34 6" xfId="29205"/>
    <cellStyle name="Normal 33 8 35" xfId="7741"/>
    <cellStyle name="Normal 33 8 35 2" xfId="13853"/>
    <cellStyle name="Normal 33 8 35 3" xfId="18256"/>
    <cellStyle name="Normal 33 8 35 4" xfId="22540"/>
    <cellStyle name="Normal 33 8 35 5" xfId="26230"/>
    <cellStyle name="Normal 33 8 35 6" xfId="29221"/>
    <cellStyle name="Normal 33 8 36" xfId="7742"/>
    <cellStyle name="Normal 33 8 36 2" xfId="13821"/>
    <cellStyle name="Normal 33 8 36 3" xfId="18226"/>
    <cellStyle name="Normal 33 8 36 4" xfId="22510"/>
    <cellStyle name="Normal 33 8 36 5" xfId="26211"/>
    <cellStyle name="Normal 33 8 36 6" xfId="29202"/>
    <cellStyle name="Normal 33 8 37" xfId="7743"/>
    <cellStyle name="Normal 33 8 37 2" xfId="14764"/>
    <cellStyle name="Normal 33 8 37 3" xfId="19157"/>
    <cellStyle name="Normal 33 8 37 4" xfId="23414"/>
    <cellStyle name="Normal 33 8 37 5" xfId="26886"/>
    <cellStyle name="Normal 33 8 37 6" xfId="29806"/>
    <cellStyle name="Normal 33 8 38" xfId="7744"/>
    <cellStyle name="Normal 33 8 38 2" xfId="15352"/>
    <cellStyle name="Normal 33 8 38 3" xfId="19748"/>
    <cellStyle name="Normal 33 8 38 4" xfId="23964"/>
    <cellStyle name="Normal 33 8 38 5" xfId="27296"/>
    <cellStyle name="Normal 33 8 38 6" xfId="30176"/>
    <cellStyle name="Normal 33 8 39" xfId="7745"/>
    <cellStyle name="Normal 33 8 39 2" xfId="14046"/>
    <cellStyle name="Normal 33 8 39 3" xfId="18451"/>
    <cellStyle name="Normal 33 8 39 4" xfId="22726"/>
    <cellStyle name="Normal 33 8 39 5" xfId="26380"/>
    <cellStyle name="Normal 33 8 39 6" xfId="29349"/>
    <cellStyle name="Normal 33 8 4" xfId="7746"/>
    <cellStyle name="Normal 33 8 4 2" xfId="11268"/>
    <cellStyle name="Normal 33 8 4 3" xfId="9207"/>
    <cellStyle name="Normal 33 8 4 4" xfId="10145"/>
    <cellStyle name="Normal 33 8 4 5" xfId="9900"/>
    <cellStyle name="Normal 33 8 4 6" xfId="22056"/>
    <cellStyle name="Normal 33 8 40" xfId="7747"/>
    <cellStyle name="Normal 33 8 40 2" xfId="14885"/>
    <cellStyle name="Normal 33 8 40 3" xfId="19275"/>
    <cellStyle name="Normal 33 8 40 4" xfId="23524"/>
    <cellStyle name="Normal 33 8 40 5" xfId="26968"/>
    <cellStyle name="Normal 33 8 40 6" xfId="29882"/>
    <cellStyle name="Normal 33 8 41" xfId="7748"/>
    <cellStyle name="Normal 33 8 41 2" xfId="15106"/>
    <cellStyle name="Normal 33 8 41 3" xfId="19503"/>
    <cellStyle name="Normal 33 8 41 4" xfId="23736"/>
    <cellStyle name="Normal 33 8 41 5" xfId="27131"/>
    <cellStyle name="Normal 33 8 41 6" xfId="30025"/>
    <cellStyle name="Normal 33 8 42" xfId="7749"/>
    <cellStyle name="Normal 33 8 42 2" xfId="14311"/>
    <cellStyle name="Normal 33 8 42 3" xfId="18708"/>
    <cellStyle name="Normal 33 8 42 4" xfId="22974"/>
    <cellStyle name="Normal 33 8 42 5" xfId="26554"/>
    <cellStyle name="Normal 33 8 42 6" xfId="29509"/>
    <cellStyle name="Normal 33 8 43" xfId="7750"/>
    <cellStyle name="Normal 33 8 43 2" xfId="14162"/>
    <cellStyle name="Normal 33 8 43 3" xfId="18568"/>
    <cellStyle name="Normal 33 8 43 4" xfId="22836"/>
    <cellStyle name="Normal 33 8 43 5" xfId="26458"/>
    <cellStyle name="Normal 33 8 43 6" xfId="29421"/>
    <cellStyle name="Normal 33 8 44" xfId="7751"/>
    <cellStyle name="Normal 33 8 44 2" xfId="14394"/>
    <cellStyle name="Normal 33 8 44 3" xfId="18786"/>
    <cellStyle name="Normal 33 8 44 4" xfId="23049"/>
    <cellStyle name="Normal 33 8 44 5" xfId="26610"/>
    <cellStyle name="Normal 33 8 44 6" xfId="29552"/>
    <cellStyle name="Normal 33 8 45" xfId="7752"/>
    <cellStyle name="Normal 33 8 45 2" xfId="14748"/>
    <cellStyle name="Normal 33 8 45 3" xfId="19142"/>
    <cellStyle name="Normal 33 8 45 4" xfId="23398"/>
    <cellStyle name="Normal 33 8 45 5" xfId="26874"/>
    <cellStyle name="Normal 33 8 45 6" xfId="29796"/>
    <cellStyle name="Normal 33 8 46" xfId="7753"/>
    <cellStyle name="Normal 33 8 46 2" xfId="15005"/>
    <cellStyle name="Normal 33 8 46 3" xfId="19397"/>
    <cellStyle name="Normal 33 8 46 4" xfId="23638"/>
    <cellStyle name="Normal 33 8 46 5" xfId="27057"/>
    <cellStyle name="Normal 33 8 46 6" xfId="29961"/>
    <cellStyle name="Normal 33 8 47" xfId="7754"/>
    <cellStyle name="Normal 33 8 47 2" xfId="14138"/>
    <cellStyle name="Normal 33 8 47 3" xfId="18544"/>
    <cellStyle name="Normal 33 8 47 4" xfId="22814"/>
    <cellStyle name="Normal 33 8 47 5" xfId="26441"/>
    <cellStyle name="Normal 33 8 47 6" xfId="29405"/>
    <cellStyle name="Normal 33 8 48" xfId="7755"/>
    <cellStyle name="Normal 33 8 48 2" xfId="14328"/>
    <cellStyle name="Normal 33 8 48 3" xfId="18725"/>
    <cellStyle name="Normal 33 8 48 4" xfId="22990"/>
    <cellStyle name="Normal 33 8 48 5" xfId="26565"/>
    <cellStyle name="Normal 33 8 48 6" xfId="29520"/>
    <cellStyle name="Normal 33 8 49" xfId="7756"/>
    <cellStyle name="Normal 33 8 49 2" xfId="14486"/>
    <cellStyle name="Normal 33 8 49 3" xfId="18880"/>
    <cellStyle name="Normal 33 8 49 4" xfId="23141"/>
    <cellStyle name="Normal 33 8 49 5" xfId="26667"/>
    <cellStyle name="Normal 33 8 49 6" xfId="29605"/>
    <cellStyle name="Normal 33 8 5" xfId="7757"/>
    <cellStyle name="Normal 33 8 5 2" xfId="11269"/>
    <cellStyle name="Normal 33 8 5 3" xfId="9206"/>
    <cellStyle name="Normal 33 8 5 4" xfId="10146"/>
    <cellStyle name="Normal 33 8 5 5" xfId="15698"/>
    <cellStyle name="Normal 33 8 5 6" xfId="22663"/>
    <cellStyle name="Normal 33 8 50" xfId="7758"/>
    <cellStyle name="Normal 33 8 50 2" xfId="14422"/>
    <cellStyle name="Normal 33 8 50 3" xfId="18814"/>
    <cellStyle name="Normal 33 8 50 4" xfId="23077"/>
    <cellStyle name="Normal 33 8 50 5" xfId="26630"/>
    <cellStyle name="Normal 33 8 50 6" xfId="29569"/>
    <cellStyle name="Normal 33 8 51" xfId="7759"/>
    <cellStyle name="Normal 33 8 51 2" xfId="15380"/>
    <cellStyle name="Normal 33 8 51 3" xfId="19775"/>
    <cellStyle name="Normal 33 8 51 4" xfId="23990"/>
    <cellStyle name="Normal 33 8 51 5" xfId="27316"/>
    <cellStyle name="Normal 33 8 51 6" xfId="30194"/>
    <cellStyle name="Normal 33 8 52" xfId="7760"/>
    <cellStyle name="Normal 33 8 52 2" xfId="15177"/>
    <cellStyle name="Normal 33 8 52 3" xfId="19574"/>
    <cellStyle name="Normal 33 8 52 4" xfId="23803"/>
    <cellStyle name="Normal 33 8 52 5" xfId="27179"/>
    <cellStyle name="Normal 33 8 52 6" xfId="30070"/>
    <cellStyle name="Normal 33 8 53" xfId="7761"/>
    <cellStyle name="Normal 33 8 53 2" xfId="15822"/>
    <cellStyle name="Normal 33 8 53 3" xfId="20197"/>
    <cellStyle name="Normal 33 8 53 4" xfId="24396"/>
    <cellStyle name="Normal 33 8 53 5" xfId="27625"/>
    <cellStyle name="Normal 33 8 53 6" xfId="30478"/>
    <cellStyle name="Normal 33 8 54" xfId="7762"/>
    <cellStyle name="Normal 33 8 54 2" xfId="16139"/>
    <cellStyle name="Normal 33 8 54 3" xfId="20504"/>
    <cellStyle name="Normal 33 8 54 4" xfId="24705"/>
    <cellStyle name="Normal 33 8 54 5" xfId="27848"/>
    <cellStyle name="Normal 33 8 54 6" xfId="30675"/>
    <cellStyle name="Normal 33 8 55" xfId="7763"/>
    <cellStyle name="Normal 33 8 55 2" xfId="15531"/>
    <cellStyle name="Normal 33 8 55 3" xfId="19917"/>
    <cellStyle name="Normal 33 8 55 4" xfId="24131"/>
    <cellStyle name="Normal 33 8 55 5" xfId="27421"/>
    <cellStyle name="Normal 33 8 55 6" xfId="30293"/>
    <cellStyle name="Normal 33 8 56" xfId="7764"/>
    <cellStyle name="Normal 33 8 56 2" xfId="15855"/>
    <cellStyle name="Normal 33 8 56 3" xfId="20227"/>
    <cellStyle name="Normal 33 8 56 4" xfId="24427"/>
    <cellStyle name="Normal 33 8 56 5" xfId="27647"/>
    <cellStyle name="Normal 33 8 56 6" xfId="30495"/>
    <cellStyle name="Normal 33 8 57" xfId="7765"/>
    <cellStyle name="Normal 33 8 57 2" xfId="15907"/>
    <cellStyle name="Normal 33 8 57 3" xfId="20278"/>
    <cellStyle name="Normal 33 8 57 4" xfId="24476"/>
    <cellStyle name="Normal 33 8 57 5" xfId="27686"/>
    <cellStyle name="Normal 33 8 57 6" xfId="30531"/>
    <cellStyle name="Normal 33 8 58" xfId="7766"/>
    <cellStyle name="Normal 33 8 58 2" xfId="15989"/>
    <cellStyle name="Normal 33 8 58 3" xfId="20358"/>
    <cellStyle name="Normal 33 8 58 4" xfId="24553"/>
    <cellStyle name="Normal 33 8 58 5" xfId="27741"/>
    <cellStyle name="Normal 33 8 58 6" xfId="30578"/>
    <cellStyle name="Normal 33 8 59" xfId="7767"/>
    <cellStyle name="Normal 33 8 59 2" xfId="16010"/>
    <cellStyle name="Normal 33 8 59 3" xfId="20380"/>
    <cellStyle name="Normal 33 8 59 4" xfId="24575"/>
    <cellStyle name="Normal 33 8 59 5" xfId="27756"/>
    <cellStyle name="Normal 33 8 59 6" xfId="30592"/>
    <cellStyle name="Normal 33 8 6" xfId="7768"/>
    <cellStyle name="Normal 33 8 6 2" xfId="11270"/>
    <cellStyle name="Normal 33 8 6 3" xfId="9205"/>
    <cellStyle name="Normal 33 8 6 4" xfId="10147"/>
    <cellStyle name="Normal 33 8 6 5" xfId="15875"/>
    <cellStyle name="Normal 33 8 6 6" xfId="23107"/>
    <cellStyle name="Normal 33 8 60" xfId="11253"/>
    <cellStyle name="Normal 33 8 61" xfId="9222"/>
    <cellStyle name="Normal 33 8 62" xfId="15420"/>
    <cellStyle name="Normal 33 8 63" xfId="19493"/>
    <cellStyle name="Normal 33 8 64" xfId="17563"/>
    <cellStyle name="Normal 33 8 7" xfId="7769"/>
    <cellStyle name="Normal 33 8 7 2" xfId="11271"/>
    <cellStyle name="Normal 33 8 7 3" xfId="9204"/>
    <cellStyle name="Normal 33 8 7 4" xfId="10148"/>
    <cellStyle name="Normal 33 8 7 5" xfId="17156"/>
    <cellStyle name="Normal 33 8 7 6" xfId="23907"/>
    <cellStyle name="Normal 33 8 8" xfId="7770"/>
    <cellStyle name="Normal 33 8 8 2" xfId="11272"/>
    <cellStyle name="Normal 33 8 8 3" xfId="9203"/>
    <cellStyle name="Normal 33 8 8 4" xfId="10149"/>
    <cellStyle name="Normal 33 8 8 5" xfId="16859"/>
    <cellStyle name="Normal 33 8 8 6" xfId="22790"/>
    <cellStyle name="Normal 33 8 9" xfId="7771"/>
    <cellStyle name="Normal 33 8 9 2" xfId="11273"/>
    <cellStyle name="Normal 33 8 9 3" xfId="9202"/>
    <cellStyle name="Normal 33 8 9 4" xfId="10151"/>
    <cellStyle name="Normal 33 8 9 5" xfId="17180"/>
    <cellStyle name="Normal 33 8 9 6" xfId="23463"/>
    <cellStyle name="Normal 33 8_L14 hav1" xfId="7772"/>
    <cellStyle name="Normal 33 9" xfId="7773"/>
    <cellStyle name="Normal 33 9 10" xfId="7774"/>
    <cellStyle name="Normal 33 9 10 2" xfId="11275"/>
    <cellStyle name="Normal 33 9 10 3" xfId="9200"/>
    <cellStyle name="Normal 33 9 10 4" xfId="12430"/>
    <cellStyle name="Normal 33 9 10 5" xfId="16786"/>
    <cellStyle name="Normal 33 9 10 6" xfId="23935"/>
    <cellStyle name="Normal 33 9 11" xfId="7775"/>
    <cellStyle name="Normal 33 9 11 2" xfId="11276"/>
    <cellStyle name="Normal 33 9 11 3" xfId="9199"/>
    <cellStyle name="Normal 33 9 11 4" xfId="12773"/>
    <cellStyle name="Normal 33 9 11 5" xfId="17185"/>
    <cellStyle name="Normal 33 9 11 6" xfId="23888"/>
    <cellStyle name="Normal 33 9 12" xfId="7776"/>
    <cellStyle name="Normal 33 9 12 2" xfId="11277"/>
    <cellStyle name="Normal 33 9 12 3" xfId="9198"/>
    <cellStyle name="Normal 33 9 12 4" xfId="12376"/>
    <cellStyle name="Normal 33 9 12 5" xfId="16804"/>
    <cellStyle name="Normal 33 9 12 6" xfId="23267"/>
    <cellStyle name="Normal 33 9 13" xfId="7777"/>
    <cellStyle name="Normal 33 9 13 2" xfId="13047"/>
    <cellStyle name="Normal 33 9 13 3" xfId="17458"/>
    <cellStyle name="Normal 33 9 13 4" xfId="21765"/>
    <cellStyle name="Normal 33 9 13 5" xfId="25595"/>
    <cellStyle name="Normal 33 9 13 6" xfId="28613"/>
    <cellStyle name="Normal 33 9 14" xfId="7778"/>
    <cellStyle name="Normal 33 9 14 2" xfId="12113"/>
    <cellStyle name="Normal 33 9 14 3" xfId="16539"/>
    <cellStyle name="Normal 33 9 14 4" xfId="20929"/>
    <cellStyle name="Normal 33 9 14 5" xfId="25102"/>
    <cellStyle name="Normal 33 9 14 6" xfId="28237"/>
    <cellStyle name="Normal 33 9 15" xfId="7779"/>
    <cellStyle name="Normal 33 9 15 2" xfId="13128"/>
    <cellStyle name="Normal 33 9 15 3" xfId="17538"/>
    <cellStyle name="Normal 33 9 15 4" xfId="21843"/>
    <cellStyle name="Normal 33 9 15 5" xfId="25659"/>
    <cellStyle name="Normal 33 9 15 6" xfId="28673"/>
    <cellStyle name="Normal 33 9 16" xfId="7780"/>
    <cellStyle name="Normal 33 9 16 2" xfId="12014"/>
    <cellStyle name="Normal 33 9 16 3" xfId="16440"/>
    <cellStyle name="Normal 33 9 16 4" xfId="20830"/>
    <cellStyle name="Normal 33 9 16 5" xfId="25003"/>
    <cellStyle name="Normal 33 9 16 6" xfId="28138"/>
    <cellStyle name="Normal 33 9 17" xfId="7781"/>
    <cellStyle name="Normal 33 9 17 2" xfId="13148"/>
    <cellStyle name="Normal 33 9 17 3" xfId="17558"/>
    <cellStyle name="Normal 33 9 17 4" xfId="21859"/>
    <cellStyle name="Normal 33 9 17 5" xfId="25674"/>
    <cellStyle name="Normal 33 9 17 6" xfId="28688"/>
    <cellStyle name="Normal 33 9 18" xfId="7782"/>
    <cellStyle name="Normal 33 9 18 2" xfId="11948"/>
    <cellStyle name="Normal 33 9 18 3" xfId="8561"/>
    <cellStyle name="Normal 33 9 18 4" xfId="20764"/>
    <cellStyle name="Normal 33 9 18 5" xfId="16709"/>
    <cellStyle name="Normal 33 9 18 6" xfId="24353"/>
    <cellStyle name="Normal 33 9 19" xfId="7783"/>
    <cellStyle name="Normal 33 9 19 2" xfId="13223"/>
    <cellStyle name="Normal 33 9 19 3" xfId="17631"/>
    <cellStyle name="Normal 33 9 19 4" xfId="21926"/>
    <cellStyle name="Normal 33 9 19 5" xfId="25726"/>
    <cellStyle name="Normal 33 9 19 6" xfId="28740"/>
    <cellStyle name="Normal 33 9 2" xfId="7784"/>
    <cellStyle name="Normal 33 9 2 10" xfId="7785"/>
    <cellStyle name="Normal 33 9 2 10 2" xfId="11279"/>
    <cellStyle name="Normal 33 9 2 10 3" xfId="9196"/>
    <cellStyle name="Normal 33 9 2 10 4" xfId="12357"/>
    <cellStyle name="Normal 33 9 2 10 5" xfId="17242"/>
    <cellStyle name="Normal 33 9 2 10 6" xfId="22868"/>
    <cellStyle name="Normal 33 9 2 11" xfId="11278"/>
    <cellStyle name="Normal 33 9 2 12" xfId="9197"/>
    <cellStyle name="Normal 33 9 2 13" xfId="12722"/>
    <cellStyle name="Normal 33 9 2 14" xfId="15629"/>
    <cellStyle name="Normal 33 9 2 15" xfId="24028"/>
    <cellStyle name="Normal 33 9 2 2" xfId="7786"/>
    <cellStyle name="Normal 33 9 2 2 2" xfId="11280"/>
    <cellStyle name="Normal 33 9 2 2 3" xfId="9195"/>
    <cellStyle name="Normal 33 9 2 2 4" xfId="12781"/>
    <cellStyle name="Normal 33 9 2 2 5" xfId="16817"/>
    <cellStyle name="Normal 33 9 2 2 6" xfId="24064"/>
    <cellStyle name="Normal 33 9 2 3" xfId="7787"/>
    <cellStyle name="Normal 33 9 2 3 2" xfId="11281"/>
    <cellStyle name="Normal 33 9 2 3 3" xfId="9194"/>
    <cellStyle name="Normal 33 9 2 3 4" xfId="12372"/>
    <cellStyle name="Normal 33 9 2 3 5" xfId="17319"/>
    <cellStyle name="Normal 33 9 2 3 6" xfId="23546"/>
    <cellStyle name="Normal 33 9 2 4" xfId="7788"/>
    <cellStyle name="Normal 33 9 2 4 2" xfId="11282"/>
    <cellStyle name="Normal 33 9 2 4 3" xfId="9193"/>
    <cellStyle name="Normal 33 9 2 4 4" xfId="10152"/>
    <cellStyle name="Normal 33 9 2 4 5" xfId="16871"/>
    <cellStyle name="Normal 33 9 2 4 6" xfId="23295"/>
    <cellStyle name="Normal 33 9 2 5" xfId="7789"/>
    <cellStyle name="Normal 33 9 2 5 2" xfId="11283"/>
    <cellStyle name="Normal 33 9 2 5 3" xfId="9192"/>
    <cellStyle name="Normal 33 9 2 5 4" xfId="12839"/>
    <cellStyle name="Normal 33 9 2 5 5" xfId="17353"/>
    <cellStyle name="Normal 33 9 2 5 6" xfId="22799"/>
    <cellStyle name="Normal 33 9 2 6" xfId="7790"/>
    <cellStyle name="Normal 33 9 2 6 2" xfId="11284"/>
    <cellStyle name="Normal 33 9 2 6 3" xfId="9191"/>
    <cellStyle name="Normal 33 9 2 6 4" xfId="12387"/>
    <cellStyle name="Normal 33 9 2 6 5" xfId="16823"/>
    <cellStyle name="Normal 33 9 2 6 6" xfId="17308"/>
    <cellStyle name="Normal 33 9 2 7" xfId="7791"/>
    <cellStyle name="Normal 33 9 2 7 2" xfId="11285"/>
    <cellStyle name="Normal 33 9 2 7 3" xfId="9190"/>
    <cellStyle name="Normal 33 9 2 7 4" xfId="12914"/>
    <cellStyle name="Normal 33 9 2 7 5" xfId="17569"/>
    <cellStyle name="Normal 33 9 2 7 6" xfId="23764"/>
    <cellStyle name="Normal 33 9 2 8" xfId="7792"/>
    <cellStyle name="Normal 33 9 2 8 2" xfId="11286"/>
    <cellStyle name="Normal 33 9 2 8 3" xfId="9189"/>
    <cellStyle name="Normal 33 9 2 8 4" xfId="12433"/>
    <cellStyle name="Normal 33 9 2 8 5" xfId="16969"/>
    <cellStyle name="Normal 33 9 2 8 6" xfId="23439"/>
    <cellStyle name="Normal 33 9 2 9" xfId="7793"/>
    <cellStyle name="Normal 33 9 2 9 2" xfId="11287"/>
    <cellStyle name="Normal 33 9 2 9 3" xfId="9188"/>
    <cellStyle name="Normal 33 9 2 9 4" xfId="12950"/>
    <cellStyle name="Normal 33 9 2 9 5" xfId="17598"/>
    <cellStyle name="Normal 33 9 2 9 6" xfId="24256"/>
    <cellStyle name="Normal 33 9 2_L14 hav1" xfId="7794"/>
    <cellStyle name="Normal 33 9 20" xfId="7795"/>
    <cellStyle name="Normal 33 9 20 2" xfId="13453"/>
    <cellStyle name="Normal 33 9 20 3" xfId="17860"/>
    <cellStyle name="Normal 33 9 20 4" xfId="22157"/>
    <cellStyle name="Normal 33 9 20 5" xfId="25913"/>
    <cellStyle name="Normal 33 9 20 6" xfId="28925"/>
    <cellStyle name="Normal 33 9 21" xfId="7796"/>
    <cellStyle name="Normal 33 9 21 2" xfId="13594"/>
    <cellStyle name="Normal 33 9 21 3" xfId="17995"/>
    <cellStyle name="Normal 33 9 21 4" xfId="22286"/>
    <cellStyle name="Normal 33 9 21 5" xfId="26023"/>
    <cellStyle name="Normal 33 9 21 6" xfId="29029"/>
    <cellStyle name="Normal 33 9 22" xfId="7797"/>
    <cellStyle name="Normal 33 9 22 2" xfId="13640"/>
    <cellStyle name="Normal 33 9 22 3" xfId="18043"/>
    <cellStyle name="Normal 33 9 22 4" xfId="22333"/>
    <cellStyle name="Normal 33 9 22 5" xfId="26061"/>
    <cellStyle name="Normal 33 9 22 6" xfId="29063"/>
    <cellStyle name="Normal 33 9 23" xfId="7798"/>
    <cellStyle name="Normal 33 9 23 2" xfId="13506"/>
    <cellStyle name="Normal 33 9 23 3" xfId="17909"/>
    <cellStyle name="Normal 33 9 23 4" xfId="22205"/>
    <cellStyle name="Normal 33 9 23 5" xfId="25953"/>
    <cellStyle name="Normal 33 9 23 6" xfId="28963"/>
    <cellStyle name="Normal 33 9 24" xfId="7799"/>
    <cellStyle name="Normal 33 9 24 2" xfId="11855"/>
    <cellStyle name="Normal 33 9 24 3" xfId="8654"/>
    <cellStyle name="Normal 33 9 24 4" xfId="14705"/>
    <cellStyle name="Normal 33 9 24 5" xfId="15397"/>
    <cellStyle name="Normal 33 9 24 6" xfId="21114"/>
    <cellStyle name="Normal 33 9 25" xfId="7800"/>
    <cellStyle name="Normal 33 9 25 2" xfId="13365"/>
    <cellStyle name="Normal 33 9 25 3" xfId="17771"/>
    <cellStyle name="Normal 33 9 25 4" xfId="22069"/>
    <cellStyle name="Normal 33 9 25 5" xfId="25828"/>
    <cellStyle name="Normal 33 9 25 6" xfId="28840"/>
    <cellStyle name="Normal 33 9 26" xfId="7801"/>
    <cellStyle name="Normal 33 9 26 2" xfId="11822"/>
    <cellStyle name="Normal 33 9 26 3" xfId="8687"/>
    <cellStyle name="Normal 33 9 26 4" xfId="12778"/>
    <cellStyle name="Normal 33 9 26 5" xfId="14225"/>
    <cellStyle name="Normal 33 9 26 6" xfId="23326"/>
    <cellStyle name="Normal 33 9 27" xfId="7802"/>
    <cellStyle name="Normal 33 9 27 2" xfId="13905"/>
    <cellStyle name="Normal 33 9 27 3" xfId="18308"/>
    <cellStyle name="Normal 33 9 27 4" xfId="22593"/>
    <cellStyle name="Normal 33 9 27 5" xfId="26274"/>
    <cellStyle name="Normal 33 9 27 6" xfId="29263"/>
    <cellStyle name="Normal 33 9 28" xfId="7803"/>
    <cellStyle name="Normal 33 9 28 2" xfId="13812"/>
    <cellStyle name="Normal 33 9 28 3" xfId="18217"/>
    <cellStyle name="Normal 33 9 28 4" xfId="22501"/>
    <cellStyle name="Normal 33 9 28 5" xfId="26202"/>
    <cellStyle name="Normal 33 9 28 6" xfId="29193"/>
    <cellStyle name="Normal 33 9 29" xfId="7804"/>
    <cellStyle name="Normal 33 9 29 2" xfId="13950"/>
    <cellStyle name="Normal 33 9 29 3" xfId="18354"/>
    <cellStyle name="Normal 33 9 29 4" xfId="22636"/>
    <cellStyle name="Normal 33 9 29 5" xfId="26313"/>
    <cellStyle name="Normal 33 9 29 6" xfId="29302"/>
    <cellStyle name="Normal 33 9 3" xfId="7805"/>
    <cellStyle name="Normal 33 9 3 2" xfId="11288"/>
    <cellStyle name="Normal 33 9 3 3" xfId="9187"/>
    <cellStyle name="Normal 33 9 3 4" xfId="13167"/>
    <cellStyle name="Normal 33 9 3 5" xfId="16015"/>
    <cellStyle name="Normal 33 9 3 6" xfId="24237"/>
    <cellStyle name="Normal 33 9 30" xfId="7806"/>
    <cellStyle name="Normal 33 9 30 2" xfId="13879"/>
    <cellStyle name="Normal 33 9 30 3" xfId="18281"/>
    <cellStyle name="Normal 33 9 30 4" xfId="22566"/>
    <cellStyle name="Normal 33 9 30 5" xfId="26253"/>
    <cellStyle name="Normal 33 9 30 6" xfId="29242"/>
    <cellStyle name="Normal 33 9 31" xfId="7807"/>
    <cellStyle name="Normal 33 9 31 2" xfId="13973"/>
    <cellStyle name="Normal 33 9 31 3" xfId="18378"/>
    <cellStyle name="Normal 33 9 31 4" xfId="22659"/>
    <cellStyle name="Normal 33 9 31 5" xfId="26331"/>
    <cellStyle name="Normal 33 9 31 6" xfId="29320"/>
    <cellStyle name="Normal 33 9 32" xfId="7808"/>
    <cellStyle name="Normal 33 9 32 2" xfId="13881"/>
    <cellStyle name="Normal 33 9 32 3" xfId="18283"/>
    <cellStyle name="Normal 33 9 32 4" xfId="22568"/>
    <cellStyle name="Normal 33 9 32 5" xfId="26255"/>
    <cellStyle name="Normal 33 9 32 6" xfId="29244"/>
    <cellStyle name="Normal 33 9 33" xfId="7809"/>
    <cellStyle name="Normal 33 9 33 2" xfId="14002"/>
    <cellStyle name="Normal 33 9 33 3" xfId="18407"/>
    <cellStyle name="Normal 33 9 33 4" xfId="22687"/>
    <cellStyle name="Normal 33 9 33 5" xfId="26349"/>
    <cellStyle name="Normal 33 9 33 6" xfId="29334"/>
    <cellStyle name="Normal 33 9 34" xfId="7810"/>
    <cellStyle name="Normal 33 9 34 2" xfId="13823"/>
    <cellStyle name="Normal 33 9 34 3" xfId="18228"/>
    <cellStyle name="Normal 33 9 34 4" xfId="22512"/>
    <cellStyle name="Normal 33 9 34 5" xfId="26213"/>
    <cellStyle name="Normal 33 9 34 6" xfId="29204"/>
    <cellStyle name="Normal 33 9 35" xfId="7811"/>
    <cellStyle name="Normal 33 9 35 2" xfId="13951"/>
    <cellStyle name="Normal 33 9 35 3" xfId="18355"/>
    <cellStyle name="Normal 33 9 35 4" xfId="22637"/>
    <cellStyle name="Normal 33 9 35 5" xfId="26314"/>
    <cellStyle name="Normal 33 9 35 6" xfId="29303"/>
    <cellStyle name="Normal 33 9 36" xfId="7812"/>
    <cellStyle name="Normal 33 9 36 2" xfId="13742"/>
    <cellStyle name="Normal 33 9 36 3" xfId="18147"/>
    <cellStyle name="Normal 33 9 36 4" xfId="22432"/>
    <cellStyle name="Normal 33 9 36 5" xfId="26146"/>
    <cellStyle name="Normal 33 9 36 6" xfId="29144"/>
    <cellStyle name="Normal 33 9 37" xfId="7813"/>
    <cellStyle name="Normal 33 9 37 2" xfId="14767"/>
    <cellStyle name="Normal 33 9 37 3" xfId="19160"/>
    <cellStyle name="Normal 33 9 37 4" xfId="23416"/>
    <cellStyle name="Normal 33 9 37 5" xfId="26888"/>
    <cellStyle name="Normal 33 9 37 6" xfId="29807"/>
    <cellStyle name="Normal 33 9 38" xfId="7814"/>
    <cellStyle name="Normal 33 9 38 2" xfId="14978"/>
    <cellStyle name="Normal 33 9 38 3" xfId="19372"/>
    <cellStyle name="Normal 33 9 38 4" xfId="23613"/>
    <cellStyle name="Normal 33 9 38 5" xfId="27038"/>
    <cellStyle name="Normal 33 9 38 6" xfId="29942"/>
    <cellStyle name="Normal 33 9 39" xfId="7815"/>
    <cellStyle name="Normal 33 9 39 2" xfId="14399"/>
    <cellStyle name="Normal 33 9 39 3" xfId="18791"/>
    <cellStyle name="Normal 33 9 39 4" xfId="23053"/>
    <cellStyle name="Normal 33 9 39 5" xfId="26613"/>
    <cellStyle name="Normal 33 9 39 6" xfId="29555"/>
    <cellStyle name="Normal 33 9 4" xfId="7816"/>
    <cellStyle name="Normal 33 9 4 2" xfId="11289"/>
    <cellStyle name="Normal 33 9 4 3" xfId="9186"/>
    <cellStyle name="Normal 33 9 4 4" xfId="12541"/>
    <cellStyle name="Normal 33 9 4 5" xfId="17719"/>
    <cellStyle name="Normal 33 9 4 6" xfId="24691"/>
    <cellStyle name="Normal 33 9 40" xfId="7817"/>
    <cellStyle name="Normal 33 9 40 2" xfId="14973"/>
    <cellStyle name="Normal 33 9 40 3" xfId="19367"/>
    <cellStyle name="Normal 33 9 40 4" xfId="23608"/>
    <cellStyle name="Normal 33 9 40 5" xfId="27034"/>
    <cellStyle name="Normal 33 9 40 6" xfId="29938"/>
    <cellStyle name="Normal 33 9 41" xfId="7818"/>
    <cellStyle name="Normal 33 9 41 2" xfId="14403"/>
    <cellStyle name="Normal 33 9 41 3" xfId="18794"/>
    <cellStyle name="Normal 33 9 41 4" xfId="23057"/>
    <cellStyle name="Normal 33 9 41 5" xfId="26616"/>
    <cellStyle name="Normal 33 9 41 6" xfId="29558"/>
    <cellStyle name="Normal 33 9 42" xfId="7819"/>
    <cellStyle name="Normal 33 9 42 2" xfId="14667"/>
    <cellStyle name="Normal 33 9 42 3" xfId="19063"/>
    <cellStyle name="Normal 33 9 42 4" xfId="23325"/>
    <cellStyle name="Normal 33 9 42 5" xfId="26809"/>
    <cellStyle name="Normal 33 9 42 6" xfId="29738"/>
    <cellStyle name="Normal 33 9 43" xfId="7820"/>
    <cellStyle name="Normal 33 9 43 2" xfId="14445"/>
    <cellStyle name="Normal 33 9 43 3" xfId="18838"/>
    <cellStyle name="Normal 33 9 43 4" xfId="23097"/>
    <cellStyle name="Normal 33 9 43 5" xfId="26642"/>
    <cellStyle name="Normal 33 9 43 6" xfId="29581"/>
    <cellStyle name="Normal 33 9 44" xfId="7821"/>
    <cellStyle name="Normal 33 9 44 2" xfId="14224"/>
    <cellStyle name="Normal 33 9 44 3" xfId="18625"/>
    <cellStyle name="Normal 33 9 44 4" xfId="22894"/>
    <cellStyle name="Normal 33 9 44 5" xfId="26494"/>
    <cellStyle name="Normal 33 9 44 6" xfId="29454"/>
    <cellStyle name="Normal 33 9 45" xfId="7822"/>
    <cellStyle name="Normal 33 9 45 2" xfId="14235"/>
    <cellStyle name="Normal 33 9 45 3" xfId="18636"/>
    <cellStyle name="Normal 33 9 45 4" xfId="22903"/>
    <cellStyle name="Normal 33 9 45 5" xfId="26502"/>
    <cellStyle name="Normal 33 9 45 6" xfId="29460"/>
    <cellStyle name="Normal 33 9 46" xfId="7823"/>
    <cellStyle name="Normal 33 9 46 2" xfId="15096"/>
    <cellStyle name="Normal 33 9 46 3" xfId="19494"/>
    <cellStyle name="Normal 33 9 46 4" xfId="23727"/>
    <cellStyle name="Normal 33 9 46 5" xfId="27124"/>
    <cellStyle name="Normal 33 9 46 6" xfId="30019"/>
    <cellStyle name="Normal 33 9 47" xfId="7824"/>
    <cellStyle name="Normal 33 9 47 2" xfId="14156"/>
    <cellStyle name="Normal 33 9 47 3" xfId="18561"/>
    <cellStyle name="Normal 33 9 47 4" xfId="22830"/>
    <cellStyle name="Normal 33 9 47 5" xfId="26454"/>
    <cellStyle name="Normal 33 9 47 6" xfId="29417"/>
    <cellStyle name="Normal 33 9 48" xfId="7825"/>
    <cellStyle name="Normal 33 9 48 2" xfId="14712"/>
    <cellStyle name="Normal 33 9 48 3" xfId="19107"/>
    <cellStyle name="Normal 33 9 48 4" xfId="23366"/>
    <cellStyle name="Normal 33 9 48 5" xfId="26845"/>
    <cellStyle name="Normal 33 9 48 6" xfId="29769"/>
    <cellStyle name="Normal 33 9 49" xfId="7826"/>
    <cellStyle name="Normal 33 9 49 2" xfId="14491"/>
    <cellStyle name="Normal 33 9 49 3" xfId="18884"/>
    <cellStyle name="Normal 33 9 49 4" xfId="23147"/>
    <cellStyle name="Normal 33 9 49 5" xfId="26669"/>
    <cellStyle name="Normal 33 9 49 6" xfId="29607"/>
    <cellStyle name="Normal 33 9 5" xfId="7827"/>
    <cellStyle name="Normal 33 9 5 2" xfId="11290"/>
    <cellStyle name="Normal 33 9 5 3" xfId="9185"/>
    <cellStyle name="Normal 33 9 5 4" xfId="13196"/>
    <cellStyle name="Normal 33 9 5 5" xfId="17008"/>
    <cellStyle name="Normal 33 9 5 6" xfId="24142"/>
    <cellStyle name="Normal 33 9 50" xfId="7828"/>
    <cellStyle name="Normal 33 9 50 2" xfId="14357"/>
    <cellStyle name="Normal 33 9 50 3" xfId="18752"/>
    <cellStyle name="Normal 33 9 50 4" xfId="23017"/>
    <cellStyle name="Normal 33 9 50 5" xfId="26586"/>
    <cellStyle name="Normal 33 9 50 6" xfId="29533"/>
    <cellStyle name="Normal 33 9 51" xfId="7829"/>
    <cellStyle name="Normal 33 9 51 2" xfId="14918"/>
    <cellStyle name="Normal 33 9 51 3" xfId="19308"/>
    <cellStyle name="Normal 33 9 51 4" xfId="23552"/>
    <cellStyle name="Normal 33 9 51 5" xfId="26992"/>
    <cellStyle name="Normal 33 9 51 6" xfId="29902"/>
    <cellStyle name="Normal 33 9 52" xfId="7830"/>
    <cellStyle name="Normal 33 9 52 2" xfId="15071"/>
    <cellStyle name="Normal 33 9 52 3" xfId="19468"/>
    <cellStyle name="Normal 33 9 52 4" xfId="23702"/>
    <cellStyle name="Normal 33 9 52 5" xfId="27104"/>
    <cellStyle name="Normal 33 9 52 6" xfId="30001"/>
    <cellStyle name="Normal 33 9 53" xfId="7831"/>
    <cellStyle name="Normal 33 9 53 2" xfId="15825"/>
    <cellStyle name="Normal 33 9 53 3" xfId="20200"/>
    <cellStyle name="Normal 33 9 53 4" xfId="24398"/>
    <cellStyle name="Normal 33 9 53 5" xfId="27626"/>
    <cellStyle name="Normal 33 9 53 6" xfId="30479"/>
    <cellStyle name="Normal 33 9 54" xfId="7832"/>
    <cellStyle name="Normal 33 9 54 2" xfId="15894"/>
    <cellStyle name="Normal 33 9 54 3" xfId="20265"/>
    <cellStyle name="Normal 33 9 54 4" xfId="24463"/>
    <cellStyle name="Normal 33 9 54 5" xfId="27676"/>
    <cellStyle name="Normal 33 9 54 6" xfId="30521"/>
    <cellStyle name="Normal 33 9 55" xfId="7833"/>
    <cellStyle name="Normal 33 9 55 2" xfId="15909"/>
    <cellStyle name="Normal 33 9 55 3" xfId="20280"/>
    <cellStyle name="Normal 33 9 55 4" xfId="24478"/>
    <cellStyle name="Normal 33 9 55 5" xfId="27687"/>
    <cellStyle name="Normal 33 9 55 6" xfId="30532"/>
    <cellStyle name="Normal 33 9 56" xfId="7834"/>
    <cellStyle name="Normal 33 9 56 2" xfId="16141"/>
    <cellStyle name="Normal 33 9 56 3" xfId="20505"/>
    <cellStyle name="Normal 33 9 56 4" xfId="24706"/>
    <cellStyle name="Normal 33 9 56 5" xfId="27849"/>
    <cellStyle name="Normal 33 9 56 6" xfId="30676"/>
    <cellStyle name="Normal 33 9 57" xfId="7835"/>
    <cellStyle name="Normal 33 9 57 2" xfId="15529"/>
    <cellStyle name="Normal 33 9 57 3" xfId="19916"/>
    <cellStyle name="Normal 33 9 57 4" xfId="24130"/>
    <cellStyle name="Normal 33 9 57 5" xfId="27420"/>
    <cellStyle name="Normal 33 9 57 6" xfId="30292"/>
    <cellStyle name="Normal 33 9 58" xfId="7836"/>
    <cellStyle name="Normal 33 9 58 2" xfId="15856"/>
    <cellStyle name="Normal 33 9 58 3" xfId="20228"/>
    <cellStyle name="Normal 33 9 58 4" xfId="24428"/>
    <cellStyle name="Normal 33 9 58 5" xfId="27648"/>
    <cellStyle name="Normal 33 9 58 6" xfId="30496"/>
    <cellStyle name="Normal 33 9 59" xfId="7837"/>
    <cellStyle name="Normal 33 9 59 2" xfId="16098"/>
    <cellStyle name="Normal 33 9 59 3" xfId="20464"/>
    <cellStyle name="Normal 33 9 59 4" xfId="24664"/>
    <cellStyle name="Normal 33 9 59 5" xfId="27819"/>
    <cellStyle name="Normal 33 9 59 6" xfId="30653"/>
    <cellStyle name="Normal 33 9 6" xfId="7838"/>
    <cellStyle name="Normal 33 9 6 2" xfId="11291"/>
    <cellStyle name="Normal 33 9 6 3" xfId="9184"/>
    <cellStyle name="Normal 33 9 6 4" xfId="12511"/>
    <cellStyle name="Normal 33 9 6 5" xfId="17911"/>
    <cellStyle name="Normal 33 9 6 6" xfId="24417"/>
    <cellStyle name="Normal 33 9 60" xfId="11274"/>
    <cellStyle name="Normal 33 9 61" xfId="9201"/>
    <cellStyle name="Normal 33 9 62" xfId="12745"/>
    <cellStyle name="Normal 33 9 63" xfId="17131"/>
    <cellStyle name="Normal 33 9 64" xfId="23127"/>
    <cellStyle name="Normal 33 9 7" xfId="7839"/>
    <cellStyle name="Normal 33 9 7 2" xfId="11292"/>
    <cellStyle name="Normal 33 9 7 3" xfId="9183"/>
    <cellStyle name="Normal 33 9 7 4" xfId="10153"/>
    <cellStyle name="Normal 33 9 7 5" xfId="16993"/>
    <cellStyle name="Normal 33 9 7 6" xfId="24472"/>
    <cellStyle name="Normal 33 9 8" xfId="7840"/>
    <cellStyle name="Normal 33 9 8 2" xfId="11293"/>
    <cellStyle name="Normal 33 9 8 3" xfId="9182"/>
    <cellStyle name="Normal 33 9 8 4" xfId="13317"/>
    <cellStyle name="Normal 33 9 8 5" xfId="17759"/>
    <cellStyle name="Normal 33 9 8 6" xfId="17016"/>
    <cellStyle name="Normal 33 9 9" xfId="7841"/>
    <cellStyle name="Normal 33 9 9 2" xfId="11294"/>
    <cellStyle name="Normal 33 9 9 3" xfId="9181"/>
    <cellStyle name="Normal 33 9 9 4" xfId="12580"/>
    <cellStyle name="Normal 33 9 9 5" xfId="18381"/>
    <cellStyle name="Normal 33 9 9 6" xfId="17313"/>
    <cellStyle name="Normal 33 9_L14 hav1" xfId="7842"/>
    <cellStyle name="Normal 34" xfId="7843"/>
    <cellStyle name="Normal 34 10" xfId="7844"/>
    <cellStyle name="Normal 34 10 2" xfId="7845"/>
    <cellStyle name="Normal 34 10 2 2" xfId="7846"/>
    <cellStyle name="Normal 34 10 2 2 2" xfId="11297"/>
    <cellStyle name="Normal 34 10 2 2 3" xfId="9178"/>
    <cellStyle name="Normal 34 10 2 2 4" xfId="12403"/>
    <cellStyle name="Normal 34 10 2 2 5" xfId="19211"/>
    <cellStyle name="Normal 34 10 2 2 6" xfId="18135"/>
    <cellStyle name="Normal 34 10 2 3" xfId="11296"/>
    <cellStyle name="Normal 34 10 2 4" xfId="9179"/>
    <cellStyle name="Normal 34 10 2 5" xfId="13841"/>
    <cellStyle name="Normal 34 10 2 6" xfId="18522"/>
    <cellStyle name="Normal 34 10 2 7" xfId="17870"/>
    <cellStyle name="Normal 34 10 2_L14 hav1" xfId="7847"/>
    <cellStyle name="Normal 34 10 3" xfId="7848"/>
    <cellStyle name="Normal 34 10 3 2" xfId="11298"/>
    <cellStyle name="Normal 34 10 3 3" xfId="9177"/>
    <cellStyle name="Normal 34 10 3 4" xfId="14948"/>
    <cellStyle name="Normal 34 10 3 5" xfId="18866"/>
    <cellStyle name="Normal 34 10 3 6" xfId="21477"/>
    <cellStyle name="Normal 34 10 4" xfId="7849"/>
    <cellStyle name="Normal 34 10 4 2" xfId="11299"/>
    <cellStyle name="Normal 34 10 4 3" xfId="9176"/>
    <cellStyle name="Normal 34 10 4 4" xfId="15272"/>
    <cellStyle name="Normal 34 10 4 5" xfId="19714"/>
    <cellStyle name="Normal 34 10 4 6" xfId="21243"/>
    <cellStyle name="Normal 34 10 5" xfId="11295"/>
    <cellStyle name="Normal 34 10 6" xfId="9180"/>
    <cellStyle name="Normal 34 10 7" xfId="13672"/>
    <cellStyle name="Normal 34 10 8" xfId="19683"/>
    <cellStyle name="Normal 34 10 9" xfId="17123"/>
    <cellStyle name="Normal 34 10_L14 hav1" xfId="7850"/>
    <cellStyle name="Normal 34 11" xfId="7851"/>
    <cellStyle name="Normal 34 11 2" xfId="7852"/>
    <cellStyle name="Normal 34 11 2 2" xfId="7853"/>
    <cellStyle name="Normal 34 11 2 2 2" xfId="11302"/>
    <cellStyle name="Normal 34 11 2 2 3" xfId="9173"/>
    <cellStyle name="Normal 34 11 2 2 4" xfId="15200"/>
    <cellStyle name="Normal 34 11 2 2 5" xfId="18600"/>
    <cellStyle name="Normal 34 11 2 2 6" xfId="21176"/>
    <cellStyle name="Normal 34 11 2 3" xfId="11301"/>
    <cellStyle name="Normal 34 11 2 4" xfId="9174"/>
    <cellStyle name="Normal 34 11 2 5" xfId="14805"/>
    <cellStyle name="Normal 34 11 2 6" xfId="19813"/>
    <cellStyle name="Normal 34 11 2 7" xfId="21457"/>
    <cellStyle name="Normal 34 11 2_L14 hav1" xfId="7854"/>
    <cellStyle name="Normal 34 11 3" xfId="7855"/>
    <cellStyle name="Normal 34 11 3 2" xfId="11303"/>
    <cellStyle name="Normal 34 11 3 3" xfId="9172"/>
    <cellStyle name="Normal 34 11 3 4" xfId="15466"/>
    <cellStyle name="Normal 34 11 3 5" xfId="19301"/>
    <cellStyle name="Normal 34 11 3 6" xfId="21187"/>
    <cellStyle name="Normal 34 11 4" xfId="7856"/>
    <cellStyle name="Normal 34 11 4 2" xfId="11304"/>
    <cellStyle name="Normal 34 11 4 3" xfId="9171"/>
    <cellStyle name="Normal 34 11 4 4" xfId="14134"/>
    <cellStyle name="Normal 34 11 4 5" xfId="19033"/>
    <cellStyle name="Normal 34 11 4 6" xfId="16932"/>
    <cellStyle name="Normal 34 11 5" xfId="11300"/>
    <cellStyle name="Normal 34 11 6" xfId="9175"/>
    <cellStyle name="Normal 34 11 7" xfId="10154"/>
    <cellStyle name="Normal 34 11 8" xfId="19005"/>
    <cellStyle name="Normal 34 11 9" xfId="21190"/>
    <cellStyle name="Normal 34 11_L14 hav1" xfId="7857"/>
    <cellStyle name="Normal 34 12" xfId="7858"/>
    <cellStyle name="Normal 34 12 2" xfId="7859"/>
    <cellStyle name="Normal 34 12 2 2" xfId="7860"/>
    <cellStyle name="Normal 34 12 2 2 2" xfId="11307"/>
    <cellStyle name="Normal 34 12 2 2 3" xfId="9168"/>
    <cellStyle name="Normal 34 12 2 2 4" xfId="14430"/>
    <cellStyle name="Normal 34 12 2 2 5" xfId="19189"/>
    <cellStyle name="Normal 34 12 2 2 6" xfId="21246"/>
    <cellStyle name="Normal 34 12 2 3" xfId="11306"/>
    <cellStyle name="Normal 34 12 2 4" xfId="9169"/>
    <cellStyle name="Normal 34 12 2 5" xfId="15390"/>
    <cellStyle name="Normal 34 12 2 6" xfId="19529"/>
    <cellStyle name="Normal 34 12 2 7" xfId="21639"/>
    <cellStyle name="Normal 34 12 2_L14 hav1" xfId="7861"/>
    <cellStyle name="Normal 34 12 3" xfId="7862"/>
    <cellStyle name="Normal 34 12 3 2" xfId="11308"/>
    <cellStyle name="Normal 34 12 3 3" xfId="9167"/>
    <cellStyle name="Normal 34 12 3 4" xfId="10155"/>
    <cellStyle name="Normal 34 12 3 5" xfId="20342"/>
    <cellStyle name="Normal 34 12 3 6" xfId="22266"/>
    <cellStyle name="Normal 34 12 4" xfId="7863"/>
    <cellStyle name="Normal 34 12 4 2" xfId="11309"/>
    <cellStyle name="Normal 34 12 4 3" xfId="9166"/>
    <cellStyle name="Normal 34 12 4 4" xfId="14237"/>
    <cellStyle name="Normal 34 12 4 5" xfId="20035"/>
    <cellStyle name="Normal 34 12 4 6" xfId="21876"/>
    <cellStyle name="Normal 34 12 5" xfId="11305"/>
    <cellStyle name="Normal 34 12 6" xfId="9170"/>
    <cellStyle name="Normal 34 12 7" xfId="14577"/>
    <cellStyle name="Normal 34 12 8" xfId="15635"/>
    <cellStyle name="Normal 34 12 9" xfId="21201"/>
    <cellStyle name="Normal 34 12_L14 hav1" xfId="7864"/>
    <cellStyle name="Normal 34 13" xfId="7865"/>
    <cellStyle name="Normal 34 13 2" xfId="7866"/>
    <cellStyle name="Normal 34 13 2 2" xfId="7867"/>
    <cellStyle name="Normal 34 13 2 2 2" xfId="11312"/>
    <cellStyle name="Normal 34 13 2 2 3" xfId="9163"/>
    <cellStyle name="Normal 34 13 2 2 4" xfId="18435"/>
    <cellStyle name="Normal 34 13 2 2 5" xfId="20274"/>
    <cellStyle name="Normal 34 13 2 2 6" xfId="9976"/>
    <cellStyle name="Normal 34 13 2 3" xfId="11311"/>
    <cellStyle name="Normal 34 13 2 4" xfId="9164"/>
    <cellStyle name="Normal 34 13 2 5" xfId="15900"/>
    <cellStyle name="Normal 34 13 2 6" xfId="20217"/>
    <cellStyle name="Normal 34 13 2 7" xfId="21305"/>
    <cellStyle name="Normal 34 13 2_L14 hav1" xfId="7868"/>
    <cellStyle name="Normal 34 13 3" xfId="7869"/>
    <cellStyle name="Normal 34 13 3 2" xfId="11313"/>
    <cellStyle name="Normal 34 13 3 3" xfId="9162"/>
    <cellStyle name="Normal 34 13 3 4" xfId="20737"/>
    <cellStyle name="Normal 34 13 3 5" xfId="14604"/>
    <cellStyle name="Normal 34 13 3 6" xfId="21357"/>
    <cellStyle name="Normal 34 13 4" xfId="7870"/>
    <cellStyle name="Normal 34 13 4 2" xfId="11314"/>
    <cellStyle name="Normal 34 13 4 3" xfId="9161"/>
    <cellStyle name="Normal 34 13 4 4" xfId="20730"/>
    <cellStyle name="Normal 34 13 4 5" xfId="14174"/>
    <cellStyle name="Normal 34 13 4 6" xfId="22416"/>
    <cellStyle name="Normal 34 13 5" xfId="11310"/>
    <cellStyle name="Normal 34 13 6" xfId="9165"/>
    <cellStyle name="Normal 34 13 7" xfId="15673"/>
    <cellStyle name="Normal 34 13 8" xfId="19928"/>
    <cellStyle name="Normal 34 13 9" xfId="21902"/>
    <cellStyle name="Normal 34 13_L14 hav1" xfId="7871"/>
    <cellStyle name="Normal 34 14" xfId="7872"/>
    <cellStyle name="Normal 34 14 2" xfId="7873"/>
    <cellStyle name="Normal 34 14 2 2" xfId="7874"/>
    <cellStyle name="Normal 34 14 2 2 2" xfId="11317"/>
    <cellStyle name="Normal 34 14 2 2 3" xfId="9158"/>
    <cellStyle name="Normal 34 14 2 2 4" xfId="20698"/>
    <cellStyle name="Normal 34 14 2 2 5" xfId="14852"/>
    <cellStyle name="Normal 34 14 2 2 6" xfId="23110"/>
    <cellStyle name="Normal 34 14 2 3" xfId="11316"/>
    <cellStyle name="Normal 34 14 2 4" xfId="9159"/>
    <cellStyle name="Normal 34 14 2 5" xfId="20706"/>
    <cellStyle name="Normal 34 14 2 6" xfId="14567"/>
    <cellStyle name="Normal 34 14 2 7" xfId="21219"/>
    <cellStyle name="Normal 34 14 2_L14 hav1" xfId="7875"/>
    <cellStyle name="Normal 34 14 3" xfId="7876"/>
    <cellStyle name="Normal 34 14 3 2" xfId="11318"/>
    <cellStyle name="Normal 34 14 3 3" xfId="9157"/>
    <cellStyle name="Normal 34 14 3 4" xfId="20682"/>
    <cellStyle name="Normal 34 14 3 5" xfId="16855"/>
    <cellStyle name="Normal 34 14 3 6" xfId="23891"/>
    <cellStyle name="Normal 34 14 4" xfId="7877"/>
    <cellStyle name="Normal 34 14 4 2" xfId="11319"/>
    <cellStyle name="Normal 34 14 4 3" xfId="9156"/>
    <cellStyle name="Normal 34 14 4 4" xfId="18434"/>
    <cellStyle name="Normal 34 14 4 5" xfId="17182"/>
    <cellStyle name="Normal 34 14 4 6" xfId="22802"/>
    <cellStyle name="Normal 34 14 5" xfId="11315"/>
    <cellStyle name="Normal 34 14 6" xfId="9160"/>
    <cellStyle name="Normal 34 14 7" xfId="20715"/>
    <cellStyle name="Normal 34 14 8" xfId="15408"/>
    <cellStyle name="Normal 34 14 9" xfId="22528"/>
    <cellStyle name="Normal 34 14_L14 hav1" xfId="7878"/>
    <cellStyle name="Normal 34 15" xfId="7879"/>
    <cellStyle name="Normal 34 15 2" xfId="7880"/>
    <cellStyle name="Normal 34 15 2 2" xfId="7881"/>
    <cellStyle name="Normal 34 15 2 2 2" xfId="11322"/>
    <cellStyle name="Normal 34 15 2 2 3" xfId="9153"/>
    <cellStyle name="Normal 34 15 2 2 4" xfId="15594"/>
    <cellStyle name="Normal 34 15 2 2 5" xfId="17191"/>
    <cellStyle name="Normal 34 15 2 2 6" xfId="22805"/>
    <cellStyle name="Normal 34 15 2 3" xfId="11321"/>
    <cellStyle name="Normal 34 15 2 4" xfId="9154"/>
    <cellStyle name="Normal 34 15 2 5" xfId="16067"/>
    <cellStyle name="Normal 34 15 2 6" xfId="16782"/>
    <cellStyle name="Normal 34 15 2 7" xfId="23826"/>
    <cellStyle name="Normal 34 15 2_L14 hav1" xfId="7882"/>
    <cellStyle name="Normal 34 15 3" xfId="7883"/>
    <cellStyle name="Normal 34 15 3 2" xfId="11323"/>
    <cellStyle name="Normal 34 15 3 3" xfId="9152"/>
    <cellStyle name="Normal 34 15 3 4" xfId="10156"/>
    <cellStyle name="Normal 34 15 3 5" xfId="15356"/>
    <cellStyle name="Normal 34 15 3 6" xfId="22810"/>
    <cellStyle name="Normal 34 15 4" xfId="7884"/>
    <cellStyle name="Normal 34 15 4 2" xfId="11324"/>
    <cellStyle name="Normal 34 15 4 3" xfId="9151"/>
    <cellStyle name="Normal 34 15 4 4" xfId="10157"/>
    <cellStyle name="Normal 34 15 4 5" xfId="17248"/>
    <cellStyle name="Normal 34 15 4 6" xfId="23555"/>
    <cellStyle name="Normal 34 15 5" xfId="11320"/>
    <cellStyle name="Normal 34 15 6" xfId="9155"/>
    <cellStyle name="Normal 34 15 7" xfId="15961"/>
    <cellStyle name="Normal 34 15 8" xfId="17135"/>
    <cellStyle name="Normal 34 15 9" xfId="23451"/>
    <cellStyle name="Normal 34 15_L14 hav1" xfId="7885"/>
    <cellStyle name="Normal 34 16" xfId="7886"/>
    <cellStyle name="Normal 34 16 2" xfId="7887"/>
    <cellStyle name="Normal 34 16 2 2" xfId="7888"/>
    <cellStyle name="Normal 34 16 2 2 2" xfId="11327"/>
    <cellStyle name="Normal 34 16 2 2 3" xfId="9148"/>
    <cellStyle name="Normal 34 16 2 2 4" xfId="10161"/>
    <cellStyle name="Normal 34 16 2 2 5" xfId="17362"/>
    <cellStyle name="Normal 34 16 2 2 6" xfId="23589"/>
    <cellStyle name="Normal 34 16 2 3" xfId="11326"/>
    <cellStyle name="Normal 34 16 2 4" xfId="9149"/>
    <cellStyle name="Normal 34 16 2 5" xfId="10159"/>
    <cellStyle name="Normal 34 16 2 6" xfId="16858"/>
    <cellStyle name="Normal 34 16 2 7" xfId="23084"/>
    <cellStyle name="Normal 34 16 2_L14 hav1" xfId="7889"/>
    <cellStyle name="Normal 34 16 3" xfId="7890"/>
    <cellStyle name="Normal 34 16 3 2" xfId="11328"/>
    <cellStyle name="Normal 34 16 3 3" xfId="9147"/>
    <cellStyle name="Normal 34 16 3 4" xfId="12749"/>
    <cellStyle name="Normal 34 16 3 5" xfId="17576"/>
    <cellStyle name="Normal 34 16 3 6" xfId="22905"/>
    <cellStyle name="Normal 34 16 4" xfId="7891"/>
    <cellStyle name="Normal 34 16 4 2" xfId="11329"/>
    <cellStyle name="Normal 34 16 4 3" xfId="9146"/>
    <cellStyle name="Normal 34 16 4 4" xfId="12426"/>
    <cellStyle name="Normal 34 16 4 5" xfId="16966"/>
    <cellStyle name="Normal 34 16 4 6" xfId="23419"/>
    <cellStyle name="Normal 34 16 5" xfId="11325"/>
    <cellStyle name="Normal 34 16 6" xfId="9150"/>
    <cellStyle name="Normal 34 16 7" xfId="10158"/>
    <cellStyle name="Normal 34 16 8" xfId="17327"/>
    <cellStyle name="Normal 34 16 9" xfId="24000"/>
    <cellStyle name="Normal 34 16_L14 hav1" xfId="7892"/>
    <cellStyle name="Normal 34 17" xfId="7893"/>
    <cellStyle name="Normal 34 17 2" xfId="7894"/>
    <cellStyle name="Normal 34 17 2 2" xfId="7895"/>
    <cellStyle name="Normal 34 17 2 2 2" xfId="11332"/>
    <cellStyle name="Normal 34 17 2 2 3" xfId="16381"/>
    <cellStyle name="Normal 34 17 2 2 4" xfId="12352"/>
    <cellStyle name="Normal 34 17 2 2 5" xfId="24944"/>
    <cellStyle name="Normal 34 17 2 2 6" xfId="28079"/>
    <cellStyle name="Normal 34 17 2 3" xfId="11331"/>
    <cellStyle name="Normal 34 17 2 4" xfId="14032"/>
    <cellStyle name="Normal 34 17 2 5" xfId="12726"/>
    <cellStyle name="Normal 34 17 2 6" xfId="22713"/>
    <cellStyle name="Normal 34 17 2 7" xfId="26368"/>
    <cellStyle name="Normal 34 17 2_L14 hav1" xfId="7896"/>
    <cellStyle name="Normal 34 17 3" xfId="7897"/>
    <cellStyle name="Normal 34 17 3 2" xfId="11333"/>
    <cellStyle name="Normal 34 17 3 3" xfId="16365"/>
    <cellStyle name="Normal 34 17 3 4" xfId="12363"/>
    <cellStyle name="Normal 34 17 3 5" xfId="24928"/>
    <cellStyle name="Normal 34 17 3 6" xfId="28063"/>
    <cellStyle name="Normal 34 17 4" xfId="7898"/>
    <cellStyle name="Normal 34 17 4 2" xfId="11334"/>
    <cellStyle name="Normal 34 17 4 3" xfId="16356"/>
    <cellStyle name="Normal 34 17 4 4" xfId="10162"/>
    <cellStyle name="Normal 34 17 4 5" xfId="24919"/>
    <cellStyle name="Normal 34 17 4 6" xfId="28054"/>
    <cellStyle name="Normal 34 17 5" xfId="11330"/>
    <cellStyle name="Normal 34 17 6" xfId="9145"/>
    <cellStyle name="Normal 34 17 7" xfId="12370"/>
    <cellStyle name="Normal 34 17 8" xfId="16934"/>
    <cellStyle name="Normal 34 17 9" xfId="24469"/>
    <cellStyle name="Normal 34 17_L14 hav1" xfId="7899"/>
    <cellStyle name="Normal 34 18" xfId="7900"/>
    <cellStyle name="Normal 34 18 2" xfId="7901"/>
    <cellStyle name="Normal 34 18 2 2" xfId="7902"/>
    <cellStyle name="Normal 34 18 2 2 2" xfId="11337"/>
    <cellStyle name="Normal 34 18 2 2 3" xfId="16324"/>
    <cellStyle name="Normal 34 18 2 2 4" xfId="12425"/>
    <cellStyle name="Normal 34 18 2 2 5" xfId="24887"/>
    <cellStyle name="Normal 34 18 2 2 6" xfId="28022"/>
    <cellStyle name="Normal 34 18 2 3" xfId="11336"/>
    <cellStyle name="Normal 34 18 2 4" xfId="16331"/>
    <cellStyle name="Normal 34 18 2 5" xfId="12924"/>
    <cellStyle name="Normal 34 18 2 6" xfId="24894"/>
    <cellStyle name="Normal 34 18 2 7" xfId="28029"/>
    <cellStyle name="Normal 34 18 2_L14 hav1" xfId="7903"/>
    <cellStyle name="Normal 34 18 3" xfId="7904"/>
    <cellStyle name="Normal 34 18 3 2" xfId="11338"/>
    <cellStyle name="Normal 34 18 3 3" xfId="14030"/>
    <cellStyle name="Normal 34 18 3 4" xfId="12369"/>
    <cellStyle name="Normal 34 18 3 5" xfId="22711"/>
    <cellStyle name="Normal 34 18 3 6" xfId="26366"/>
    <cellStyle name="Normal 34 18 4" xfId="7905"/>
    <cellStyle name="Normal 34 18 4 2" xfId="11339"/>
    <cellStyle name="Normal 34 18 4 3" xfId="9144"/>
    <cellStyle name="Normal 34 18 4 4" xfId="13172"/>
    <cellStyle name="Normal 34 18 4 5" xfId="14103"/>
    <cellStyle name="Normal 34 18 4 6" xfId="24566"/>
    <cellStyle name="Normal 34 18 5" xfId="11335"/>
    <cellStyle name="Normal 34 18 6" xfId="16340"/>
    <cellStyle name="Normal 34 18 7" xfId="12377"/>
    <cellStyle name="Normal 34 18 8" xfId="24903"/>
    <cellStyle name="Normal 34 18 9" xfId="28038"/>
    <cellStyle name="Normal 34 18_L14 hav1" xfId="7906"/>
    <cellStyle name="Normal 34 19" xfId="7907"/>
    <cellStyle name="Normal 34 19 2" xfId="7908"/>
    <cellStyle name="Normal 34 19 2 2" xfId="7909"/>
    <cellStyle name="Normal 34 19 2 2 2" xfId="11342"/>
    <cellStyle name="Normal 34 19 2 2 3" xfId="9141"/>
    <cellStyle name="Normal 34 19 2 2 4" xfId="10163"/>
    <cellStyle name="Normal 34 19 2 2 5" xfId="18076"/>
    <cellStyle name="Normal 34 19 2 2 6" xfId="24603"/>
    <cellStyle name="Normal 34 19 2 3" xfId="11341"/>
    <cellStyle name="Normal 34 19 2 4" xfId="9142"/>
    <cellStyle name="Normal 34 19 2 5" xfId="12494"/>
    <cellStyle name="Normal 34 19 2 6" xfId="18127"/>
    <cellStyle name="Normal 34 19 2 7" xfId="24188"/>
    <cellStyle name="Normal 34 19 2_L14 hav1" xfId="7910"/>
    <cellStyle name="Normal 34 19 3" xfId="7911"/>
    <cellStyle name="Normal 34 19 3 2" xfId="11343"/>
    <cellStyle name="Normal 34 19 3 3" xfId="9140"/>
    <cellStyle name="Normal 34 19 3 4" xfId="12577"/>
    <cellStyle name="Normal 34 19 3 5" xfId="16828"/>
    <cellStyle name="Normal 34 19 3 6" xfId="9978"/>
    <cellStyle name="Normal 34 19 4" xfId="7912"/>
    <cellStyle name="Normal 34 19 4 2" xfId="11344"/>
    <cellStyle name="Normal 34 19 4 3" xfId="9139"/>
    <cellStyle name="Normal 34 19 4 4" xfId="13339"/>
    <cellStyle name="Normal 34 19 4 5" xfId="18849"/>
    <cellStyle name="Normal 34 19 4 6" xfId="9979"/>
    <cellStyle name="Normal 34 19 5" xfId="11340"/>
    <cellStyle name="Normal 34 19 6" xfId="9143"/>
    <cellStyle name="Normal 34 19 7" xfId="13204"/>
    <cellStyle name="Normal 34 19 8" xfId="17006"/>
    <cellStyle name="Normal 34 19 9" xfId="24633"/>
    <cellStyle name="Normal 34 19_L14 hav1" xfId="7913"/>
    <cellStyle name="Normal 34 2" xfId="7914"/>
    <cellStyle name="Normal 34 2 2" xfId="7915"/>
    <cellStyle name="Normal 34 2 2 2" xfId="7916"/>
    <cellStyle name="Normal 34 2 2 2 2" xfId="11347"/>
    <cellStyle name="Normal 34 2 2 2 3" xfId="9136"/>
    <cellStyle name="Normal 34 2 2 2 4" xfId="14458"/>
    <cellStyle name="Normal 34 2 2 2 5" xfId="15038"/>
    <cellStyle name="Normal 34 2 2 2 6" xfId="12439"/>
    <cellStyle name="Normal 34 2 2 3" xfId="11346"/>
    <cellStyle name="Normal 34 2 2 4" xfId="9137"/>
    <cellStyle name="Normal 34 2 2 5" xfId="12362"/>
    <cellStyle name="Normal 34 2 2 6" xfId="18534"/>
    <cellStyle name="Normal 34 2 2 7" xfId="12713"/>
    <cellStyle name="Normal 34 2 2_L14 hav1" xfId="7917"/>
    <cellStyle name="Normal 34 2 3" xfId="7918"/>
    <cellStyle name="Normal 34 2 3 2" xfId="11348"/>
    <cellStyle name="Normal 34 2 3 3" xfId="9135"/>
    <cellStyle name="Normal 34 2 3 4" xfId="15178"/>
    <cellStyle name="Normal 34 2 3 5" xfId="19597"/>
    <cellStyle name="Normal 34 2 3 6" xfId="21239"/>
    <cellStyle name="Normal 34 2 4" xfId="7919"/>
    <cellStyle name="Normal 34 2 4 2" xfId="11349"/>
    <cellStyle name="Normal 34 2 4 3" xfId="9134"/>
    <cellStyle name="Normal 34 2 4 4" xfId="14220"/>
    <cellStyle name="Normal 34 2 4 5" xfId="18537"/>
    <cellStyle name="Normal 34 2 4 6" xfId="21504"/>
    <cellStyle name="Normal 34 2 5" xfId="11345"/>
    <cellStyle name="Normal 34 2 6" xfId="9138"/>
    <cellStyle name="Normal 34 2 7" xfId="13357"/>
    <cellStyle name="Normal 34 2 8" xfId="19667"/>
    <cellStyle name="Normal 34 2 9" xfId="12704"/>
    <cellStyle name="Normal 34 2_L14 hav1" xfId="7920"/>
    <cellStyle name="Normal 34 20" xfId="7921"/>
    <cellStyle name="Normal 34 20 2" xfId="7922"/>
    <cellStyle name="Normal 34 20 2 2" xfId="7923"/>
    <cellStyle name="Normal 34 20 2 2 2" xfId="11352"/>
    <cellStyle name="Normal 34 20 2 2 3" xfId="9131"/>
    <cellStyle name="Normal 34 20 2 2 4" xfId="14872"/>
    <cellStyle name="Normal 34 20 2 2 5" xfId="18971"/>
    <cellStyle name="Normal 34 20 2 2 6" xfId="21514"/>
    <cellStyle name="Normal 34 20 2 3" xfId="11351"/>
    <cellStyle name="Normal 34 20 2 4" xfId="9132"/>
    <cellStyle name="Normal 34 20 2 5" xfId="14504"/>
    <cellStyle name="Normal 34 20 2 6" xfId="19311"/>
    <cellStyle name="Normal 34 20 2 7" xfId="21171"/>
    <cellStyle name="Normal 34 20 2_L14 hav1" xfId="7924"/>
    <cellStyle name="Normal 34 20 3" xfId="7925"/>
    <cellStyle name="Normal 34 20 3 2" xfId="11353"/>
    <cellStyle name="Normal 34 20 3 3" xfId="9130"/>
    <cellStyle name="Normal 34 20 3 4" xfId="14232"/>
    <cellStyle name="Normal 34 20 3 5" xfId="18822"/>
    <cellStyle name="Normal 34 20 3 6" xfId="17085"/>
    <cellStyle name="Normal 34 20 4" xfId="7926"/>
    <cellStyle name="Normal 34 20 4 2" xfId="11354"/>
    <cellStyle name="Normal 34 20 4 3" xfId="9129"/>
    <cellStyle name="Normal 34 20 4 4" xfId="15203"/>
    <cellStyle name="Normal 34 20 4 5" xfId="19348"/>
    <cellStyle name="Normal 34 20 4 6" xfId="21578"/>
    <cellStyle name="Normal 34 20 5" xfId="11350"/>
    <cellStyle name="Normal 34 20 6" xfId="9133"/>
    <cellStyle name="Normal 34 20 7" xfId="14751"/>
    <cellStyle name="Normal 34 20 8" xfId="18540"/>
    <cellStyle name="Normal 34 20 9" xfId="21461"/>
    <cellStyle name="Normal 34 20_L14 hav1" xfId="7927"/>
    <cellStyle name="Normal 34 21" xfId="7928"/>
    <cellStyle name="Normal 34 21 2" xfId="7929"/>
    <cellStyle name="Normal 34 21 2 2" xfId="7930"/>
    <cellStyle name="Normal 34 21 2 2 2" xfId="11357"/>
    <cellStyle name="Normal 34 21 2 2 3" xfId="9126"/>
    <cellStyle name="Normal 34 21 2 2 4" xfId="15191"/>
    <cellStyle name="Normal 34 21 2 2 5" xfId="20052"/>
    <cellStyle name="Normal 34 21 2 2 6" xfId="21681"/>
    <cellStyle name="Normal 34 21 2 3" xfId="11356"/>
    <cellStyle name="Normal 34 21 2 4" xfId="9127"/>
    <cellStyle name="Normal 34 21 2 5" xfId="14623"/>
    <cellStyle name="Normal 34 21 2 6" xfId="19165"/>
    <cellStyle name="Normal 34 21 2 7" xfId="21238"/>
    <cellStyle name="Normal 34 21 2_L14 hav1" xfId="7931"/>
    <cellStyle name="Normal 34 21 3" xfId="7932"/>
    <cellStyle name="Normal 34 21 3 2" xfId="11358"/>
    <cellStyle name="Normal 34 21 3 3" xfId="9125"/>
    <cellStyle name="Normal 34 21 3 4" xfId="15226"/>
    <cellStyle name="Normal 34 21 3 5" xfId="20371"/>
    <cellStyle name="Normal 34 21 3 6" xfId="21879"/>
    <cellStyle name="Normal 34 21 4" xfId="7933"/>
    <cellStyle name="Normal 34 21 4 2" xfId="11359"/>
    <cellStyle name="Normal 34 21 4 3" xfId="9124"/>
    <cellStyle name="Normal 34 21 4 4" xfId="15139"/>
    <cellStyle name="Normal 34 21 4 5" xfId="20330"/>
    <cellStyle name="Normal 34 21 4 6" xfId="21322"/>
    <cellStyle name="Normal 34 21 5" xfId="11355"/>
    <cellStyle name="Normal 34 21 6" xfId="9128"/>
    <cellStyle name="Normal 34 21 7" xfId="14766"/>
    <cellStyle name="Normal 34 21 8" xfId="18638"/>
    <cellStyle name="Normal 34 21 9" xfId="21649"/>
    <cellStyle name="Normal 34 21_L14 hav1" xfId="7934"/>
    <cellStyle name="Normal 34 22" xfId="7935"/>
    <cellStyle name="Normal 34 22 2" xfId="7936"/>
    <cellStyle name="Normal 34 22 2 2" xfId="7937"/>
    <cellStyle name="Normal 34 22 2 2 2" xfId="11362"/>
    <cellStyle name="Normal 34 22 2 2 3" xfId="9121"/>
    <cellStyle name="Normal 34 22 2 2 4" xfId="15802"/>
    <cellStyle name="Normal 34 22 2 2 5" xfId="15045"/>
    <cellStyle name="Normal 34 22 2 2 6" xfId="22026"/>
    <cellStyle name="Normal 34 22 2 3" xfId="11361"/>
    <cellStyle name="Normal 34 22 2 4" xfId="9122"/>
    <cellStyle name="Normal 34 22 2 5" xfId="15614"/>
    <cellStyle name="Normal 34 22 2 6" xfId="20409"/>
    <cellStyle name="Normal 34 22 2 7" xfId="16902"/>
    <cellStyle name="Normal 34 22 2_L14 hav1" xfId="7938"/>
    <cellStyle name="Normal 34 22 3" xfId="7939"/>
    <cellStyle name="Normal 34 22 3 2" xfId="11363"/>
    <cellStyle name="Normal 34 22 3 3" xfId="9120"/>
    <cellStyle name="Normal 34 22 3 4" xfId="15930"/>
    <cellStyle name="Normal 34 22 3 5" xfId="9899"/>
    <cellStyle name="Normal 34 22 3 6" xfId="22042"/>
    <cellStyle name="Normal 34 22 4" xfId="7940"/>
    <cellStyle name="Normal 34 22 4 2" xfId="11364"/>
    <cellStyle name="Normal 34 22 4 3" xfId="9119"/>
    <cellStyle name="Normal 34 22 4 4" xfId="15675"/>
    <cellStyle name="Normal 34 22 4 5" xfId="14550"/>
    <cellStyle name="Normal 34 22 4 6" xfId="22583"/>
    <cellStyle name="Normal 34 22 5" xfId="11360"/>
    <cellStyle name="Normal 34 22 6" xfId="9123"/>
    <cellStyle name="Normal 34 22 7" xfId="16044"/>
    <cellStyle name="Normal 34 22 8" xfId="19978"/>
    <cellStyle name="Normal 34 22 9" xfId="21292"/>
    <cellStyle name="Normal 34 22_L14 hav1" xfId="7941"/>
    <cellStyle name="Normal 34 23" xfId="7942"/>
    <cellStyle name="Normal 34 23 2" xfId="11365"/>
    <cellStyle name="Normal 34 23 3" xfId="9118"/>
    <cellStyle name="Normal 34 23 4" xfId="10164"/>
    <cellStyle name="Normal 34 23 5" xfId="14022"/>
    <cellStyle name="Normal 34 23 6" xfId="21181"/>
    <cellStyle name="Normal 34 24" xfId="7943"/>
    <cellStyle name="Normal 34 24 2" xfId="11366"/>
    <cellStyle name="Normal 34 24 3" xfId="9117"/>
    <cellStyle name="Normal 34 24 4" xfId="10165"/>
    <cellStyle name="Normal 34 24 5" xfId="14004"/>
    <cellStyle name="Normal 34 24 6" xfId="23112"/>
    <cellStyle name="Normal 34 25" xfId="7944"/>
    <cellStyle name="Normal 34 25 2" xfId="11367"/>
    <cellStyle name="Normal 34 25 3" xfId="9116"/>
    <cellStyle name="Normal 34 25 4" xfId="10166"/>
    <cellStyle name="Normal 34 25 5" xfId="17162"/>
    <cellStyle name="Normal 34 25 6" xfId="23310"/>
    <cellStyle name="Normal 34 26" xfId="7945"/>
    <cellStyle name="Normal 34 26 2" xfId="11368"/>
    <cellStyle name="Normal 34 26 3" xfId="9115"/>
    <cellStyle name="Normal 34 26 4" xfId="10167"/>
    <cellStyle name="Normal 34 26 5" xfId="16851"/>
    <cellStyle name="Normal 34 26 6" xfId="23804"/>
    <cellStyle name="Normal 34 27" xfId="7946"/>
    <cellStyle name="Normal 34 27 2" xfId="11369"/>
    <cellStyle name="Normal 34 27 3" xfId="9114"/>
    <cellStyle name="Normal 34 27 4" xfId="10169"/>
    <cellStyle name="Normal 34 27 5" xfId="17187"/>
    <cellStyle name="Normal 34 27 6" xfId="22890"/>
    <cellStyle name="Normal 34 28" xfId="7947"/>
    <cellStyle name="Normal 34 28 2" xfId="11370"/>
    <cellStyle name="Normal 34 28 3" xfId="9113"/>
    <cellStyle name="Normal 34 28 4" xfId="10170"/>
    <cellStyle name="Normal 34 28 5" xfId="16795"/>
    <cellStyle name="Normal 34 28 6" xfId="17065"/>
    <cellStyle name="Normal 34 29" xfId="7948"/>
    <cellStyle name="Normal 34 29 2" xfId="11371"/>
    <cellStyle name="Normal 34 29 3" xfId="9112"/>
    <cellStyle name="Normal 34 29 4" xfId="12753"/>
    <cellStyle name="Normal 34 29 5" xfId="17139"/>
    <cellStyle name="Normal 34 29 6" xfId="23401"/>
    <cellStyle name="Normal 34 3" xfId="7949"/>
    <cellStyle name="Normal 34 3 2" xfId="7950"/>
    <cellStyle name="Normal 34 3 2 2" xfId="7951"/>
    <cellStyle name="Normal 34 3 2 2 2" xfId="11374"/>
    <cellStyle name="Normal 34 3 2 2 3" xfId="9109"/>
    <cellStyle name="Normal 34 3 2 2 4" xfId="12366"/>
    <cellStyle name="Normal 34 3 2 2 5" xfId="16788"/>
    <cellStyle name="Normal 34 3 2 2 6" xfId="23448"/>
    <cellStyle name="Normal 34 3 2 3" xfId="11373"/>
    <cellStyle name="Normal 34 3 2 4" xfId="9110"/>
    <cellStyle name="Normal 34 3 2 5" xfId="12780"/>
    <cellStyle name="Normal 34 3 2 6" xfId="17197"/>
    <cellStyle name="Normal 34 3 2 7" xfId="23512"/>
    <cellStyle name="Normal 34 3 2_L14 hav1" xfId="7952"/>
    <cellStyle name="Normal 34 3 3" xfId="7953"/>
    <cellStyle name="Normal 34 3 3 2" xfId="11375"/>
    <cellStyle name="Normal 34 3 3 3" xfId="9108"/>
    <cellStyle name="Normal 34 3 3 4" xfId="12348"/>
    <cellStyle name="Normal 34 3 3 5" xfId="17256"/>
    <cellStyle name="Normal 34 3 3 6" xfId="23829"/>
    <cellStyle name="Normal 34 3 4" xfId="7954"/>
    <cellStyle name="Normal 34 3 4 2" xfId="11376"/>
    <cellStyle name="Normal 34 3 4 3" xfId="9107"/>
    <cellStyle name="Normal 34 3 4 4" xfId="12796"/>
    <cellStyle name="Normal 34 3 4 5" xfId="16801"/>
    <cellStyle name="Normal 34 3 4 6" xfId="23066"/>
    <cellStyle name="Normal 34 3 5" xfId="11372"/>
    <cellStyle name="Normal 34 3 6" xfId="9111"/>
    <cellStyle name="Normal 34 3 7" xfId="12423"/>
    <cellStyle name="Normal 34 3 8" xfId="16776"/>
    <cellStyle name="Normal 34 3 9" xfId="23160"/>
    <cellStyle name="Normal 34 3_L14 hav1" xfId="7955"/>
    <cellStyle name="Normal 34 30" xfId="7956"/>
    <cellStyle name="Normal 34 30 2" xfId="11377"/>
    <cellStyle name="Normal 34 30 3" xfId="9106"/>
    <cellStyle name="Normal 34 30 4" xfId="10171"/>
    <cellStyle name="Normal 34 30 5" xfId="16850"/>
    <cellStyle name="Normal 34 30 6" xfId="23280"/>
    <cellStyle name="Normal 34 31" xfId="7957"/>
    <cellStyle name="Normal 34 31 2" xfId="11378"/>
    <cellStyle name="Normal 34 31 3" xfId="9105"/>
    <cellStyle name="Normal 34 31 4" xfId="12852"/>
    <cellStyle name="Normal 34 31 5" xfId="17370"/>
    <cellStyle name="Normal 34 31 6" xfId="23818"/>
    <cellStyle name="Normal 34 32" xfId="7958"/>
    <cellStyle name="Normal 34 32 2" xfId="11379"/>
    <cellStyle name="Normal 34 32 3" xfId="9104"/>
    <cellStyle name="Normal 34 32 4" xfId="12368"/>
    <cellStyle name="Normal 34 32 5" xfId="16794"/>
    <cellStyle name="Normal 34 32 6" xfId="16900"/>
    <cellStyle name="Normal 34 33" xfId="7959"/>
    <cellStyle name="Normal 34 33 2" xfId="11380"/>
    <cellStyle name="Normal 34 33 3" xfId="9103"/>
    <cellStyle name="Normal 34 33 4" xfId="12931"/>
    <cellStyle name="Normal 34 33 5" xfId="17581"/>
    <cellStyle name="Normal 34 33 6" xfId="23850"/>
    <cellStyle name="Normal 34 34" xfId="7960"/>
    <cellStyle name="Normal 34 34 2" xfId="11381"/>
    <cellStyle name="Normal 34 34 3" xfId="9102"/>
    <cellStyle name="Normal 34 34 4" xfId="12413"/>
    <cellStyle name="Normal 34 34 5" xfId="16959"/>
    <cellStyle name="Normal 34 34 6" xfId="23769"/>
    <cellStyle name="Normal 34 35" xfId="7961"/>
    <cellStyle name="Normal 34 35 2" xfId="11382"/>
    <cellStyle name="Normal 34 35 3" xfId="9101"/>
    <cellStyle name="Normal 34 35 4" xfId="13837"/>
    <cellStyle name="Normal 34 35 5" xfId="17613"/>
    <cellStyle name="Normal 34 35 6" xfId="24257"/>
    <cellStyle name="Normal 34 36" xfId="7962"/>
    <cellStyle name="Normal 34 36 2" xfId="11383"/>
    <cellStyle name="Normal 34 36 3" xfId="9100"/>
    <cellStyle name="Normal 34 36 4" xfId="12355"/>
    <cellStyle name="Normal 34 36 5" xfId="16918"/>
    <cellStyle name="Normal 34 36 6" xfId="24608"/>
    <cellStyle name="Normal 34 37" xfId="7963"/>
    <cellStyle name="Normal 34 37 2" xfId="11384"/>
    <cellStyle name="Normal 34 37 3" xfId="9099"/>
    <cellStyle name="Normal 34 37 4" xfId="13179"/>
    <cellStyle name="Normal 34 37 5" xfId="13146"/>
    <cellStyle name="Normal 34 37 6" xfId="24210"/>
    <cellStyle name="Normal 34 38" xfId="7964"/>
    <cellStyle name="Normal 34 38 2" xfId="11385"/>
    <cellStyle name="Normal 34 38 3" xfId="9098"/>
    <cellStyle name="Normal 34 38 4" xfId="12530"/>
    <cellStyle name="Normal 34 38 5" xfId="17727"/>
    <cellStyle name="Normal 34 38 6" xfId="24377"/>
    <cellStyle name="Normal 34 39" xfId="7965"/>
    <cellStyle name="Normal 34 39 2" xfId="11386"/>
    <cellStyle name="Normal 34 39 3" xfId="9097"/>
    <cellStyle name="Normal 34 39 4" xfId="13211"/>
    <cellStyle name="Normal 34 39 5" xfId="17003"/>
    <cellStyle name="Normal 34 39 6" xfId="24583"/>
    <cellStyle name="Normal 34 4" xfId="7966"/>
    <cellStyle name="Normal 34 4 2" xfId="7967"/>
    <cellStyle name="Normal 34 4 2 2" xfId="7968"/>
    <cellStyle name="Normal 34 4 2 2 2" xfId="11389"/>
    <cellStyle name="Normal 34 4 2 2 3" xfId="9094"/>
    <cellStyle name="Normal 34 4 2 2 4" xfId="13328"/>
    <cellStyle name="Normal 34 4 2 2 5" xfId="17764"/>
    <cellStyle name="Normal 34 4 2 2 6" xfId="17107"/>
    <cellStyle name="Normal 34 4 2 3" xfId="11388"/>
    <cellStyle name="Normal 34 4 2 4" xfId="9095"/>
    <cellStyle name="Normal 34 4 2 5" xfId="10172"/>
    <cellStyle name="Normal 34 4 2 6" xfId="18297"/>
    <cellStyle name="Normal 34 4 2 7" xfId="24259"/>
    <cellStyle name="Normal 34 4 2_L14 hav1" xfId="7969"/>
    <cellStyle name="Normal 34 4 3" xfId="7970"/>
    <cellStyle name="Normal 34 4 3 2" xfId="11390"/>
    <cellStyle name="Normal 34 4 3 3" xfId="9093"/>
    <cellStyle name="Normal 34 4 3 4" xfId="13342"/>
    <cellStyle name="Normal 34 4 3 5" xfId="18851"/>
    <cellStyle name="Normal 34 4 3 6" xfId="17101"/>
    <cellStyle name="Normal 34 4 4" xfId="7971"/>
    <cellStyle name="Normal 34 4 4 2" xfId="11391"/>
    <cellStyle name="Normal 34 4 4 3" xfId="9092"/>
    <cellStyle name="Normal 34 4 4 4" xfId="12558"/>
    <cellStyle name="Normal 34 4 4 5" xfId="19048"/>
    <cellStyle name="Normal 34 4 4 6" xfId="12678"/>
    <cellStyle name="Normal 34 4 5" xfId="11387"/>
    <cellStyle name="Normal 34 4 6" xfId="9096"/>
    <cellStyle name="Normal 34 4 7" xfId="12484"/>
    <cellStyle name="Normal 34 4 8" xfId="17745"/>
    <cellStyle name="Normal 34 4 9" xfId="24498"/>
    <cellStyle name="Normal 34 4_L14 hav1" xfId="7972"/>
    <cellStyle name="Normal 34 40" xfId="7973"/>
    <cellStyle name="Normal 34 40 2" xfId="11392"/>
    <cellStyle name="Normal 34 40 3" xfId="9091"/>
    <cellStyle name="Normal 34 40 4" xfId="14009"/>
    <cellStyle name="Normal 34 40 5" xfId="18621"/>
    <cellStyle name="Normal 34 40 6" xfId="9981"/>
    <cellStyle name="Normal 34 41" xfId="7974"/>
    <cellStyle name="Normal 34 41 2" xfId="11393"/>
    <cellStyle name="Normal 34 41 3" xfId="9090"/>
    <cellStyle name="Normal 34 41 4" xfId="14460"/>
    <cellStyle name="Normal 34 41 5" xfId="12621"/>
    <cellStyle name="Normal 34 41 6" xfId="9982"/>
    <cellStyle name="Normal 34 42" xfId="7975"/>
    <cellStyle name="Normal 34 42 2" xfId="11394"/>
    <cellStyle name="Normal 34 42 3" xfId="9089"/>
    <cellStyle name="Normal 34 42 4" xfId="15346"/>
    <cellStyle name="Normal 34 42 5" xfId="19145"/>
    <cellStyle name="Normal 34 42 6" xfId="21481"/>
    <cellStyle name="Normal 34 43" xfId="7976"/>
    <cellStyle name="Normal 34 43 2" xfId="11395"/>
    <cellStyle name="Normal 34 43 3" xfId="9088"/>
    <cellStyle name="Normal 34 43 4" xfId="14053"/>
    <cellStyle name="Normal 34 43 5" xfId="18897"/>
    <cellStyle name="Normal 34 43 6" xfId="21236"/>
    <cellStyle name="Normal 34 44" xfId="7977"/>
    <cellStyle name="Normal 34 44 2" xfId="11396"/>
    <cellStyle name="Normal 34 44 3" xfId="9087"/>
    <cellStyle name="Normal 34 44 4" xfId="14876"/>
    <cellStyle name="Normal 34 44 5" xfId="19264"/>
    <cellStyle name="Normal 34 44 6" xfId="21508"/>
    <cellStyle name="Normal 34 45" xfId="7978"/>
    <cellStyle name="Normal 34 45 2" xfId="11397"/>
    <cellStyle name="Normal 34 45 3" xfId="9086"/>
    <cellStyle name="Normal 34 45 4" xfId="10173"/>
    <cellStyle name="Normal 34 45 5" xfId="19198"/>
    <cellStyle name="Normal 34 45 6" xfId="21183"/>
    <cellStyle name="Normal 34 46" xfId="7979"/>
    <cellStyle name="Normal 34 46 2" xfId="11398"/>
    <cellStyle name="Normal 34 46 3" xfId="9085"/>
    <cellStyle name="Normal 34 46 4" xfId="14447"/>
    <cellStyle name="Normal 34 46 5" xfId="18633"/>
    <cellStyle name="Normal 34 46 6" xfId="22221"/>
    <cellStyle name="Normal 34 47" xfId="7980"/>
    <cellStyle name="Normal 34 47 2" xfId="11399"/>
    <cellStyle name="Normal 34 47 3" xfId="9084"/>
    <cellStyle name="Normal 34 47 4" xfId="14930"/>
    <cellStyle name="Normal 34 47 5" xfId="19600"/>
    <cellStyle name="Normal 34 47 6" xfId="21166"/>
    <cellStyle name="Normal 34 48" xfId="7981"/>
    <cellStyle name="Normal 34 48 2" xfId="11400"/>
    <cellStyle name="Normal 34 48 3" xfId="9083"/>
    <cellStyle name="Normal 34 48 4" xfId="14163"/>
    <cellStyle name="Normal 34 48 5" xfId="18802"/>
    <cellStyle name="Normal 34 48 6" xfId="21522"/>
    <cellStyle name="Normal 34 49" xfId="7982"/>
    <cellStyle name="Normal 34 49 2" xfId="11401"/>
    <cellStyle name="Normal 34 49 3" xfId="9082"/>
    <cellStyle name="Normal 34 49 4" xfId="14081"/>
    <cellStyle name="Normal 34 49 5" xfId="19159"/>
    <cellStyle name="Normal 34 49 6" xfId="21177"/>
    <cellStyle name="Normal 34 5" xfId="7983"/>
    <cellStyle name="Normal 34 5 2" xfId="7984"/>
    <cellStyle name="Normal 34 5 2 2" xfId="7985"/>
    <cellStyle name="Normal 34 5 2 2 2" xfId="11404"/>
    <cellStyle name="Normal 34 5 2 2 3" xfId="9079"/>
    <cellStyle name="Normal 34 5 2 2 4" xfId="14540"/>
    <cellStyle name="Normal 34 5 2 2 5" xfId="13154"/>
    <cellStyle name="Normal 34 5 2 2 6" xfId="21185"/>
    <cellStyle name="Normal 34 5 2 3" xfId="11403"/>
    <cellStyle name="Normal 34 5 2 4" xfId="9080"/>
    <cellStyle name="Normal 34 5 2 5" xfId="15137"/>
    <cellStyle name="Normal 34 5 2 6" xfId="19588"/>
    <cellStyle name="Normal 34 5 2 7" xfId="21584"/>
    <cellStyle name="Normal 34 5 2_L14 hav1" xfId="7986"/>
    <cellStyle name="Normal 34 5 3" xfId="7987"/>
    <cellStyle name="Normal 34 5 3 2" xfId="11405"/>
    <cellStyle name="Normal 34 5 3 3" xfId="9078"/>
    <cellStyle name="Normal 34 5 3 4" xfId="14823"/>
    <cellStyle name="Normal 34 5 3 5" xfId="19535"/>
    <cellStyle name="Normal 34 5 3 6" xfId="21227"/>
    <cellStyle name="Normal 34 5 4" xfId="7988"/>
    <cellStyle name="Normal 34 5 4 2" xfId="11406"/>
    <cellStyle name="Normal 34 5 4 3" xfId="9077"/>
    <cellStyle name="Normal 34 5 4 4" xfId="15168"/>
    <cellStyle name="Normal 34 5 4 5" xfId="20053"/>
    <cellStyle name="Normal 34 5 4 6" xfId="22525"/>
    <cellStyle name="Normal 34 5 5" xfId="11402"/>
    <cellStyle name="Normal 34 5 6" xfId="9081"/>
    <cellStyle name="Normal 34 5 7" xfId="14342"/>
    <cellStyle name="Normal 34 5 8" xfId="19018"/>
    <cellStyle name="Normal 34 5 9" xfId="9983"/>
    <cellStyle name="Normal 34 5_L14 hav1" xfId="7989"/>
    <cellStyle name="Normal 34 50" xfId="7990"/>
    <cellStyle name="Normal 34 50 2" xfId="11407"/>
    <cellStyle name="Normal 34 50 3" xfId="9076"/>
    <cellStyle name="Normal 34 50 4" xfId="15271"/>
    <cellStyle name="Normal 34 50 5" xfId="19999"/>
    <cellStyle name="Normal 34 50 6" xfId="21886"/>
    <cellStyle name="Normal 34 51" xfId="7991"/>
    <cellStyle name="Normal 34 51 2" xfId="11408"/>
    <cellStyle name="Normal 34 51 3" xfId="9075"/>
    <cellStyle name="Normal 34 51 4" xfId="14747"/>
    <cellStyle name="Normal 34 51 5" xfId="20177"/>
    <cellStyle name="Normal 34 51 6" xfId="21318"/>
    <cellStyle name="Normal 34 52" xfId="7992"/>
    <cellStyle name="Normal 34 52 2" xfId="11409"/>
    <cellStyle name="Normal 34 52 3" xfId="9074"/>
    <cellStyle name="Normal 34 52 4" xfId="15676"/>
    <cellStyle name="Normal 34 52 5" xfId="20388"/>
    <cellStyle name="Normal 34 52 6" xfId="21915"/>
    <cellStyle name="Normal 34 53" xfId="7993"/>
    <cellStyle name="Normal 34 53 2" xfId="11410"/>
    <cellStyle name="Normal 34 53 3" xfId="9073"/>
    <cellStyle name="Normal 34 53 4" xfId="16134"/>
    <cellStyle name="Normal 34 53 5" xfId="20301"/>
    <cellStyle name="Normal 34 53 6" xfId="21286"/>
    <cellStyle name="Normal 34 54" xfId="16197"/>
    <cellStyle name="Normal 34 55" xfId="20561"/>
    <cellStyle name="Normal 34 56" xfId="24759"/>
    <cellStyle name="Normal 34 57" xfId="27894"/>
    <cellStyle name="Normal 34 58" xfId="30710"/>
    <cellStyle name="Normal 34 6" xfId="7994"/>
    <cellStyle name="Normal 34 6 2" xfId="7995"/>
    <cellStyle name="Normal 34 6 2 2" xfId="7996"/>
    <cellStyle name="Normal 34 6 2 2 2" xfId="11413"/>
    <cellStyle name="Normal 34 6 2 2 3" xfId="9070"/>
    <cellStyle name="Normal 34 6 2 2 4" xfId="15916"/>
    <cellStyle name="Normal 34 6 2 2 5" xfId="9898"/>
    <cellStyle name="Normal 34 6 2 2 6" xfId="21353"/>
    <cellStyle name="Normal 34 6 2 3" xfId="11412"/>
    <cellStyle name="Normal 34 6 2 4" xfId="9071"/>
    <cellStyle name="Normal 34 6 2 5" xfId="15851"/>
    <cellStyle name="Normal 34 6 2 6" xfId="12591"/>
    <cellStyle name="Normal 34 6 2 7" xfId="22032"/>
    <cellStyle name="Normal 34 6 2_L14 hav1" xfId="7997"/>
    <cellStyle name="Normal 34 6 3" xfId="7998"/>
    <cellStyle name="Normal 34 6 3 2" xfId="11414"/>
    <cellStyle name="Normal 34 6 3 3" xfId="9069"/>
    <cellStyle name="Normal 34 6 3 4" xfId="15648"/>
    <cellStyle name="Normal 34 6 3 5" xfId="12589"/>
    <cellStyle name="Normal 34 6 3 6" xfId="21338"/>
    <cellStyle name="Normal 34 6 4" xfId="7999"/>
    <cellStyle name="Normal 34 6 4 2" xfId="11415"/>
    <cellStyle name="Normal 34 6 4 3" xfId="9068"/>
    <cellStyle name="Normal 34 6 4 4" xfId="10174"/>
    <cellStyle name="Normal 34 6 4 5" xfId="12901"/>
    <cellStyle name="Normal 34 6 4 6" xfId="22697"/>
    <cellStyle name="Normal 34 6 5" xfId="11411"/>
    <cellStyle name="Normal 34 6 6" xfId="9072"/>
    <cellStyle name="Normal 34 6 7" xfId="15536"/>
    <cellStyle name="Normal 34 6 8" xfId="20055"/>
    <cellStyle name="Normal 34 6 9" xfId="9984"/>
    <cellStyle name="Normal 34 6_L14 hav1" xfId="8000"/>
    <cellStyle name="Normal 34 7" xfId="8001"/>
    <cellStyle name="Normal 34 7 2" xfId="8002"/>
    <cellStyle name="Normal 34 7 2 2" xfId="8003"/>
    <cellStyle name="Normal 34 7 2 2 2" xfId="11418"/>
    <cellStyle name="Normal 34 7 2 2 3" xfId="9065"/>
    <cellStyle name="Normal 34 7 2 2 4" xfId="10177"/>
    <cellStyle name="Normal 34 7 2 2 5" xfId="16848"/>
    <cellStyle name="Normal 34 7 2 2 6" xfId="22733"/>
    <cellStyle name="Normal 34 7 2 3" xfId="11417"/>
    <cellStyle name="Normal 34 7 2 4" xfId="9066"/>
    <cellStyle name="Normal 34 7 2 5" xfId="10176"/>
    <cellStyle name="Normal 34 7 2 6" xfId="17166"/>
    <cellStyle name="Normal 34 7 2 7" xfId="23958"/>
    <cellStyle name="Normal 34 7 2_L14 hav1" xfId="8004"/>
    <cellStyle name="Normal 34 7 3" xfId="8005"/>
    <cellStyle name="Normal 34 7 3 2" xfId="11419"/>
    <cellStyle name="Normal 34 7 3 3" xfId="9064"/>
    <cellStyle name="Normal 34 7 3 4" xfId="10179"/>
    <cellStyle name="Normal 34 7 3 5" xfId="16791"/>
    <cellStyle name="Normal 34 7 3 6" xfId="9985"/>
    <cellStyle name="Normal 34 7 4" xfId="8006"/>
    <cellStyle name="Normal 34 7 4 2" xfId="11420"/>
    <cellStyle name="Normal 34 7 4 3" xfId="9063"/>
    <cellStyle name="Normal 34 7 4 4" xfId="12755"/>
    <cellStyle name="Normal 34 7 4 5" xfId="17927"/>
    <cellStyle name="Normal 34 7 4 6" xfId="23099"/>
    <cellStyle name="Normal 34 7 5" xfId="11416"/>
    <cellStyle name="Normal 34 7 6" xfId="9067"/>
    <cellStyle name="Normal 34 7 7" xfId="10175"/>
    <cellStyle name="Normal 34 7 8" xfId="13464"/>
    <cellStyle name="Normal 34 7 9" xfId="23114"/>
    <cellStyle name="Normal 34 7_L14 hav1" xfId="8007"/>
    <cellStyle name="Normal 34 8" xfId="8008"/>
    <cellStyle name="Normal 34 8 2" xfId="8009"/>
    <cellStyle name="Normal 34 8 2 2" xfId="8010"/>
    <cellStyle name="Normal 34 8 2 2 2" xfId="11423"/>
    <cellStyle name="Normal 34 8 2 2 3" xfId="9060"/>
    <cellStyle name="Normal 34 8 2 2 4" xfId="12735"/>
    <cellStyle name="Normal 34 8 2 2 5" xfId="12716"/>
    <cellStyle name="Normal 34 8 2 2 6" xfId="23003"/>
    <cellStyle name="Normal 34 8 2 3" xfId="11422"/>
    <cellStyle name="Normal 34 8 2 4" xfId="9061"/>
    <cellStyle name="Normal 34 8 2 5" xfId="12361"/>
    <cellStyle name="Normal 34 8 2 6" xfId="16783"/>
    <cellStyle name="Normal 34 8 2 7" xfId="22758"/>
    <cellStyle name="Normal 34 8 2_L14 hav1" xfId="8011"/>
    <cellStyle name="Normal 34 8 3" xfId="8012"/>
    <cellStyle name="Normal 34 8 3 2" xfId="11424"/>
    <cellStyle name="Normal 34 8 3 3" xfId="9059"/>
    <cellStyle name="Normal 34 8 3 4" xfId="12802"/>
    <cellStyle name="Normal 34 8 3 5" xfId="16793"/>
    <cellStyle name="Normal 34 8 3 6" xfId="23197"/>
    <cellStyle name="Normal 34 8 4" xfId="8013"/>
    <cellStyle name="Normal 34 8 4 2" xfId="11425"/>
    <cellStyle name="Normal 34 8 4 3" xfId="9058"/>
    <cellStyle name="Normal 34 8 4 4" xfId="12351"/>
    <cellStyle name="Normal 34 8 4 5" xfId="17343"/>
    <cellStyle name="Normal 34 8 4 6" xfId="22848"/>
    <cellStyle name="Normal 34 8 5" xfId="11421"/>
    <cellStyle name="Normal 34 8 6" xfId="9062"/>
    <cellStyle name="Normal 34 8 7" xfId="12785"/>
    <cellStyle name="Normal 34 8 8" xfId="17205"/>
    <cellStyle name="Normal 34 8 9" xfId="22837"/>
    <cellStyle name="Normal 34 8_L14 hav1" xfId="8014"/>
    <cellStyle name="Normal 34 9" xfId="8015"/>
    <cellStyle name="Normal 34 9 2" xfId="8016"/>
    <cellStyle name="Normal 34 9 2 2" xfId="8017"/>
    <cellStyle name="Normal 34 9 2 2 2" xfId="11428"/>
    <cellStyle name="Normal 34 9 2 2 3" xfId="9055"/>
    <cellStyle name="Normal 34 9 2 2 4" xfId="12940"/>
    <cellStyle name="Normal 34 9 2 2 5" xfId="17588"/>
    <cellStyle name="Normal 34 9 2 2 6" xfId="23890"/>
    <cellStyle name="Normal 34 9 2 3" xfId="11427"/>
    <cellStyle name="Normal 34 9 2 4" xfId="9056"/>
    <cellStyle name="Normal 34 9 2 5" xfId="12359"/>
    <cellStyle name="Normal 34 9 2 6" xfId="16779"/>
    <cellStyle name="Normal 34 9 2 7" xfId="20158"/>
    <cellStyle name="Normal 34 9 2_L14 hav1" xfId="8018"/>
    <cellStyle name="Normal 34 9 3" xfId="8019"/>
    <cellStyle name="Normal 34 9 3 2" xfId="11429"/>
    <cellStyle name="Normal 34 9 3 3" xfId="9054"/>
    <cellStyle name="Normal 34 9 3 4" xfId="12977"/>
    <cellStyle name="Normal 34 9 3 5" xfId="17619"/>
    <cellStyle name="Normal 34 9 3 6" xfId="24260"/>
    <cellStyle name="Normal 34 9 4" xfId="8020"/>
    <cellStyle name="Normal 34 9 4 2" xfId="11430"/>
    <cellStyle name="Normal 34 9 4 3" xfId="9053"/>
    <cellStyle name="Normal 34 9 4 4" xfId="12342"/>
    <cellStyle name="Normal 34 9 4 5" xfId="16909"/>
    <cellStyle name="Normal 34 9 4 6" xfId="24700"/>
    <cellStyle name="Normal 34 9 5" xfId="11426"/>
    <cellStyle name="Normal 34 9 6" xfId="9057"/>
    <cellStyle name="Normal 34 9 7" xfId="12857"/>
    <cellStyle name="Normal 34 9 8" xfId="18242"/>
    <cellStyle name="Normal 34 9 9" xfId="23795"/>
    <cellStyle name="Normal 34 9_L14 hav1" xfId="8021"/>
    <cellStyle name="Normal 35" xfId="8022"/>
    <cellStyle name="Normal 35 2" xfId="16198"/>
    <cellStyle name="Normal 35 3" xfId="20562"/>
    <cellStyle name="Normal 35 4" xfId="24760"/>
    <cellStyle name="Normal 35 5" xfId="27895"/>
    <cellStyle name="Normal 35 6" xfId="30711"/>
    <cellStyle name="Normal 36" xfId="8023"/>
    <cellStyle name="Normal 36 2" xfId="16199"/>
    <cellStyle name="Normal 36 3" xfId="20563"/>
    <cellStyle name="Normal 36 4" xfId="24761"/>
    <cellStyle name="Normal 36 5" xfId="27896"/>
    <cellStyle name="Normal 36 6" xfId="30712"/>
    <cellStyle name="Normal 37" xfId="8024"/>
    <cellStyle name="Normal 37 2" xfId="16200"/>
    <cellStyle name="Normal 37 3" xfId="20564"/>
    <cellStyle name="Normal 37 4" xfId="24762"/>
    <cellStyle name="Normal 37 5" xfId="27897"/>
    <cellStyle name="Normal 37 6" xfId="30713"/>
    <cellStyle name="Normal 38" xfId="8025"/>
    <cellStyle name="Normal 38 2" xfId="16270"/>
    <cellStyle name="Normal 38 3" xfId="20635"/>
    <cellStyle name="Normal 38 4" xfId="24832"/>
    <cellStyle name="Normal 38 5" xfId="27967"/>
    <cellStyle name="Normal 38 6" xfId="30777"/>
    <cellStyle name="Normal 39" xfId="8026"/>
    <cellStyle name="Normal 39 2" xfId="16201"/>
    <cellStyle name="Normal 39 3" xfId="20565"/>
    <cellStyle name="Normal 39 4" xfId="24763"/>
    <cellStyle name="Normal 39 5" xfId="27898"/>
    <cellStyle name="Normal 39 6" xfId="30714"/>
    <cellStyle name="Normal 4" xfId="8027"/>
    <cellStyle name="Normal 4 10" xfId="24423"/>
    <cellStyle name="Normal 4 11" xfId="30872"/>
    <cellStyle name="Normal 4 2" xfId="8028"/>
    <cellStyle name="Normal 4 2 2" xfId="8029"/>
    <cellStyle name="Normal 4 2 2 2" xfId="11433"/>
    <cellStyle name="Normal 4 2 2 3" xfId="9050"/>
    <cellStyle name="Normal 4 2 2 4" xfId="12470"/>
    <cellStyle name="Normal 4 2 2 5" xfId="17748"/>
    <cellStyle name="Normal 4 2 2 6" xfId="24541"/>
    <cellStyle name="Normal 4 2 3" xfId="11432"/>
    <cellStyle name="Normal 4 2 4" xfId="9051"/>
    <cellStyle name="Normal 4 2 5" xfId="13217"/>
    <cellStyle name="Normal 4 2 6" xfId="16998"/>
    <cellStyle name="Normal 4 2 7" xfId="24484"/>
    <cellStyle name="Normal 4 2_L14 hav1" xfId="8030"/>
    <cellStyle name="Normal 4 3" xfId="8031"/>
    <cellStyle name="Normal 4 3 2" xfId="11434"/>
    <cellStyle name="Normal 4 3 3" xfId="9049"/>
    <cellStyle name="Normal 4 3 4" xfId="13333"/>
    <cellStyle name="Normal 4 3 5" xfId="18419"/>
    <cellStyle name="Normal 4 3 6" xfId="20044"/>
    <cellStyle name="Normal 4 4" xfId="8032"/>
    <cellStyle name="Normal 4 4 2" xfId="11435"/>
    <cellStyle name="Normal 4 4 3" xfId="9048"/>
    <cellStyle name="Normal 4 4 4" xfId="13836"/>
    <cellStyle name="Normal 4 4 5" xfId="18414"/>
    <cellStyle name="Normal 4 4 6" xfId="20322"/>
    <cellStyle name="Normal 4 5" xfId="8033"/>
    <cellStyle name="Normal 4 5 2" xfId="11436"/>
    <cellStyle name="Normal 4 5 3" xfId="9047"/>
    <cellStyle name="Normal 4 5 4" xfId="13344"/>
    <cellStyle name="Normal 4 5 5" xfId="18853"/>
    <cellStyle name="Normal 4 5 6" xfId="20172"/>
    <cellStyle name="Normal 4 6" xfId="11431"/>
    <cellStyle name="Normal 4 7" xfId="9052"/>
    <cellStyle name="Normal 4 8" xfId="12522"/>
    <cellStyle name="Normal 4 9" xfId="17733"/>
    <cellStyle name="Normal 4_L14 hav1" xfId="8034"/>
    <cellStyle name="Normal 40" xfId="8035"/>
    <cellStyle name="Normal 40 2" xfId="16202"/>
    <cellStyle name="Normal 40 3" xfId="20566"/>
    <cellStyle name="Normal 40 4" xfId="24764"/>
    <cellStyle name="Normal 40 5" xfId="27899"/>
    <cellStyle name="Normal 40 6" xfId="30715"/>
    <cellStyle name="Normal 41" xfId="8036"/>
    <cellStyle name="Normal 41 2" xfId="16203"/>
    <cellStyle name="Normal 41 3" xfId="20567"/>
    <cellStyle name="Normal 41 4" xfId="24765"/>
    <cellStyle name="Normal 41 5" xfId="27900"/>
    <cellStyle name="Normal 41 6" xfId="30716"/>
    <cellStyle name="Normal 42" xfId="8037"/>
    <cellStyle name="Normal 42 2" xfId="16204"/>
    <cellStyle name="Normal 42 3" xfId="20568"/>
    <cellStyle name="Normal 42 4" xfId="24766"/>
    <cellStyle name="Normal 42 5" xfId="27901"/>
    <cellStyle name="Normal 42 6" xfId="30717"/>
    <cellStyle name="Normal 43" xfId="8038"/>
    <cellStyle name="Normal 43 2" xfId="16205"/>
    <cellStyle name="Normal 43 3" xfId="20569"/>
    <cellStyle name="Normal 43 4" xfId="24767"/>
    <cellStyle name="Normal 43 5" xfId="27902"/>
    <cellStyle name="Normal 43 6" xfId="30718"/>
    <cellStyle name="Normal 44" xfId="8039"/>
    <cellStyle name="Normal 44 2" xfId="16206"/>
    <cellStyle name="Normal 44 3" xfId="20570"/>
    <cellStyle name="Normal 44 4" xfId="24768"/>
    <cellStyle name="Normal 44 5" xfId="27903"/>
    <cellStyle name="Normal 44 6" xfId="30719"/>
    <cellStyle name="Normal 45" xfId="8040"/>
    <cellStyle name="Normal 45 2" xfId="16207"/>
    <cellStyle name="Normal 45 3" xfId="20571"/>
    <cellStyle name="Normal 45 4" xfId="24769"/>
    <cellStyle name="Normal 45 5" xfId="27904"/>
    <cellStyle name="Normal 45 6" xfId="30720"/>
    <cellStyle name="Normal 46" xfId="4"/>
    <cellStyle name="Normal 46 2" xfId="11783"/>
    <cellStyle name="Normal 46 3" xfId="8726"/>
    <cellStyle name="Normal 46 4" xfId="12420"/>
    <cellStyle name="Normal 46 5" xfId="19567"/>
    <cellStyle name="Normal 46 6" xfId="17529"/>
    <cellStyle name="Normal 47" xfId="8041"/>
    <cellStyle name="Normal 47 2" xfId="13427"/>
    <cellStyle name="Normal 47 3" xfId="17834"/>
    <cellStyle name="Normal 47 4" xfId="22131"/>
    <cellStyle name="Normal 47 5" xfId="25887"/>
    <cellStyle name="Normal 47 6" xfId="28899"/>
    <cellStyle name="Normal 48" xfId="8042"/>
    <cellStyle name="Normal 48 2" xfId="16210"/>
    <cellStyle name="Normal 48 3" xfId="20574"/>
    <cellStyle name="Normal 48 4" xfId="24772"/>
    <cellStyle name="Normal 48 5" xfId="27907"/>
    <cellStyle name="Normal 48 6" xfId="30723"/>
    <cellStyle name="Normal 49" xfId="8043"/>
    <cellStyle name="Normal 49 2" xfId="16211"/>
    <cellStyle name="Normal 49 3" xfId="20575"/>
    <cellStyle name="Normal 49 4" xfId="24773"/>
    <cellStyle name="Normal 49 5" xfId="27908"/>
    <cellStyle name="Normal 49 6" xfId="30724"/>
    <cellStyle name="Normal 5" xfId="8044"/>
    <cellStyle name="Normal 5 10" xfId="8045"/>
    <cellStyle name="Normal 5 10 2" xfId="16242"/>
    <cellStyle name="Normal 5 10 3" xfId="20607"/>
    <cellStyle name="Normal 5 10 4" xfId="24804"/>
    <cellStyle name="Normal 5 10 5" xfId="27939"/>
    <cellStyle name="Normal 5 10 6" xfId="30752"/>
    <cellStyle name="Normal 5 11" xfId="8046"/>
    <cellStyle name="Normal 5 11 2" xfId="16251"/>
    <cellStyle name="Normal 5 11 3" xfId="20616"/>
    <cellStyle name="Normal 5 11 4" xfId="24813"/>
    <cellStyle name="Normal 5 11 5" xfId="27948"/>
    <cellStyle name="Normal 5 11 6" xfId="30760"/>
    <cellStyle name="Normal 5 12" xfId="8047"/>
    <cellStyle name="Normal 5 12 2" xfId="16260"/>
    <cellStyle name="Normal 5 12 3" xfId="20625"/>
    <cellStyle name="Normal 5 12 4" xfId="24822"/>
    <cellStyle name="Normal 5 12 5" xfId="27957"/>
    <cellStyle name="Normal 5 12 6" xfId="30768"/>
    <cellStyle name="Normal 5 13" xfId="8048"/>
    <cellStyle name="Normal 5 13 2" xfId="16269"/>
    <cellStyle name="Normal 5 13 3" xfId="20634"/>
    <cellStyle name="Normal 5 13 4" xfId="24831"/>
    <cellStyle name="Normal 5 13 5" xfId="27966"/>
    <cellStyle name="Normal 5 13 6" xfId="30776"/>
    <cellStyle name="Normal 5 14" xfId="8049"/>
    <cellStyle name="Normal 5 14 2" xfId="16276"/>
    <cellStyle name="Normal 5 14 3" xfId="20642"/>
    <cellStyle name="Normal 5 14 4" xfId="24839"/>
    <cellStyle name="Normal 5 14 5" xfId="27974"/>
    <cellStyle name="Normal 5 14 6" xfId="30784"/>
    <cellStyle name="Normal 5 15" xfId="8050"/>
    <cellStyle name="Normal 5 15 2" xfId="16285"/>
    <cellStyle name="Normal 5 15 3" xfId="20651"/>
    <cellStyle name="Normal 5 15 4" xfId="24848"/>
    <cellStyle name="Normal 5 15 5" xfId="27983"/>
    <cellStyle name="Normal 5 15 6" xfId="30792"/>
    <cellStyle name="Normal 5 16" xfId="8051"/>
    <cellStyle name="Normal 5 16 2" xfId="16293"/>
    <cellStyle name="Normal 5 16 3" xfId="20659"/>
    <cellStyle name="Normal 5 16 4" xfId="24856"/>
    <cellStyle name="Normal 5 16 5" xfId="27991"/>
    <cellStyle name="Normal 5 16 6" xfId="30799"/>
    <cellStyle name="Normal 5 17" xfId="8052"/>
    <cellStyle name="Normal 5 17 2" xfId="16302"/>
    <cellStyle name="Normal 5 17 3" xfId="20668"/>
    <cellStyle name="Normal 5 17 4" xfId="24865"/>
    <cellStyle name="Normal 5 17 5" xfId="28000"/>
    <cellStyle name="Normal 5 17 6" xfId="30807"/>
    <cellStyle name="Normal 5 18" xfId="8053"/>
    <cellStyle name="Normal 5 18 2" xfId="16305"/>
    <cellStyle name="Normal 5 18 3" xfId="20671"/>
    <cellStyle name="Normal 5 18 4" xfId="24868"/>
    <cellStyle name="Normal 5 18 5" xfId="28003"/>
    <cellStyle name="Normal 5 18 6" xfId="30810"/>
    <cellStyle name="Normal 5 19" xfId="8054"/>
    <cellStyle name="Normal 5 19 2" xfId="16319"/>
    <cellStyle name="Normal 5 19 3" xfId="20685"/>
    <cellStyle name="Normal 5 19 4" xfId="24882"/>
    <cellStyle name="Normal 5 19 5" xfId="28017"/>
    <cellStyle name="Normal 5 19 6" xfId="30818"/>
    <cellStyle name="Normal 5 2" xfId="8055"/>
    <cellStyle name="Normal 5 2 2" xfId="8056"/>
    <cellStyle name="Normal 5 2 2 2" xfId="11439"/>
    <cellStyle name="Normal 5 2 2 3" xfId="9044"/>
    <cellStyle name="Normal 5 2 2 4" xfId="14466"/>
    <cellStyle name="Normal 5 2 2 5" xfId="12687"/>
    <cellStyle name="Normal 5 2 2 6" xfId="19880"/>
    <cellStyle name="Normal 5 2 3" xfId="11438"/>
    <cellStyle name="Normal 5 2 4" xfId="9045"/>
    <cellStyle name="Normal 5 2 5" xfId="13894"/>
    <cellStyle name="Normal 5 2 6" xfId="19268"/>
    <cellStyle name="Normal 5 2 7" xfId="19887"/>
    <cellStyle name="Normal 5 2 8" xfId="30874"/>
    <cellStyle name="Normal 5 2_L14 hav1" xfId="8057"/>
    <cellStyle name="Normal 5 20" xfId="8058"/>
    <cellStyle name="Normal 5 20 2" xfId="16327"/>
    <cellStyle name="Normal 5 20 3" xfId="20693"/>
    <cellStyle name="Normal 5 20 4" xfId="24890"/>
    <cellStyle name="Normal 5 20 5" xfId="28025"/>
    <cellStyle name="Normal 5 20 6" xfId="30821"/>
    <cellStyle name="Normal 5 21" xfId="8059"/>
    <cellStyle name="Normal 5 21 2" xfId="16335"/>
    <cellStyle name="Normal 5 21 3" xfId="20701"/>
    <cellStyle name="Normal 5 21 4" xfId="24898"/>
    <cellStyle name="Normal 5 21 5" xfId="28033"/>
    <cellStyle name="Normal 5 21 6" xfId="30824"/>
    <cellStyle name="Normal 5 22" xfId="8060"/>
    <cellStyle name="Normal 5 22 2" xfId="16343"/>
    <cellStyle name="Normal 5 22 3" xfId="20710"/>
    <cellStyle name="Normal 5 22 4" xfId="24906"/>
    <cellStyle name="Normal 5 22 5" xfId="28041"/>
    <cellStyle name="Normal 5 22 6" xfId="30827"/>
    <cellStyle name="Normal 5 23" xfId="8061"/>
    <cellStyle name="Normal 5 23 2" xfId="16351"/>
    <cellStyle name="Normal 5 23 3" xfId="20718"/>
    <cellStyle name="Normal 5 23 4" xfId="24914"/>
    <cellStyle name="Normal 5 23 5" xfId="28049"/>
    <cellStyle name="Normal 5 23 6" xfId="30830"/>
    <cellStyle name="Normal 5 24" xfId="8062"/>
    <cellStyle name="Normal 5 24 2" xfId="16360"/>
    <cellStyle name="Normal 5 24 3" xfId="20726"/>
    <cellStyle name="Normal 5 24 4" xfId="24923"/>
    <cellStyle name="Normal 5 24 5" xfId="28058"/>
    <cellStyle name="Normal 5 24 6" xfId="30833"/>
    <cellStyle name="Normal 5 25" xfId="8063"/>
    <cellStyle name="Normal 5 25 2" xfId="16368"/>
    <cellStyle name="Normal 5 25 3" xfId="20733"/>
    <cellStyle name="Normal 5 25 4" xfId="24931"/>
    <cellStyle name="Normal 5 25 5" xfId="28066"/>
    <cellStyle name="Normal 5 25 6" xfId="30836"/>
    <cellStyle name="Normal 5 26" xfId="8064"/>
    <cellStyle name="Normal 5 26 2" xfId="16376"/>
    <cellStyle name="Normal 5 26 3" xfId="20740"/>
    <cellStyle name="Normal 5 26 4" xfId="24939"/>
    <cellStyle name="Normal 5 26 5" xfId="28074"/>
    <cellStyle name="Normal 5 26 6" xfId="30839"/>
    <cellStyle name="Normal 5 27" xfId="8065"/>
    <cellStyle name="Normal 5 27 2" xfId="16385"/>
    <cellStyle name="Normal 5 27 3" xfId="20748"/>
    <cellStyle name="Normal 5 27 4" xfId="24948"/>
    <cellStyle name="Normal 5 27 5" xfId="28083"/>
    <cellStyle name="Normal 5 27 6" xfId="30842"/>
    <cellStyle name="Normal 5 28" xfId="11437"/>
    <cellStyle name="Normal 5 29" xfId="9046"/>
    <cellStyle name="Normal 5 3" xfId="8066"/>
    <cellStyle name="Normal 5 3 2" xfId="11440"/>
    <cellStyle name="Normal 5 3 3" xfId="9043"/>
    <cellStyle name="Normal 5 3 4" xfId="14207"/>
    <cellStyle name="Normal 5 3 5" xfId="19322"/>
    <cellStyle name="Normal 5 3 6" xfId="21233"/>
    <cellStyle name="Normal 5 30" xfId="13366"/>
    <cellStyle name="Normal 5 31" xfId="18458"/>
    <cellStyle name="Normal 5 32" xfId="20399"/>
    <cellStyle name="Normal 5 33" xfId="30873"/>
    <cellStyle name="Normal 5 4" xfId="8067"/>
    <cellStyle name="Normal 5 4 2" xfId="11441"/>
    <cellStyle name="Normal 5 4 3" xfId="9042"/>
    <cellStyle name="Normal 5 4 4" xfId="15373"/>
    <cellStyle name="Normal 5 4 5" xfId="18569"/>
    <cellStyle name="Normal 5 4 6" xfId="21512"/>
    <cellStyle name="Normal 5 5" xfId="8068"/>
    <cellStyle name="Normal 5 5 2" xfId="11442"/>
    <cellStyle name="Normal 5 5 3" xfId="9041"/>
    <cellStyle name="Normal 5 5 4" xfId="10180"/>
    <cellStyle name="Normal 5 5 5" xfId="18486"/>
    <cellStyle name="Normal 5 5 6" xfId="21180"/>
    <cellStyle name="Normal 5 6" xfId="8069"/>
    <cellStyle name="Normal 5 6 2" xfId="16179"/>
    <cellStyle name="Normal 5 6 3" xfId="20543"/>
    <cellStyle name="Normal 5 6 4" xfId="24741"/>
    <cellStyle name="Normal 5 6 5" xfId="27876"/>
    <cellStyle name="Normal 5 6 6" xfId="30703"/>
    <cellStyle name="Normal 5 7" xfId="8070"/>
    <cellStyle name="Normal 5 7 2" xfId="16214"/>
    <cellStyle name="Normal 5 7 3" xfId="20578"/>
    <cellStyle name="Normal 5 7 4" xfId="24776"/>
    <cellStyle name="Normal 5 7 5" xfId="27911"/>
    <cellStyle name="Normal 5 7 6" xfId="30727"/>
    <cellStyle name="Normal 5 8" xfId="8071"/>
    <cellStyle name="Normal 5 8 2" xfId="16224"/>
    <cellStyle name="Normal 5 8 3" xfId="20589"/>
    <cellStyle name="Normal 5 8 4" xfId="24786"/>
    <cellStyle name="Normal 5 8 5" xfId="27921"/>
    <cellStyle name="Normal 5 8 6" xfId="30736"/>
    <cellStyle name="Normal 5 9" xfId="8072"/>
    <cellStyle name="Normal 5 9 2" xfId="16233"/>
    <cellStyle name="Normal 5 9 3" xfId="20598"/>
    <cellStyle name="Normal 5 9 4" xfId="24795"/>
    <cellStyle name="Normal 5 9 5" xfId="27930"/>
    <cellStyle name="Normal 5 9 6" xfId="30744"/>
    <cellStyle name="Normal 5_L14 hav1" xfId="8073"/>
    <cellStyle name="Normal 50" xfId="8074"/>
    <cellStyle name="Normal 50 2" xfId="13598"/>
    <cellStyle name="Normal 50 3" xfId="17999"/>
    <cellStyle name="Normal 50 4" xfId="22290"/>
    <cellStyle name="Normal 50 5" xfId="26027"/>
    <cellStyle name="Normal 50 6" xfId="29033"/>
    <cellStyle name="Normal 51" xfId="8075"/>
    <cellStyle name="Normal 51 2" xfId="13426"/>
    <cellStyle name="Normal 51 3" xfId="17833"/>
    <cellStyle name="Normal 51 4" xfId="22130"/>
    <cellStyle name="Normal 51 5" xfId="25886"/>
    <cellStyle name="Normal 51 6" xfId="28898"/>
    <cellStyle name="Normal 52" xfId="8076"/>
    <cellStyle name="Normal 52 2" xfId="8077"/>
    <cellStyle name="Normal 52 2 2" xfId="11443"/>
    <cellStyle name="Normal 52 2 3" xfId="9040"/>
    <cellStyle name="Normal 52 2 4" xfId="15413"/>
    <cellStyle name="Normal 52 2 5" xfId="19533"/>
    <cellStyle name="Normal 52 2 6" xfId="21162"/>
    <cellStyle name="Normal 52 3" xfId="13737"/>
    <cellStyle name="Normal 52 4" xfId="18142"/>
    <cellStyle name="Normal 52 5" xfId="22427"/>
    <cellStyle name="Normal 52 6" xfId="26141"/>
    <cellStyle name="Normal 52 7" xfId="29139"/>
    <cellStyle name="Normal 53" xfId="8078"/>
    <cellStyle name="Normal 53 2" xfId="13740"/>
    <cellStyle name="Normal 53 3" xfId="18145"/>
    <cellStyle name="Normal 53 4" xfId="22430"/>
    <cellStyle name="Normal 53 5" xfId="26144"/>
    <cellStyle name="Normal 53 6" xfId="29142"/>
    <cellStyle name="Normal 54" xfId="8079"/>
    <cellStyle name="Normal 54 2" xfId="8080"/>
    <cellStyle name="Normal 54 2 2" xfId="11444"/>
    <cellStyle name="Normal 54 2 3" xfId="9039"/>
    <cellStyle name="Normal 54 2 4" xfId="15032"/>
    <cellStyle name="Normal 54 2 5" xfId="18934"/>
    <cellStyle name="Normal 54 2 6" xfId="21528"/>
    <cellStyle name="Normal 54 3" xfId="13814"/>
    <cellStyle name="Normal 54 4" xfId="18219"/>
    <cellStyle name="Normal 54 5" xfId="22503"/>
    <cellStyle name="Normal 54 6" xfId="26204"/>
    <cellStyle name="Normal 54 7" xfId="29195"/>
    <cellStyle name="Normal 55" xfId="8081"/>
    <cellStyle name="Normal 55 2" xfId="13817"/>
    <cellStyle name="Normal 55 3" xfId="18222"/>
    <cellStyle name="Normal 55 4" xfId="22506"/>
    <cellStyle name="Normal 55 5" xfId="26207"/>
    <cellStyle name="Normal 55 6" xfId="29198"/>
    <cellStyle name="Normal 56" xfId="8082"/>
    <cellStyle name="Normal 56 2" xfId="13880"/>
    <cellStyle name="Normal 56 3" xfId="18282"/>
    <cellStyle name="Normal 56 4" xfId="22567"/>
    <cellStyle name="Normal 56 5" xfId="26254"/>
    <cellStyle name="Normal 56 6" xfId="29243"/>
    <cellStyle name="Normal 57" xfId="8083"/>
    <cellStyle name="Normal 57 2" xfId="13886"/>
    <cellStyle name="Normal 57 3" xfId="18288"/>
    <cellStyle name="Normal 57 4" xfId="22573"/>
    <cellStyle name="Normal 57 5" xfId="26260"/>
    <cellStyle name="Normal 57 6" xfId="29249"/>
    <cellStyle name="Normal 58" xfId="8084"/>
    <cellStyle name="Normal 58 2" xfId="13819"/>
    <cellStyle name="Normal 58 3" xfId="18224"/>
    <cellStyle name="Normal 58 4" xfId="22508"/>
    <cellStyle name="Normal 58 5" xfId="26209"/>
    <cellStyle name="Normal 58 6" xfId="29200"/>
    <cellStyle name="Normal 59" xfId="8085"/>
    <cellStyle name="Normal 59 2" xfId="13883"/>
    <cellStyle name="Normal 59 3" xfId="18285"/>
    <cellStyle name="Normal 59 4" xfId="22570"/>
    <cellStyle name="Normal 59 5" xfId="26257"/>
    <cellStyle name="Normal 59 6" xfId="29246"/>
    <cellStyle name="Normal 6" xfId="8086"/>
    <cellStyle name="Normal 6 10" xfId="21169"/>
    <cellStyle name="Normal 6 11" xfId="30875"/>
    <cellStyle name="Normal 6 2" xfId="8087"/>
    <cellStyle name="Normal 6 2 2" xfId="8088"/>
    <cellStyle name="Normal 6 2 2 2" xfId="11447"/>
    <cellStyle name="Normal 6 2 2 3" xfId="9036"/>
    <cellStyle name="Normal 6 2 2 4" xfId="15481"/>
    <cellStyle name="Normal 6 2 2 5" xfId="19565"/>
    <cellStyle name="Normal 6 2 2 6" xfId="21588"/>
    <cellStyle name="Normal 6 2 3" xfId="11446"/>
    <cellStyle name="Normal 6 2 4" xfId="9037"/>
    <cellStyle name="Normal 6 2 5" xfId="14758"/>
    <cellStyle name="Normal 6 2 6" xfId="19217"/>
    <cellStyle name="Normal 6 2 7" xfId="19873"/>
    <cellStyle name="Normal 6 2_L14 hav1" xfId="8089"/>
    <cellStyle name="Normal 6 3" xfId="8090"/>
    <cellStyle name="Normal 6 3 2" xfId="11448"/>
    <cellStyle name="Normal 6 3 3" xfId="9035"/>
    <cellStyle name="Normal 6 3 4" xfId="15494"/>
    <cellStyle name="Normal 6 3 5" xfId="19666"/>
    <cellStyle name="Normal 6 3 6" xfId="21663"/>
    <cellStyle name="Normal 6 4" xfId="8091"/>
    <cellStyle name="Normal 6 4 2" xfId="11449"/>
    <cellStyle name="Normal 6 4 3" xfId="9034"/>
    <cellStyle name="Normal 6 4 4" xfId="15501"/>
    <cellStyle name="Normal 6 4 5" xfId="19141"/>
    <cellStyle name="Normal 6 4 6" xfId="21214"/>
    <cellStyle name="Normal 6 5" xfId="8092"/>
    <cellStyle name="Normal 6 5 2" xfId="11450"/>
    <cellStyle name="Normal 6 5 3" xfId="9033"/>
    <cellStyle name="Normal 6 5 4" xfId="15507"/>
    <cellStyle name="Normal 6 5 5" xfId="20056"/>
    <cellStyle name="Normal 6 5 6" xfId="21699"/>
    <cellStyle name="Normal 6 6" xfId="11445"/>
    <cellStyle name="Normal 6 7" xfId="9038"/>
    <cellStyle name="Normal 6 8" xfId="15062"/>
    <cellStyle name="Normal 6 9" xfId="18581"/>
    <cellStyle name="Normal 6_L14 hav1" xfId="8093"/>
    <cellStyle name="Normal 60" xfId="8094"/>
    <cellStyle name="Normal 60 2" xfId="13885"/>
    <cellStyle name="Normal 60 3" xfId="18287"/>
    <cellStyle name="Normal 60 4" xfId="22572"/>
    <cellStyle name="Normal 60 5" xfId="26259"/>
    <cellStyle name="Normal 60 6" xfId="29248"/>
    <cellStyle name="Normal 61" xfId="8095"/>
    <cellStyle name="Normal 61 2" xfId="13972"/>
    <cellStyle name="Normal 61 3" xfId="18377"/>
    <cellStyle name="Normal 61 4" xfId="22658"/>
    <cellStyle name="Normal 61 5" xfId="26330"/>
    <cellStyle name="Normal 61 6" xfId="29319"/>
    <cellStyle name="Normal 62" xfId="8096"/>
    <cellStyle name="Normal 62 2" xfId="13544"/>
    <cellStyle name="Normal 62 3" xfId="17945"/>
    <cellStyle name="Normal 62 4" xfId="22240"/>
    <cellStyle name="Normal 62 5" xfId="25983"/>
    <cellStyle name="Normal 62 6" xfId="28990"/>
    <cellStyle name="Normal 63" xfId="8097"/>
    <cellStyle name="Normal 63 2" xfId="13971"/>
    <cellStyle name="Normal 63 3" xfId="18376"/>
    <cellStyle name="Normal 63 4" xfId="22657"/>
    <cellStyle name="Normal 63 5" xfId="26329"/>
    <cellStyle name="Normal 63 6" xfId="29318"/>
    <cellStyle name="Normal 64" xfId="8098"/>
    <cellStyle name="Normal 64 2" xfId="16277"/>
    <cellStyle name="Normal 64 3" xfId="20643"/>
    <cellStyle name="Normal 64 4" xfId="24840"/>
    <cellStyle name="Normal 64 5" xfId="27975"/>
    <cellStyle name="Normal 64 6" xfId="30785"/>
    <cellStyle name="Normal 65" xfId="8099"/>
    <cellStyle name="Normal 65 2" xfId="14012"/>
    <cellStyle name="Normal 65 3" xfId="18417"/>
    <cellStyle name="Normal 65 4" xfId="22695"/>
    <cellStyle name="Normal 65 5" xfId="26354"/>
    <cellStyle name="Normal 65 6" xfId="29339"/>
    <cellStyle name="Normal 66" xfId="8100"/>
    <cellStyle name="Normal 66 2" xfId="11785"/>
    <cellStyle name="Normal 66 3" xfId="8724"/>
    <cellStyle name="Normal 66 4" xfId="12165"/>
    <cellStyle name="Normal 66 5" xfId="19373"/>
    <cellStyle name="Normal 66 6" xfId="17262"/>
    <cellStyle name="Normal 67" xfId="8101"/>
    <cellStyle name="Normal 67 2" xfId="8102"/>
    <cellStyle name="Normal 67 2 2" xfId="11451"/>
    <cellStyle name="Normal 67 2 3" xfId="9032"/>
    <cellStyle name="Normal 67 2 4" xfId="15512"/>
    <cellStyle name="Normal 67 2 5" xfId="19921"/>
    <cellStyle name="Normal 67 2 6" xfId="21894"/>
    <cellStyle name="Normal 67 3" xfId="14007"/>
    <cellStyle name="Normal 67 4" xfId="18412"/>
    <cellStyle name="Normal 67 5" xfId="22691"/>
    <cellStyle name="Normal 67 6" xfId="26352"/>
    <cellStyle name="Normal 67 7" xfId="29337"/>
    <cellStyle name="Normal 68" xfId="8103"/>
    <cellStyle name="Normal 68 2" xfId="8104"/>
    <cellStyle name="Normal 68 2 2" xfId="11452"/>
    <cellStyle name="Normal 68 2 3" xfId="9031"/>
    <cellStyle name="Normal 68 2 4" xfId="15517"/>
    <cellStyle name="Normal 68 2 5" xfId="20223"/>
    <cellStyle name="Normal 68 2 6" xfId="21311"/>
    <cellStyle name="Normal 68 3" xfId="11786"/>
    <cellStyle name="Normal 68 4" xfId="8723"/>
    <cellStyle name="Normal 68 5" xfId="14490"/>
    <cellStyle name="Normal 68 6" xfId="9864"/>
    <cellStyle name="Normal 68 7" xfId="17021"/>
    <cellStyle name="Normal 69" xfId="8105"/>
    <cellStyle name="Normal 69 2" xfId="14006"/>
    <cellStyle name="Normal 69 3" xfId="18411"/>
    <cellStyle name="Normal 69 4" xfId="22690"/>
    <cellStyle name="Normal 69 5" xfId="26351"/>
    <cellStyle name="Normal 69 6" xfId="29336"/>
    <cellStyle name="Normal 7" xfId="1"/>
    <cellStyle name="Normal 7 10" xfId="21920"/>
    <cellStyle name="Normal 7 11" xfId="30876"/>
    <cellStyle name="Normal 7 12" xfId="30890"/>
    <cellStyle name="Normal 7 13" xfId="30894"/>
    <cellStyle name="Normal 7 14" xfId="8106"/>
    <cellStyle name="Normal 7 2" xfId="8107"/>
    <cellStyle name="Normal 7 2 2" xfId="8108"/>
    <cellStyle name="Normal 7 2 2 2" xfId="11455"/>
    <cellStyle name="Normal 7 2 2 2 2" xfId="30951"/>
    <cellStyle name="Normal 7 2 2 2 2 2" xfId="31018"/>
    <cellStyle name="Normal 7 2 2 2 3" xfId="30990"/>
    <cellStyle name="Normal 7 2 2 2 4" xfId="30925"/>
    <cellStyle name="Normal 7 2 2 3" xfId="9028"/>
    <cellStyle name="Normal 7 2 2 3 2" xfId="31006"/>
    <cellStyle name="Normal 7 2 2 3 3" xfId="30939"/>
    <cellStyle name="Normal 7 2 2 4" xfId="15644"/>
    <cellStyle name="Normal 7 2 2 4 2" xfId="30966"/>
    <cellStyle name="Normal 7 2 2 5" xfId="20032"/>
    <cellStyle name="Normal 7 2 2 5 2" xfId="30978"/>
    <cellStyle name="Normal 7 2 2 6" xfId="9986"/>
    <cellStyle name="Normal 7 2 2 7" xfId="30913"/>
    <cellStyle name="Normal 7 2 3" xfId="11454"/>
    <cellStyle name="Normal 7 2 3 2" xfId="30945"/>
    <cellStyle name="Normal 7 2 3 2 2" xfId="31012"/>
    <cellStyle name="Normal 7 2 3 3" xfId="30984"/>
    <cellStyle name="Normal 7 2 3 4" xfId="30919"/>
    <cellStyle name="Normal 7 2 4" xfId="9029"/>
    <cellStyle name="Normal 7 2 4 2" xfId="31000"/>
    <cellStyle name="Normal 7 2 4 3" xfId="30933"/>
    <cellStyle name="Normal 7 2 5" xfId="15983"/>
    <cellStyle name="Normal 7 2 5 2" xfId="30960"/>
    <cellStyle name="Normal 7 2 6" xfId="20346"/>
    <cellStyle name="Normal 7 2 6 2" xfId="30972"/>
    <cellStyle name="Normal 7 2 7" xfId="21277"/>
    <cellStyle name="Normal 7 2 8" xfId="30907"/>
    <cellStyle name="Normal 7 2_L14 hav1" xfId="8109"/>
    <cellStyle name="Normal 7 3" xfId="8110"/>
    <cellStyle name="Normal 7 3 2" xfId="11456"/>
    <cellStyle name="Normal 7 3 2 2" xfId="30948"/>
    <cellStyle name="Normal 7 3 2 2 2" xfId="31015"/>
    <cellStyle name="Normal 7 3 2 3" xfId="30987"/>
    <cellStyle name="Normal 7 3 2 4" xfId="30922"/>
    <cellStyle name="Normal 7 3 3" xfId="9027"/>
    <cellStyle name="Normal 7 3 3 2" xfId="31003"/>
    <cellStyle name="Normal 7 3 3 3" xfId="30936"/>
    <cellStyle name="Normal 7 3 4" xfId="15636"/>
    <cellStyle name="Normal 7 3 4 2" xfId="30963"/>
    <cellStyle name="Normal 7 3 5" xfId="9897"/>
    <cellStyle name="Normal 7 3 5 2" xfId="30975"/>
    <cellStyle name="Normal 7 3 6" xfId="22524"/>
    <cellStyle name="Normal 7 3 7" xfId="30910"/>
    <cellStyle name="Normal 7 4" xfId="8111"/>
    <cellStyle name="Normal 7 4 2" xfId="11457"/>
    <cellStyle name="Normal 7 4 2 2" xfId="31009"/>
    <cellStyle name="Normal 7 4 2 3" xfId="30942"/>
    <cellStyle name="Normal 7 4 3" xfId="9026"/>
    <cellStyle name="Normal 7 4 3 2" xfId="30981"/>
    <cellStyle name="Normal 7 4 4" xfId="15793"/>
    <cellStyle name="Normal 7 4 5" xfId="9896"/>
    <cellStyle name="Normal 7 4 6" xfId="22046"/>
    <cellStyle name="Normal 7 4 7" xfId="30916"/>
    <cellStyle name="Normal 7 5" xfId="8112"/>
    <cellStyle name="Normal 7 5 2" xfId="11458"/>
    <cellStyle name="Normal 7 5 2 2" xfId="31023"/>
    <cellStyle name="Normal 7 5 2 3" xfId="30956"/>
    <cellStyle name="Normal 7 5 3" xfId="9025"/>
    <cellStyle name="Normal 7 5 3 2" xfId="30995"/>
    <cellStyle name="Normal 7 5 4" xfId="18432"/>
    <cellStyle name="Normal 7 5 5" xfId="9895"/>
    <cellStyle name="Normal 7 5 6" xfId="22363"/>
    <cellStyle name="Normal 7 5 7" xfId="30930"/>
    <cellStyle name="Normal 7 6" xfId="11453"/>
    <cellStyle name="Normal 7 6 2" xfId="30997"/>
    <cellStyle name="Normal 7 6 3" xfId="30931"/>
    <cellStyle name="Normal 7 7" xfId="9030"/>
    <cellStyle name="Normal 7 7 2" xfId="30957"/>
    <cellStyle name="Normal 7 8" xfId="15678"/>
    <cellStyle name="Normal 7 8 2" xfId="30969"/>
    <cellStyle name="Normal 7 9" xfId="20287"/>
    <cellStyle name="Normal 7_L14 hav1" xfId="8113"/>
    <cellStyle name="Normal 70" xfId="8114"/>
    <cellStyle name="Normal 70 2" xfId="16320"/>
    <cellStyle name="Normal 70 3" xfId="20686"/>
    <cellStyle name="Normal 70 4" xfId="24883"/>
    <cellStyle name="Normal 70 5" xfId="28018"/>
    <cellStyle name="Normal 70 6" xfId="30819"/>
    <cellStyle name="Normal 71" xfId="8115"/>
    <cellStyle name="Normal 71 2" xfId="14008"/>
    <cellStyle name="Normal 71 3" xfId="18413"/>
    <cellStyle name="Normal 71 4" xfId="22692"/>
    <cellStyle name="Normal 71 5" xfId="26353"/>
    <cellStyle name="Normal 71 6" xfId="29338"/>
    <cellStyle name="Normal 72" xfId="8116"/>
    <cellStyle name="Normal 72 2" xfId="16294"/>
    <cellStyle name="Normal 72 3" xfId="20660"/>
    <cellStyle name="Normal 72 4" xfId="24857"/>
    <cellStyle name="Normal 72 5" xfId="27992"/>
    <cellStyle name="Normal 72 6" xfId="30800"/>
    <cellStyle name="Normal 73" xfId="8117"/>
    <cellStyle name="Normal 73 2" xfId="16303"/>
    <cellStyle name="Normal 73 3" xfId="20669"/>
    <cellStyle name="Normal 73 4" xfId="24866"/>
    <cellStyle name="Normal 73 5" xfId="28001"/>
    <cellStyle name="Normal 73 6" xfId="30808"/>
    <cellStyle name="Normal 74" xfId="8118"/>
    <cellStyle name="Normal 74 2" xfId="16328"/>
    <cellStyle name="Normal 74 3" xfId="20694"/>
    <cellStyle name="Normal 74 4" xfId="24891"/>
    <cellStyle name="Normal 74 5" xfId="28026"/>
    <cellStyle name="Normal 74 6" xfId="30822"/>
    <cellStyle name="Normal 75" xfId="8119"/>
    <cellStyle name="Normal 75 2" xfId="16336"/>
    <cellStyle name="Normal 75 3" xfId="20702"/>
    <cellStyle name="Normal 75 4" xfId="24899"/>
    <cellStyle name="Normal 75 5" xfId="28034"/>
    <cellStyle name="Normal 75 6" xfId="30825"/>
    <cellStyle name="Normal 76" xfId="8120"/>
    <cellStyle name="Normal 76 2" xfId="16344"/>
    <cellStyle name="Normal 76 3" xfId="20711"/>
    <cellStyle name="Normal 76 4" xfId="24907"/>
    <cellStyle name="Normal 76 5" xfId="28042"/>
    <cellStyle name="Normal 76 6" xfId="30828"/>
    <cellStyle name="Normal 77" xfId="8121"/>
    <cellStyle name="Normal 77 2" xfId="16352"/>
    <cellStyle name="Normal 77 3" xfId="20719"/>
    <cellStyle name="Normal 77 4" xfId="24915"/>
    <cellStyle name="Normal 77 5" xfId="28050"/>
    <cellStyle name="Normal 77 6" xfId="30831"/>
    <cellStyle name="Normal 78" xfId="8122"/>
    <cellStyle name="Normal 78 2" xfId="16361"/>
    <cellStyle name="Normal 78 3" xfId="20727"/>
    <cellStyle name="Normal 78 4" xfId="24924"/>
    <cellStyle name="Normal 78 5" xfId="28059"/>
    <cellStyle name="Normal 78 6" xfId="30834"/>
    <cellStyle name="Normal 79" xfId="8123"/>
    <cellStyle name="Normal 79 2" xfId="16369"/>
    <cellStyle name="Normal 79 3" xfId="20734"/>
    <cellStyle name="Normal 79 4" xfId="24932"/>
    <cellStyle name="Normal 79 5" xfId="28067"/>
    <cellStyle name="Normal 79 6" xfId="30837"/>
    <cellStyle name="Normal 8" xfId="8124"/>
    <cellStyle name="Normal 8 10" xfId="8125"/>
    <cellStyle name="Normal 8 10 2" xfId="16180"/>
    <cellStyle name="Normal 8 10 3" xfId="20544"/>
    <cellStyle name="Normal 8 10 4" xfId="24742"/>
    <cellStyle name="Normal 8 10 5" xfId="27877"/>
    <cellStyle name="Normal 8 10 6" xfId="30704"/>
    <cellStyle name="Normal 8 11" xfId="8126"/>
    <cellStyle name="Normal 8 11 2" xfId="16213"/>
    <cellStyle name="Normal 8 11 3" xfId="20577"/>
    <cellStyle name="Normal 8 11 4" xfId="24775"/>
    <cellStyle name="Normal 8 11 5" xfId="27910"/>
    <cellStyle name="Normal 8 11 6" xfId="30726"/>
    <cellStyle name="Normal 8 12" xfId="8127"/>
    <cellStyle name="Normal 8 12 2" xfId="16223"/>
    <cellStyle name="Normal 8 12 3" xfId="20588"/>
    <cellStyle name="Normal 8 12 4" xfId="24785"/>
    <cellStyle name="Normal 8 12 5" xfId="27920"/>
    <cellStyle name="Normal 8 12 6" xfId="30735"/>
    <cellStyle name="Normal 8 13" xfId="8128"/>
    <cellStyle name="Normal 8 13 2" xfId="16232"/>
    <cellStyle name="Normal 8 13 3" xfId="20597"/>
    <cellStyle name="Normal 8 13 4" xfId="24794"/>
    <cellStyle name="Normal 8 13 5" xfId="27929"/>
    <cellStyle name="Normal 8 13 6" xfId="30743"/>
    <cellStyle name="Normal 8 14" xfId="8129"/>
    <cellStyle name="Normal 8 14 2" xfId="16241"/>
    <cellStyle name="Normal 8 14 3" xfId="20606"/>
    <cellStyle name="Normal 8 14 4" xfId="24803"/>
    <cellStyle name="Normal 8 14 5" xfId="27938"/>
    <cellStyle name="Normal 8 14 6" xfId="30751"/>
    <cellStyle name="Normal 8 15" xfId="8130"/>
    <cellStyle name="Normal 8 15 2" xfId="16250"/>
    <cellStyle name="Normal 8 15 3" xfId="20615"/>
    <cellStyle name="Normal 8 15 4" xfId="24812"/>
    <cellStyle name="Normal 8 15 5" xfId="27947"/>
    <cellStyle name="Normal 8 15 6" xfId="30759"/>
    <cellStyle name="Normal 8 16" xfId="8131"/>
    <cellStyle name="Normal 8 16 2" xfId="16259"/>
    <cellStyle name="Normal 8 16 3" xfId="20624"/>
    <cellStyle name="Normal 8 16 4" xfId="24821"/>
    <cellStyle name="Normal 8 16 5" xfId="27956"/>
    <cellStyle name="Normal 8 16 6" xfId="30767"/>
    <cellStyle name="Normal 8 17" xfId="8132"/>
    <cellStyle name="Normal 8 17 2" xfId="16268"/>
    <cellStyle name="Normal 8 17 3" xfId="20633"/>
    <cellStyle name="Normal 8 17 4" xfId="24830"/>
    <cellStyle name="Normal 8 17 5" xfId="27965"/>
    <cellStyle name="Normal 8 17 6" xfId="30775"/>
    <cellStyle name="Normal 8 18" xfId="8133"/>
    <cellStyle name="Normal 8 18 2" xfId="16275"/>
    <cellStyle name="Normal 8 18 3" xfId="20641"/>
    <cellStyle name="Normal 8 18 4" xfId="24838"/>
    <cellStyle name="Normal 8 18 5" xfId="27973"/>
    <cellStyle name="Normal 8 18 6" xfId="30783"/>
    <cellStyle name="Normal 8 19" xfId="8134"/>
    <cellStyle name="Normal 8 19 2" xfId="16284"/>
    <cellStyle name="Normal 8 19 3" xfId="20650"/>
    <cellStyle name="Normal 8 19 4" xfId="24847"/>
    <cellStyle name="Normal 8 19 5" xfId="27982"/>
    <cellStyle name="Normal 8 19 6" xfId="30791"/>
    <cellStyle name="Normal 8 2" xfId="8135"/>
    <cellStyle name="Normal 8 2 2" xfId="11460"/>
    <cellStyle name="Normal 8 2 3" xfId="9023"/>
    <cellStyle name="Normal 8 2 4" xfId="10182"/>
    <cellStyle name="Normal 8 2 5" xfId="9892"/>
    <cellStyle name="Normal 8 2 6" xfId="23120"/>
    <cellStyle name="Normal 8 20" xfId="8136"/>
    <cellStyle name="Normal 8 20 2" xfId="16292"/>
    <cellStyle name="Normal 8 20 3" xfId="20658"/>
    <cellStyle name="Normal 8 20 4" xfId="24855"/>
    <cellStyle name="Normal 8 20 5" xfId="27990"/>
    <cellStyle name="Normal 8 20 6" xfId="30798"/>
    <cellStyle name="Normal 8 21" xfId="8137"/>
    <cellStyle name="Normal 8 21 2" xfId="16301"/>
    <cellStyle name="Normal 8 21 3" xfId="20667"/>
    <cellStyle name="Normal 8 21 4" xfId="24864"/>
    <cellStyle name="Normal 8 21 5" xfId="27999"/>
    <cellStyle name="Normal 8 21 6" xfId="30806"/>
    <cellStyle name="Normal 8 22" xfId="8138"/>
    <cellStyle name="Normal 8 22 2" xfId="16306"/>
    <cellStyle name="Normal 8 22 3" xfId="20672"/>
    <cellStyle name="Normal 8 22 4" xfId="24869"/>
    <cellStyle name="Normal 8 22 5" xfId="28004"/>
    <cellStyle name="Normal 8 22 6" xfId="30811"/>
    <cellStyle name="Normal 8 23" xfId="8139"/>
    <cellStyle name="Normal 8 23 2" xfId="16318"/>
    <cellStyle name="Normal 8 23 3" xfId="20684"/>
    <cellStyle name="Normal 8 23 4" xfId="24881"/>
    <cellStyle name="Normal 8 23 5" xfId="28016"/>
    <cellStyle name="Normal 8 23 6" xfId="30817"/>
    <cellStyle name="Normal 8 24" xfId="8140"/>
    <cellStyle name="Normal 8 24 2" xfId="16326"/>
    <cellStyle name="Normal 8 24 3" xfId="20692"/>
    <cellStyle name="Normal 8 24 4" xfId="24889"/>
    <cellStyle name="Normal 8 24 5" xfId="28024"/>
    <cellStyle name="Normal 8 24 6" xfId="30820"/>
    <cellStyle name="Normal 8 25" xfId="8141"/>
    <cellStyle name="Normal 8 25 2" xfId="16334"/>
    <cellStyle name="Normal 8 25 3" xfId="20700"/>
    <cellStyle name="Normal 8 25 4" xfId="24897"/>
    <cellStyle name="Normal 8 25 5" xfId="28032"/>
    <cellStyle name="Normal 8 25 6" xfId="30823"/>
    <cellStyle name="Normal 8 26" xfId="8142"/>
    <cellStyle name="Normal 8 26 2" xfId="16342"/>
    <cellStyle name="Normal 8 26 3" xfId="20709"/>
    <cellStyle name="Normal 8 26 4" xfId="24905"/>
    <cellStyle name="Normal 8 26 5" xfId="28040"/>
    <cellStyle name="Normal 8 26 6" xfId="30826"/>
    <cellStyle name="Normal 8 27" xfId="8143"/>
    <cellStyle name="Normal 8 27 2" xfId="16350"/>
    <cellStyle name="Normal 8 27 3" xfId="20717"/>
    <cellStyle name="Normal 8 27 4" xfId="24913"/>
    <cellStyle name="Normal 8 27 5" xfId="28048"/>
    <cellStyle name="Normal 8 27 6" xfId="30829"/>
    <cellStyle name="Normal 8 28" xfId="8144"/>
    <cellStyle name="Normal 8 28 2" xfId="16359"/>
    <cellStyle name="Normal 8 28 3" xfId="20725"/>
    <cellStyle name="Normal 8 28 4" xfId="24922"/>
    <cellStyle name="Normal 8 28 5" xfId="28057"/>
    <cellStyle name="Normal 8 28 6" xfId="30832"/>
    <cellStyle name="Normal 8 29" xfId="8145"/>
    <cellStyle name="Normal 8 29 2" xfId="16367"/>
    <cellStyle name="Normal 8 29 3" xfId="20732"/>
    <cellStyle name="Normal 8 29 4" xfId="24930"/>
    <cellStyle name="Normal 8 29 5" xfId="28065"/>
    <cellStyle name="Normal 8 29 6" xfId="30835"/>
    <cellStyle name="Normal 8 3" xfId="8146"/>
    <cellStyle name="Normal 8 3 2" xfId="11461"/>
    <cellStyle name="Normal 8 3 3" xfId="9022"/>
    <cellStyle name="Normal 8 3 4" xfId="10183"/>
    <cellStyle name="Normal 8 3 5" xfId="17168"/>
    <cellStyle name="Normal 8 3 6" xfId="23811"/>
    <cellStyle name="Normal 8 30" xfId="8147"/>
    <cellStyle name="Normal 8 30 2" xfId="16375"/>
    <cellStyle name="Normal 8 30 3" xfId="20739"/>
    <cellStyle name="Normal 8 30 4" xfId="24938"/>
    <cellStyle name="Normal 8 30 5" xfId="28073"/>
    <cellStyle name="Normal 8 30 6" xfId="30838"/>
    <cellStyle name="Normal 8 31" xfId="8148"/>
    <cellStyle name="Normal 8 31 2" xfId="16384"/>
    <cellStyle name="Normal 8 31 3" xfId="20747"/>
    <cellStyle name="Normal 8 31 4" xfId="24947"/>
    <cellStyle name="Normal 8 31 5" xfId="28082"/>
    <cellStyle name="Normal 8 31 6" xfId="30841"/>
    <cellStyle name="Normal 8 32" xfId="11459"/>
    <cellStyle name="Normal 8 33" xfId="9024"/>
    <cellStyle name="Normal 8 34" xfId="10181"/>
    <cellStyle name="Normal 8 35" xfId="9893"/>
    <cellStyle name="Normal 8 36" xfId="22580"/>
    <cellStyle name="Normal 8 4" xfId="8149"/>
    <cellStyle name="Normal 8 4 2" xfId="11462"/>
    <cellStyle name="Normal 8 4 3" xfId="9021"/>
    <cellStyle name="Normal 8 4 4" xfId="10184"/>
    <cellStyle name="Normal 8 4 5" xfId="16844"/>
    <cellStyle name="Normal 8 4 6" xfId="22877"/>
    <cellStyle name="Normal 8 5" xfId="8150"/>
    <cellStyle name="Normal 8 5 2" xfId="11463"/>
    <cellStyle name="Normal 8 5 3" xfId="9020"/>
    <cellStyle name="Normal 8 5 4" xfId="10185"/>
    <cellStyle name="Normal 8 5 5" xfId="17195"/>
    <cellStyle name="Normal 8 5 6" xfId="23982"/>
    <cellStyle name="Normal 8 6" xfId="8151"/>
    <cellStyle name="Normal 8 6 2" xfId="11464"/>
    <cellStyle name="Normal 8 6 3" xfId="9019"/>
    <cellStyle name="Normal 8 6 4" xfId="10187"/>
    <cellStyle name="Normal 8 6 5" xfId="16787"/>
    <cellStyle name="Normal 8 6 6" xfId="19086"/>
    <cellStyle name="Normal 8 7" xfId="8152"/>
    <cellStyle name="Normal 8 7 2" xfId="11465"/>
    <cellStyle name="Normal 8 7 3" xfId="9018"/>
    <cellStyle name="Normal 8 7 4" xfId="10188"/>
    <cellStyle name="Normal 8 7 5" xfId="17148"/>
    <cellStyle name="Normal 8 7 6" xfId="24003"/>
    <cellStyle name="Normal 8 8" xfId="8153"/>
    <cellStyle name="Normal 8 8 2" xfId="11466"/>
    <cellStyle name="Normal 8 8 3" xfId="9017"/>
    <cellStyle name="Normal 8 8 4" xfId="12759"/>
    <cellStyle name="Normal 8 8 5" xfId="16772"/>
    <cellStyle name="Normal 8 8 6" xfId="24021"/>
    <cellStyle name="Normal 8 9" xfId="8154"/>
    <cellStyle name="Normal 8 9 2" xfId="11467"/>
    <cellStyle name="Normal 8 9 3" xfId="9016"/>
    <cellStyle name="Normal 8 9 4" xfId="12416"/>
    <cellStyle name="Normal 8 9 5" xfId="17210"/>
    <cellStyle name="Normal 8 9 6" xfId="23664"/>
    <cellStyle name="Normal 80" xfId="8155"/>
    <cellStyle name="Normal 80 2" xfId="16377"/>
    <cellStyle name="Normal 80 3" xfId="20741"/>
    <cellStyle name="Normal 80 4" xfId="24940"/>
    <cellStyle name="Normal 80 5" xfId="28075"/>
    <cellStyle name="Normal 80 6" xfId="30840"/>
    <cellStyle name="Normal 81" xfId="8156"/>
    <cellStyle name="Normal 81 2" xfId="16386"/>
    <cellStyle name="Normal 81 3" xfId="20749"/>
    <cellStyle name="Normal 81 4" xfId="24949"/>
    <cellStyle name="Normal 81 5" xfId="28084"/>
    <cellStyle name="Normal 81 6" xfId="30843"/>
    <cellStyle name="Normal 82" xfId="8157"/>
    <cellStyle name="Normal 82 2" xfId="16387"/>
    <cellStyle name="Normal 82 3" xfId="20750"/>
    <cellStyle name="Normal 82 4" xfId="24950"/>
    <cellStyle name="Normal 82 5" xfId="28085"/>
    <cellStyle name="Normal 82 6" xfId="30844"/>
    <cellStyle name="Normal 83" xfId="8158"/>
    <cellStyle name="Normal 83 2" xfId="16388"/>
    <cellStyle name="Normal 83 3" xfId="20751"/>
    <cellStyle name="Normal 83 4" xfId="24951"/>
    <cellStyle name="Normal 83 5" xfId="28086"/>
    <cellStyle name="Normal 83 6" xfId="30845"/>
    <cellStyle name="Normal 84" xfId="8159"/>
    <cellStyle name="Normal 84 2" xfId="16393"/>
    <cellStyle name="Normal 84 3" xfId="20756"/>
    <cellStyle name="Normal 84 4" xfId="24956"/>
    <cellStyle name="Normal 84 5" xfId="28091"/>
    <cellStyle name="Normal 84 6" xfId="30850"/>
    <cellStyle name="Normal 85" xfId="8160"/>
    <cellStyle name="Normal 85 2" xfId="16394"/>
    <cellStyle name="Normal 85 3" xfId="20757"/>
    <cellStyle name="Normal 85 4" xfId="24957"/>
    <cellStyle name="Normal 85 5" xfId="28092"/>
    <cellStyle name="Normal 85 6" xfId="30851"/>
    <cellStyle name="Normal 86" xfId="8161"/>
    <cellStyle name="Normal 86 2" xfId="16389"/>
    <cellStyle name="Normal 86 3" xfId="20752"/>
    <cellStyle name="Normal 86 4" xfId="24952"/>
    <cellStyle name="Normal 86 5" xfId="28087"/>
    <cellStyle name="Normal 86 6" xfId="30846"/>
    <cellStyle name="Normal 87" xfId="8162"/>
    <cellStyle name="Normal 87 2" xfId="16390"/>
    <cellStyle name="Normal 87 3" xfId="20753"/>
    <cellStyle name="Normal 87 4" xfId="24953"/>
    <cellStyle name="Normal 87 5" xfId="28088"/>
    <cellStyle name="Normal 87 6" xfId="30847"/>
    <cellStyle name="Normal 88" xfId="8163"/>
    <cellStyle name="Normal 88 2" xfId="11468"/>
    <cellStyle name="Normal 88 3" xfId="9015"/>
    <cellStyle name="Normal 88 4" xfId="12790"/>
    <cellStyle name="Normal 88 5" xfId="16774"/>
    <cellStyle name="Normal 88 6" xfId="23693"/>
    <cellStyle name="Normal 89" xfId="8164"/>
    <cellStyle name="Normal 89 2" xfId="16395"/>
    <cellStyle name="Normal 89 3" xfId="20758"/>
    <cellStyle name="Normal 89 4" xfId="24958"/>
    <cellStyle name="Normal 89 5" xfId="28093"/>
    <cellStyle name="Normal 89 6" xfId="30852"/>
    <cellStyle name="Normal 9" xfId="8165"/>
    <cellStyle name="Normal 9 10" xfId="8166"/>
    <cellStyle name="Normal 9 10 2" xfId="8167"/>
    <cellStyle name="Normal 9 10 2 2" xfId="8168"/>
    <cellStyle name="Normal 9 10 2 2 2" xfId="11472"/>
    <cellStyle name="Normal 9 10 2 2 3" xfId="9011"/>
    <cellStyle name="Normal 9 10 2 2 4" xfId="20745"/>
    <cellStyle name="Normal 9 10 2 2 5" xfId="17352"/>
    <cellStyle name="Normal 9 10 2 2 6" xfId="24099"/>
    <cellStyle name="Normal 9 10 2 3" xfId="11471"/>
    <cellStyle name="Normal 9 10 2 4" xfId="9012"/>
    <cellStyle name="Normal 9 10 2 5" xfId="12340"/>
    <cellStyle name="Normal 9 10 2 6" xfId="16785"/>
    <cellStyle name="Normal 9 10 2 7" xfId="24093"/>
    <cellStyle name="Normal 9 10 2_L14 hav1" xfId="8169"/>
    <cellStyle name="Normal 9 10 3" xfId="8170"/>
    <cellStyle name="Normal 9 10 3 2" xfId="11473"/>
    <cellStyle name="Normal 9 10 3 3" xfId="9010"/>
    <cellStyle name="Normal 9 10 3 4" xfId="20731"/>
    <cellStyle name="Normal 9 10 3 5" xfId="17389"/>
    <cellStyle name="Normal 9 10 3 6" xfId="24110"/>
    <cellStyle name="Normal 9 10 4" xfId="8171"/>
    <cellStyle name="Normal 9 10 4 2" xfId="11474"/>
    <cellStyle name="Normal 9 10 4 3" xfId="9009"/>
    <cellStyle name="Normal 9 10 4 4" xfId="20723"/>
    <cellStyle name="Normal 9 10 4 5" xfId="16768"/>
    <cellStyle name="Normal 9 10 4 6" xfId="19163"/>
    <cellStyle name="Normal 9 10 5" xfId="11470"/>
    <cellStyle name="Normal 9 10 6" xfId="9013"/>
    <cellStyle name="Normal 9 10 7" xfId="12741"/>
    <cellStyle name="Normal 9 10 8" xfId="17266"/>
    <cellStyle name="Normal 9 10 9" xfId="24087"/>
    <cellStyle name="Normal 9 10_L14 hav1" xfId="8172"/>
    <cellStyle name="Normal 9 11" xfId="8173"/>
    <cellStyle name="Normal 9 11 2" xfId="8174"/>
    <cellStyle name="Normal 9 11 2 2" xfId="8175"/>
    <cellStyle name="Normal 9 11 2 2 2" xfId="11477"/>
    <cellStyle name="Normal 9 11 2 2 3" xfId="9006"/>
    <cellStyle name="Normal 9 11 2 2 4" xfId="12345"/>
    <cellStyle name="Normal 9 11 2 2 5" xfId="16895"/>
    <cellStyle name="Normal 9 11 2 2 6" xfId="24547"/>
    <cellStyle name="Normal 9 11 2 3" xfId="11476"/>
    <cellStyle name="Normal 9 11 2 4" xfId="9007"/>
    <cellStyle name="Normal 9 11 2 5" xfId="12806"/>
    <cellStyle name="Normal 9 11 2 6" xfId="17625"/>
    <cellStyle name="Normal 9 11 2 7" xfId="24262"/>
    <cellStyle name="Normal 9 11 2_L14 hav1" xfId="8176"/>
    <cellStyle name="Normal 9 11 3" xfId="8177"/>
    <cellStyle name="Normal 9 11 3 2" xfId="11478"/>
    <cellStyle name="Normal 9 11 3 3" xfId="9005"/>
    <cellStyle name="Normal 9 11 3 4" xfId="12862"/>
    <cellStyle name="Normal 9 11 3 5" xfId="17738"/>
    <cellStyle name="Normal 9 11 3 6" xfId="24567"/>
    <cellStyle name="Normal 9 11 4" xfId="8178"/>
    <cellStyle name="Normal 9 11 4 2" xfId="11479"/>
    <cellStyle name="Normal 9 11 4 3" xfId="9004"/>
    <cellStyle name="Normal 9 11 4 4" xfId="12350"/>
    <cellStyle name="Normal 9 11 4 5" xfId="18241"/>
    <cellStyle name="Normal 9 11 4 6" xfId="24228"/>
    <cellStyle name="Normal 9 11 5" xfId="11475"/>
    <cellStyle name="Normal 9 11 6" xfId="9008"/>
    <cellStyle name="Normal 9 11 7" xfId="20707"/>
    <cellStyle name="Normal 9 11 8" xfId="16944"/>
    <cellStyle name="Normal 9 11 9" xfId="24119"/>
    <cellStyle name="Normal 9 11_L14 hav1" xfId="8179"/>
    <cellStyle name="Normal 9 12" xfId="8180"/>
    <cellStyle name="Normal 9 12 2" xfId="8181"/>
    <cellStyle name="Normal 9 12 2 2" xfId="8182"/>
    <cellStyle name="Normal 9 12 2 2 2" xfId="11482"/>
    <cellStyle name="Normal 9 12 2 2 3" xfId="9002"/>
    <cellStyle name="Normal 9 12 2 2 4" xfId="20690"/>
    <cellStyle name="Normal 9 12 2 2 5" xfId="17772"/>
    <cellStyle name="Normal 9 12 2 2 6" xfId="19437"/>
    <cellStyle name="Normal 9 12 2 3" xfId="11481"/>
    <cellStyle name="Normal 9 12 2 4" xfId="9003"/>
    <cellStyle name="Normal 9 12 2 5" xfId="20699"/>
    <cellStyle name="Normal 9 12 2 6" xfId="18074"/>
    <cellStyle name="Normal 9 12 2 7" xfId="24677"/>
    <cellStyle name="Normal 9 12 2_L14 hav1" xfId="8183"/>
    <cellStyle name="Normal 9 12 3" xfId="8184"/>
    <cellStyle name="Normal 9 12 3 2" xfId="11483"/>
    <cellStyle name="Normal 9 12 3 3" xfId="9001"/>
    <cellStyle name="Normal 9 12 3 4" xfId="12991"/>
    <cellStyle name="Normal 9 12 3 5" xfId="18859"/>
    <cellStyle name="Normal 9 12 3 6" xfId="18490"/>
    <cellStyle name="Normal 9 12 4" xfId="8185"/>
    <cellStyle name="Normal 9 12 4 2" xfId="11484"/>
    <cellStyle name="Normal 9 12 4 3" xfId="9000"/>
    <cellStyle name="Normal 9 12 4 4" xfId="12330"/>
    <cellStyle name="Normal 9 12 4 5" xfId="19581"/>
    <cellStyle name="Normal 9 12 4 6" xfId="19710"/>
    <cellStyle name="Normal 9 12 5" xfId="11480"/>
    <cellStyle name="Normal 9 12 6" xfId="14028"/>
    <cellStyle name="Normal 9 12 7" xfId="12391"/>
    <cellStyle name="Normal 9 12 8" xfId="22709"/>
    <cellStyle name="Normal 9 12 9" xfId="26364"/>
    <cellStyle name="Normal 9 12_L14 hav1" xfId="8186"/>
    <cellStyle name="Normal 9 13" xfId="8187"/>
    <cellStyle name="Normal 9 13 2" xfId="8188"/>
    <cellStyle name="Normal 9 13 2 2" xfId="8189"/>
    <cellStyle name="Normal 9 13 2 2 2" xfId="11487"/>
    <cellStyle name="Normal 9 13 2 2 3" xfId="8997"/>
    <cellStyle name="Normal 9 13 2 2 4" xfId="12456"/>
    <cellStyle name="Normal 9 13 2 2 5" xfId="19787"/>
    <cellStyle name="Normal 9 13 2 2 6" xfId="21486"/>
    <cellStyle name="Normal 9 13 2 3" xfId="11486"/>
    <cellStyle name="Normal 9 13 2 4" xfId="8998"/>
    <cellStyle name="Normal 9 13 2 5" xfId="13224"/>
    <cellStyle name="Normal 9 13 2 6" xfId="9890"/>
    <cellStyle name="Normal 9 13 2 7" xfId="19181"/>
    <cellStyle name="Normal 9 13 2_L14 hav1" xfId="8190"/>
    <cellStyle name="Normal 9 13 3" xfId="8191"/>
    <cellStyle name="Normal 9 13 3 2" xfId="11488"/>
    <cellStyle name="Normal 9 13 3 3" xfId="8996"/>
    <cellStyle name="Normal 9 13 3 4" xfId="13336"/>
    <cellStyle name="Normal 9 13 3 5" xfId="19424"/>
    <cellStyle name="Normal 9 13 3 6" xfId="21516"/>
    <cellStyle name="Normal 9 13 4" xfId="8192"/>
    <cellStyle name="Normal 9 13 4 2" xfId="11489"/>
    <cellStyle name="Normal 9 13 4 3" xfId="8995"/>
    <cellStyle name="Normal 9 13 4 4" xfId="12569"/>
    <cellStyle name="Normal 9 13 4 5" xfId="19459"/>
    <cellStyle name="Normal 9 13 4 6" xfId="22226"/>
    <cellStyle name="Normal 9 13 5" xfId="11485"/>
    <cellStyle name="Normal 9 13 6" xfId="8999"/>
    <cellStyle name="Normal 9 13 7" xfId="12512"/>
    <cellStyle name="Normal 9 13 8" xfId="19769"/>
    <cellStyle name="Normal 9 13 9" xfId="19701"/>
    <cellStyle name="Normal 9 13_L14 hav1" xfId="8193"/>
    <cellStyle name="Normal 9 14" xfId="8194"/>
    <cellStyle name="Normal 9 14 2" xfId="8195"/>
    <cellStyle name="Normal 9 14 2 2" xfId="8196"/>
    <cellStyle name="Normal 9 14 2 2 2" xfId="11492"/>
    <cellStyle name="Normal 9 14 2 2 3" xfId="16373"/>
    <cellStyle name="Normal 9 14 2 2 4" xfId="12280"/>
    <cellStyle name="Normal 9 14 2 2 5" xfId="24936"/>
    <cellStyle name="Normal 9 14 2 2 6" xfId="28071"/>
    <cellStyle name="Normal 9 14 2 3" xfId="11491"/>
    <cellStyle name="Normal 9 14 2 4" xfId="16382"/>
    <cellStyle name="Normal 9 14 2 5" xfId="13477"/>
    <cellStyle name="Normal 9 14 2 6" xfId="24945"/>
    <cellStyle name="Normal 9 14 2 7" xfId="28080"/>
    <cellStyle name="Normal 9 14 2_L14 hav1" xfId="8197"/>
    <cellStyle name="Normal 9 14 3" xfId="8198"/>
    <cellStyle name="Normal 9 14 3 2" xfId="11493"/>
    <cellStyle name="Normal 9 14 3 3" xfId="16357"/>
    <cellStyle name="Normal 9 14 3 4" xfId="14647"/>
    <cellStyle name="Normal 9 14 3 5" xfId="24920"/>
    <cellStyle name="Normal 9 14 3 6" xfId="28055"/>
    <cellStyle name="Normal 9 14 4" xfId="8199"/>
    <cellStyle name="Normal 9 14 4 2" xfId="11494"/>
    <cellStyle name="Normal 9 14 4 3" xfId="16348"/>
    <cellStyle name="Normal 9 14 4 4" xfId="15282"/>
    <cellStyle name="Normal 9 14 4 5" xfId="24911"/>
    <cellStyle name="Normal 9 14 4 6" xfId="28046"/>
    <cellStyle name="Normal 9 14 5" xfId="11490"/>
    <cellStyle name="Normal 9 14 6" xfId="8994"/>
    <cellStyle name="Normal 9 14 7" xfId="12546"/>
    <cellStyle name="Normal 9 14 8" xfId="19871"/>
    <cellStyle name="Normal 9 14 9" xfId="21158"/>
    <cellStyle name="Normal 9 14_L14 hav1" xfId="8200"/>
    <cellStyle name="Normal 9 15" xfId="8201"/>
    <cellStyle name="Normal 9 15 2" xfId="8202"/>
    <cellStyle name="Normal 9 15 2 2" xfId="8203"/>
    <cellStyle name="Normal 9 15 2 2 2" xfId="11497"/>
    <cellStyle name="Normal 9 15 2 2 3" xfId="8991"/>
    <cellStyle name="Normal 9 15 2 2 4" xfId="14478"/>
    <cellStyle name="Normal 9 15 2 2 5" xfId="19892"/>
    <cellStyle name="Normal 9 15 2 2 6" xfId="9987"/>
    <cellStyle name="Normal 9 15 2 3" xfId="11496"/>
    <cellStyle name="Normal 9 15 2 4" xfId="8992"/>
    <cellStyle name="Normal 9 15 2 5" xfId="14809"/>
    <cellStyle name="Normal 9 15 2 6" xfId="19885"/>
    <cellStyle name="Normal 9 15 2 7" xfId="21163"/>
    <cellStyle name="Normal 9 15 2_L14 hav1" xfId="8204"/>
    <cellStyle name="Normal 9 15 3" xfId="8205"/>
    <cellStyle name="Normal 9 15 3 2" xfId="11498"/>
    <cellStyle name="Normal 9 15 3 3" xfId="8990"/>
    <cellStyle name="Normal 9 15 3 4" xfId="14722"/>
    <cellStyle name="Normal 9 15 3 5" xfId="12669"/>
    <cellStyle name="Normal 9 15 3 6" xfId="21168"/>
    <cellStyle name="Normal 9 15 4" xfId="8206"/>
    <cellStyle name="Normal 9 15 4 2" xfId="11499"/>
    <cellStyle name="Normal 9 15 4 3" xfId="8989"/>
    <cellStyle name="Normal 9 15 4 4" xfId="14141"/>
    <cellStyle name="Normal 9 15 4 5" xfId="19902"/>
    <cellStyle name="Normal 9 15 4 6" xfId="21670"/>
    <cellStyle name="Normal 9 15 5" xfId="11495"/>
    <cellStyle name="Normal 9 15 6" xfId="8993"/>
    <cellStyle name="Normal 9 15 7" xfId="10189"/>
    <cellStyle name="Normal 9 15 8" xfId="19878"/>
    <cellStyle name="Normal 9 15 9" xfId="21532"/>
    <cellStyle name="Normal 9 15_L14 hav1" xfId="8207"/>
    <cellStyle name="Normal 9 16" xfId="8208"/>
    <cellStyle name="Normal 9 16 2" xfId="8209"/>
    <cellStyle name="Normal 9 16 2 2" xfId="8210"/>
    <cellStyle name="Normal 9 16 2 2 2" xfId="11502"/>
    <cellStyle name="Normal 9 16 2 2 3" xfId="16316"/>
    <cellStyle name="Normal 9 16 2 2 4" xfId="14489"/>
    <cellStyle name="Normal 9 16 2 2 5" xfId="24879"/>
    <cellStyle name="Normal 9 16 2 2 6" xfId="28014"/>
    <cellStyle name="Normal 9 16 2 3" xfId="11501"/>
    <cellStyle name="Normal 9 16 2 4" xfId="16325"/>
    <cellStyle name="Normal 9 16 2 5" xfId="14181"/>
    <cellStyle name="Normal 9 16 2 6" xfId="24888"/>
    <cellStyle name="Normal 9 16 2 7" xfId="28023"/>
    <cellStyle name="Normal 9 16 2_L14 hav1" xfId="8211"/>
    <cellStyle name="Normal 9 16 3" xfId="8212"/>
    <cellStyle name="Normal 9 16 3 2" xfId="11503"/>
    <cellStyle name="Normal 9 16 3 3" xfId="8988"/>
    <cellStyle name="Normal 9 16 3 4" xfId="10190"/>
    <cellStyle name="Normal 9 16 3 5" xfId="20352"/>
    <cellStyle name="Normal 9 16 3 6" xfId="21147"/>
    <cellStyle name="Normal 9 16 4" xfId="8213"/>
    <cellStyle name="Normal 9 16 4 2" xfId="11504"/>
    <cellStyle name="Normal 9 16 4 3" xfId="8987"/>
    <cellStyle name="Normal 9 16 4 4" xfId="15286"/>
    <cellStyle name="Normal 9 16 4 5" xfId="20029"/>
    <cellStyle name="Normal 9 16 4 6" xfId="21901"/>
    <cellStyle name="Normal 9 16 5" xfId="11500"/>
    <cellStyle name="Normal 9 16 6" xfId="16332"/>
    <cellStyle name="Normal 9 16 7" xfId="15257"/>
    <cellStyle name="Normal 9 16 8" xfId="24895"/>
    <cellStyle name="Normal 9 16 9" xfId="28030"/>
    <cellStyle name="Normal 9 16_L14 hav1" xfId="8214"/>
    <cellStyle name="Normal 9 17" xfId="8215"/>
    <cellStyle name="Normal 9 17 2" xfId="8216"/>
    <cellStyle name="Normal 9 17 2 2" xfId="8217"/>
    <cellStyle name="Normal 9 17 2 2 2" xfId="11507"/>
    <cellStyle name="Normal 9 17 2 2 3" xfId="8984"/>
    <cellStyle name="Normal 9 17 2 2 4" xfId="16045"/>
    <cellStyle name="Normal 9 17 2 2 5" xfId="20479"/>
    <cellStyle name="Normal 9 17 2 2 6" xfId="18557"/>
    <cellStyle name="Normal 9 17 2 3" xfId="11506"/>
    <cellStyle name="Normal 9 17 2 4" xfId="8985"/>
    <cellStyle name="Normal 9 17 2 5" xfId="15953"/>
    <cellStyle name="Normal 9 17 2 6" xfId="20167"/>
    <cellStyle name="Normal 9 17 2 7" xfId="21266"/>
    <cellStyle name="Normal 9 17 2_L14 hav1" xfId="8218"/>
    <cellStyle name="Normal 9 17 3" xfId="8219"/>
    <cellStyle name="Normal 9 17 3 2" xfId="11508"/>
    <cellStyle name="Normal 9 17 3 3" xfId="8983"/>
    <cellStyle name="Normal 9 17 3 4" xfId="15965"/>
    <cellStyle name="Normal 9 17 3 5" xfId="12649"/>
    <cellStyle name="Normal 9 17 3 6" xfId="21348"/>
    <cellStyle name="Normal 9 17 4" xfId="8220"/>
    <cellStyle name="Normal 9 17 4 2" xfId="11509"/>
    <cellStyle name="Normal 9 17 4 3" xfId="8982"/>
    <cellStyle name="Normal 9 17 4 4" xfId="16041"/>
    <cellStyle name="Normal 9 17 4 5" xfId="12477"/>
    <cellStyle name="Normal 9 17 4 6" xfId="22050"/>
    <cellStyle name="Normal 9 17 5" xfId="11505"/>
    <cellStyle name="Normal 9 17 6" xfId="8986"/>
    <cellStyle name="Normal 9 17 7" xfId="15680"/>
    <cellStyle name="Normal 9 17 8" xfId="20021"/>
    <cellStyle name="Normal 9 17 9" xfId="21927"/>
    <cellStyle name="Normal 9 17_L14 hav1" xfId="8221"/>
    <cellStyle name="Normal 9 18" xfId="8222"/>
    <cellStyle name="Normal 9 18 2" xfId="8223"/>
    <cellStyle name="Normal 9 18 2 2" xfId="8224"/>
    <cellStyle name="Normal 9 18 2 2 2" xfId="11512"/>
    <cellStyle name="Normal 9 18 2 2 3" xfId="8979"/>
    <cellStyle name="Normal 9 18 2 2 4" xfId="10193"/>
    <cellStyle name="Normal 9 18 2 2 5" xfId="9888"/>
    <cellStyle name="Normal 9 18 2 2 6" xfId="23123"/>
    <cellStyle name="Normal 9 18 2 3" xfId="11511"/>
    <cellStyle name="Normal 9 18 2 4" xfId="8980"/>
    <cellStyle name="Normal 9 18 2 5" xfId="10192"/>
    <cellStyle name="Normal 9 18 2 6" xfId="9889"/>
    <cellStyle name="Normal 9 18 2 7" xfId="21098"/>
    <cellStyle name="Normal 9 18 2_L14 hav1" xfId="8225"/>
    <cellStyle name="Normal 9 18 3" xfId="8226"/>
    <cellStyle name="Normal 9 18 3 2" xfId="11513"/>
    <cellStyle name="Normal 9 18 3 3" xfId="8978"/>
    <cellStyle name="Normal 9 18 3 4" xfId="10194"/>
    <cellStyle name="Normal 9 18 3 5" xfId="16840"/>
    <cellStyle name="Normal 9 18 3 6" xfId="23901"/>
    <cellStyle name="Normal 9 18 4" xfId="8227"/>
    <cellStyle name="Normal 9 18 4 2" xfId="11514"/>
    <cellStyle name="Normal 9 18 4 3" xfId="8977"/>
    <cellStyle name="Normal 9 18 4 4" xfId="10196"/>
    <cellStyle name="Normal 9 18 4 5" xfId="17199"/>
    <cellStyle name="Normal 9 18 4 6" xfId="22793"/>
    <cellStyle name="Normal 9 18 5" xfId="11510"/>
    <cellStyle name="Normal 9 18 6" xfId="8981"/>
    <cellStyle name="Normal 9 18 7" xfId="10191"/>
    <cellStyle name="Normal 9 18 8" xfId="12510"/>
    <cellStyle name="Normal 9 18 9" xfId="22175"/>
    <cellStyle name="Normal 9 18_L14 hav1" xfId="8228"/>
    <cellStyle name="Normal 9 19" xfId="8229"/>
    <cellStyle name="Normal 9 19 2" xfId="8230"/>
    <cellStyle name="Normal 9 19 2 2" xfId="8231"/>
    <cellStyle name="Normal 9 19 2 2 2" xfId="11517"/>
    <cellStyle name="Normal 9 19 2 2 3" xfId="8974"/>
    <cellStyle name="Normal 9 19 2 2 4" xfId="12794"/>
    <cellStyle name="Normal 9 19 2 2 5" xfId="17214"/>
    <cellStyle name="Normal 9 19 2 2 6" xfId="22725"/>
    <cellStyle name="Normal 9 19 2 3" xfId="11516"/>
    <cellStyle name="Normal 9 19 2 4" xfId="8975"/>
    <cellStyle name="Normal 9 19 2 5" xfId="12412"/>
    <cellStyle name="Normal 9 19 2 6" xfId="16766"/>
    <cellStyle name="Normal 9 19 2 7" xfId="23133"/>
    <cellStyle name="Normal 9 19 2_L14 hav1" xfId="8232"/>
    <cellStyle name="Normal 9 19 3" xfId="8233"/>
    <cellStyle name="Normal 9 19 3 2" xfId="11518"/>
    <cellStyle name="Normal 9 19 3 3" xfId="8973"/>
    <cellStyle name="Normal 9 19 3 4" xfId="12746"/>
    <cellStyle name="Normal 9 19 3 5" xfId="9887"/>
    <cellStyle name="Normal 9 19 3 6" xfId="22817"/>
    <cellStyle name="Normal 9 19 4" xfId="8234"/>
    <cellStyle name="Normal 9 19 4 2" xfId="11519"/>
    <cellStyle name="Normal 9 19 4 3" xfId="8972"/>
    <cellStyle name="Normal 9 19 4 4" xfId="12335"/>
    <cellStyle name="Normal 9 19 4 5" xfId="17271"/>
    <cellStyle name="Normal 9 19 4 6" xfId="23573"/>
    <cellStyle name="Normal 9 19 5" xfId="11515"/>
    <cellStyle name="Normal 9 19 6" xfId="8976"/>
    <cellStyle name="Normal 9 19 7" xfId="12763"/>
    <cellStyle name="Normal 9 19 8" xfId="17154"/>
    <cellStyle name="Normal 9 19 9" xfId="23455"/>
    <cellStyle name="Normal 9 19_L14 hav1" xfId="8235"/>
    <cellStyle name="Normal 9 2" xfId="8236"/>
    <cellStyle name="Normal 9 2 2" xfId="8237"/>
    <cellStyle name="Normal 9 2 2 2" xfId="8238"/>
    <cellStyle name="Normal 9 2 2 2 2" xfId="11522"/>
    <cellStyle name="Normal 9 2 2 2 3" xfId="8969"/>
    <cellStyle name="Normal 9 2 2 2 4" xfId="12870"/>
    <cellStyle name="Normal 9 2 2 2 5" xfId="17403"/>
    <cellStyle name="Normal 9 2 2 2 6" xfId="23187"/>
    <cellStyle name="Normal 9 2 2 3" xfId="11521"/>
    <cellStyle name="Normal 9 2 2 4" xfId="8970"/>
    <cellStyle name="Normal 9 2 2 5" xfId="10197"/>
    <cellStyle name="Normal 9 2 2 6" xfId="16813"/>
    <cellStyle name="Normal 9 2 2 7" xfId="23145"/>
    <cellStyle name="Normal 9 2 2_L14 hav1" xfId="8239"/>
    <cellStyle name="Normal 9 2 3" xfId="8240"/>
    <cellStyle name="Normal 9 2 3 2" xfId="11523"/>
    <cellStyle name="Normal 9 2 3 3" xfId="8968"/>
    <cellStyle name="Normal 9 2 3 4" xfId="12952"/>
    <cellStyle name="Normal 9 2 3 5" xfId="17605"/>
    <cellStyle name="Normal 9 2 3 6" xfId="23905"/>
    <cellStyle name="Normal 9 2 4" xfId="8241"/>
    <cellStyle name="Normal 9 2 4 2" xfId="11524"/>
    <cellStyle name="Normal 9 2 4 3" xfId="8967"/>
    <cellStyle name="Normal 9 2 4 4" xfId="12382"/>
    <cellStyle name="Normal 9 2 4 5" xfId="16935"/>
    <cellStyle name="Normal 9 2 4 6" xfId="23238"/>
    <cellStyle name="Normal 9 2 5" xfId="11520"/>
    <cellStyle name="Normal 9 2 6" xfId="8971"/>
    <cellStyle name="Normal 9 2 7" xfId="12341"/>
    <cellStyle name="Normal 9 2 8" xfId="17358"/>
    <cellStyle name="Normal 9 2 9" xfId="22854"/>
    <cellStyle name="Normal 9 2_L14 hav1" xfId="8242"/>
    <cellStyle name="Normal 9 20" xfId="8243"/>
    <cellStyle name="Normal 9 20 2" xfId="8244"/>
    <cellStyle name="Normal 9 20 2 2" xfId="8245"/>
    <cellStyle name="Normal 9 20 2 2 2" xfId="11527"/>
    <cellStyle name="Normal 9 20 2 2 3" xfId="8964"/>
    <cellStyle name="Normal 9 20 2 2 4" xfId="12505"/>
    <cellStyle name="Normal 9 20 2 2 5" xfId="17741"/>
    <cellStyle name="Normal 9 20 2 2 6" xfId="24209"/>
    <cellStyle name="Normal 9 20 2 3" xfId="11526"/>
    <cellStyle name="Normal 9 20 2 4" xfId="8965"/>
    <cellStyle name="Normal 9 20 2 5" xfId="13200"/>
    <cellStyle name="Normal 9 20 2 6" xfId="9885"/>
    <cellStyle name="Normal 9 20 2 7" xfId="24609"/>
    <cellStyle name="Normal 9 20 2_L14 hav1" xfId="8246"/>
    <cellStyle name="Normal 9 20 3" xfId="8247"/>
    <cellStyle name="Normal 9 20 3 2" xfId="11528"/>
    <cellStyle name="Normal 9 20 3 3" xfId="8963"/>
    <cellStyle name="Normal 9 20 3 4" xfId="12438"/>
    <cellStyle name="Normal 9 20 3 5" xfId="17753"/>
    <cellStyle name="Normal 9 20 3 6" xfId="24605"/>
    <cellStyle name="Normal 9 20 4" xfId="8248"/>
    <cellStyle name="Normal 9 20 4 2" xfId="11529"/>
    <cellStyle name="Normal 9 20 4 3" xfId="8962"/>
    <cellStyle name="Normal 9 20 4 4" xfId="10198"/>
    <cellStyle name="Normal 9 20 4 5" xfId="16973"/>
    <cellStyle name="Normal 9 20 4 6" xfId="24213"/>
    <cellStyle name="Normal 9 20 5" xfId="11525"/>
    <cellStyle name="Normal 9 20 6" xfId="8966"/>
    <cellStyle name="Normal 9 20 7" xfId="13833"/>
    <cellStyle name="Normal 9 20 8" xfId="16882"/>
    <cellStyle name="Normal 9 20 9" xfId="24520"/>
    <cellStyle name="Normal 9 20_L14 hav1" xfId="8249"/>
    <cellStyle name="Normal 9 21" xfId="8250"/>
    <cellStyle name="Normal 9 21 2" xfId="8251"/>
    <cellStyle name="Normal 9 21 2 2" xfId="8252"/>
    <cellStyle name="Normal 9 21 2 2 2" xfId="11532"/>
    <cellStyle name="Normal 9 21 2 2 3" xfId="8959"/>
    <cellStyle name="Normal 9 21 2 2 4" xfId="14010"/>
    <cellStyle name="Normal 9 21 2 2 5" xfId="19043"/>
    <cellStyle name="Normal 9 21 2 2 6" xfId="17537"/>
    <cellStyle name="Normal 9 21 2 3" xfId="11531"/>
    <cellStyle name="Normal 9 21 2 4" xfId="8960"/>
    <cellStyle name="Normal 9 21 2 5" xfId="13983"/>
    <cellStyle name="Normal 9 21 2 6" xfId="18862"/>
    <cellStyle name="Normal 9 21 2 7" xfId="17043"/>
    <cellStyle name="Normal 9 21 2_L14 hav1" xfId="8253"/>
    <cellStyle name="Normal 9 21 3" xfId="8254"/>
    <cellStyle name="Normal 9 21 3 2" xfId="11533"/>
    <cellStyle name="Normal 9 21 3 3" xfId="8958"/>
    <cellStyle name="Normal 9 21 3 4" xfId="12261"/>
    <cellStyle name="Normal 9 21 3 5" xfId="18526"/>
    <cellStyle name="Normal 9 21 3 6" xfId="17978"/>
    <cellStyle name="Normal 9 21 4" xfId="8255"/>
    <cellStyle name="Normal 9 21 4 2" xfId="11534"/>
    <cellStyle name="Normal 9 21 4 3" xfId="8957"/>
    <cellStyle name="Normal 9 21 4 4" xfId="14474"/>
    <cellStyle name="Normal 9 21 4 5" xfId="9884"/>
    <cellStyle name="Normal 9 21 4 6" xfId="9988"/>
    <cellStyle name="Normal 9 21 5" xfId="11530"/>
    <cellStyle name="Normal 9 21 6" xfId="8961"/>
    <cellStyle name="Normal 9 21 7" xfId="12566"/>
    <cellStyle name="Normal 9 21 8" xfId="16705"/>
    <cellStyle name="Normal 9 21 9" xfId="17548"/>
    <cellStyle name="Normal 9 21_L14 hav1" xfId="8256"/>
    <cellStyle name="Normal 9 22" xfId="8257"/>
    <cellStyle name="Normal 9 22 2" xfId="8258"/>
    <cellStyle name="Normal 9 22 2 2" xfId="8259"/>
    <cellStyle name="Normal 9 22 2 2 2" xfId="11537"/>
    <cellStyle name="Normal 9 22 2 2 3" xfId="8954"/>
    <cellStyle name="Normal 9 22 2 2 4" xfId="10199"/>
    <cellStyle name="Normal 9 22 2 2 5" xfId="19117"/>
    <cellStyle name="Normal 9 22 2 2 6" xfId="21174"/>
    <cellStyle name="Normal 9 22 2 3" xfId="11536"/>
    <cellStyle name="Normal 9 22 2 4" xfId="8955"/>
    <cellStyle name="Normal 9 22 2 5" xfId="14801"/>
    <cellStyle name="Normal 9 22 2 6" xfId="18450"/>
    <cellStyle name="Normal 9 22 2 7" xfId="21520"/>
    <cellStyle name="Normal 9 22 2_L14 hav1" xfId="8260"/>
    <cellStyle name="Normal 9 22 3" xfId="8261"/>
    <cellStyle name="Normal 9 22 3 2" xfId="11538"/>
    <cellStyle name="Normal 9 22 3 3" xfId="8953"/>
    <cellStyle name="Normal 9 22 3 4" xfId="14362"/>
    <cellStyle name="Normal 9 22 3 5" xfId="19331"/>
    <cellStyle name="Normal 9 22 3 6" xfId="21152"/>
    <cellStyle name="Normal 9 22 4" xfId="8262"/>
    <cellStyle name="Normal 9 22 4 2" xfId="11539"/>
    <cellStyle name="Normal 9 22 4 3" xfId="8952"/>
    <cellStyle name="Normal 9 22 4 4" xfId="15210"/>
    <cellStyle name="Normal 9 22 4 5" xfId="19652"/>
    <cellStyle name="Normal 9 22 4 6" xfId="21539"/>
    <cellStyle name="Normal 9 22 5" xfId="11535"/>
    <cellStyle name="Normal 9 22 6" xfId="8956"/>
    <cellStyle name="Normal 9 22 7" xfId="14131"/>
    <cellStyle name="Normal 9 22 8" xfId="18872"/>
    <cellStyle name="Normal 9 22 9" xfId="21226"/>
    <cellStyle name="Normal 9 22_L14 hav1" xfId="8263"/>
    <cellStyle name="Normal 9 23" xfId="8264"/>
    <cellStyle name="Normal 9 23 2" xfId="11540"/>
    <cellStyle name="Normal 9 23 3" xfId="8951"/>
    <cellStyle name="Normal 9 23 4" xfId="15235"/>
    <cellStyle name="Normal 9 23 5" xfId="18882"/>
    <cellStyle name="Normal 9 23 6" xfId="17286"/>
    <cellStyle name="Normal 9 24" xfId="8265"/>
    <cellStyle name="Normal 9 24 2" xfId="11541"/>
    <cellStyle name="Normal 9 24 3" xfId="8950"/>
    <cellStyle name="Normal 9 24 4" xfId="15242"/>
    <cellStyle name="Normal 9 24 5" xfId="18924"/>
    <cellStyle name="Normal 9 24 6" xfId="21598"/>
    <cellStyle name="Normal 9 25" xfId="8266"/>
    <cellStyle name="Normal 9 25 2" xfId="11542"/>
    <cellStyle name="Normal 9 25 3" xfId="8949"/>
    <cellStyle name="Normal 9 25 4" xfId="15083"/>
    <cellStyle name="Normal 9 25 5" xfId="9883"/>
    <cellStyle name="Normal 9 25 6" xfId="21161"/>
    <cellStyle name="Normal 9 26" xfId="8267"/>
    <cellStyle name="Normal 9 26 2" xfId="11543"/>
    <cellStyle name="Normal 9 26 3" xfId="8948"/>
    <cellStyle name="Normal 9 26 4" xfId="15332"/>
    <cellStyle name="Normal 9 26 5" xfId="19681"/>
    <cellStyle name="Normal 9 26 6" xfId="21674"/>
    <cellStyle name="Normal 9 27" xfId="8268"/>
    <cellStyle name="Normal 9 27 2" xfId="11544"/>
    <cellStyle name="Normal 9 27 3" xfId="8947"/>
    <cellStyle name="Normal 9 27 4" xfId="14325"/>
    <cellStyle name="Normal 9 27 5" xfId="18979"/>
    <cellStyle name="Normal 9 27 6" xfId="21196"/>
    <cellStyle name="Normal 9 28" xfId="8269"/>
    <cellStyle name="Normal 9 28 2" xfId="11545"/>
    <cellStyle name="Normal 9 28 3" xfId="8946"/>
    <cellStyle name="Normal 9 28 4" xfId="14789"/>
    <cellStyle name="Normal 9 28 5" xfId="20059"/>
    <cellStyle name="Normal 9 28 6" xfId="21726"/>
    <cellStyle name="Normal 9 29" xfId="8270"/>
    <cellStyle name="Normal 9 29 2" xfId="11546"/>
    <cellStyle name="Normal 9 29 3" xfId="8945"/>
    <cellStyle name="Normal 9 29 4" xfId="10200"/>
    <cellStyle name="Normal 9 29 5" xfId="20323"/>
    <cellStyle name="Normal 9 29 6" xfId="22522"/>
    <cellStyle name="Normal 9 3" xfId="8271"/>
    <cellStyle name="Normal 9 3 2" xfId="8272"/>
    <cellStyle name="Normal 9 3 2 2" xfId="8273"/>
    <cellStyle name="Normal 9 3 2 2 2" xfId="11549"/>
    <cellStyle name="Normal 9 3 2 2 3" xfId="8942"/>
    <cellStyle name="Normal 9 3 2 2 4" xfId="15681"/>
    <cellStyle name="Normal 9 3 2 2 5" xfId="20334"/>
    <cellStyle name="Normal 9 3 2 2 6" xfId="21931"/>
    <cellStyle name="Normal 9 3 2 3" xfId="11548"/>
    <cellStyle name="Normal 9 3 2 4" xfId="8943"/>
    <cellStyle name="Normal 9 3 2 5" xfId="15171"/>
    <cellStyle name="Normal 9 3 2 6" xfId="19998"/>
    <cellStyle name="Normal 9 3 2 7" xfId="21299"/>
    <cellStyle name="Normal 9 3 2_L14 hav1" xfId="8274"/>
    <cellStyle name="Normal 9 3 3" xfId="8275"/>
    <cellStyle name="Normal 9 3 3 2" xfId="11550"/>
    <cellStyle name="Normal 9 3 3 3" xfId="8941"/>
    <cellStyle name="Normal 9 3 3 4" xfId="16157"/>
    <cellStyle name="Normal 9 3 3 5" xfId="20002"/>
    <cellStyle name="Normal 9 3 3 6" xfId="18327"/>
    <cellStyle name="Normal 9 3 4" xfId="8276"/>
    <cellStyle name="Normal 9 3 4 2" xfId="11551"/>
    <cellStyle name="Normal 9 3 4 3" xfId="8940"/>
    <cellStyle name="Normal 9 3 4 4" xfId="16162"/>
    <cellStyle name="Normal 9 3 4 5" xfId="9882"/>
    <cellStyle name="Normal 9 3 4 6" xfId="22041"/>
    <cellStyle name="Normal 9 3 5" xfId="11547"/>
    <cellStyle name="Normal 9 3 6" xfId="8944"/>
    <cellStyle name="Normal 9 3 7" xfId="15133"/>
    <cellStyle name="Normal 9 3 8" xfId="20413"/>
    <cellStyle name="Normal 9 3 9" xfId="21906"/>
    <cellStyle name="Normal 9 3_L14 hav1" xfId="8277"/>
    <cellStyle name="Normal 9 30" xfId="8278"/>
    <cellStyle name="Normal 9 30 2" xfId="11552"/>
    <cellStyle name="Normal 9 30 3" xfId="8939"/>
    <cellStyle name="Normal 9 30 4" xfId="16170"/>
    <cellStyle name="Normal 9 30 5" xfId="15783"/>
    <cellStyle name="Normal 9 30 6" xfId="22669"/>
    <cellStyle name="Normal 9 31" xfId="8279"/>
    <cellStyle name="Normal 9 31 2" xfId="11553"/>
    <cellStyle name="Normal 9 31 3" xfId="8938"/>
    <cellStyle name="Normal 9 31 4" xfId="16175"/>
    <cellStyle name="Normal 9 31 5" xfId="15663"/>
    <cellStyle name="Normal 9 31 6" xfId="22693"/>
    <cellStyle name="Normal 9 32" xfId="8280"/>
    <cellStyle name="Normal 9 32 2" xfId="11554"/>
    <cellStyle name="Normal 9 32 3" xfId="8937"/>
    <cellStyle name="Normal 9 32 4" xfId="10201"/>
    <cellStyle name="Normal 9 32 5" xfId="15952"/>
    <cellStyle name="Normal 9 32 6" xfId="22305"/>
    <cellStyle name="Normal 9 33" xfId="8281"/>
    <cellStyle name="Normal 9 33 2" xfId="11555"/>
    <cellStyle name="Normal 9 33 3" xfId="8936"/>
    <cellStyle name="Normal 9 33 4" xfId="10202"/>
    <cellStyle name="Normal 9 33 5" xfId="15625"/>
    <cellStyle name="Normal 9 33 6" xfId="21078"/>
    <cellStyle name="Normal 9 34" xfId="8282"/>
    <cellStyle name="Normal 9 34 2" xfId="11556"/>
    <cellStyle name="Normal 9 34 3" xfId="8935"/>
    <cellStyle name="Normal 9 34 4" xfId="10203"/>
    <cellStyle name="Normal 9 34 5" xfId="16030"/>
    <cellStyle name="Normal 9 34 6" xfId="23129"/>
    <cellStyle name="Normal 9 35" xfId="8283"/>
    <cellStyle name="Normal 9 35 2" xfId="11557"/>
    <cellStyle name="Normal 9 35 3" xfId="8934"/>
    <cellStyle name="Normal 9 35 4" xfId="10204"/>
    <cellStyle name="Normal 9 35 5" xfId="17173"/>
    <cellStyle name="Normal 9 35 6" xfId="23886"/>
    <cellStyle name="Normal 9 36" xfId="8284"/>
    <cellStyle name="Normal 9 36 2" xfId="11558"/>
    <cellStyle name="Normal 9 36 3" xfId="8933"/>
    <cellStyle name="Normal 9 36 4" xfId="10205"/>
    <cellStyle name="Normal 9 36 5" xfId="16837"/>
    <cellStyle name="Normal 9 36 6" xfId="22807"/>
    <cellStyle name="Normal 9 37" xfId="8285"/>
    <cellStyle name="Normal 9 37 2" xfId="11559"/>
    <cellStyle name="Normal 9 37 3" xfId="8932"/>
    <cellStyle name="Normal 9 37 4" xfId="10207"/>
    <cellStyle name="Normal 9 37 5" xfId="17203"/>
    <cellStyle name="Normal 9 37 6" xfId="23446"/>
    <cellStyle name="Normal 9 38" xfId="8286"/>
    <cellStyle name="Normal 9 38 2" xfId="11560"/>
    <cellStyle name="Normal 9 38 3" xfId="8931"/>
    <cellStyle name="Normal 9 38 4" xfId="10208"/>
    <cellStyle name="Normal 9 38 5" xfId="16780"/>
    <cellStyle name="Normal 9 38 6" xfId="17293"/>
    <cellStyle name="Normal 9 39" xfId="8287"/>
    <cellStyle name="Normal 9 39 2" xfId="11561"/>
    <cellStyle name="Normal 9 39 3" xfId="8930"/>
    <cellStyle name="Normal 9 39 4" xfId="10209"/>
    <cellStyle name="Normal 9 39 5" xfId="17159"/>
    <cellStyle name="Normal 9 39 6" xfId="23671"/>
    <cellStyle name="Normal 9 4" xfId="8288"/>
    <cellStyle name="Normal 9 4 2" xfId="8289"/>
    <cellStyle name="Normal 9 4 2 2" xfId="8290"/>
    <cellStyle name="Normal 9 4 2 2 2" xfId="11564"/>
    <cellStyle name="Normal 9 4 2 2 3" xfId="8927"/>
    <cellStyle name="Normal 9 4 2 2 4" xfId="12797"/>
    <cellStyle name="Normal 9 4 2 2 5" xfId="16767"/>
    <cellStyle name="Normal 9 4 2 2 6" xfId="23766"/>
    <cellStyle name="Normal 9 4 2 3" xfId="11563"/>
    <cellStyle name="Normal 9 4 2 4" xfId="8928"/>
    <cellStyle name="Normal 9 4 2 5" xfId="12408"/>
    <cellStyle name="Normal 9 4 2 6" xfId="17220"/>
    <cellStyle name="Normal 9 4 2 7" xfId="23835"/>
    <cellStyle name="Normal 9 4 2_L14 hav1" xfId="8291"/>
    <cellStyle name="Normal 9 4 3" xfId="8292"/>
    <cellStyle name="Normal 9 4 3 2" xfId="11565"/>
    <cellStyle name="Normal 9 4 3 3" xfId="8926"/>
    <cellStyle name="Normal 9 4 3 4" xfId="12752"/>
    <cellStyle name="Normal 9 4 3 5" xfId="17280"/>
    <cellStyle name="Normal 9 4 3 6" xfId="23866"/>
    <cellStyle name="Normal 9 4 4" xfId="8293"/>
    <cellStyle name="Normal 9 4 4 2" xfId="11566"/>
    <cellStyle name="Normal 9 4 4 3" xfId="8925"/>
    <cellStyle name="Normal 9 4 4 4" xfId="12329"/>
    <cellStyle name="Normal 9 4 4 5" xfId="16771"/>
    <cellStyle name="Normal 9 4 4 6" xfId="23713"/>
    <cellStyle name="Normal 9 4 5" xfId="11562"/>
    <cellStyle name="Normal 9 4 6" xfId="8929"/>
    <cellStyle name="Normal 9 4 7" xfId="12766"/>
    <cellStyle name="Normal 9 4 8" xfId="16759"/>
    <cellStyle name="Normal 9 4 9" xfId="23022"/>
    <cellStyle name="Normal 9 4_L14 hav1" xfId="8294"/>
    <cellStyle name="Normal 9 40" xfId="8295"/>
    <cellStyle name="Normal 9 40 2" xfId="11567"/>
    <cellStyle name="Normal 9 40 3" xfId="8924"/>
    <cellStyle name="Normal 9 40 4" xfId="10210"/>
    <cellStyle name="Normal 9 40 5" xfId="16806"/>
    <cellStyle name="Normal 9 40 6" xfId="22987"/>
    <cellStyle name="Normal 9 41" xfId="8296"/>
    <cellStyle name="Normal 9 41 2" xfId="11568"/>
    <cellStyle name="Normal 9 41 3" xfId="8923"/>
    <cellStyle name="Normal 9 41 4" xfId="10211"/>
    <cellStyle name="Normal 9 41 5" xfId="17417"/>
    <cellStyle name="Normal 9 41 6" xfId="23435"/>
    <cellStyle name="Normal 9 42" xfId="8297"/>
    <cellStyle name="Normal 9 42 2" xfId="11569"/>
    <cellStyle name="Normal 9 42 3" xfId="8922"/>
    <cellStyle name="Normal 9 42 4" xfId="10212"/>
    <cellStyle name="Normal 9 42 5" xfId="18238"/>
    <cellStyle name="Normal 9 42 6" xfId="16987"/>
    <cellStyle name="Normal 9 43" xfId="8298"/>
    <cellStyle name="Normal 9 43 2" xfId="11570"/>
    <cellStyle name="Normal 9 43 3" xfId="8921"/>
    <cellStyle name="Normal 9 43 4" xfId="10213"/>
    <cellStyle name="Normal 9 43 5" xfId="17609"/>
    <cellStyle name="Normal 9 43 6" xfId="23763"/>
    <cellStyle name="Normal 9 44" xfId="8299"/>
    <cellStyle name="Normal 9 44 2" xfId="11571"/>
    <cellStyle name="Normal 9 44 3" xfId="8920"/>
    <cellStyle name="Normal 9 44 4" xfId="10214"/>
    <cellStyle name="Normal 9 44 5" xfId="16928"/>
    <cellStyle name="Normal 9 44 6" xfId="23798"/>
    <cellStyle name="Normal 9 45" xfId="8300"/>
    <cellStyle name="Normal 9 45 2" xfId="11572"/>
    <cellStyle name="Normal 9 45 3" xfId="8919"/>
    <cellStyle name="Normal 9 45 4" xfId="10215"/>
    <cellStyle name="Normal 9 45 5" xfId="17635"/>
    <cellStyle name="Normal 9 45 6" xfId="24264"/>
    <cellStyle name="Normal 9 46" xfId="8301"/>
    <cellStyle name="Normal 9 46 2" xfId="11573"/>
    <cellStyle name="Normal 9 46 3" xfId="8918"/>
    <cellStyle name="Normal 9 46 4" xfId="10216"/>
    <cellStyle name="Normal 9 46 5" xfId="16864"/>
    <cellStyle name="Normal 9 46 6" xfId="24713"/>
    <cellStyle name="Normal 9 47" xfId="8302"/>
    <cellStyle name="Normal 9 47 2" xfId="11574"/>
    <cellStyle name="Normal 9 47 3" xfId="8917"/>
    <cellStyle name="Normal 9 47 4" xfId="10217"/>
    <cellStyle name="Normal 9 47 5" xfId="15496"/>
    <cellStyle name="Normal 9 47 6" xfId="24719"/>
    <cellStyle name="Normal 9 48" xfId="8303"/>
    <cellStyle name="Normal 9 48 2" xfId="11575"/>
    <cellStyle name="Normal 9 48 3" xfId="8916"/>
    <cellStyle name="Normal 9 48 4" xfId="10218"/>
    <cellStyle name="Normal 9 48 5" xfId="17744"/>
    <cellStyle name="Normal 9 48 6" xfId="24724"/>
    <cellStyle name="Normal 9 49" xfId="8304"/>
    <cellStyle name="Normal 9 49 2" xfId="11576"/>
    <cellStyle name="Normal 9 49 3" xfId="8915"/>
    <cellStyle name="Normal 9 49 4" xfId="10219"/>
    <cellStyle name="Normal 9 49 5" xfId="16989"/>
    <cellStyle name="Normal 9 49 6" xfId="24729"/>
    <cellStyle name="Normal 9 5" xfId="8305"/>
    <cellStyle name="Normal 9 5 2" xfId="8306"/>
    <cellStyle name="Normal 9 5 2 2" xfId="8307"/>
    <cellStyle name="Normal 9 5 2 2 2" xfId="11579"/>
    <cellStyle name="Normal 9 5 2 2 3" xfId="8912"/>
    <cellStyle name="Normal 9 5 2 2 4" xfId="12875"/>
    <cellStyle name="Normal 9 5 2 2 5" xfId="18014"/>
    <cellStyle name="Normal 9 5 2 2 6" xfId="17117"/>
    <cellStyle name="Normal 9 5 2 3" xfId="11578"/>
    <cellStyle name="Normal 9 5 2 4" xfId="8913"/>
    <cellStyle name="Normal 9 5 2 5" xfId="12334"/>
    <cellStyle name="Normal 9 5 2 6" xfId="18415"/>
    <cellStyle name="Normal 9 5 2 7" xfId="24737"/>
    <cellStyle name="Normal 9 5 2_L14 hav1" xfId="8308"/>
    <cellStyle name="Normal 9 5 3" xfId="8309"/>
    <cellStyle name="Normal 9 5 3 2" xfId="11580"/>
    <cellStyle name="Normal 9 5 3 3" xfId="8911"/>
    <cellStyle name="Normal 9 5 3 4" xfId="12961"/>
    <cellStyle name="Normal 9 5 3 5" xfId="18868"/>
    <cellStyle name="Normal 9 5 3 6" xfId="18243"/>
    <cellStyle name="Normal 9 5 4" xfId="8310"/>
    <cellStyle name="Normal 9 5 4 2" xfId="11581"/>
    <cellStyle name="Normal 9 5 4 3" xfId="8910"/>
    <cellStyle name="Normal 9 5 4 4" xfId="12365"/>
    <cellStyle name="Normal 9 5 4 5" xfId="19662"/>
    <cellStyle name="Normal 9 5 4 6" xfId="16963"/>
    <cellStyle name="Normal 9 5 5" xfId="11577"/>
    <cellStyle name="Normal 9 5 6" xfId="8914"/>
    <cellStyle name="Normal 9 5 7" xfId="10220"/>
    <cellStyle name="Normal 9 5 8" xfId="18387"/>
    <cellStyle name="Normal 9 5 9" xfId="24733"/>
    <cellStyle name="Normal 9 5_L14 hav1" xfId="8311"/>
    <cellStyle name="Normal 9 50" xfId="8312"/>
    <cellStyle name="Normal 9 50 2" xfId="11582"/>
    <cellStyle name="Normal 9 50 3" xfId="8909"/>
    <cellStyle name="Normal 9 50 4" xfId="12309"/>
    <cellStyle name="Normal 9 50 5" xfId="19196"/>
    <cellStyle name="Normal 9 50 6" xfId="9989"/>
    <cellStyle name="Normal 9 51" xfId="8313"/>
    <cellStyle name="Normal 9 51 2" xfId="11583"/>
    <cellStyle name="Normal 9 51 3" xfId="8908"/>
    <cellStyle name="Normal 9 51 4" xfId="13205"/>
    <cellStyle name="Normal 9 51 5" xfId="15489"/>
    <cellStyle name="Normal 9 51 6" xfId="9990"/>
    <cellStyle name="Normal 9 52" xfId="8314"/>
    <cellStyle name="Normal 9 52 2" xfId="11584"/>
    <cellStyle name="Normal 9 52 3" xfId="8907"/>
    <cellStyle name="Normal 9 52 4" xfId="13530"/>
    <cellStyle name="Normal 9 52 5" xfId="19433"/>
    <cellStyle name="Normal 9 52 6" xfId="12463"/>
    <cellStyle name="Normal 9 53" xfId="8315"/>
    <cellStyle name="Normal 9 53 2" xfId="11585"/>
    <cellStyle name="Normal 9 53 3" xfId="8906"/>
    <cellStyle name="Normal 9 53 4" xfId="13234"/>
    <cellStyle name="Normal 9 53 5" xfId="18757"/>
    <cellStyle name="Normal 9 53 6" xfId="21492"/>
    <cellStyle name="Normal 9 54" xfId="8316"/>
    <cellStyle name="Normal 9 54 2" xfId="11586"/>
    <cellStyle name="Normal 9 54 3" xfId="8905"/>
    <cellStyle name="Normal 9 54 4" xfId="10221"/>
    <cellStyle name="Normal 9 54 5" xfId="19607"/>
    <cellStyle name="Normal 9 54 6" xfId="21222"/>
    <cellStyle name="Normal 9 55" xfId="8317"/>
    <cellStyle name="Normal 9 55 2" xfId="11587"/>
    <cellStyle name="Normal 9 55 3" xfId="8904"/>
    <cellStyle name="Normal 9 55 4" xfId="12421"/>
    <cellStyle name="Normal 9 55 5" xfId="19531"/>
    <cellStyle name="Normal 9 55 6" xfId="21523"/>
    <cellStyle name="Normal 9 56" xfId="8318"/>
    <cellStyle name="Normal 9 56 2" xfId="11588"/>
    <cellStyle name="Normal 9 56 3" xfId="8903"/>
    <cellStyle name="Normal 9 56 4" xfId="13769"/>
    <cellStyle name="Normal 9 56 5" xfId="19631"/>
    <cellStyle name="Normal 9 56 6" xfId="21170"/>
    <cellStyle name="Normal 9 57" xfId="8319"/>
    <cellStyle name="Normal 9 57 2" xfId="11589"/>
    <cellStyle name="Normal 9 57 3" xfId="8902"/>
    <cellStyle name="Normal 9 57 4" xfId="12562"/>
    <cellStyle name="Normal 9 57 5" xfId="19637"/>
    <cellStyle name="Normal 9 57 6" xfId="21480"/>
    <cellStyle name="Normal 9 58" xfId="8320"/>
    <cellStyle name="Normal 9 58 2" xfId="11590"/>
    <cellStyle name="Normal 9 58 3" xfId="8901"/>
    <cellStyle name="Normal 9 58 4" xfId="13353"/>
    <cellStyle name="Normal 9 58 5" xfId="19481"/>
    <cellStyle name="Normal 9 58 6" xfId="21146"/>
    <cellStyle name="Normal 9 59" xfId="8321"/>
    <cellStyle name="Normal 9 59 2" xfId="11591"/>
    <cellStyle name="Normal 9 59 3" xfId="8900"/>
    <cellStyle name="Normal 9 59 4" xfId="12528"/>
    <cellStyle name="Normal 9 59 5" xfId="19728"/>
    <cellStyle name="Normal 9 59 6" xfId="21543"/>
    <cellStyle name="Normal 9 6" xfId="8322"/>
    <cellStyle name="Normal 9 6 2" xfId="8323"/>
    <cellStyle name="Normal 9 6 2 2" xfId="8324"/>
    <cellStyle name="Normal 9 6 2 2 2" xfId="11594"/>
    <cellStyle name="Normal 9 6 2 2 3" xfId="8897"/>
    <cellStyle name="Normal 9 6 2 2 4" xfId="14481"/>
    <cellStyle name="Normal 9 6 2 2 5" xfId="15483"/>
    <cellStyle name="Normal 9 6 2 2 6" xfId="13523"/>
    <cellStyle name="Normal 9 6 2 3" xfId="11593"/>
    <cellStyle name="Normal 9 6 2 4" xfId="8898"/>
    <cellStyle name="Normal 9 6 2 5" xfId="12247"/>
    <cellStyle name="Normal 9 6 2 6" xfId="19184"/>
    <cellStyle name="Normal 9 6 2 7" xfId="12489"/>
    <cellStyle name="Normal 9 6 2_L14 hav1" xfId="8325"/>
    <cellStyle name="Normal 9 6 3" xfId="8326"/>
    <cellStyle name="Normal 9 6 3 2" xfId="11595"/>
    <cellStyle name="Normal 9 6 3 3" xfId="8896"/>
    <cellStyle name="Normal 9 6 3 4" xfId="14569"/>
    <cellStyle name="Normal 9 6 3 5" xfId="19568"/>
    <cellStyle name="Normal 9 6 3 6" xfId="12811"/>
    <cellStyle name="Normal 9 6 4" xfId="8327"/>
    <cellStyle name="Normal 9 6 4 2" xfId="11596"/>
    <cellStyle name="Normal 9 6 4 3" xfId="8895"/>
    <cellStyle name="Normal 9 6 4 4" xfId="10222"/>
    <cellStyle name="Normal 9 6 4 5" xfId="20060"/>
    <cellStyle name="Normal 9 6 4 6" xfId="12531"/>
    <cellStyle name="Normal 9 6 5" xfId="11592"/>
    <cellStyle name="Normal 9 6 6" xfId="8899"/>
    <cellStyle name="Normal 9 6 7" xfId="13844"/>
    <cellStyle name="Normal 9 6 8" xfId="18722"/>
    <cellStyle name="Normal 9 6 9" xfId="12730"/>
    <cellStyle name="Normal 9 6_L14 hav1" xfId="8328"/>
    <cellStyle name="Normal 9 60" xfId="8329"/>
    <cellStyle name="Normal 9 60 2" xfId="11597"/>
    <cellStyle name="Normal 9 60 3" xfId="8894"/>
    <cellStyle name="Normal 9 60 4" xfId="15315"/>
    <cellStyle name="Normal 9 60 5" xfId="20520"/>
    <cellStyle name="Normal 9 60 6" xfId="12579"/>
    <cellStyle name="Normal 9 61" xfId="8330"/>
    <cellStyle name="Normal 9 61 2" xfId="11598"/>
    <cellStyle name="Normal 9 61 3" xfId="8893"/>
    <cellStyle name="Normal 9 61 4" xfId="14087"/>
    <cellStyle name="Normal 9 61 5" xfId="20525"/>
    <cellStyle name="Normal 9 61 6" xfId="17080"/>
    <cellStyle name="Normal 9 62" xfId="11469"/>
    <cellStyle name="Normal 9 63" xfId="9014"/>
    <cellStyle name="Normal 9 64" xfId="13529"/>
    <cellStyle name="Normal 9 65" xfId="9891"/>
    <cellStyle name="Normal 9 66" xfId="23408"/>
    <cellStyle name="Normal 9 7" xfId="8331"/>
    <cellStyle name="Normal 9 7 2" xfId="8332"/>
    <cellStyle name="Normal 9 7 2 2" xfId="8333"/>
    <cellStyle name="Normal 9 7 2 2 2" xfId="11601"/>
    <cellStyle name="Normal 9 7 2 2 3" xfId="8890"/>
    <cellStyle name="Normal 9 7 2 2 4" xfId="14467"/>
    <cellStyle name="Normal 9 7 2 2 5" xfId="20539"/>
    <cellStyle name="Normal 9 7 2 2 6" xfId="21151"/>
    <cellStyle name="Normal 9 7 2 3" xfId="11600"/>
    <cellStyle name="Normal 9 7 2 4" xfId="8891"/>
    <cellStyle name="Normal 9 7 2 5" xfId="14882"/>
    <cellStyle name="Normal 9 7 2 6" xfId="20535"/>
    <cellStyle name="Normal 9 7 2 7" xfId="17063"/>
    <cellStyle name="Normal 9 7 2_L14 hav1" xfId="8334"/>
    <cellStyle name="Normal 9 7 3" xfId="8335"/>
    <cellStyle name="Normal 9 7 3 2" xfId="11602"/>
    <cellStyle name="Normal 9 7 3 3" xfId="8889"/>
    <cellStyle name="Normal 9 7 3 4" xfId="15402"/>
    <cellStyle name="Normal 9 7 3 5" xfId="14689"/>
    <cellStyle name="Normal 9 7 3 6" xfId="21154"/>
    <cellStyle name="Normal 9 7 4" xfId="8336"/>
    <cellStyle name="Normal 9 7 4 2" xfId="11603"/>
    <cellStyle name="Normal 9 7 4 3" xfId="8888"/>
    <cellStyle name="Normal 9 7 4 4" xfId="15438"/>
    <cellStyle name="Normal 9 7 4 5" xfId="14770"/>
    <cellStyle name="Normal 9 7 4 6" xfId="21684"/>
    <cellStyle name="Normal 9 7 5" xfId="11599"/>
    <cellStyle name="Normal 9 7 6" xfId="8892"/>
    <cellStyle name="Normal 9 7 7" xfId="15228"/>
    <cellStyle name="Normal 9 7 8" xfId="20531"/>
    <cellStyle name="Normal 9 7 9" xfId="16910"/>
    <cellStyle name="Normal 9 7_L14 hav1" xfId="8337"/>
    <cellStyle name="Normal 9 8" xfId="8338"/>
    <cellStyle name="Normal 9 8 2" xfId="8339"/>
    <cellStyle name="Normal 9 8 2 2" xfId="8340"/>
    <cellStyle name="Normal 9 8 2 2 2" xfId="11606"/>
    <cellStyle name="Normal 9 8 2 2 3" xfId="8885"/>
    <cellStyle name="Normal 9 8 2 2 4" xfId="14799"/>
    <cellStyle name="Normal 9 8 2 2 5" xfId="15436"/>
    <cellStyle name="Normal 9 8 2 2 6" xfId="21910"/>
    <cellStyle name="Normal 9 8 2 3" xfId="11605"/>
    <cellStyle name="Normal 9 8 2 4" xfId="8886"/>
    <cellStyle name="Normal 9 8 2 5" xfId="14167"/>
    <cellStyle name="Normal 9 8 2 6" xfId="15314"/>
    <cellStyle name="Normal 9 8 2 7" xfId="21128"/>
    <cellStyle name="Normal 9 8 2_L14 hav1" xfId="8341"/>
    <cellStyle name="Normal 9 8 3" xfId="8342"/>
    <cellStyle name="Normal 9 8 3 2" xfId="11607"/>
    <cellStyle name="Normal 9 8 3 3" xfId="8884"/>
    <cellStyle name="Normal 9 8 3 4" xfId="20746"/>
    <cellStyle name="Normal 9 8 3 5" xfId="17175"/>
    <cellStyle name="Normal 9 8 3 6" xfId="21937"/>
    <cellStyle name="Normal 9 8 4" xfId="8343"/>
    <cellStyle name="Normal 9 8 4 2" xfId="11608"/>
    <cellStyle name="Normal 9 8 4 3" xfId="8883"/>
    <cellStyle name="Normal 9 8 4 4" xfId="20738"/>
    <cellStyle name="Normal 9 8 4 5" xfId="16833"/>
    <cellStyle name="Normal 9 8 4 6" xfId="16907"/>
    <cellStyle name="Normal 9 8 5" xfId="11604"/>
    <cellStyle name="Normal 9 8 6" xfId="8887"/>
    <cellStyle name="Normal 9 8 7" xfId="10223"/>
    <cellStyle name="Normal 9 8 8" xfId="14844"/>
    <cellStyle name="Normal 9 8 9" xfId="21737"/>
    <cellStyle name="Normal 9 8_L14 hav1" xfId="8344"/>
    <cellStyle name="Normal 9 9" xfId="8345"/>
    <cellStyle name="Normal 9 9 2" xfId="8346"/>
    <cellStyle name="Normal 9 9 2 2" xfId="8347"/>
    <cellStyle name="Normal 9 9 2 2 2" xfId="11611"/>
    <cellStyle name="Normal 9 9 2 2 3" xfId="8880"/>
    <cellStyle name="Normal 9 9 2 2 4" xfId="20708"/>
    <cellStyle name="Normal 9 9 2 2 5" xfId="16754"/>
    <cellStyle name="Normal 9 9 2 2 6" xfId="22057"/>
    <cellStyle name="Normal 9 9 2 3" xfId="11610"/>
    <cellStyle name="Normal 9 9 2 4" xfId="8881"/>
    <cellStyle name="Normal 9 9 2 5" xfId="20716"/>
    <cellStyle name="Normal 9 9 2 6" xfId="17165"/>
    <cellStyle name="Normal 9 9 2 7" xfId="21342"/>
    <cellStyle name="Normal 9 9 2_L14 hav1" xfId="8348"/>
    <cellStyle name="Normal 9 9 3" xfId="8349"/>
    <cellStyle name="Normal 9 9 3 2" xfId="11612"/>
    <cellStyle name="Normal 9 9 3 3" xfId="8879"/>
    <cellStyle name="Normal 9 9 3 4" xfId="20691"/>
    <cellStyle name="Normal 9 9 3 5" xfId="15305"/>
    <cellStyle name="Normal 9 9 3 6" xfId="22531"/>
    <cellStyle name="Normal 9 9 4" xfId="8350"/>
    <cellStyle name="Normal 9 9 4 2" xfId="11613"/>
    <cellStyle name="Normal 9 9 4 3" xfId="8878"/>
    <cellStyle name="Normal 9 9 4 4" xfId="20683"/>
    <cellStyle name="Normal 9 9 4 5" xfId="14786"/>
    <cellStyle name="Normal 9 9 4 6" xfId="21063"/>
    <cellStyle name="Normal 9 9 5" xfId="11609"/>
    <cellStyle name="Normal 9 9 6" xfId="8882"/>
    <cellStyle name="Normal 9 9 7" xfId="20724"/>
    <cellStyle name="Normal 9 9 8" xfId="16775"/>
    <cellStyle name="Normal 9 9 9" xfId="22459"/>
    <cellStyle name="Normal 9 9_L14 hav1" xfId="8351"/>
    <cellStyle name="Normal 90" xfId="8352"/>
    <cellStyle name="Normal 90 2" xfId="16391"/>
    <cellStyle name="Normal 90 3" xfId="20754"/>
    <cellStyle name="Normal 90 4" xfId="24954"/>
    <cellStyle name="Normal 90 5" xfId="28089"/>
    <cellStyle name="Normal 90 6" xfId="30848"/>
    <cellStyle name="Normal 91" xfId="8353"/>
    <cellStyle name="Normal 91 2" xfId="16392"/>
    <cellStyle name="Normal 91 3" xfId="20755"/>
    <cellStyle name="Normal 91 4" xfId="24955"/>
    <cellStyle name="Normal 91 5" xfId="28090"/>
    <cellStyle name="Normal 91 6" xfId="30849"/>
    <cellStyle name="Normal 92" xfId="8539"/>
    <cellStyle name="Normal 93" xfId="11775"/>
    <cellStyle name="Normal 94" xfId="19758"/>
    <cellStyle name="Normal 95" xfId="12318"/>
    <cellStyle name="Normal 96" xfId="18039"/>
    <cellStyle name="Normal 97" xfId="9"/>
    <cellStyle name="Normal 98" xfId="30889"/>
    <cellStyle name="Normal 99" xfId="30891"/>
    <cellStyle name="Normal_Sheet1" xfId="2"/>
    <cellStyle name="Note 10" xfId="23304"/>
    <cellStyle name="Note 11" xfId="8512"/>
    <cellStyle name="Note 2" xfId="8354"/>
    <cellStyle name="Note 2 2" xfId="8355"/>
    <cellStyle name="Note 2 2 2" xfId="11616"/>
    <cellStyle name="Note 2 2 3" xfId="8875"/>
    <cellStyle name="Note 2 2 4" xfId="16144"/>
    <cellStyle name="Note 2 2 5" xfId="14368"/>
    <cellStyle name="Note 2 2 6" xfId="17103"/>
    <cellStyle name="Note 2 3" xfId="11615"/>
    <cellStyle name="Note 2 4" xfId="8876"/>
    <cellStyle name="Note 2 5" xfId="15682"/>
    <cellStyle name="Note 2 6" xfId="15245"/>
    <cellStyle name="Note 2 7" xfId="23223"/>
    <cellStyle name="Note 2 8" xfId="30877"/>
    <cellStyle name="Note 3" xfId="8356"/>
    <cellStyle name="Note 3 2" xfId="11617"/>
    <cellStyle name="Note 3 3" xfId="8874"/>
    <cellStyle name="Note 3 4" xfId="15526"/>
    <cellStyle name="Note 3 5" xfId="12618"/>
    <cellStyle name="Note 3 6" xfId="23264"/>
    <cellStyle name="Note 4" xfId="8357"/>
    <cellStyle name="Note 4 2" xfId="11618"/>
    <cellStyle name="Note 4 3" xfId="8873"/>
    <cellStyle name="Note 4 4" xfId="15859"/>
    <cellStyle name="Note 4 5" xfId="13138"/>
    <cellStyle name="Note 4 6" xfId="23932"/>
    <cellStyle name="Note 5" xfId="8358"/>
    <cellStyle name="Note 5 2" xfId="11619"/>
    <cellStyle name="Note 5 3" xfId="8872"/>
    <cellStyle name="Note 5 4" xfId="15706"/>
    <cellStyle name="Note 5 5" xfId="12624"/>
    <cellStyle name="Note 5 6" xfId="22763"/>
    <cellStyle name="Note 6" xfId="11614"/>
    <cellStyle name="Note 7" xfId="8877"/>
    <cellStyle name="Note 8" xfId="14068"/>
    <cellStyle name="Note 9" xfId="14152"/>
    <cellStyle name="Output 10" xfId="23852"/>
    <cellStyle name="Output 11" xfId="8428"/>
    <cellStyle name="Output 2" xfId="8359"/>
    <cellStyle name="Output 2 2" xfId="8360"/>
    <cellStyle name="Output 2 2 2" xfId="11622"/>
    <cellStyle name="Output 2 2 3" xfId="8869"/>
    <cellStyle name="Output 2 2 4" xfId="10224"/>
    <cellStyle name="Output 2 2 5" xfId="16758"/>
    <cellStyle name="Output 2 2 6" xfId="23121"/>
    <cellStyle name="Output 2 3" xfId="11621"/>
    <cellStyle name="Output 2 4" xfId="8870"/>
    <cellStyle name="Output 2 5" xfId="16014"/>
    <cellStyle name="Output 2 6" xfId="12622"/>
    <cellStyle name="Output 2 7" xfId="23521"/>
    <cellStyle name="Output 3" xfId="8361"/>
    <cellStyle name="Output 3 2" xfId="11623"/>
    <cellStyle name="Output 3 3" xfId="8868"/>
    <cellStyle name="Output 3 4" xfId="10225"/>
    <cellStyle name="Output 3 5" xfId="17285"/>
    <cellStyle name="Output 3 6" xfId="23872"/>
    <cellStyle name="Output 4" xfId="8362"/>
    <cellStyle name="Output 4 2" xfId="11624"/>
    <cellStyle name="Output 4 3" xfId="8867"/>
    <cellStyle name="Output 4 4" xfId="10226"/>
    <cellStyle name="Output 4 5" xfId="16761"/>
    <cellStyle name="Output 4 6" xfId="24011"/>
    <cellStyle name="Output 5" xfId="8363"/>
    <cellStyle name="Output 5 2" xfId="11625"/>
    <cellStyle name="Output 5 3" xfId="8866"/>
    <cellStyle name="Output 5 4" xfId="10227"/>
    <cellStyle name="Output 5 5" xfId="17373"/>
    <cellStyle name="Output 5 6" xfId="24045"/>
    <cellStyle name="Output 6" xfId="11620"/>
    <cellStyle name="Output 7" xfId="8871"/>
    <cellStyle name="Output 8" xfId="15967"/>
    <cellStyle name="Output 9" xfId="13127"/>
    <cellStyle name="Status" xfId="30878"/>
    <cellStyle name="Text" xfId="30879"/>
    <cellStyle name="Title 10" xfId="24053"/>
    <cellStyle name="Title 11" xfId="8484"/>
    <cellStyle name="Title 2" xfId="8364"/>
    <cellStyle name="Title 2 2" xfId="8365"/>
    <cellStyle name="Title 2 2 2" xfId="11628"/>
    <cellStyle name="Title 2 2 3" xfId="8863"/>
    <cellStyle name="Title 2 2 4" xfId="10231"/>
    <cellStyle name="Title 2 2 5" xfId="16734"/>
    <cellStyle name="Title 2 2 6" xfId="22841"/>
    <cellStyle name="Title 2 3" xfId="11627"/>
    <cellStyle name="Title 2 4" xfId="8864"/>
    <cellStyle name="Title 2 5" xfId="10230"/>
    <cellStyle name="Title 2 6" xfId="17428"/>
    <cellStyle name="Title 2 7" xfId="16938"/>
    <cellStyle name="Title 3" xfId="8366"/>
    <cellStyle name="Title 3 2" xfId="11629"/>
    <cellStyle name="Title 3 3" xfId="8862"/>
    <cellStyle name="Title 3 4" xfId="12772"/>
    <cellStyle name="Title 3 5" xfId="17614"/>
    <cellStyle name="Title 3 6" xfId="23444"/>
    <cellStyle name="Title 4" xfId="8367"/>
    <cellStyle name="Title 4 2" xfId="11630"/>
    <cellStyle name="Title 4 3" xfId="14026"/>
    <cellStyle name="Title 4 4" xfId="12402"/>
    <cellStyle name="Title 4 5" xfId="22707"/>
    <cellStyle name="Title 4 6" xfId="26362"/>
    <cellStyle name="Title 5" xfId="8368"/>
    <cellStyle name="Title 5 2" xfId="11631"/>
    <cellStyle name="Title 5 3" xfId="16383"/>
    <cellStyle name="Title 5 4" xfId="12803"/>
    <cellStyle name="Title 5 5" xfId="24946"/>
    <cellStyle name="Title 5 6" xfId="28081"/>
    <cellStyle name="Title 6" xfId="11626"/>
    <cellStyle name="Title 7" xfId="8865"/>
    <cellStyle name="Title 8" xfId="10228"/>
    <cellStyle name="Title 9" xfId="16790"/>
    <cellStyle name="Total 10" xfId="28072"/>
    <cellStyle name="Total 11" xfId="8470"/>
    <cellStyle name="Total 2" xfId="8369"/>
    <cellStyle name="Total 2 2" xfId="8370"/>
    <cellStyle name="Total 2 2 2" xfId="11634"/>
    <cellStyle name="Total 2 2 3" xfId="16358"/>
    <cellStyle name="Total 2 2 4" xfId="12321"/>
    <cellStyle name="Total 2 2 5" xfId="24921"/>
    <cellStyle name="Total 2 2 6" xfId="28056"/>
    <cellStyle name="Total 2 3" xfId="11633"/>
    <cellStyle name="Total 2 4" xfId="16366"/>
    <cellStyle name="Total 2 5" xfId="12761"/>
    <cellStyle name="Total 2 6" xfId="24929"/>
    <cellStyle name="Total 2 7" xfId="28064"/>
    <cellStyle name="Total 3" xfId="8371"/>
    <cellStyle name="Total 3 2" xfId="11635"/>
    <cellStyle name="Total 3 3" xfId="16349"/>
    <cellStyle name="Total 3 4" xfId="13673"/>
    <cellStyle name="Total 3 5" xfId="24912"/>
    <cellStyle name="Total 3 6" xfId="28047"/>
    <cellStyle name="Total 4" xfId="8372"/>
    <cellStyle name="Total 4 2" xfId="11636"/>
    <cellStyle name="Total 4 3" xfId="16341"/>
    <cellStyle name="Total 4 4" xfId="12323"/>
    <cellStyle name="Total 4 5" xfId="24904"/>
    <cellStyle name="Total 4 6" xfId="28039"/>
    <cellStyle name="Total 5" xfId="8373"/>
    <cellStyle name="Total 5 2" xfId="11637"/>
    <cellStyle name="Total 5 3" xfId="16333"/>
    <cellStyle name="Total 5 4" xfId="10232"/>
    <cellStyle name="Total 5 5" xfId="24896"/>
    <cellStyle name="Total 5 6" xfId="28031"/>
    <cellStyle name="Total 6" xfId="11632"/>
    <cellStyle name="Total 7" xfId="16374"/>
    <cellStyle name="Total 8" xfId="13570"/>
    <cellStyle name="Total 9" xfId="24937"/>
    <cellStyle name="Warning" xfId="30880"/>
    <cellStyle name="Warning Text 2" xfId="8374"/>
    <cellStyle name="Warning Text 2 2" xfId="8375"/>
    <cellStyle name="Warning Text 2 3" xfId="11639"/>
    <cellStyle name="Warning Text 2 4" xfId="16317"/>
    <cellStyle name="Warning Text 2 5" xfId="12322"/>
    <cellStyle name="Warning Text 2 6" xfId="24880"/>
    <cellStyle name="Warning Text 2 7" xfId="28015"/>
    <cellStyle name="Warning Text 3" xfId="8376"/>
    <cellStyle name="Warning Text 4" xfId="8377"/>
    <cellStyle name="Warning Text 5" xfId="8378"/>
    <cellStyle name="Warning Text 5 2" xfId="11643"/>
    <cellStyle name="Warning Text 5 3" xfId="8861"/>
    <cellStyle name="Warning Text 5 4" xfId="12291"/>
    <cellStyle name="Warning Text 5 5" xfId="13142"/>
    <cellStyle name="Warning Text 5 6" xfId="24709"/>
    <cellStyle name="Warning Text 6" xfId="8525"/>
    <cellStyle name="Акцент1 10" xfId="24127"/>
    <cellStyle name="Акцент1 2" xfId="8380"/>
    <cellStyle name="Акцент1 2 2" xfId="8381"/>
    <cellStyle name="Акцент1 2 2 2" xfId="11646"/>
    <cellStyle name="Акцент1 2 2 3" xfId="8858"/>
    <cellStyle name="Акцент1 2 2 4" xfId="13245"/>
    <cellStyle name="Акцент1 2 2 5" xfId="16985"/>
    <cellStyle name="Акцент1 2 2 6" xfId="24287"/>
    <cellStyle name="Акцент1 2 3" xfId="11645"/>
    <cellStyle name="Акцент1 2 4" xfId="8859"/>
    <cellStyle name="Акцент1 2 5" xfId="12475"/>
    <cellStyle name="Акцент1 2 6" xfId="18175"/>
    <cellStyle name="Акцент1 2 7" xfId="24431"/>
    <cellStyle name="Акцент1 2_L14 hav1" xfId="8382"/>
    <cellStyle name="Акцент1 3" xfId="8383"/>
    <cellStyle name="Акцент1 3 2" xfId="11647"/>
    <cellStyle name="Акцент1 3 3" xfId="8857"/>
    <cellStyle name="Акцент1 3 4" xfId="10233"/>
    <cellStyle name="Акцент1 3 5" xfId="16951"/>
    <cellStyle name="Акцент1 3 6" xfId="24579"/>
    <cellStyle name="Акцент1 4" xfId="8384"/>
    <cellStyle name="Акцент1 4 2" xfId="11648"/>
    <cellStyle name="Акцент1 4 3" xfId="8856"/>
    <cellStyle name="Акцент1 4 4" xfId="13777"/>
    <cellStyle name="Акцент1 4 5" xfId="18248"/>
    <cellStyle name="Акцент1 4 6" xfId="17098"/>
    <cellStyle name="Акцент1 5" xfId="8385"/>
    <cellStyle name="Акцент1 5 2" xfId="11649"/>
    <cellStyle name="Акцент1 5 3" xfId="8855"/>
    <cellStyle name="Акцент1 5 4" xfId="12555"/>
    <cellStyle name="Акцент1 5 5" xfId="16673"/>
    <cellStyle name="Акцент1 5 6" xfId="13030"/>
    <cellStyle name="Акцент1 6" xfId="11644"/>
    <cellStyle name="Акцент1 7" xfId="8860"/>
    <cellStyle name="Акцент1 8" xfId="13215"/>
    <cellStyle name="Акцент1 9" xfId="16846"/>
    <cellStyle name="Акцент2 10" xfId="12576"/>
    <cellStyle name="Акцент2 2" xfId="8387"/>
    <cellStyle name="Акцент2 2 2" xfId="8388"/>
    <cellStyle name="Акцент2 2 2 2" xfId="11652"/>
    <cellStyle name="Акцент2 2 2 3" xfId="8852"/>
    <cellStyle name="Акцент2 2 2 4" xfId="12208"/>
    <cellStyle name="Акцент2 2 2 5" xfId="13575"/>
    <cellStyle name="Акцент2 2 2 6" xfId="13893"/>
    <cellStyle name="Акцент2 2 3" xfId="11651"/>
    <cellStyle name="Акцент2 2 4" xfId="8853"/>
    <cellStyle name="Акцент2 2 5" xfId="13852"/>
    <cellStyle name="Акцент2 2 6" xfId="18962"/>
    <cellStyle name="Акцент2 2 7" xfId="12608"/>
    <cellStyle name="Акцент2 2_L14 hav1" xfId="8389"/>
    <cellStyle name="Акцент2 3" xfId="8390"/>
    <cellStyle name="Акцент2 3 2" xfId="11653"/>
    <cellStyle name="Акцент2 3 3" xfId="8851"/>
    <cellStyle name="Акцент2 3 4" xfId="15264"/>
    <cellStyle name="Акцент2 3 5" xfId="19711"/>
    <cellStyle name="Акцент2 3 6" xfId="21498"/>
    <cellStyle name="Акцент2 4" xfId="8391"/>
    <cellStyle name="Акцент2 4 2" xfId="11654"/>
    <cellStyle name="Акцент2 4 3" xfId="8850"/>
    <cellStyle name="Акцент2 4 4" xfId="14133"/>
    <cellStyle name="Акцент2 4 5" xfId="18492"/>
    <cellStyle name="Акцент2 4 6" xfId="21218"/>
    <cellStyle name="Акцент2 5" xfId="8392"/>
    <cellStyle name="Акцент2 5 2" xfId="11655"/>
    <cellStyle name="Акцент2 5 3" xfId="8849"/>
    <cellStyle name="Акцент2 5 4" xfId="14800"/>
    <cellStyle name="Акцент2 5 5" xfId="19624"/>
    <cellStyle name="Акцент2 5 6" xfId="21529"/>
    <cellStyle name="Акцент2 6" xfId="11650"/>
    <cellStyle name="Акцент2 7" xfId="8854"/>
    <cellStyle name="Акцент2 8" xfId="13669"/>
    <cellStyle name="Акцент2 9" xfId="19042"/>
    <cellStyle name="Акцент3 10" xfId="21488"/>
    <cellStyle name="Акцент3 2" xfId="8394"/>
    <cellStyle name="Акцент3 2 2" xfId="8395"/>
    <cellStyle name="Акцент3 2 2 2" xfId="11658"/>
    <cellStyle name="Акцент3 2 2 3" xfId="8846"/>
    <cellStyle name="Акцент3 2 2 4" xfId="14155"/>
    <cellStyle name="Акцент3 2 2 5" xfId="19797"/>
    <cellStyle name="Акцент3 2 2 6" xfId="22365"/>
    <cellStyle name="Акцент3 2 3" xfId="11657"/>
    <cellStyle name="Акцент3 2 4" xfId="8847"/>
    <cellStyle name="Акцент3 2 5" xfId="14371"/>
    <cellStyle name="Акцент3 2 6" xfId="19644"/>
    <cellStyle name="Акцент3 2 7" xfId="21139"/>
    <cellStyle name="Акцент3 2_L14 hav1" xfId="8396"/>
    <cellStyle name="Акцент3 3" xfId="8397"/>
    <cellStyle name="Акцент3 3 2" xfId="11659"/>
    <cellStyle name="Акцент3 3 3" xfId="8845"/>
    <cellStyle name="Акцент3 3 4" xfId="14791"/>
    <cellStyle name="Акцент3 3 5" xfId="19837"/>
    <cellStyle name="Акцент3 3 6" xfId="12590"/>
    <cellStyle name="Акцент3 4" xfId="8398"/>
    <cellStyle name="Акцент3 4 2" xfId="11660"/>
    <cellStyle name="Акцент3 4 3" xfId="8844"/>
    <cellStyle name="Акцент3 4 4" xfId="14192"/>
    <cellStyle name="Акцент3 4 5" xfId="9881"/>
    <cellStyle name="Акцент3 4 6" xfId="21609"/>
    <cellStyle name="Акцент3 5" xfId="8399"/>
    <cellStyle name="Акцент3 5 2" xfId="11661"/>
    <cellStyle name="Акцент3 5 3" xfId="8843"/>
    <cellStyle name="Акцент3 5 4" xfId="14329"/>
    <cellStyle name="Акцент3 5 5" xfId="18573"/>
    <cellStyle name="Акцент3 5 6" xfId="21140"/>
    <cellStyle name="Акцент3 6" xfId="11656"/>
    <cellStyle name="Акцент3 7" xfId="8848"/>
    <cellStyle name="Акцент3 8" xfId="15019"/>
    <cellStyle name="Акцент3 9" xfId="18860"/>
    <cellStyle name="Акцент4 10" xfId="21164"/>
    <cellStyle name="Акцент4 2" xfId="8401"/>
    <cellStyle name="Акцент4 2 2" xfId="8402"/>
    <cellStyle name="Акцент4 2 2 2" xfId="11664"/>
    <cellStyle name="Акцент4 2 2 3" xfId="8840"/>
    <cellStyle name="Акцент4 2 2 4" xfId="10234"/>
    <cellStyle name="Акцент4 2 2 5" xfId="20508"/>
    <cellStyle name="Акцент4 2 2 6" xfId="21109"/>
    <cellStyle name="Акцент4 2 3" xfId="11663"/>
    <cellStyle name="Акцент4 2 4" xfId="8841"/>
    <cellStyle name="Акцент4 2 5" xfId="14279"/>
    <cellStyle name="Акцент4 2 6" xfId="20061"/>
    <cellStyle name="Акцент4 2 7" xfId="22321"/>
    <cellStyle name="Акцент4 2_L14 hav1" xfId="8403"/>
    <cellStyle name="Акцент4 3" xfId="8404"/>
    <cellStyle name="Акцент4 3 2" xfId="11665"/>
    <cellStyle name="Акцент4 3 3" xfId="8839"/>
    <cellStyle name="Акцент4 3 4" xfId="14245"/>
    <cellStyle name="Акцент4 3 5" xfId="20231"/>
    <cellStyle name="Акцент4 3 6" xfId="21280"/>
    <cellStyle name="Акцент4 4" xfId="8405"/>
    <cellStyle name="Акцент4 4 2" xfId="11666"/>
    <cellStyle name="Акцент4 4 3" xfId="8838"/>
    <cellStyle name="Акцент4 4 4" xfId="15684"/>
    <cellStyle name="Акцент4 4 5" xfId="20084"/>
    <cellStyle name="Акцент4 4 6" xfId="21947"/>
    <cellStyle name="Акцент4 5" xfId="8406"/>
    <cellStyle name="Акцент4 5 2" xfId="11667"/>
    <cellStyle name="Акцент4 5 3" xfId="8837"/>
    <cellStyle name="Акцент4 5 4" xfId="15777"/>
    <cellStyle name="Акцент4 5 5" xfId="20336"/>
    <cellStyle name="Акцент4 5 6" xfId="21191"/>
    <cellStyle name="Акцент4 6" xfId="11662"/>
    <cellStyle name="Акцент4 7" xfId="8842"/>
    <cellStyle name="Акцент4 8" xfId="14082"/>
    <cellStyle name="Акцент4 9" xfId="18473"/>
    <cellStyle name="Акцент5 10" xfId="22467"/>
    <cellStyle name="Акцент5 2" xfId="8408"/>
    <cellStyle name="Акцент5 2 2" xfId="8409"/>
    <cellStyle name="Акцент5 2 2 2" xfId="11670"/>
    <cellStyle name="Акцент5 2 2 3" xfId="8834"/>
    <cellStyle name="Акцент5 2 2 4" xfId="15962"/>
    <cellStyle name="Акцент5 2 2 5" xfId="12882"/>
    <cellStyle name="Акцент5 2 2 6" xfId="22061"/>
    <cellStyle name="Акцент5 2 3" xfId="11669"/>
    <cellStyle name="Акцент5 2 4" xfId="8835"/>
    <cellStyle name="Акцент5 2 5" xfId="15772"/>
    <cellStyle name="Акцент5 2 6" xfId="13924"/>
    <cellStyle name="Акцент5 2 7" xfId="21335"/>
    <cellStyle name="Акцент5 2_L14 hav1" xfId="8410"/>
    <cellStyle name="Акцент5 3" xfId="8411"/>
    <cellStyle name="Акцент5 3 2" xfId="11671"/>
    <cellStyle name="Акцент5 3 3" xfId="8833"/>
    <cellStyle name="Акцент5 3 4" xfId="10235"/>
    <cellStyle name="Акцент5 3 5" xfId="12702"/>
    <cellStyle name="Акцент5 3 6" xfId="22539"/>
    <cellStyle name="Акцент5 4" xfId="8412"/>
    <cellStyle name="Акцент5 4 2" xfId="11672"/>
    <cellStyle name="Акцент5 4 3" xfId="8832"/>
    <cellStyle name="Акцент5 4 4" xfId="10236"/>
    <cellStyle name="Акцент5 4 5" xfId="13838"/>
    <cellStyle name="Акцент5 4 6" xfId="21024"/>
    <cellStyle name="Акцент5 5" xfId="8413"/>
    <cellStyle name="Акцент5 5 2" xfId="11673"/>
    <cellStyle name="Акцент5 5 3" xfId="8831"/>
    <cellStyle name="Акцент5 5 4" xfId="10237"/>
    <cellStyle name="Акцент5 5 5" xfId="12539"/>
    <cellStyle name="Акцент5 5 6" xfId="23139"/>
    <cellStyle name="Акцент5 6" xfId="11668"/>
    <cellStyle name="Акцент5 7" xfId="8836"/>
    <cellStyle name="Акцент5 8" xfId="15691"/>
    <cellStyle name="Акцент5 9" xfId="12876"/>
    <cellStyle name="Акцент6 10" xfId="22809"/>
    <cellStyle name="Акцент6 2" xfId="8415"/>
    <cellStyle name="Акцент6 2 2" xfId="8416"/>
    <cellStyle name="Акцент6 2 2 2" xfId="11676"/>
    <cellStyle name="Акцент6 2 2 3" xfId="8828"/>
    <cellStyle name="Акцент6 2 2 4" xfId="10241"/>
    <cellStyle name="Акцент6 2 2 5" xfId="17971"/>
    <cellStyle name="Акцент6 2 2 6" xfId="20511"/>
    <cellStyle name="Акцент6 2 3" xfId="11675"/>
    <cellStyle name="Акцент6 2 4" xfId="8829"/>
    <cellStyle name="Акцент6 2 5" xfId="10240"/>
    <cellStyle name="Акцент6 2 6" xfId="17211"/>
    <cellStyle name="Акцент6 2 7" xfId="23445"/>
    <cellStyle name="Акцент6 2_L14 hav1" xfId="8417"/>
    <cellStyle name="Акцент6 3" xfId="8418"/>
    <cellStyle name="Акцент6 3 2" xfId="11677"/>
    <cellStyle name="Акцент6 3 3" xfId="8827"/>
    <cellStyle name="Акцент6 3 4" xfId="13461"/>
    <cellStyle name="Акцент6 3 5" xfId="16746"/>
    <cellStyle name="Акцент6 3 6" xfId="23029"/>
    <cellStyle name="Акцент6 4" xfId="8419"/>
    <cellStyle name="Акцент6 4 2" xfId="11678"/>
    <cellStyle name="Акцент6 4 3" xfId="8826"/>
    <cellStyle name="Акцент6 4 4" xfId="12807"/>
    <cellStyle name="Акцент6 4 5" xfId="18077"/>
    <cellStyle name="Акцент6 4 6" xfId="22829"/>
    <cellStyle name="Акцент6 5" xfId="8420"/>
    <cellStyle name="Акцент6 5 2" xfId="11679"/>
    <cellStyle name="Акцент6 5 3" xfId="8825"/>
    <cellStyle name="Акцент6 5 4" xfId="12344"/>
    <cellStyle name="Акцент6 5 5" xfId="16748"/>
    <cellStyle name="Акцент6 5 6" xfId="23430"/>
    <cellStyle name="Акцент6 6" xfId="11674"/>
    <cellStyle name="Акцент6 7" xfId="8830"/>
    <cellStyle name="Акцент6 8" xfId="10238"/>
    <cellStyle name="Акцент6 9" xfId="16827"/>
    <cellStyle name="Ввод  10" xfId="22864"/>
    <cellStyle name="Ввод  2" xfId="8422"/>
    <cellStyle name="Ввод  2 2" xfId="8423"/>
    <cellStyle name="Ввод  2 2 2" xfId="11682"/>
    <cellStyle name="Ввод  2 2 3" xfId="8822"/>
    <cellStyle name="Ввод  2 2 4" xfId="13757"/>
    <cellStyle name="Ввод  2 2 5" xfId="17382"/>
    <cellStyle name="Ввод  2 2 6" xfId="23252"/>
    <cellStyle name="Ввод  2 3" xfId="11681"/>
    <cellStyle name="Ввод  2 4" xfId="8823"/>
    <cellStyle name="Ввод  2 5" xfId="12827"/>
    <cellStyle name="Ввод  2 6" xfId="16747"/>
    <cellStyle name="Ввод  2 7" xfId="22991"/>
    <cellStyle name="Ввод  2_L14 hav1" xfId="8424"/>
    <cellStyle name="Ввод  3" xfId="8425"/>
    <cellStyle name="Ввод  3 2" xfId="11683"/>
    <cellStyle name="Ввод  3 3" xfId="8821"/>
    <cellStyle name="Ввод  3 4" xfId="12889"/>
    <cellStyle name="Ввод  3 5" xfId="18030"/>
    <cellStyle name="Ввод  3 6" xfId="22944"/>
    <cellStyle name="Ввод  4" xfId="8426"/>
    <cellStyle name="Ввод  4 2" xfId="11684"/>
    <cellStyle name="Ввод  4 3" xfId="8820"/>
    <cellStyle name="Ввод  4 4" xfId="12317"/>
    <cellStyle name="Ввод  4 5" xfId="16716"/>
    <cellStyle name="Ввод  4 6" xfId="20268"/>
    <cellStyle name="Ввод  5" xfId="8427"/>
    <cellStyle name="Ввод  5 2" xfId="11685"/>
    <cellStyle name="Ввод  5 3" xfId="8819"/>
    <cellStyle name="Ввод  5 4" xfId="12981"/>
    <cellStyle name="Ввод  5 5" xfId="17623"/>
    <cellStyle name="Ввод  5 6" xfId="23224"/>
    <cellStyle name="Ввод  6" xfId="11680"/>
    <cellStyle name="Ввод  7" xfId="8824"/>
    <cellStyle name="Ввод  8" xfId="12315"/>
    <cellStyle name="Ввод  9" xfId="17294"/>
    <cellStyle name="Вывод 10" xfId="24266"/>
    <cellStyle name="Вывод 2" xfId="8429"/>
    <cellStyle name="Вывод 2 2" xfId="8430"/>
    <cellStyle name="Вывод 2 2 2" xfId="11688"/>
    <cellStyle name="Вывод 2 2 3" xfId="8816"/>
    <cellStyle name="Вывод 2 2 4" xfId="13473"/>
    <cellStyle name="Вывод 2 2 5" xfId="12517"/>
    <cellStyle name="Вывод 2 2 6" xfId="24465"/>
    <cellStyle name="Вывод 2 3" xfId="11687"/>
    <cellStyle name="Вывод 2 4" xfId="8817"/>
    <cellStyle name="Вывод 2 5" xfId="12272"/>
    <cellStyle name="Вывод 2 6" xfId="16800"/>
    <cellStyle name="Вывод 2 7" xfId="24356"/>
    <cellStyle name="Вывод 2_L14 hav1" xfId="8431"/>
    <cellStyle name="Вывод 3" xfId="8432"/>
    <cellStyle name="Вывод 3 2" xfId="11689"/>
    <cellStyle name="Вывод 3 3" xfId="8815"/>
    <cellStyle name="Вывод 3 4" xfId="13723"/>
    <cellStyle name="Вывод 3 5" xfId="16983"/>
    <cellStyle name="Вывод 3 6" xfId="24352"/>
    <cellStyle name="Вывод 4" xfId="8433"/>
    <cellStyle name="Вывод 4 2" xfId="11690"/>
    <cellStyle name="Вывод 4 3" xfId="8814"/>
    <cellStyle name="Вывод 4 4" xfId="12349"/>
    <cellStyle name="Вывод 4 5" xfId="17763"/>
    <cellStyle name="Вывод 4 6" xfId="24527"/>
    <cellStyle name="Вывод 5" xfId="8434"/>
    <cellStyle name="Вывод 5 2" xfId="11691"/>
    <cellStyle name="Вывод 5 3" xfId="8813"/>
    <cellStyle name="Вывод 5 4" xfId="10242"/>
    <cellStyle name="Вывод 5 5" xfId="18072"/>
    <cellStyle name="Вывод 5 6" xfId="24536"/>
    <cellStyle name="Вывод 6" xfId="11686"/>
    <cellStyle name="Вывод 7" xfId="8818"/>
    <cellStyle name="Вывод 8" xfId="13044"/>
    <cellStyle name="Вывод 9" xfId="17651"/>
    <cellStyle name="Вычисление 10" xfId="19947"/>
    <cellStyle name="Вычисление 2" xfId="8436"/>
    <cellStyle name="Вычисление 2 2" xfId="8437"/>
    <cellStyle name="Вычисление 2 2 2" xfId="11694"/>
    <cellStyle name="Вычисление 2 2 3" xfId="8810"/>
    <cellStyle name="Вычисление 2 2 4" xfId="12467"/>
    <cellStyle name="Вычисление 2 2 5" xfId="19658"/>
    <cellStyle name="Вычисление 2 2 6" xfId="20014"/>
    <cellStyle name="Вычисление 2 3" xfId="11693"/>
    <cellStyle name="Вычисление 2 4" xfId="8811"/>
    <cellStyle name="Вычисление 2 5" xfId="13361"/>
    <cellStyle name="Вычисление 2 6" xfId="18878"/>
    <cellStyle name="Вычисление 2 7" xfId="20472"/>
    <cellStyle name="Вычисление 2_L14 hav1" xfId="8438"/>
    <cellStyle name="Вычисление 3" xfId="8439"/>
    <cellStyle name="Вычисление 3 2" xfId="11695"/>
    <cellStyle name="Вычисление 3 3" xfId="8809"/>
    <cellStyle name="Вычисление 3 4" xfId="14021"/>
    <cellStyle name="Вычисление 3 5" xfId="19195"/>
    <cellStyle name="Вычисление 3 6" xfId="18462"/>
    <cellStyle name="Вычисление 4" xfId="8440"/>
    <cellStyle name="Вычисление 4 2" xfId="11696"/>
    <cellStyle name="Вычисление 4 3" xfId="8808"/>
    <cellStyle name="Вычисление 4 4" xfId="14488"/>
    <cellStyle name="Вычисление 4 5" xfId="9880"/>
    <cellStyle name="Вычисление 4 6" xfId="14406"/>
    <cellStyle name="Вычисление 5" xfId="8441"/>
    <cellStyle name="Вычисление 5 2" xfId="11697"/>
    <cellStyle name="Вычисление 5 3" xfId="8807"/>
    <cellStyle name="Вычисление 5 4" xfId="14966"/>
    <cellStyle name="Вычисление 5 5" xfId="19412"/>
    <cellStyle name="Вычисление 5 6" xfId="21499"/>
    <cellStyle name="Вычисление 6" xfId="11692"/>
    <cellStyle name="Вычисление 7" xfId="8812"/>
    <cellStyle name="Вычисление 8" xfId="12547"/>
    <cellStyle name="Вычисление 9" xfId="16634"/>
    <cellStyle name="Заголовок 1 10" xfId="21533"/>
    <cellStyle name="Заголовок 1 2" xfId="8443"/>
    <cellStyle name="Заголовок 1 2 2" xfId="8444"/>
    <cellStyle name="Заголовок 1 2 2 2" xfId="11700"/>
    <cellStyle name="Заголовок 1 2 2 3" xfId="8804"/>
    <cellStyle name="Заголовок 1 2 2 4" xfId="14244"/>
    <cellStyle name="Заголовок 1 2 2 5" xfId="19186"/>
    <cellStyle name="Заголовок 1 2 2 6" xfId="21494"/>
    <cellStyle name="Заголовок 1 2 3" xfId="11699"/>
    <cellStyle name="Заголовок 1 2 4" xfId="8805"/>
    <cellStyle name="Заголовок 1 2 5" xfId="10243"/>
    <cellStyle name="Заголовок 1 2 6" xfId="19177"/>
    <cellStyle name="Заголовок 1 2 7" xfId="21160"/>
    <cellStyle name="Заголовок 1 2_L14 hav1" xfId="8445"/>
    <cellStyle name="Заголовок 1 3" xfId="8446"/>
    <cellStyle name="Заголовок 1 3 2" xfId="11701"/>
    <cellStyle name="Заголовок 1 3 3" xfId="8803"/>
    <cellStyle name="Заголовок 1 3 4" xfId="14398"/>
    <cellStyle name="Заголовок 1 3 5" xfId="18726"/>
    <cellStyle name="Заголовок 1 3 6" xfId="21557"/>
    <cellStyle name="Заголовок 1 4" xfId="8447"/>
    <cellStyle name="Заголовок 1 4 2" xfId="11702"/>
    <cellStyle name="Заголовок 1 4 3" xfId="8802"/>
    <cellStyle name="Заголовок 1 4 4" xfId="14878"/>
    <cellStyle name="Заголовок 1 4 5" xfId="18992"/>
    <cellStyle name="Заголовок 1 4 6" xfId="22446"/>
    <cellStyle name="Заголовок 1 5" xfId="8448"/>
    <cellStyle name="Заголовок 1 5 2" xfId="11703"/>
    <cellStyle name="Заголовок 1 5 3" xfId="8801"/>
    <cellStyle name="Заголовок 1 5 4" xfId="14456"/>
    <cellStyle name="Заголовок 1 5 5" xfId="18487"/>
    <cellStyle name="Заголовок 1 5 6" xfId="19792"/>
    <cellStyle name="Заголовок 1 6" xfId="11698"/>
    <cellStyle name="Заголовок 1 7" xfId="8806"/>
    <cellStyle name="Заголовок 1 8" xfId="15154"/>
    <cellStyle name="Заголовок 1 9" xfId="18560"/>
    <cellStyle name="Заголовок 2 10" xfId="21134"/>
    <cellStyle name="Заголовок 2 2" xfId="8450"/>
    <cellStyle name="Заголовок 2 2 2" xfId="8451"/>
    <cellStyle name="Заголовок 2 2 2 2" xfId="11706"/>
    <cellStyle name="Заголовок 2 2 2 3" xfId="8798"/>
    <cellStyle name="Заголовок 2 2 2 4" xfId="14962"/>
    <cellStyle name="Заголовок 2 2 2 5" xfId="18646"/>
    <cellStyle name="Заголовок 2 2 2 6" xfId="21156"/>
    <cellStyle name="Заголовок 2 2 3" xfId="11705"/>
    <cellStyle name="Заголовок 2 2 4" xfId="8799"/>
    <cellStyle name="Заголовок 2 2 5" xfId="14610"/>
    <cellStyle name="Заголовок 2 2 6" xfId="18963"/>
    <cellStyle name="Заголовок 2 2 7" xfId="21703"/>
    <cellStyle name="Заголовок 2 2_L14 hav1" xfId="8452"/>
    <cellStyle name="Заголовок 2 3" xfId="8453"/>
    <cellStyle name="Заголовок 2 3 2" xfId="11707"/>
    <cellStyle name="Заголовок 2 3 3" xfId="8797"/>
    <cellStyle name="Заголовок 2 3 4" xfId="10244"/>
    <cellStyle name="Заголовок 2 3 5" xfId="20152"/>
    <cellStyle name="Заголовок 2 3 6" xfId="21090"/>
    <cellStyle name="Заголовок 2 4" xfId="8454"/>
    <cellStyle name="Заголовок 2 4 2" xfId="11708"/>
    <cellStyle name="Заголовок 2 4 3" xfId="8796"/>
    <cellStyle name="Заголовок 2 4 4" xfId="14606"/>
    <cellStyle name="Заголовок 2 4 5" xfId="20267"/>
    <cellStyle name="Заголовок 2 4 6" xfId="22171"/>
    <cellStyle name="Заголовок 2 5" xfId="8455"/>
    <cellStyle name="Заголовок 2 5 2" xfId="11709"/>
    <cellStyle name="Заголовок 2 5 3" xfId="8795"/>
    <cellStyle name="Заголовок 2 5 4" xfId="15175"/>
    <cellStyle name="Заголовок 2 5 5" xfId="20069"/>
    <cellStyle name="Заголовок 2 5 6" xfId="21270"/>
    <cellStyle name="Заголовок 2 6" xfId="11704"/>
    <cellStyle name="Заголовок 2 7" xfId="8800"/>
    <cellStyle name="Заголовок 2 8" xfId="15324"/>
    <cellStyle name="Заголовок 2 9" xfId="9879"/>
    <cellStyle name="Заголовок 3 10" xfId="21167"/>
    <cellStyle name="Заголовок 3 2" xfId="8457"/>
    <cellStyle name="Заголовок 3 2 2" xfId="8458"/>
    <cellStyle name="Заголовок 3 2 2 2" xfId="11712"/>
    <cellStyle name="Заголовок 3 2 2 3" xfId="8792"/>
    <cellStyle name="Заголовок 3 2 2 4" xfId="16046"/>
    <cellStyle name="Заголовок 3 2 2 5" xfId="9878"/>
    <cellStyle name="Заголовок 3 2 2 6" xfId="22048"/>
    <cellStyle name="Заголовок 3 2 3" xfId="11711"/>
    <cellStyle name="Заголовок 3 2 4" xfId="8793"/>
    <cellStyle name="Заголовок 3 2 5" xfId="15744"/>
    <cellStyle name="Заголовок 3 2 6" xfId="20340"/>
    <cellStyle name="Заголовок 3 2 7" xfId="19638"/>
    <cellStyle name="Заголовок 3 2_L14 hav1" xfId="8459"/>
    <cellStyle name="Заголовок 3 3" xfId="8460"/>
    <cellStyle name="Заголовок 3 3 2" xfId="11713"/>
    <cellStyle name="Заголовок 3 3 3" xfId="8791"/>
    <cellStyle name="Заголовок 3 3 4" xfId="16005"/>
    <cellStyle name="Заголовок 3 3 5" xfId="9877"/>
    <cellStyle name="Заголовок 3 3 6" xfId="22065"/>
    <cellStyle name="Заголовок 3 4" xfId="8461"/>
    <cellStyle name="Заголовок 3 4 2" xfId="11714"/>
    <cellStyle name="Заголовок 3 4 3" xfId="8790"/>
    <cellStyle name="Заголовок 3 4 4" xfId="15941"/>
    <cellStyle name="Заголовок 3 4 5" xfId="9876"/>
    <cellStyle name="Заголовок 3 4 6" xfId="21274"/>
    <cellStyle name="Заголовок 3 5" xfId="8462"/>
    <cellStyle name="Заголовок 3 5 2" xfId="11715"/>
    <cellStyle name="Заголовок 3 5 3" xfId="8789"/>
    <cellStyle name="Заголовок 3 5 4" xfId="10245"/>
    <cellStyle name="Заголовок 3 5 5" xfId="9875"/>
    <cellStyle name="Заголовок 3 5 6" xfId="22079"/>
    <cellStyle name="Заголовок 3 6" xfId="11710"/>
    <cellStyle name="Заголовок 3 7" xfId="8794"/>
    <cellStyle name="Заголовок 3 8" xfId="15774"/>
    <cellStyle name="Заголовок 3 9" xfId="20331"/>
    <cellStyle name="Заголовок 4 10" xfId="23143"/>
    <cellStyle name="Заголовок 4 2" xfId="8464"/>
    <cellStyle name="Заголовок 4 2 2" xfId="8465"/>
    <cellStyle name="Заголовок 4 2 2 2" xfId="11718"/>
    <cellStyle name="Заголовок 4 2 2 3" xfId="8786"/>
    <cellStyle name="Заголовок 4 2 2 4" xfId="10248"/>
    <cellStyle name="Заголовок 4 2 2 5" xfId="17868"/>
    <cellStyle name="Заголовок 4 2 2 6" xfId="23060"/>
    <cellStyle name="Заголовок 4 2 3" xfId="11717"/>
    <cellStyle name="Заголовок 4 2 4" xfId="8787"/>
    <cellStyle name="Заголовок 4 2 5" xfId="10247"/>
    <cellStyle name="Заголовок 4 2 6" xfId="17183"/>
    <cellStyle name="Заголовок 4 2 7" xfId="23601"/>
    <cellStyle name="Заголовок 4 2_L14 hav1" xfId="8466"/>
    <cellStyle name="Заголовок 4 3" xfId="8467"/>
    <cellStyle name="Заголовок 4 3 2" xfId="11719"/>
    <cellStyle name="Заголовок 4 3 3" xfId="8785"/>
    <cellStyle name="Заголовок 4 3 4" xfId="10250"/>
    <cellStyle name="Заголовок 4 3 5" xfId="16770"/>
    <cellStyle name="Заголовок 4 3 6" xfId="19190"/>
    <cellStyle name="Заголовок 4 4" xfId="8468"/>
    <cellStyle name="Заголовок 4 4 2" xfId="11720"/>
    <cellStyle name="Заголовок 4 4 3" xfId="8784"/>
    <cellStyle name="Заголовок 4 4 4" xfId="12776"/>
    <cellStyle name="Заголовок 4 4 5" xfId="17177"/>
    <cellStyle name="Заголовок 4 4 6" xfId="22911"/>
    <cellStyle name="Заголовок 4 5" xfId="8469"/>
    <cellStyle name="Заголовок 4 5 2" xfId="11721"/>
    <cellStyle name="Заголовок 4 5 3" xfId="8783"/>
    <cellStyle name="Заголовок 4 5 4" xfId="12399"/>
    <cellStyle name="Заголовок 4 5 5" xfId="16740"/>
    <cellStyle name="Заголовок 4 5 6" xfId="23906"/>
    <cellStyle name="Заголовок 4 6" xfId="11716"/>
    <cellStyle name="Заголовок 4 7" xfId="8788"/>
    <cellStyle name="Заголовок 4 8" xfId="10246"/>
    <cellStyle name="Заголовок 4 9" xfId="9873"/>
    <cellStyle name="Итог 10" xfId="23517"/>
    <cellStyle name="Итог 2" xfId="8471"/>
    <cellStyle name="Итог 2 2" xfId="8472"/>
    <cellStyle name="Итог 2 2 2" xfId="11724"/>
    <cellStyle name="Итог 2 2 3" xfId="8780"/>
    <cellStyle name="Итог 2 2 4" xfId="12310"/>
    <cellStyle name="Итог 2 2 5" xfId="17300"/>
    <cellStyle name="Итог 2 2 6" xfId="23898"/>
    <cellStyle name="Итог 2 3" xfId="11723"/>
    <cellStyle name="Итог 2 4" xfId="8781"/>
    <cellStyle name="Итог 2 5" xfId="12771"/>
    <cellStyle name="Итог 2 6" xfId="9872"/>
    <cellStyle name="Итог 2 7" xfId="23109"/>
    <cellStyle name="Итог 2_L14 hav1" xfId="8473"/>
    <cellStyle name="Итог 3" xfId="8474"/>
    <cellStyle name="Итог 3 2" xfId="11725"/>
    <cellStyle name="Итог 3 3" xfId="8779"/>
    <cellStyle name="Итог 3 4" xfId="12312"/>
    <cellStyle name="Итог 3 5" xfId="17393"/>
    <cellStyle name="Итог 3 6" xfId="23266"/>
    <cellStyle name="Итог 4" xfId="8475"/>
    <cellStyle name="Итог 4 2" xfId="11726"/>
    <cellStyle name="Итог 4 3" xfId="8778"/>
    <cellStyle name="Итог 4 4" xfId="10251"/>
    <cellStyle name="Итог 4 5" xfId="16763"/>
    <cellStyle name="Итог 4 6" xfId="23597"/>
    <cellStyle name="Итог 5" xfId="8476"/>
    <cellStyle name="Итог 5 2" xfId="11727"/>
    <cellStyle name="Итог 5 3" xfId="8777"/>
    <cellStyle name="Итог 5 4" xfId="12894"/>
    <cellStyle name="Итог 5 5" xfId="17455"/>
    <cellStyle name="Итог 5 6" xfId="22847"/>
    <cellStyle name="Итог 6" xfId="11722"/>
    <cellStyle name="Итог 7" xfId="8782"/>
    <cellStyle name="Итог 8" xfId="12339"/>
    <cellStyle name="Итог 9" xfId="18162"/>
    <cellStyle name="Контрольная ячейка 10" xfId="23261"/>
    <cellStyle name="Контрольная ячейка 2" xfId="8478"/>
    <cellStyle name="Контрольная ячейка 2 2" xfId="8479"/>
    <cellStyle name="Контрольная ячейка 2 2 2" xfId="11730"/>
    <cellStyle name="Контрольная ячейка 2 2 3" xfId="8774"/>
    <cellStyle name="Контрольная ячейка 2 2 4" xfId="13055"/>
    <cellStyle name="Контрольная ячейка 2 2 5" xfId="18128"/>
    <cellStyle name="Контрольная ячейка 2 2 6" xfId="24268"/>
    <cellStyle name="Контрольная ячейка 2 3" xfId="11729"/>
    <cellStyle name="Контрольная ячейка 2 4" xfId="8775"/>
    <cellStyle name="Контрольная ячейка 2 5" xfId="12328"/>
    <cellStyle name="Контрольная ячейка 2 6" xfId="16888"/>
    <cellStyle name="Контрольная ячейка 2 7" xfId="23801"/>
    <cellStyle name="Контрольная ячейка 2_L14 hav1" xfId="8480"/>
    <cellStyle name="Контрольная ячейка 3" xfId="8481"/>
    <cellStyle name="Контрольная ячейка 3 2" xfId="11731"/>
    <cellStyle name="Контрольная ячейка 3 3" xfId="8773"/>
    <cellStyle name="Контрольная ячейка 3 4" xfId="13226"/>
    <cellStyle name="Контрольная ячейка 3 5" xfId="12663"/>
    <cellStyle name="Контрольная ячейка 3 6" xfId="24324"/>
    <cellStyle name="Контрольная ячейка 4" xfId="8482"/>
    <cellStyle name="Контрольная ячейка 4 2" xfId="11732"/>
    <cellStyle name="Контрольная ячейка 4 3" xfId="8772"/>
    <cellStyle name="Контрольная ячейка 4 4" xfId="13636"/>
    <cellStyle name="Контрольная ячейка 4 5" xfId="17751"/>
    <cellStyle name="Контрольная ячейка 4 6" xfId="24610"/>
    <cellStyle name="Контрольная ячейка 5" xfId="8483"/>
    <cellStyle name="Контрольная ячейка 5 2" xfId="11733"/>
    <cellStyle name="Контрольная ячейка 5 3" xfId="8771"/>
    <cellStyle name="Контрольная ячейка 5 4" xfId="13674"/>
    <cellStyle name="Контрольная ячейка 5 5" xfId="16975"/>
    <cellStyle name="Контрольная ячейка 5 6" xfId="24208"/>
    <cellStyle name="Контрольная ячейка 6" xfId="11728"/>
    <cellStyle name="Контрольная ячейка 7" xfId="8776"/>
    <cellStyle name="Контрольная ячейка 8" xfId="12993"/>
    <cellStyle name="Контрольная ячейка 9" xfId="17879"/>
    <cellStyle name="Название 10" xfId="24509"/>
    <cellStyle name="Название 2" xfId="8485"/>
    <cellStyle name="Название 2 2" xfId="8486"/>
    <cellStyle name="Название 2 2 2" xfId="11736"/>
    <cellStyle name="Название 2 2 3" xfId="8768"/>
    <cellStyle name="Название 2 2 4" xfId="13968"/>
    <cellStyle name="Название 2 2 5" xfId="18427"/>
    <cellStyle name="Название 2 2 6" xfId="18821"/>
    <cellStyle name="Название 2 3" xfId="11735"/>
    <cellStyle name="Название 2 4" xfId="8769"/>
    <cellStyle name="Название 2 5" xfId="13616"/>
    <cellStyle name="Название 2 6" xfId="17782"/>
    <cellStyle name="Название 2 7" xfId="19653"/>
    <cellStyle name="Название 2_L14 hav1" xfId="8487"/>
    <cellStyle name="Название 3" xfId="8488"/>
    <cellStyle name="Название 3 2" xfId="11737"/>
    <cellStyle name="Название 3 3" xfId="8767"/>
    <cellStyle name="Название 3 4" xfId="12449"/>
    <cellStyle name="Название 3 5" xfId="19360"/>
    <cellStyle name="Название 3 6" xfId="18833"/>
    <cellStyle name="Название 4" xfId="8489"/>
    <cellStyle name="Название 4 2" xfId="11738"/>
    <cellStyle name="Название 4 3" xfId="8766"/>
    <cellStyle name="Название 4 4" xfId="13796"/>
    <cellStyle name="Название 4 5" xfId="18798"/>
    <cellStyle name="Название 4 6" xfId="19287"/>
    <cellStyle name="Название 5" xfId="8490"/>
    <cellStyle name="Название 5 2" xfId="11739"/>
    <cellStyle name="Название 5 3" xfId="8765"/>
    <cellStyle name="Название 5 4" xfId="13638"/>
    <cellStyle name="Название 5 5" xfId="19550"/>
    <cellStyle name="Название 5 6" xfId="15218"/>
    <cellStyle name="Название 6" xfId="11734"/>
    <cellStyle name="Название 7" xfId="8770"/>
    <cellStyle name="Название 8" xfId="10252"/>
    <cellStyle name="Название 9" xfId="16892"/>
    <cellStyle name="Нейтральный 10" xfId="21503"/>
    <cellStyle name="Нейтральный 2" xfId="8492"/>
    <cellStyle name="Нейтральный 2 2" xfId="8493"/>
    <cellStyle name="Нейтральный 2 2 2" xfId="11742"/>
    <cellStyle name="Нейтральный 2 2 3" xfId="8762"/>
    <cellStyle name="Нейтральный 2 2 4" xfId="14979"/>
    <cellStyle name="Нейтральный 2 2 5" xfId="18790"/>
    <cellStyle name="Нейтральный 2 2 6" xfId="21538"/>
    <cellStyle name="Нейтральный 2 3" xfId="11741"/>
    <cellStyle name="Нейтральный 2 4" xfId="8763"/>
    <cellStyle name="Нейтральный 2 5" xfId="14233"/>
    <cellStyle name="Нейтральный 2 6" xfId="19682"/>
    <cellStyle name="Нейтральный 2 7" xfId="21211"/>
    <cellStyle name="Нейтральный 2_L14 hav1" xfId="8494"/>
    <cellStyle name="Нейтральный 3" xfId="8495"/>
    <cellStyle name="Нейтральный 3 2" xfId="11743"/>
    <cellStyle name="Нейтральный 3 3" xfId="8761"/>
    <cellStyle name="Нейтральный 3 4" xfId="15078"/>
    <cellStyle name="Нейтральный 3 5" xfId="18848"/>
    <cellStyle name="Нейтральный 3 6" xfId="21497"/>
    <cellStyle name="Нейтральный 4" xfId="8496"/>
    <cellStyle name="Нейтральный 4 2" xfId="11744"/>
    <cellStyle name="Нейтральный 4 3" xfId="8760"/>
    <cellStyle name="Нейтральный 4 4" xfId="14337"/>
    <cellStyle name="Нейтральный 4 5" xfId="19675"/>
    <cellStyle name="Нейтральный 4 6" xfId="21129"/>
    <cellStyle name="Нейтральный 5" xfId="8497"/>
    <cellStyle name="Нейтральный 5 2" xfId="11745"/>
    <cellStyle name="Нейтральный 5 3" xfId="8759"/>
    <cellStyle name="Нейтральный 5 4" xfId="15323"/>
    <cellStyle name="Нейтральный 5 5" xfId="19720"/>
    <cellStyle name="Нейтральный 5 6" xfId="21562"/>
    <cellStyle name="Нейтральный 6" xfId="11740"/>
    <cellStyle name="Нейтральный 7" xfId="8764"/>
    <cellStyle name="Нейтральный 8" xfId="15170"/>
    <cellStyle name="Нейтральный 9" xfId="18645"/>
    <cellStyle name="Обычный 2" xfId="30881"/>
    <cellStyle name="Обычный_HASHV" xfId="30888"/>
    <cellStyle name="Плохой 10" xfId="19084"/>
    <cellStyle name="Плохой 2" xfId="8499"/>
    <cellStyle name="Плохой 2 2" xfId="8500"/>
    <cellStyle name="Плохой 2 2 2" xfId="11748"/>
    <cellStyle name="Плохой 2 2 3" xfId="8756"/>
    <cellStyle name="Плохой 2 2 4" xfId="15277"/>
    <cellStyle name="Плохой 2 2 5" xfId="12647"/>
    <cellStyle name="Плохой 2 2 6" xfId="21127"/>
    <cellStyle name="Плохой 2 3" xfId="11747"/>
    <cellStyle name="Плохой 2 4" xfId="8757"/>
    <cellStyle name="Плохой 2 5" xfId="14890"/>
    <cellStyle name="Плохой 2 6" xfId="18579"/>
    <cellStyle name="Плохой 2 7" xfId="21619"/>
    <cellStyle name="Плохой 2_L14 hav1" xfId="8501"/>
    <cellStyle name="Плохой 3" xfId="8502"/>
    <cellStyle name="Плохой 3 2" xfId="11749"/>
    <cellStyle name="Плохой 3 3" xfId="8755"/>
    <cellStyle name="Плохой 3 4" xfId="14158"/>
    <cellStyle name="Плохой 3 5" xfId="19572"/>
    <cellStyle name="Плохой 3 6" xfId="21145"/>
    <cellStyle name="Плохой 4" xfId="8503"/>
    <cellStyle name="Плохой 4 2" xfId="11750"/>
    <cellStyle name="Плохой 4 3" xfId="8754"/>
    <cellStyle name="Плохой 4 4" xfId="14382"/>
    <cellStyle name="Плохой 4 5" xfId="20064"/>
    <cellStyle name="Плохой 4 6" xfId="21773"/>
    <cellStyle name="Плохой 5" xfId="8504"/>
    <cellStyle name="Плохой 5 2" xfId="11751"/>
    <cellStyle name="Плохой 5 3" xfId="8753"/>
    <cellStyle name="Плохой 5 4" xfId="10253"/>
    <cellStyle name="Плохой 5 5" xfId="20149"/>
    <cellStyle name="Плохой 5 6" xfId="21079"/>
    <cellStyle name="Плохой 6" xfId="11746"/>
    <cellStyle name="Плохой 7" xfId="8758"/>
    <cellStyle name="Плохой 8" xfId="14975"/>
    <cellStyle name="Плохой 9" xfId="19356"/>
    <cellStyle name="Пояснение 10" xfId="22329"/>
    <cellStyle name="Пояснение 2" xfId="8506"/>
    <cellStyle name="Пояснение 2 2" xfId="8507"/>
    <cellStyle name="Пояснение 2 2 2" xfId="11754"/>
    <cellStyle name="Пояснение 2 2 3" xfId="8750"/>
    <cellStyle name="Пояснение 2 2 4" xfId="16103"/>
    <cellStyle name="Пояснение 2 2 5" xfId="20375"/>
    <cellStyle name="Пояснение 2 2 6" xfId="22581"/>
    <cellStyle name="Пояснение 2 3" xfId="11753"/>
    <cellStyle name="Пояснение 2 4" xfId="8751"/>
    <cellStyle name="Пояснение 2 5" xfId="15686"/>
    <cellStyle name="Пояснение 2 6" xfId="19997"/>
    <cellStyle name="Пояснение 2 7" xfId="22366"/>
    <cellStyle name="Пояснение 2_L14 hav1" xfId="8508"/>
    <cellStyle name="Пояснение 3" xfId="8509"/>
    <cellStyle name="Пояснение 3 2" xfId="11755"/>
    <cellStyle name="Пояснение 3 3" xfId="8749"/>
    <cellStyle name="Пояснение 3 4" xfId="15827"/>
    <cellStyle name="Пояснение 3 5" xfId="12483"/>
    <cellStyle name="Пояснение 3 6" xfId="22310"/>
    <cellStyle name="Пояснение 4" xfId="8510"/>
    <cellStyle name="Пояснение 4 2" xfId="11756"/>
    <cellStyle name="Пояснение 4 3" xfId="8748"/>
    <cellStyle name="Пояснение 4 4" xfId="16086"/>
    <cellStyle name="Пояснение 4 5" xfId="12688"/>
    <cellStyle name="Пояснение 4 6" xfId="22654"/>
    <cellStyle name="Пояснение 5" xfId="8511"/>
    <cellStyle name="Пояснение 5 2" xfId="11757"/>
    <cellStyle name="Пояснение 5 3" xfId="8747"/>
    <cellStyle name="Пояснение 5 4" xfId="15576"/>
    <cellStyle name="Пояснение 5 5" xfId="12515"/>
    <cellStyle name="Пояснение 5 6" xfId="22200"/>
    <cellStyle name="Пояснение 6" xfId="11752"/>
    <cellStyle name="Пояснение 7" xfId="8752"/>
    <cellStyle name="Пояснение 8" xfId="14545"/>
    <cellStyle name="Пояснение 9" xfId="20414"/>
    <cellStyle name="Примечание 10" xfId="22486"/>
    <cellStyle name="Примечание 2" xfId="8513"/>
    <cellStyle name="Примечание 2 2" xfId="8514"/>
    <cellStyle name="Примечание 2 2 2" xfId="11760"/>
    <cellStyle name="Примечание 2 2 3" xfId="8744"/>
    <cellStyle name="Примечание 2 2 4" xfId="10256"/>
    <cellStyle name="Примечание 2 2 5" xfId="9867"/>
    <cellStyle name="Примечание 2 2 6" xfId="23144"/>
    <cellStyle name="Примечание 2 3" xfId="11759"/>
    <cellStyle name="Примечание 2 4" xfId="8745"/>
    <cellStyle name="Примечание 2 5" xfId="10255"/>
    <cellStyle name="Примечание 2 6" xfId="9869"/>
    <cellStyle name="Примечание 2 7" xfId="22331"/>
    <cellStyle name="Примечание 3" xfId="8515"/>
    <cellStyle name="Примечание 3 2" xfId="11761"/>
    <cellStyle name="Примечание 3 3" xfId="8743"/>
    <cellStyle name="Примечание 3 4" xfId="10257"/>
    <cellStyle name="Примечание 3 5" xfId="17186"/>
    <cellStyle name="Примечание 3 6" xfId="23797"/>
    <cellStyle name="Примечание 4" xfId="8516"/>
    <cellStyle name="Примечание 4 2" xfId="11762"/>
    <cellStyle name="Примечание 4 3" xfId="8742"/>
    <cellStyle name="Примечание 4 4" xfId="10258"/>
    <cellStyle name="Примечание 4 5" xfId="16821"/>
    <cellStyle name="Примечание 4 6" xfId="22901"/>
    <cellStyle name="Примечание 5" xfId="8517"/>
    <cellStyle name="Примечание 5 2" xfId="11763"/>
    <cellStyle name="Примечание 5 3" xfId="8741"/>
    <cellStyle name="Примечание 5 4" xfId="10260"/>
    <cellStyle name="Примечание 5 5" xfId="17219"/>
    <cellStyle name="Примечание 5 6" xfId="23614"/>
    <cellStyle name="Примечание 6" xfId="11758"/>
    <cellStyle name="Примечание 7" xfId="8746"/>
    <cellStyle name="Примечание 8" xfId="10254"/>
    <cellStyle name="Примечание 9" xfId="9871"/>
    <cellStyle name="Связанная ячейка 10" xfId="17040"/>
    <cellStyle name="Связанная ячейка 2" xfId="8519"/>
    <cellStyle name="Связанная ячейка 2 2" xfId="8520"/>
    <cellStyle name="Связанная ячейка 2 2 2" xfId="11766"/>
    <cellStyle name="Связанная ячейка 2 2 3" xfId="8738"/>
    <cellStyle name="Связанная ячейка 2 2 4" xfId="13460"/>
    <cellStyle name="Связанная ячейка 2 2 5" xfId="16735"/>
    <cellStyle name="Связанная ячейка 2 2 6" xfId="22999"/>
    <cellStyle name="Связанная ячейка 2 3" xfId="11765"/>
    <cellStyle name="Связанная ячейка 2 4" xfId="8739"/>
    <cellStyle name="Связанная ячейка 2 5" xfId="12779"/>
    <cellStyle name="Связанная ячейка 2 6" xfId="17181"/>
    <cellStyle name="Связанная ячейка 2 7" xfId="23708"/>
    <cellStyle name="Связанная ячейка 2_L14 hav1" xfId="8521"/>
    <cellStyle name="Связанная ячейка 3" xfId="8522"/>
    <cellStyle name="Связанная ячейка 3 2" xfId="11767"/>
    <cellStyle name="Связанная ячейка 3 3" xfId="8737"/>
    <cellStyle name="Связанная ячейка 3 4" xfId="12336"/>
    <cellStyle name="Связанная ячейка 3 5" xfId="16737"/>
    <cellStyle name="Связанная ячейка 3 6" xfId="23525"/>
    <cellStyle name="Связанная ячейка 4" xfId="8523"/>
    <cellStyle name="Связанная ячейка 4 2" xfId="11768"/>
    <cellStyle name="Связанная ячейка 4 3" xfId="8736"/>
    <cellStyle name="Связанная ячейка 4 4" xfId="12774"/>
    <cellStyle name="Связанная ячейка 4 5" xfId="9866"/>
    <cellStyle name="Связанная ячейка 4 6" xfId="23610"/>
    <cellStyle name="Связанная ячейка 5" xfId="8524"/>
    <cellStyle name="Связанная ячейка 5 2" xfId="11769"/>
    <cellStyle name="Связанная ячейка 5 3" xfId="8735"/>
    <cellStyle name="Связанная ячейка 5 4" xfId="12306"/>
    <cellStyle name="Связанная ячейка 5 5" xfId="17305"/>
    <cellStyle name="Связанная ячейка 5 6" xfId="23528"/>
    <cellStyle name="Связанная ячейка 6" xfId="11764"/>
    <cellStyle name="Связанная ячейка 7" xfId="8740"/>
    <cellStyle name="Связанная ячейка 8" xfId="10261"/>
    <cellStyle name="Связанная ячейка 9" xfId="16765"/>
    <cellStyle name="Текст предупреждения 2" xfId="8526"/>
    <cellStyle name="Текст предупреждения 2 2" xfId="8527"/>
    <cellStyle name="Текст предупреждения 2 3" xfId="11771"/>
    <cellStyle name="Текст предупреждения 2 4" xfId="8734"/>
    <cellStyle name="Текст предупреждения 2 5" xfId="10262"/>
    <cellStyle name="Текст предупреждения 2 6" xfId="16753"/>
    <cellStyle name="Текст предупреждения 2 7" xfId="22832"/>
    <cellStyle name="Текст предупреждения 2_L14 hav1" xfId="8528"/>
    <cellStyle name="Текст предупреждения 3" xfId="8529"/>
    <cellStyle name="Текст предупреждения 4" xfId="8530"/>
    <cellStyle name="Текст предупреждения 5" xfId="8531"/>
    <cellStyle name="Текст предупреждения 5 2" xfId="11776"/>
    <cellStyle name="Текст предупреждения 5 3" xfId="8733"/>
    <cellStyle name="Текст предупреждения 5 4" xfId="13067"/>
    <cellStyle name="Текст предупреждения 5 5" xfId="18078"/>
    <cellStyle name="Текст предупреждения 5 6" xfId="24269"/>
    <cellStyle name="Хороший 10" xfId="24161"/>
    <cellStyle name="Хороший 2" xfId="8533"/>
    <cellStyle name="Хороший 2 2" xfId="8534"/>
    <cellStyle name="Хороший 2 2 2" xfId="11779"/>
    <cellStyle name="Хороший 2 2 3" xfId="8730"/>
    <cellStyle name="Хороший 2 2 4" xfId="13266"/>
    <cellStyle name="Хороший 2 2 5" xfId="18373"/>
    <cellStyle name="Хороший 2 2 6" xfId="24652"/>
    <cellStyle name="Хороший 2 3" xfId="11778"/>
    <cellStyle name="Хороший 2 4" xfId="8731"/>
    <cellStyle name="Хороший 2 5" xfId="12446"/>
    <cellStyle name="Хороший 2 6" xfId="18019"/>
    <cellStyle name="Хороший 2 7" xfId="24400"/>
    <cellStyle name="Хороший 2_L14 hav1" xfId="8535"/>
    <cellStyle name="Хороший 3" xfId="8536"/>
    <cellStyle name="Хороший 3 2" xfId="11780"/>
    <cellStyle name="Хороший 3 3" xfId="8729"/>
    <cellStyle name="Хороший 3 4" xfId="10263"/>
    <cellStyle name="Хороший 3 5" xfId="16876"/>
    <cellStyle name="Хороший 3 6" xfId="24619"/>
    <cellStyle name="Хороший 4" xfId="8537"/>
    <cellStyle name="Хороший 4 2" xfId="11781"/>
    <cellStyle name="Хороший 4 3" xfId="8728"/>
    <cellStyle name="Хороший 4 4" xfId="13350"/>
    <cellStyle name="Хороший 4 5" xfId="18201"/>
    <cellStyle name="Хороший 4 6" xfId="18131"/>
    <cellStyle name="Хороший 5" xfId="8538"/>
    <cellStyle name="Хороший 5 2" xfId="11782"/>
    <cellStyle name="Хороший 5 3" xfId="8727"/>
    <cellStyle name="Хороший 5 4" xfId="12542"/>
    <cellStyle name="Хороший 5 5" xfId="18041"/>
    <cellStyle name="Хороший 5 6" xfId="17505"/>
    <cellStyle name="Хороший 6" xfId="11777"/>
    <cellStyle name="Хороший 7" xfId="8732"/>
    <cellStyle name="Хороший 8" xfId="13227"/>
    <cellStyle name="Хороший 9" xfId="986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P280"/>
  <sheetViews>
    <sheetView tabSelected="1" topLeftCell="A241" zoomScale="77" zoomScaleNormal="77" workbookViewId="0">
      <selection activeCell="AB144" sqref="AB144"/>
    </sheetView>
  </sheetViews>
  <sheetFormatPr defaultRowHeight="15"/>
  <cols>
    <col min="1" max="1" width="9.140625" style="6"/>
    <col min="2" max="2" width="35.42578125" style="7" customWidth="1"/>
    <col min="3" max="3" width="21.85546875" style="6" customWidth="1"/>
    <col min="4" max="4" width="26.5703125" style="6" customWidth="1"/>
    <col min="5" max="5" width="29.140625" style="191" customWidth="1"/>
    <col min="6" max="6" width="12.42578125" style="6" customWidth="1"/>
    <col min="7" max="7" width="14" style="6" customWidth="1"/>
    <col min="8" max="8" width="13.5703125" style="192" customWidth="1"/>
    <col min="9" max="9" width="11.140625" style="192" customWidth="1"/>
    <col min="10" max="10" width="11" style="6" customWidth="1"/>
    <col min="11" max="11" width="9.28515625" style="6" customWidth="1"/>
    <col min="12" max="12" width="13.7109375" style="6" customWidth="1"/>
    <col min="13" max="13" width="10.140625" style="6" customWidth="1"/>
    <col min="14" max="14" width="20.7109375" style="6" customWidth="1"/>
    <col min="15" max="15" width="16.7109375" style="6" customWidth="1"/>
    <col min="16" max="16" width="16.85546875" style="6" customWidth="1"/>
    <col min="17" max="17" width="8.85546875" style="6" customWidth="1"/>
    <col min="18" max="18" width="12.42578125" style="6" customWidth="1"/>
    <col min="19" max="19" width="17.42578125" style="6" customWidth="1"/>
    <col min="20" max="20" width="6.5703125" style="6" customWidth="1"/>
    <col min="21" max="21" width="15" style="6" customWidth="1"/>
    <col min="22" max="22" width="16.28515625" style="6" customWidth="1"/>
    <col min="23" max="23" width="11.140625" style="6" customWidth="1"/>
    <col min="24" max="24" width="24.7109375" style="192" customWidth="1"/>
    <col min="25" max="25" width="21.85546875" style="6" customWidth="1"/>
    <col min="26" max="26" width="26.7109375" style="8" customWidth="1"/>
    <col min="27" max="27" width="23.28515625" style="7" customWidth="1"/>
    <col min="28" max="28" width="9.140625" style="6"/>
    <col min="29" max="29" width="23" style="6" customWidth="1"/>
    <col min="30" max="30" width="16.28515625" style="6" customWidth="1"/>
    <col min="31" max="31" width="12.7109375" style="6" bestFit="1" customWidth="1"/>
    <col min="32" max="32" width="11.140625" style="6" bestFit="1" customWidth="1"/>
    <col min="33" max="33" width="12.7109375" style="6" bestFit="1" customWidth="1"/>
    <col min="34" max="34" width="9.140625" style="6"/>
    <col min="35" max="35" width="13.140625" style="6" customWidth="1"/>
    <col min="36" max="16384" width="9.140625" style="6"/>
  </cols>
  <sheetData>
    <row r="1" spans="1:38">
      <c r="A1" s="282" t="s">
        <v>317</v>
      </c>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row>
    <row r="2" spans="1:38">
      <c r="A2" s="202" t="s">
        <v>0</v>
      </c>
      <c r="B2" s="287" t="s">
        <v>1</v>
      </c>
      <c r="C2" s="294" t="s">
        <v>2</v>
      </c>
      <c r="D2" s="287" t="s">
        <v>3</v>
      </c>
      <c r="E2" s="291" t="s">
        <v>4</v>
      </c>
      <c r="F2" s="283" t="s">
        <v>5</v>
      </c>
      <c r="G2" s="284"/>
      <c r="H2" s="284"/>
      <c r="I2" s="284"/>
      <c r="J2" s="284"/>
      <c r="K2" s="284"/>
      <c r="L2" s="284"/>
      <c r="M2" s="284"/>
      <c r="N2" s="284"/>
      <c r="O2" s="285"/>
      <c r="P2" s="288" t="s">
        <v>6</v>
      </c>
      <c r="Q2" s="289"/>
      <c r="R2" s="289"/>
      <c r="S2" s="289"/>
      <c r="T2" s="289"/>
      <c r="U2" s="289"/>
      <c r="V2" s="289"/>
      <c r="W2" s="289"/>
      <c r="X2" s="289"/>
      <c r="Y2" s="290"/>
      <c r="Z2" s="287" t="s">
        <v>7</v>
      </c>
      <c r="AA2" s="286" t="s">
        <v>8</v>
      </c>
    </row>
    <row r="3" spans="1:38" ht="48.75" customHeight="1">
      <c r="A3" s="205"/>
      <c r="B3" s="287"/>
      <c r="C3" s="295"/>
      <c r="D3" s="287"/>
      <c r="E3" s="292"/>
      <c r="F3" s="283" t="s">
        <v>9</v>
      </c>
      <c r="G3" s="285"/>
      <c r="H3" s="283" t="s">
        <v>10</v>
      </c>
      <c r="I3" s="285"/>
      <c r="J3" s="283" t="s">
        <v>11</v>
      </c>
      <c r="K3" s="285"/>
      <c r="L3" s="283" t="s">
        <v>12</v>
      </c>
      <c r="M3" s="285"/>
      <c r="N3" s="283" t="s">
        <v>13</v>
      </c>
      <c r="O3" s="285"/>
      <c r="P3" s="283" t="s">
        <v>9</v>
      </c>
      <c r="Q3" s="285"/>
      <c r="R3" s="283" t="s">
        <v>10</v>
      </c>
      <c r="S3" s="285"/>
      <c r="T3" s="283" t="s">
        <v>11</v>
      </c>
      <c r="U3" s="285"/>
      <c r="V3" s="283" t="s">
        <v>12</v>
      </c>
      <c r="W3" s="285"/>
      <c r="X3" s="283" t="s">
        <v>13</v>
      </c>
      <c r="Y3" s="285"/>
      <c r="Z3" s="287"/>
      <c r="AA3" s="286"/>
      <c r="AC3" s="10"/>
      <c r="AD3" s="10"/>
      <c r="AE3" s="10"/>
      <c r="AF3" s="10"/>
      <c r="AG3" s="10"/>
      <c r="AH3" s="10"/>
      <c r="AI3" s="10"/>
      <c r="AJ3" s="10"/>
      <c r="AK3" s="10"/>
      <c r="AL3" s="10"/>
    </row>
    <row r="4" spans="1:38" ht="112.5" customHeight="1">
      <c r="A4" s="203"/>
      <c r="B4" s="287"/>
      <c r="C4" s="296"/>
      <c r="D4" s="287"/>
      <c r="E4" s="293"/>
      <c r="F4" s="11" t="s">
        <v>14</v>
      </c>
      <c r="G4" s="11" t="s">
        <v>15</v>
      </c>
      <c r="H4" s="12" t="s">
        <v>14</v>
      </c>
      <c r="I4" s="12" t="s">
        <v>15</v>
      </c>
      <c r="J4" s="12" t="s">
        <v>14</v>
      </c>
      <c r="K4" s="12" t="s">
        <v>15</v>
      </c>
      <c r="L4" s="12" t="s">
        <v>14</v>
      </c>
      <c r="M4" s="11" t="s">
        <v>15</v>
      </c>
      <c r="N4" s="12" t="s">
        <v>14</v>
      </c>
      <c r="O4" s="12" t="s">
        <v>15</v>
      </c>
      <c r="P4" s="12" t="s">
        <v>14</v>
      </c>
      <c r="Q4" s="12" t="s">
        <v>15</v>
      </c>
      <c r="R4" s="12" t="s">
        <v>14</v>
      </c>
      <c r="S4" s="12" t="s">
        <v>15</v>
      </c>
      <c r="T4" s="12" t="s">
        <v>14</v>
      </c>
      <c r="U4" s="12" t="s">
        <v>15</v>
      </c>
      <c r="V4" s="12" t="s">
        <v>14</v>
      </c>
      <c r="W4" s="12" t="s">
        <v>15</v>
      </c>
      <c r="X4" s="12" t="s">
        <v>14</v>
      </c>
      <c r="Y4" s="12" t="s">
        <v>15</v>
      </c>
      <c r="Z4" s="287"/>
      <c r="AA4" s="286"/>
      <c r="AC4" s="10"/>
      <c r="AD4" s="10"/>
      <c r="AE4" s="10"/>
      <c r="AF4" s="10"/>
      <c r="AG4" s="10"/>
      <c r="AH4" s="10"/>
      <c r="AI4" s="10"/>
      <c r="AJ4" s="10"/>
      <c r="AK4" s="10"/>
      <c r="AL4" s="10"/>
    </row>
    <row r="5" spans="1:38">
      <c r="A5" s="271" t="s">
        <v>16</v>
      </c>
      <c r="B5" s="272"/>
      <c r="C5" s="272"/>
      <c r="D5" s="272"/>
      <c r="E5" s="272"/>
      <c r="F5" s="272"/>
      <c r="G5" s="272"/>
      <c r="H5" s="272"/>
      <c r="I5" s="272"/>
      <c r="J5" s="272"/>
      <c r="K5" s="272"/>
      <c r="L5" s="272"/>
      <c r="M5" s="272"/>
      <c r="N5" s="272"/>
      <c r="O5" s="272"/>
      <c r="P5" s="272"/>
      <c r="Q5" s="272"/>
      <c r="R5" s="272"/>
      <c r="S5" s="272"/>
      <c r="T5" s="272"/>
      <c r="U5" s="272"/>
      <c r="V5" s="272"/>
      <c r="W5" s="272"/>
      <c r="X5" s="272"/>
      <c r="Y5" s="272"/>
      <c r="Z5" s="272"/>
      <c r="AA5" s="273"/>
      <c r="AC5" s="10"/>
      <c r="AD5" s="10"/>
      <c r="AE5" s="10"/>
      <c r="AF5" s="10"/>
      <c r="AG5" s="10"/>
      <c r="AH5" s="10"/>
      <c r="AI5" s="10"/>
      <c r="AJ5" s="10"/>
      <c r="AK5" s="10"/>
      <c r="AL5" s="10"/>
    </row>
    <row r="6" spans="1:38" s="14" customFormat="1" ht="17.25">
      <c r="A6" s="13" t="s">
        <v>17</v>
      </c>
      <c r="B6" s="216" t="s">
        <v>18</v>
      </c>
      <c r="C6" s="216"/>
      <c r="D6" s="216"/>
      <c r="E6" s="216"/>
      <c r="F6" s="216"/>
      <c r="G6" s="216"/>
      <c r="H6" s="216"/>
      <c r="I6" s="216"/>
      <c r="J6" s="216"/>
      <c r="K6" s="216"/>
      <c r="L6" s="216"/>
      <c r="M6" s="216"/>
      <c r="N6" s="216"/>
      <c r="O6" s="216"/>
      <c r="P6" s="216"/>
      <c r="Q6" s="216"/>
      <c r="R6" s="216"/>
      <c r="S6" s="216"/>
      <c r="T6" s="216"/>
      <c r="U6" s="216"/>
      <c r="V6" s="216"/>
      <c r="W6" s="216"/>
      <c r="X6" s="216"/>
      <c r="Y6" s="216"/>
      <c r="Z6" s="216"/>
      <c r="AA6" s="216"/>
      <c r="AC6" s="15"/>
      <c r="AD6" s="15"/>
      <c r="AE6" s="15"/>
      <c r="AF6" s="15"/>
      <c r="AG6" s="15"/>
      <c r="AH6" s="15"/>
      <c r="AI6" s="15"/>
      <c r="AJ6" s="15"/>
      <c r="AK6" s="15"/>
      <c r="AL6" s="15"/>
    </row>
    <row r="7" spans="1:38" ht="93.75" customHeight="1">
      <c r="A7" s="16">
        <v>1</v>
      </c>
      <c r="B7" s="17" t="s">
        <v>19</v>
      </c>
      <c r="C7" s="18">
        <v>2167000</v>
      </c>
      <c r="D7" s="18" t="s">
        <v>20</v>
      </c>
      <c r="E7" s="18">
        <v>986781</v>
      </c>
      <c r="F7" s="19"/>
      <c r="G7" s="19"/>
      <c r="H7" s="20">
        <v>350</v>
      </c>
      <c r="I7" s="21">
        <v>50</v>
      </c>
      <c r="J7" s="22"/>
      <c r="K7" s="22"/>
      <c r="L7" s="22"/>
      <c r="M7" s="19"/>
      <c r="N7" s="22"/>
      <c r="O7" s="21"/>
      <c r="P7" s="21"/>
      <c r="Q7" s="21"/>
      <c r="R7" s="21">
        <v>51</v>
      </c>
      <c r="S7" s="21">
        <v>36</v>
      </c>
      <c r="T7" s="23"/>
      <c r="U7" s="23"/>
      <c r="V7" s="23"/>
      <c r="W7" s="23"/>
      <c r="X7" s="21"/>
      <c r="Y7" s="21"/>
      <c r="Z7" s="21"/>
      <c r="AA7" s="18" t="s">
        <v>21</v>
      </c>
      <c r="AC7" s="10"/>
      <c r="AD7" s="10"/>
      <c r="AE7" s="10"/>
      <c r="AF7" s="10"/>
      <c r="AG7" s="10"/>
      <c r="AH7" s="10"/>
      <c r="AI7" s="10"/>
      <c r="AJ7" s="10"/>
      <c r="AK7" s="10"/>
      <c r="AL7" s="10"/>
    </row>
    <row r="8" spans="1:38" ht="69.75" customHeight="1">
      <c r="A8" s="16">
        <v>2</v>
      </c>
      <c r="B8" s="17" t="s">
        <v>22</v>
      </c>
      <c r="C8" s="24">
        <v>0</v>
      </c>
      <c r="D8" s="18" t="s">
        <v>20</v>
      </c>
      <c r="E8" s="24">
        <v>0</v>
      </c>
      <c r="F8" s="19"/>
      <c r="G8" s="19"/>
      <c r="H8" s="25"/>
      <c r="I8" s="21">
        <v>20</v>
      </c>
      <c r="J8" s="22"/>
      <c r="K8" s="22"/>
      <c r="L8" s="22"/>
      <c r="M8" s="19"/>
      <c r="N8" s="22"/>
      <c r="O8" s="21"/>
      <c r="P8" s="21"/>
      <c r="Q8" s="21"/>
      <c r="R8" s="21"/>
      <c r="S8" s="21"/>
      <c r="T8" s="23"/>
      <c r="U8" s="23"/>
      <c r="V8" s="23"/>
      <c r="W8" s="23"/>
      <c r="X8" s="21"/>
      <c r="Y8" s="21"/>
      <c r="Z8" s="4"/>
      <c r="AA8" s="24" t="s">
        <v>23</v>
      </c>
      <c r="AC8" s="26"/>
      <c r="AD8" s="26"/>
      <c r="AE8" s="10"/>
      <c r="AF8" s="26"/>
      <c r="AG8" s="26"/>
      <c r="AH8" s="10"/>
      <c r="AI8" s="10"/>
      <c r="AJ8" s="10"/>
      <c r="AK8" s="10"/>
      <c r="AL8" s="10"/>
    </row>
    <row r="9" spans="1:38" ht="60" customHeight="1">
      <c r="A9" s="16">
        <v>3</v>
      </c>
      <c r="B9" s="17" t="s">
        <v>24</v>
      </c>
      <c r="C9" s="24">
        <v>2070</v>
      </c>
      <c r="D9" s="18" t="s">
        <v>25</v>
      </c>
      <c r="E9" s="24">
        <v>0</v>
      </c>
      <c r="F9" s="19"/>
      <c r="G9" s="19"/>
      <c r="H9" s="25">
        <v>7</v>
      </c>
      <c r="I9" s="21"/>
      <c r="J9" s="22"/>
      <c r="K9" s="22"/>
      <c r="L9" s="22"/>
      <c r="M9" s="19"/>
      <c r="N9" s="22"/>
      <c r="O9" s="21"/>
      <c r="P9" s="21"/>
      <c r="Q9" s="21"/>
      <c r="R9" s="21"/>
      <c r="S9" s="21"/>
      <c r="T9" s="23"/>
      <c r="U9" s="23"/>
      <c r="V9" s="23"/>
      <c r="W9" s="23"/>
      <c r="X9" s="21"/>
      <c r="Y9" s="21"/>
      <c r="Z9" s="4" t="s">
        <v>321</v>
      </c>
      <c r="AA9" s="27" t="s">
        <v>26</v>
      </c>
      <c r="AC9" s="26"/>
      <c r="AD9" s="10"/>
      <c r="AE9" s="10"/>
      <c r="AF9" s="10"/>
      <c r="AG9" s="10"/>
      <c r="AH9" s="10"/>
      <c r="AI9" s="10"/>
      <c r="AJ9" s="10"/>
      <c r="AK9" s="10"/>
      <c r="AL9" s="10"/>
    </row>
    <row r="10" spans="1:38" ht="75.75" customHeight="1">
      <c r="A10" s="16">
        <v>4</v>
      </c>
      <c r="B10" s="17" t="s">
        <v>27</v>
      </c>
      <c r="C10" s="24">
        <v>5088</v>
      </c>
      <c r="D10" s="18" t="s">
        <v>25</v>
      </c>
      <c r="E10" s="24">
        <v>0</v>
      </c>
      <c r="F10" s="19"/>
      <c r="G10" s="19"/>
      <c r="H10" s="25">
        <v>10</v>
      </c>
      <c r="I10" s="21"/>
      <c r="J10" s="22"/>
      <c r="K10" s="22"/>
      <c r="L10" s="22"/>
      <c r="M10" s="19"/>
      <c r="N10" s="22"/>
      <c r="O10" s="21"/>
      <c r="P10" s="21"/>
      <c r="Q10" s="21"/>
      <c r="R10" s="21"/>
      <c r="S10" s="21"/>
      <c r="T10" s="23"/>
      <c r="U10" s="23"/>
      <c r="V10" s="23"/>
      <c r="W10" s="23"/>
      <c r="X10" s="21"/>
      <c r="Y10" s="21"/>
      <c r="Z10" s="4" t="s">
        <v>321</v>
      </c>
      <c r="AA10" s="27" t="s">
        <v>28</v>
      </c>
      <c r="AC10" s="10"/>
      <c r="AD10" s="10"/>
      <c r="AE10" s="10"/>
      <c r="AF10" s="10"/>
      <c r="AG10" s="10"/>
      <c r="AH10" s="10"/>
      <c r="AI10" s="10"/>
      <c r="AJ10" s="10"/>
      <c r="AK10" s="10"/>
      <c r="AL10" s="10"/>
    </row>
    <row r="11" spans="1:38" s="34" customFormat="1" ht="59.25" customHeight="1">
      <c r="A11" s="28">
        <v>5</v>
      </c>
      <c r="B11" s="17" t="s">
        <v>29</v>
      </c>
      <c r="C11" s="29">
        <v>7420</v>
      </c>
      <c r="D11" s="30" t="s">
        <v>25</v>
      </c>
      <c r="E11" s="24">
        <v>7420</v>
      </c>
      <c r="F11" s="31"/>
      <c r="G11" s="31"/>
      <c r="H11" s="25">
        <v>8</v>
      </c>
      <c r="I11" s="21"/>
      <c r="J11" s="32"/>
      <c r="K11" s="32"/>
      <c r="L11" s="32"/>
      <c r="M11" s="31"/>
      <c r="N11" s="32"/>
      <c r="O11" s="32"/>
      <c r="P11" s="32"/>
      <c r="Q11" s="32"/>
      <c r="R11" s="32"/>
      <c r="S11" s="32"/>
      <c r="T11" s="32"/>
      <c r="U11" s="32"/>
      <c r="V11" s="32"/>
      <c r="W11" s="32"/>
      <c r="X11" s="21">
        <v>120</v>
      </c>
      <c r="Y11" s="32"/>
      <c r="Z11" s="4" t="s">
        <v>316</v>
      </c>
      <c r="AA11" s="33" t="s">
        <v>30</v>
      </c>
      <c r="AC11" s="35"/>
      <c r="AD11" s="35"/>
      <c r="AE11" s="35"/>
      <c r="AF11" s="35"/>
      <c r="AG11" s="35"/>
      <c r="AH11" s="35"/>
      <c r="AI11" s="35"/>
      <c r="AJ11" s="35"/>
      <c r="AK11" s="35"/>
      <c r="AL11" s="35"/>
    </row>
    <row r="12" spans="1:38" ht="239.25" customHeight="1">
      <c r="A12" s="16">
        <v>6</v>
      </c>
      <c r="B12" s="17" t="s">
        <v>31</v>
      </c>
      <c r="C12" s="24">
        <v>0</v>
      </c>
      <c r="D12" s="18" t="s">
        <v>32</v>
      </c>
      <c r="E12" s="24">
        <v>43160.165999999997</v>
      </c>
      <c r="F12" s="19"/>
      <c r="G12" s="19"/>
      <c r="H12" s="25"/>
      <c r="I12" s="21"/>
      <c r="J12" s="22"/>
      <c r="K12" s="22"/>
      <c r="L12" s="22"/>
      <c r="M12" s="19"/>
      <c r="N12" s="22"/>
      <c r="O12" s="21"/>
      <c r="P12" s="21"/>
      <c r="Q12" s="21"/>
      <c r="R12" s="21"/>
      <c r="S12" s="21"/>
      <c r="T12" s="23"/>
      <c r="U12" s="23"/>
      <c r="V12" s="23"/>
      <c r="W12" s="23"/>
      <c r="X12" s="21"/>
      <c r="Y12" s="21"/>
      <c r="Z12" s="4"/>
      <c r="AA12" s="27" t="s">
        <v>33</v>
      </c>
      <c r="AC12" s="10"/>
      <c r="AD12" s="10"/>
      <c r="AE12" s="10"/>
      <c r="AF12" s="10"/>
      <c r="AG12" s="10"/>
      <c r="AH12" s="10"/>
      <c r="AI12" s="10"/>
      <c r="AJ12" s="10"/>
      <c r="AK12" s="10"/>
      <c r="AL12" s="10"/>
    </row>
    <row r="13" spans="1:38" ht="40.5">
      <c r="A13" s="16">
        <v>7</v>
      </c>
      <c r="B13" s="17" t="s">
        <v>34</v>
      </c>
      <c r="C13" s="24">
        <v>0</v>
      </c>
      <c r="D13" s="18" t="s">
        <v>32</v>
      </c>
      <c r="E13" s="24">
        <v>0</v>
      </c>
      <c r="F13" s="19"/>
      <c r="G13" s="19"/>
      <c r="H13" s="25"/>
      <c r="I13" s="21"/>
      <c r="J13" s="22"/>
      <c r="K13" s="22"/>
      <c r="L13" s="22"/>
      <c r="M13" s="19"/>
      <c r="N13" s="22"/>
      <c r="O13" s="21"/>
      <c r="P13" s="21"/>
      <c r="Q13" s="21"/>
      <c r="R13" s="21"/>
      <c r="S13" s="21"/>
      <c r="T13" s="23"/>
      <c r="U13" s="23"/>
      <c r="V13" s="23"/>
      <c r="W13" s="23"/>
      <c r="X13" s="21"/>
      <c r="Y13" s="21"/>
      <c r="Z13" s="4" t="s">
        <v>321</v>
      </c>
      <c r="AA13" s="27" t="s">
        <v>35</v>
      </c>
      <c r="AC13" s="10"/>
      <c r="AD13" s="10"/>
      <c r="AE13" s="10"/>
      <c r="AF13" s="10"/>
      <c r="AG13" s="10"/>
      <c r="AH13" s="10"/>
      <c r="AI13" s="10"/>
      <c r="AJ13" s="10"/>
      <c r="AK13" s="10"/>
      <c r="AL13" s="10"/>
    </row>
    <row r="14" spans="1:38" ht="135">
      <c r="A14" s="16">
        <v>8</v>
      </c>
      <c r="B14" s="17" t="s">
        <v>36</v>
      </c>
      <c r="C14" s="24">
        <v>0</v>
      </c>
      <c r="D14" s="18" t="s">
        <v>32</v>
      </c>
      <c r="E14" s="24">
        <v>59600</v>
      </c>
      <c r="F14" s="19"/>
      <c r="G14" s="19"/>
      <c r="H14" s="25"/>
      <c r="I14" s="21"/>
      <c r="J14" s="22"/>
      <c r="K14" s="22"/>
      <c r="L14" s="22"/>
      <c r="M14" s="19"/>
      <c r="N14" s="22"/>
      <c r="O14" s="21"/>
      <c r="P14" s="21"/>
      <c r="Q14" s="21"/>
      <c r="R14" s="21"/>
      <c r="S14" s="21"/>
      <c r="T14" s="23"/>
      <c r="U14" s="23"/>
      <c r="V14" s="23"/>
      <c r="W14" s="23"/>
      <c r="X14" s="21"/>
      <c r="Y14" s="21"/>
      <c r="Z14" s="4"/>
      <c r="AA14" s="27" t="s">
        <v>322</v>
      </c>
      <c r="AC14" s="10"/>
      <c r="AD14" s="10"/>
      <c r="AE14" s="10"/>
      <c r="AF14" s="10"/>
      <c r="AG14" s="10"/>
      <c r="AH14" s="10"/>
      <c r="AI14" s="10"/>
      <c r="AJ14" s="10"/>
      <c r="AK14" s="10"/>
      <c r="AL14" s="10"/>
    </row>
    <row r="15" spans="1:38" s="2" customFormat="1">
      <c r="A15" s="248" t="s">
        <v>37</v>
      </c>
      <c r="B15" s="249"/>
      <c r="C15" s="36">
        <f>SUM(C7:C14)</f>
        <v>2181578</v>
      </c>
      <c r="D15" s="37"/>
      <c r="E15" s="36">
        <f>SUM(E7:E14)</f>
        <v>1096961.166</v>
      </c>
      <c r="F15" s="38"/>
      <c r="G15" s="38"/>
      <c r="H15" s="39">
        <f>SUM(H7:H14)</f>
        <v>375</v>
      </c>
      <c r="I15" s="39">
        <f>SUM(I7:I14)</f>
        <v>70</v>
      </c>
      <c r="J15" s="40"/>
      <c r="K15" s="40"/>
      <c r="L15" s="40"/>
      <c r="M15" s="38"/>
      <c r="N15" s="40"/>
      <c r="O15" s="41"/>
      <c r="P15" s="41"/>
      <c r="Q15" s="41"/>
      <c r="R15" s="39">
        <f>SUM(R7:R14)</f>
        <v>51</v>
      </c>
      <c r="S15" s="41">
        <f>SUM(S7:S14)</f>
        <v>36</v>
      </c>
      <c r="T15" s="42"/>
      <c r="U15" s="42"/>
      <c r="V15" s="42"/>
      <c r="W15" s="42"/>
      <c r="X15" s="41">
        <f>SUM(X7:X14)</f>
        <v>120</v>
      </c>
      <c r="Y15" s="41"/>
      <c r="Z15" s="41"/>
      <c r="AA15" s="37"/>
      <c r="AC15" s="9"/>
      <c r="AD15" s="9"/>
      <c r="AE15" s="9"/>
      <c r="AF15" s="9"/>
      <c r="AG15" s="9"/>
      <c r="AH15" s="9"/>
      <c r="AI15" s="9"/>
      <c r="AJ15" s="9"/>
      <c r="AK15" s="9"/>
      <c r="AL15" s="9"/>
    </row>
    <row r="16" spans="1:38" s="44" customFormat="1" ht="17.25">
      <c r="A16" s="43" t="s">
        <v>17</v>
      </c>
      <c r="B16" s="250" t="s">
        <v>297</v>
      </c>
      <c r="C16" s="250"/>
      <c r="D16" s="250"/>
      <c r="E16" s="250"/>
      <c r="F16" s="250"/>
      <c r="G16" s="250"/>
      <c r="H16" s="250"/>
      <c r="I16" s="250"/>
      <c r="J16" s="250"/>
      <c r="K16" s="250"/>
      <c r="L16" s="250"/>
      <c r="M16" s="250"/>
      <c r="N16" s="250"/>
      <c r="O16" s="250"/>
      <c r="P16" s="250"/>
      <c r="Q16" s="250"/>
      <c r="R16" s="250"/>
      <c r="S16" s="250"/>
      <c r="T16" s="250"/>
      <c r="U16" s="250"/>
      <c r="V16" s="250"/>
      <c r="W16" s="250"/>
      <c r="X16" s="250"/>
      <c r="Y16" s="250"/>
      <c r="Z16" s="250"/>
      <c r="AA16" s="250"/>
      <c r="AC16" s="45"/>
      <c r="AD16" s="45"/>
      <c r="AE16" s="45"/>
      <c r="AF16" s="45"/>
      <c r="AG16" s="45"/>
      <c r="AH16" s="45"/>
      <c r="AI16" s="45"/>
      <c r="AJ16" s="45"/>
      <c r="AK16" s="45"/>
      <c r="AL16" s="45"/>
    </row>
    <row r="17" spans="1:38" ht="55.5" customHeight="1">
      <c r="A17" s="16">
        <v>1</v>
      </c>
      <c r="B17" s="17" t="s">
        <v>298</v>
      </c>
      <c r="C17" s="46">
        <v>0</v>
      </c>
      <c r="D17" s="47" t="s">
        <v>20</v>
      </c>
      <c r="E17" s="46">
        <v>68400</v>
      </c>
      <c r="F17" s="19"/>
      <c r="G17" s="25"/>
      <c r="H17" s="21"/>
      <c r="I17" s="21"/>
      <c r="J17" s="22"/>
      <c r="K17" s="22"/>
      <c r="L17" s="19"/>
      <c r="M17" s="22"/>
      <c r="N17" s="21"/>
      <c r="O17" s="21"/>
      <c r="P17" s="17"/>
      <c r="Q17" s="24"/>
      <c r="R17" s="18"/>
      <c r="S17" s="24"/>
      <c r="T17" s="19"/>
      <c r="U17" s="19"/>
      <c r="V17" s="25"/>
      <c r="W17" s="22"/>
      <c r="X17" s="21"/>
      <c r="Y17" s="22"/>
      <c r="Z17" s="4" t="s">
        <v>337</v>
      </c>
      <c r="AA17" s="48"/>
      <c r="AC17" s="10"/>
      <c r="AD17" s="10"/>
      <c r="AE17" s="10"/>
      <c r="AF17" s="10"/>
      <c r="AG17" s="10"/>
      <c r="AH17" s="10"/>
      <c r="AI17" s="10"/>
      <c r="AJ17" s="10"/>
      <c r="AK17" s="10"/>
      <c r="AL17" s="10"/>
    </row>
    <row r="18" spans="1:38" ht="22.5" customHeight="1">
      <c r="A18" s="248" t="s">
        <v>37</v>
      </c>
      <c r="B18" s="249"/>
      <c r="C18" s="36">
        <f>C17</f>
        <v>0</v>
      </c>
      <c r="D18" s="24"/>
      <c r="E18" s="36">
        <f>SUM(E17)</f>
        <v>68400</v>
      </c>
      <c r="F18" s="19"/>
      <c r="G18" s="25"/>
      <c r="H18" s="21"/>
      <c r="I18" s="21"/>
      <c r="J18" s="22"/>
      <c r="K18" s="22"/>
      <c r="L18" s="19"/>
      <c r="M18" s="22"/>
      <c r="N18" s="21"/>
      <c r="O18" s="21"/>
      <c r="P18" s="17"/>
      <c r="Q18" s="24"/>
      <c r="R18" s="18"/>
      <c r="S18" s="24"/>
      <c r="T18" s="19"/>
      <c r="U18" s="19"/>
      <c r="V18" s="25"/>
      <c r="W18" s="22"/>
      <c r="X18" s="21"/>
      <c r="Y18" s="22"/>
      <c r="Z18" s="21"/>
      <c r="AA18" s="48"/>
      <c r="AC18" s="10"/>
      <c r="AD18" s="10"/>
      <c r="AE18" s="10"/>
      <c r="AF18" s="10"/>
      <c r="AG18" s="10"/>
      <c r="AH18" s="10"/>
      <c r="AI18" s="10"/>
      <c r="AJ18" s="10"/>
      <c r="AK18" s="10"/>
      <c r="AL18" s="10"/>
    </row>
    <row r="19" spans="1:38" ht="17.25">
      <c r="A19" s="17" t="s">
        <v>38</v>
      </c>
      <c r="B19" s="250" t="s">
        <v>39</v>
      </c>
      <c r="C19" s="250"/>
      <c r="D19" s="250"/>
      <c r="E19" s="250"/>
      <c r="F19" s="250"/>
      <c r="G19" s="250"/>
      <c r="H19" s="250"/>
      <c r="I19" s="250"/>
      <c r="J19" s="250"/>
      <c r="K19" s="250"/>
      <c r="L19" s="250"/>
      <c r="M19" s="250"/>
      <c r="N19" s="250"/>
      <c r="O19" s="250"/>
      <c r="P19" s="250"/>
      <c r="Q19" s="250"/>
      <c r="R19" s="250"/>
      <c r="S19" s="250"/>
      <c r="T19" s="250"/>
      <c r="U19" s="250"/>
      <c r="V19" s="250"/>
      <c r="W19" s="250"/>
      <c r="X19" s="250"/>
      <c r="Y19" s="250"/>
      <c r="Z19" s="250"/>
      <c r="AA19" s="250"/>
      <c r="AC19" s="49"/>
      <c r="AD19" s="45"/>
      <c r="AE19" s="45"/>
      <c r="AF19" s="45"/>
      <c r="AG19" s="45"/>
      <c r="AH19" s="45"/>
      <c r="AI19" s="10"/>
      <c r="AJ19" s="10"/>
      <c r="AK19" s="10"/>
      <c r="AL19" s="10"/>
    </row>
    <row r="20" spans="1:38" ht="127.5" customHeight="1">
      <c r="A20" s="50">
        <v>1</v>
      </c>
      <c r="B20" s="17" t="s">
        <v>40</v>
      </c>
      <c r="C20" s="24">
        <v>194000</v>
      </c>
      <c r="D20" s="18" t="s">
        <v>25</v>
      </c>
      <c r="E20" s="51">
        <v>127643</v>
      </c>
      <c r="F20" s="19"/>
      <c r="G20" s="19"/>
      <c r="H20" s="21"/>
      <c r="I20" s="21"/>
      <c r="J20" s="22"/>
      <c r="K20" s="22"/>
      <c r="L20" s="22"/>
      <c r="M20" s="19"/>
      <c r="N20" s="52">
        <v>5</v>
      </c>
      <c r="O20" s="21"/>
      <c r="P20" s="21"/>
      <c r="Q20" s="21"/>
      <c r="R20" s="21"/>
      <c r="S20" s="21"/>
      <c r="T20" s="23"/>
      <c r="U20" s="23"/>
      <c r="V20" s="23"/>
      <c r="W20" s="23"/>
      <c r="X20" s="21"/>
      <c r="Y20" s="21"/>
      <c r="Z20" s="4"/>
      <c r="AA20" s="27" t="s">
        <v>324</v>
      </c>
      <c r="AC20" s="10"/>
      <c r="AD20" s="10"/>
      <c r="AE20" s="10"/>
      <c r="AF20" s="26"/>
      <c r="AG20" s="26"/>
      <c r="AH20" s="10"/>
      <c r="AI20" s="10"/>
      <c r="AJ20" s="10"/>
      <c r="AK20" s="10"/>
      <c r="AL20" s="10"/>
    </row>
    <row r="21" spans="1:38" ht="46.5" customHeight="1">
      <c r="A21" s="50">
        <v>2</v>
      </c>
      <c r="B21" s="17" t="s">
        <v>41</v>
      </c>
      <c r="C21" s="24">
        <v>3000</v>
      </c>
      <c r="D21" s="18" t="s">
        <v>20</v>
      </c>
      <c r="E21" s="18">
        <v>3000</v>
      </c>
      <c r="F21" s="19"/>
      <c r="G21" s="19"/>
      <c r="H21" s="21"/>
      <c r="I21" s="21"/>
      <c r="J21" s="22"/>
      <c r="K21" s="22"/>
      <c r="L21" s="22"/>
      <c r="M21" s="19"/>
      <c r="N21" s="52"/>
      <c r="O21" s="21"/>
      <c r="P21" s="21"/>
      <c r="Q21" s="21"/>
      <c r="R21" s="21"/>
      <c r="S21" s="21"/>
      <c r="T21" s="23"/>
      <c r="U21" s="23"/>
      <c r="V21" s="23"/>
      <c r="W21" s="23"/>
      <c r="X21" s="21"/>
      <c r="Y21" s="21"/>
      <c r="Z21" s="4"/>
      <c r="AA21" s="27"/>
      <c r="AC21" s="10"/>
      <c r="AD21" s="10"/>
      <c r="AE21" s="10"/>
      <c r="AF21" s="10"/>
      <c r="AG21" s="10"/>
      <c r="AH21" s="10"/>
      <c r="AI21" s="10"/>
      <c r="AJ21" s="10"/>
      <c r="AK21" s="10"/>
      <c r="AL21" s="10"/>
    </row>
    <row r="22" spans="1:38" ht="47.25" customHeight="1">
      <c r="A22" s="50">
        <v>3</v>
      </c>
      <c r="B22" s="17" t="s">
        <v>42</v>
      </c>
      <c r="C22" s="24">
        <v>5000</v>
      </c>
      <c r="D22" s="18" t="s">
        <v>20</v>
      </c>
      <c r="E22" s="18">
        <v>5000</v>
      </c>
      <c r="F22" s="19"/>
      <c r="G22" s="19"/>
      <c r="H22" s="21"/>
      <c r="I22" s="21"/>
      <c r="J22" s="22"/>
      <c r="K22" s="22"/>
      <c r="L22" s="22"/>
      <c r="M22" s="19"/>
      <c r="N22" s="52"/>
      <c r="O22" s="21"/>
      <c r="P22" s="21"/>
      <c r="Q22" s="21"/>
      <c r="R22" s="21"/>
      <c r="S22" s="21"/>
      <c r="T22" s="23"/>
      <c r="U22" s="23"/>
      <c r="V22" s="23"/>
      <c r="W22" s="23"/>
      <c r="X22" s="21"/>
      <c r="Y22" s="21">
        <v>7</v>
      </c>
      <c r="Z22" s="4"/>
      <c r="AA22" s="27"/>
      <c r="AC22" s="10"/>
      <c r="AD22" s="10"/>
      <c r="AE22" s="10"/>
      <c r="AF22" s="10"/>
      <c r="AG22" s="10"/>
      <c r="AH22" s="10"/>
      <c r="AI22" s="10"/>
      <c r="AJ22" s="10"/>
      <c r="AK22" s="10"/>
      <c r="AL22" s="10"/>
    </row>
    <row r="23" spans="1:38" ht="172.5" customHeight="1">
      <c r="A23" s="50">
        <v>4</v>
      </c>
      <c r="B23" s="17" t="s">
        <v>43</v>
      </c>
      <c r="C23" s="24">
        <v>0</v>
      </c>
      <c r="D23" s="18" t="s">
        <v>20</v>
      </c>
      <c r="E23" s="24">
        <v>1600000</v>
      </c>
      <c r="F23" s="19"/>
      <c r="G23" s="19"/>
      <c r="H23" s="53"/>
      <c r="I23" s="21"/>
      <c r="J23" s="22"/>
      <c r="K23" s="22"/>
      <c r="L23" s="22"/>
      <c r="M23" s="19"/>
      <c r="N23" s="52"/>
      <c r="O23" s="21"/>
      <c r="P23" s="21"/>
      <c r="Q23" s="21"/>
      <c r="R23" s="21"/>
      <c r="S23" s="21"/>
      <c r="T23" s="23"/>
      <c r="U23" s="23"/>
      <c r="V23" s="23"/>
      <c r="W23" s="23"/>
      <c r="X23" s="21"/>
      <c r="Y23" s="21"/>
      <c r="Z23" s="4"/>
      <c r="AA23" s="27" t="s">
        <v>392</v>
      </c>
      <c r="AC23" s="54"/>
      <c r="AD23" s="10"/>
      <c r="AE23" s="10"/>
      <c r="AF23" s="10"/>
      <c r="AG23" s="10"/>
      <c r="AH23" s="10"/>
      <c r="AI23" s="10"/>
      <c r="AJ23" s="10"/>
      <c r="AK23" s="10"/>
      <c r="AL23" s="10"/>
    </row>
    <row r="24" spans="1:38" ht="41.25" customHeight="1">
      <c r="A24" s="50">
        <v>5</v>
      </c>
      <c r="B24" s="17" t="s">
        <v>44</v>
      </c>
      <c r="C24" s="24">
        <v>45000</v>
      </c>
      <c r="D24" s="18" t="s">
        <v>20</v>
      </c>
      <c r="E24" s="18">
        <v>20000</v>
      </c>
      <c r="F24" s="19"/>
      <c r="G24" s="19"/>
      <c r="H24" s="21"/>
      <c r="I24" s="21"/>
      <c r="J24" s="22"/>
      <c r="K24" s="22"/>
      <c r="L24" s="22"/>
      <c r="M24" s="19"/>
      <c r="N24" s="52">
        <v>17</v>
      </c>
      <c r="O24" s="21"/>
      <c r="P24" s="21"/>
      <c r="Q24" s="21"/>
      <c r="R24" s="21"/>
      <c r="S24" s="21"/>
      <c r="T24" s="23"/>
      <c r="U24" s="23"/>
      <c r="V24" s="23"/>
      <c r="W24" s="23"/>
      <c r="X24" s="21"/>
      <c r="Y24" s="21">
        <v>8</v>
      </c>
      <c r="Z24" s="4"/>
      <c r="AA24" s="27"/>
      <c r="AC24" s="55"/>
      <c r="AD24" s="10"/>
      <c r="AE24" s="10"/>
      <c r="AF24" s="10"/>
      <c r="AG24" s="10"/>
      <c r="AH24" s="10"/>
      <c r="AI24" s="10"/>
      <c r="AJ24" s="10"/>
      <c r="AK24" s="10"/>
      <c r="AL24" s="10"/>
    </row>
    <row r="25" spans="1:38" ht="44.25" customHeight="1">
      <c r="A25" s="50">
        <v>6</v>
      </c>
      <c r="B25" s="17" t="s">
        <v>45</v>
      </c>
      <c r="C25" s="24">
        <v>100000</v>
      </c>
      <c r="D25" s="18" t="s">
        <v>20</v>
      </c>
      <c r="E25" s="51">
        <v>0</v>
      </c>
      <c r="F25" s="19"/>
      <c r="G25" s="19"/>
      <c r="H25" s="21"/>
      <c r="I25" s="21"/>
      <c r="J25" s="22"/>
      <c r="K25" s="22"/>
      <c r="L25" s="22"/>
      <c r="M25" s="19"/>
      <c r="N25" s="52">
        <v>30</v>
      </c>
      <c r="O25" s="21"/>
      <c r="P25" s="21"/>
      <c r="Q25" s="21"/>
      <c r="R25" s="21"/>
      <c r="S25" s="21"/>
      <c r="T25" s="23"/>
      <c r="U25" s="23"/>
      <c r="V25" s="23"/>
      <c r="W25" s="23"/>
      <c r="X25" s="21"/>
      <c r="Y25" s="21"/>
      <c r="Z25" s="4" t="s">
        <v>371</v>
      </c>
      <c r="AA25" s="27"/>
      <c r="AC25" s="54"/>
      <c r="AD25" s="10"/>
      <c r="AE25" s="26"/>
      <c r="AF25" s="10"/>
      <c r="AG25" s="10"/>
      <c r="AH25" s="10"/>
      <c r="AI25" s="10"/>
      <c r="AJ25" s="10"/>
      <c r="AK25" s="10"/>
      <c r="AL25" s="10"/>
    </row>
    <row r="26" spans="1:38" ht="47.25" customHeight="1">
      <c r="A26" s="50">
        <v>7</v>
      </c>
      <c r="B26" s="17" t="s">
        <v>46</v>
      </c>
      <c r="C26" s="24">
        <v>25000</v>
      </c>
      <c r="D26" s="18" t="s">
        <v>20</v>
      </c>
      <c r="E26" s="18">
        <v>0</v>
      </c>
      <c r="F26" s="19"/>
      <c r="G26" s="19"/>
      <c r="H26" s="21"/>
      <c r="I26" s="21"/>
      <c r="J26" s="22"/>
      <c r="K26" s="22"/>
      <c r="L26" s="22"/>
      <c r="M26" s="19"/>
      <c r="N26" s="52"/>
      <c r="O26" s="21"/>
      <c r="P26" s="21"/>
      <c r="Q26" s="21"/>
      <c r="R26" s="21"/>
      <c r="S26" s="21"/>
      <c r="T26" s="23"/>
      <c r="U26" s="23"/>
      <c r="V26" s="23"/>
      <c r="W26" s="23"/>
      <c r="X26" s="21"/>
      <c r="Y26" s="21"/>
      <c r="Z26" s="4"/>
      <c r="AA26" s="27"/>
      <c r="AC26" s="54"/>
      <c r="AD26" s="10"/>
      <c r="AE26" s="10"/>
      <c r="AF26" s="10"/>
      <c r="AG26" s="10"/>
      <c r="AH26" s="10"/>
      <c r="AI26" s="10"/>
      <c r="AJ26" s="10"/>
      <c r="AK26" s="10"/>
      <c r="AL26" s="10"/>
    </row>
    <row r="27" spans="1:38">
      <c r="A27" s="248" t="s">
        <v>37</v>
      </c>
      <c r="B27" s="249"/>
      <c r="C27" s="36">
        <f>SUM(C20:C26)</f>
        <v>372000</v>
      </c>
      <c r="D27" s="4"/>
      <c r="E27" s="36">
        <f>SUM(E20:E26)</f>
        <v>1755643</v>
      </c>
      <c r="F27" s="19"/>
      <c r="G27" s="19"/>
      <c r="H27" s="21"/>
      <c r="I27" s="21"/>
      <c r="J27" s="22"/>
      <c r="K27" s="22"/>
      <c r="L27" s="22"/>
      <c r="M27" s="19"/>
      <c r="N27" s="39">
        <f>SUM(N20:N26)</f>
        <v>52</v>
      </c>
      <c r="O27" s="21"/>
      <c r="P27" s="21"/>
      <c r="Q27" s="21"/>
      <c r="R27" s="21"/>
      <c r="S27" s="21"/>
      <c r="T27" s="23"/>
      <c r="U27" s="23"/>
      <c r="V27" s="23"/>
      <c r="W27" s="23"/>
      <c r="X27" s="21"/>
      <c r="Y27" s="41">
        <f>SUM(Y20:Y26)</f>
        <v>15</v>
      </c>
      <c r="Z27" s="21"/>
      <c r="AA27" s="18"/>
      <c r="AC27" s="54"/>
      <c r="AD27" s="10"/>
      <c r="AE27" s="10"/>
      <c r="AF27" s="10"/>
      <c r="AG27" s="10"/>
      <c r="AH27" s="10"/>
      <c r="AI27" s="10"/>
      <c r="AJ27" s="10"/>
      <c r="AK27" s="10"/>
      <c r="AL27" s="10"/>
    </row>
    <row r="28" spans="1:38" s="44" customFormat="1" ht="17.25">
      <c r="A28" s="43" t="s">
        <v>47</v>
      </c>
      <c r="B28" s="223" t="s">
        <v>48</v>
      </c>
      <c r="C28" s="223"/>
      <c r="D28" s="223"/>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C28" s="49"/>
      <c r="AD28" s="45"/>
      <c r="AE28" s="45"/>
      <c r="AF28" s="45"/>
      <c r="AG28" s="45"/>
      <c r="AH28" s="45"/>
      <c r="AI28" s="45"/>
      <c r="AJ28" s="45"/>
      <c r="AK28" s="45"/>
      <c r="AL28" s="45"/>
    </row>
    <row r="29" spans="1:38" ht="147" customHeight="1">
      <c r="A29" s="16">
        <v>1</v>
      </c>
      <c r="B29" s="56" t="s">
        <v>49</v>
      </c>
      <c r="C29" s="57">
        <v>6000</v>
      </c>
      <c r="D29" s="24" t="s">
        <v>32</v>
      </c>
      <c r="E29" s="51">
        <v>28379.7</v>
      </c>
      <c r="F29" s="58"/>
      <c r="G29" s="59">
        <v>2</v>
      </c>
      <c r="H29" s="60"/>
      <c r="I29" s="60"/>
      <c r="J29" s="60"/>
      <c r="K29" s="60"/>
      <c r="L29" s="60"/>
      <c r="M29" s="60"/>
      <c r="N29" s="60"/>
      <c r="O29" s="60"/>
      <c r="P29" s="61">
        <v>0</v>
      </c>
      <c r="Q29" s="61">
        <v>0</v>
      </c>
      <c r="R29" s="60"/>
      <c r="S29" s="60"/>
      <c r="T29" s="60"/>
      <c r="U29" s="60"/>
      <c r="V29" s="60"/>
      <c r="W29" s="60"/>
      <c r="X29" s="60"/>
      <c r="Y29" s="60"/>
      <c r="Z29" s="60"/>
      <c r="AA29" s="5" t="s">
        <v>325</v>
      </c>
      <c r="AC29" s="26"/>
      <c r="AD29" s="10"/>
      <c r="AE29" s="10"/>
      <c r="AF29" s="10"/>
      <c r="AG29" s="10"/>
      <c r="AH29" s="10"/>
      <c r="AI29" s="10"/>
      <c r="AJ29" s="10"/>
      <c r="AK29" s="10"/>
      <c r="AL29" s="10"/>
    </row>
    <row r="30" spans="1:38" ht="86.25" customHeight="1">
      <c r="A30" s="16">
        <v>2</v>
      </c>
      <c r="B30" s="56" t="s">
        <v>50</v>
      </c>
      <c r="C30" s="57">
        <v>1500</v>
      </c>
      <c r="D30" s="24" t="s">
        <v>32</v>
      </c>
      <c r="E30" s="18">
        <v>0</v>
      </c>
      <c r="F30" s="46"/>
      <c r="G30" s="62"/>
      <c r="H30" s="21"/>
      <c r="I30" s="21"/>
      <c r="J30" s="22"/>
      <c r="K30" s="22"/>
      <c r="L30" s="22"/>
      <c r="M30" s="19"/>
      <c r="N30" s="22"/>
      <c r="O30" s="21"/>
      <c r="P30" s="61">
        <v>0</v>
      </c>
      <c r="Q30" s="61">
        <v>0</v>
      </c>
      <c r="R30" s="21"/>
      <c r="S30" s="21"/>
      <c r="T30" s="23"/>
      <c r="U30" s="23"/>
      <c r="V30" s="23"/>
      <c r="W30" s="23"/>
      <c r="X30" s="21"/>
      <c r="Y30" s="21"/>
      <c r="Z30" s="4" t="s">
        <v>321</v>
      </c>
      <c r="AA30" s="63" t="s">
        <v>326</v>
      </c>
      <c r="AC30" s="26"/>
      <c r="AD30" s="26"/>
      <c r="AE30" s="10"/>
      <c r="AF30" s="26"/>
      <c r="AG30" s="26"/>
      <c r="AH30" s="10"/>
      <c r="AI30" s="26"/>
      <c r="AJ30" s="10"/>
      <c r="AK30" s="10"/>
      <c r="AL30" s="10"/>
    </row>
    <row r="31" spans="1:38" ht="186.75" customHeight="1">
      <c r="A31" s="16">
        <v>3</v>
      </c>
      <c r="B31" s="56" t="s">
        <v>51</v>
      </c>
      <c r="C31" s="57">
        <v>22312.5</v>
      </c>
      <c r="D31" s="24" t="s">
        <v>32</v>
      </c>
      <c r="E31" s="18">
        <v>78704.986999999994</v>
      </c>
      <c r="F31" s="64">
        <v>3</v>
      </c>
      <c r="G31" s="62">
        <v>2</v>
      </c>
      <c r="H31" s="21"/>
      <c r="I31" s="21"/>
      <c r="J31" s="22"/>
      <c r="K31" s="22"/>
      <c r="L31" s="22"/>
      <c r="M31" s="19"/>
      <c r="N31" s="22"/>
      <c r="O31" s="21"/>
      <c r="P31" s="61">
        <v>8</v>
      </c>
      <c r="Q31" s="61">
        <v>4</v>
      </c>
      <c r="R31" s="21"/>
      <c r="S31" s="21"/>
      <c r="T31" s="23"/>
      <c r="U31" s="23"/>
      <c r="V31" s="23"/>
      <c r="W31" s="23"/>
      <c r="X31" s="21"/>
      <c r="Y31" s="21"/>
      <c r="Z31" s="4"/>
      <c r="AA31" s="65" t="s">
        <v>327</v>
      </c>
      <c r="AC31" s="26"/>
      <c r="AD31" s="26"/>
      <c r="AE31" s="10"/>
      <c r="AF31" s="26"/>
      <c r="AG31" s="10"/>
      <c r="AH31" s="10"/>
      <c r="AI31" s="10"/>
      <c r="AJ31" s="10"/>
      <c r="AK31" s="10"/>
      <c r="AL31" s="10"/>
    </row>
    <row r="32" spans="1:38" ht="144.75" customHeight="1">
      <c r="A32" s="16">
        <v>4</v>
      </c>
      <c r="B32" s="56" t="s">
        <v>52</v>
      </c>
      <c r="C32" s="57">
        <v>156000</v>
      </c>
      <c r="D32" s="24" t="s">
        <v>32</v>
      </c>
      <c r="E32" s="51">
        <v>0</v>
      </c>
      <c r="F32" s="58"/>
      <c r="G32" s="48">
        <v>6</v>
      </c>
      <c r="H32" s="21"/>
      <c r="I32" s="21"/>
      <c r="J32" s="22"/>
      <c r="K32" s="22"/>
      <c r="L32" s="22"/>
      <c r="M32" s="19"/>
      <c r="N32" s="22"/>
      <c r="O32" s="21"/>
      <c r="P32" s="61">
        <v>0</v>
      </c>
      <c r="Q32" s="61">
        <v>0</v>
      </c>
      <c r="R32" s="21"/>
      <c r="S32" s="21"/>
      <c r="T32" s="23"/>
      <c r="U32" s="23"/>
      <c r="V32" s="23"/>
      <c r="W32" s="23"/>
      <c r="X32" s="21"/>
      <c r="Y32" s="21"/>
      <c r="Z32" s="4" t="s">
        <v>321</v>
      </c>
      <c r="AA32" s="63" t="s">
        <v>326</v>
      </c>
      <c r="AC32" s="10"/>
      <c r="AD32" s="10"/>
      <c r="AE32" s="10"/>
      <c r="AF32" s="10"/>
      <c r="AG32" s="10"/>
      <c r="AH32" s="10"/>
      <c r="AI32" s="10"/>
      <c r="AJ32" s="10"/>
      <c r="AK32" s="10"/>
      <c r="AL32" s="10"/>
    </row>
    <row r="33" spans="1:38" ht="89.25" customHeight="1">
      <c r="A33" s="16">
        <v>5</v>
      </c>
      <c r="B33" s="56" t="s">
        <v>53</v>
      </c>
      <c r="C33" s="57">
        <v>42275</v>
      </c>
      <c r="D33" s="24" t="s">
        <v>32</v>
      </c>
      <c r="E33" s="18">
        <v>20868.589200000002</v>
      </c>
      <c r="F33" s="58"/>
      <c r="G33" s="48"/>
      <c r="H33" s="21"/>
      <c r="I33" s="21"/>
      <c r="J33" s="22"/>
      <c r="K33" s="22"/>
      <c r="L33" s="22"/>
      <c r="M33" s="19"/>
      <c r="N33" s="22"/>
      <c r="O33" s="21"/>
      <c r="P33" s="61">
        <v>2</v>
      </c>
      <c r="Q33" s="61">
        <v>0</v>
      </c>
      <c r="R33" s="21"/>
      <c r="S33" s="21"/>
      <c r="T33" s="23"/>
      <c r="U33" s="23"/>
      <c r="V33" s="23"/>
      <c r="W33" s="23"/>
      <c r="X33" s="21"/>
      <c r="Y33" s="21"/>
      <c r="Z33" s="4"/>
      <c r="AA33" s="63" t="s">
        <v>326</v>
      </c>
      <c r="AC33" s="10"/>
      <c r="AD33" s="10"/>
      <c r="AE33" s="10"/>
      <c r="AF33" s="10"/>
      <c r="AG33" s="10"/>
      <c r="AH33" s="10"/>
      <c r="AI33" s="10"/>
      <c r="AJ33" s="10"/>
      <c r="AK33" s="10"/>
      <c r="AL33" s="10"/>
    </row>
    <row r="34" spans="1:38" ht="88.5" customHeight="1">
      <c r="A34" s="16">
        <v>6</v>
      </c>
      <c r="B34" s="56" t="s">
        <v>54</v>
      </c>
      <c r="C34" s="57">
        <v>8026</v>
      </c>
      <c r="D34" s="24" t="s">
        <v>32</v>
      </c>
      <c r="E34" s="51">
        <v>13265.410799999998</v>
      </c>
      <c r="F34" s="58"/>
      <c r="G34" s="48"/>
      <c r="H34" s="21"/>
      <c r="I34" s="21"/>
      <c r="J34" s="22"/>
      <c r="K34" s="22"/>
      <c r="L34" s="22"/>
      <c r="M34" s="19"/>
      <c r="N34" s="22"/>
      <c r="O34" s="21"/>
      <c r="P34" s="25">
        <v>7</v>
      </c>
      <c r="Q34" s="25">
        <v>0</v>
      </c>
      <c r="R34" s="21"/>
      <c r="S34" s="21"/>
      <c r="T34" s="23"/>
      <c r="U34" s="23"/>
      <c r="V34" s="23"/>
      <c r="W34" s="23"/>
      <c r="X34" s="21"/>
      <c r="Y34" s="21"/>
      <c r="Z34" s="4"/>
      <c r="AA34" s="63" t="s">
        <v>326</v>
      </c>
      <c r="AC34" s="10"/>
      <c r="AD34" s="10"/>
      <c r="AE34" s="10"/>
      <c r="AF34" s="10"/>
      <c r="AG34" s="10"/>
      <c r="AH34" s="10"/>
      <c r="AI34" s="10"/>
      <c r="AJ34" s="10"/>
      <c r="AK34" s="10"/>
      <c r="AL34" s="10"/>
    </row>
    <row r="35" spans="1:38" ht="153" customHeight="1">
      <c r="A35" s="16">
        <v>7</v>
      </c>
      <c r="B35" s="56" t="s">
        <v>55</v>
      </c>
      <c r="C35" s="57">
        <v>23417.4</v>
      </c>
      <c r="D35" s="24" t="s">
        <v>32</v>
      </c>
      <c r="E35" s="18">
        <v>0</v>
      </c>
      <c r="F35" s="58"/>
      <c r="G35" s="48">
        <v>5</v>
      </c>
      <c r="H35" s="21"/>
      <c r="I35" s="21"/>
      <c r="J35" s="22"/>
      <c r="K35" s="22"/>
      <c r="L35" s="22"/>
      <c r="M35" s="19"/>
      <c r="N35" s="22"/>
      <c r="O35" s="21"/>
      <c r="P35" s="25">
        <v>0</v>
      </c>
      <c r="Q35" s="25">
        <v>0</v>
      </c>
      <c r="R35" s="21"/>
      <c r="S35" s="21"/>
      <c r="T35" s="23"/>
      <c r="U35" s="23"/>
      <c r="V35" s="23"/>
      <c r="W35" s="23"/>
      <c r="X35" s="21"/>
      <c r="Y35" s="21"/>
      <c r="Z35" s="4"/>
      <c r="AA35" s="5" t="s">
        <v>373</v>
      </c>
      <c r="AC35" s="10"/>
      <c r="AD35" s="10"/>
      <c r="AE35" s="10"/>
      <c r="AF35" s="10"/>
      <c r="AG35" s="10"/>
      <c r="AH35" s="10"/>
      <c r="AI35" s="10"/>
      <c r="AJ35" s="10"/>
      <c r="AK35" s="10"/>
      <c r="AL35" s="10"/>
    </row>
    <row r="36" spans="1:38" ht="74.25" customHeight="1">
      <c r="A36" s="16">
        <v>8</v>
      </c>
      <c r="B36" s="56" t="s">
        <v>396</v>
      </c>
      <c r="C36" s="57">
        <v>6100.5</v>
      </c>
      <c r="D36" s="24" t="s">
        <v>32</v>
      </c>
      <c r="E36" s="18">
        <v>5023.6099999999997</v>
      </c>
      <c r="F36" s="58"/>
      <c r="G36" s="48">
        <v>3</v>
      </c>
      <c r="H36" s="21"/>
      <c r="I36" s="21"/>
      <c r="J36" s="22"/>
      <c r="K36" s="22"/>
      <c r="L36" s="22"/>
      <c r="M36" s="19"/>
      <c r="N36" s="22"/>
      <c r="O36" s="21"/>
      <c r="P36" s="25">
        <v>0</v>
      </c>
      <c r="Q36" s="25">
        <v>3</v>
      </c>
      <c r="R36" s="21"/>
      <c r="S36" s="21"/>
      <c r="T36" s="23"/>
      <c r="U36" s="23"/>
      <c r="V36" s="23"/>
      <c r="W36" s="23"/>
      <c r="X36" s="21"/>
      <c r="Y36" s="21"/>
      <c r="Z36" s="4"/>
      <c r="AA36" s="66"/>
      <c r="AC36" s="10"/>
      <c r="AD36" s="10"/>
      <c r="AE36" s="10"/>
      <c r="AF36" s="10"/>
      <c r="AG36" s="10"/>
      <c r="AH36" s="10"/>
      <c r="AI36" s="10"/>
      <c r="AJ36" s="10"/>
      <c r="AK36" s="10"/>
      <c r="AL36" s="10"/>
    </row>
    <row r="37" spans="1:38" ht="66.75" customHeight="1">
      <c r="A37" s="16">
        <v>9</v>
      </c>
      <c r="B37" s="56" t="s">
        <v>56</v>
      </c>
      <c r="C37" s="57">
        <v>150496.5</v>
      </c>
      <c r="D37" s="24" t="s">
        <v>32</v>
      </c>
      <c r="E37" s="51">
        <v>169441.4</v>
      </c>
      <c r="F37" s="58"/>
      <c r="G37" s="48">
        <v>71</v>
      </c>
      <c r="H37" s="21"/>
      <c r="I37" s="21"/>
      <c r="J37" s="22"/>
      <c r="K37" s="22"/>
      <c r="L37" s="22"/>
      <c r="M37" s="19"/>
      <c r="N37" s="22"/>
      <c r="O37" s="21"/>
      <c r="P37" s="25">
        <v>71</v>
      </c>
      <c r="Q37" s="25">
        <v>0</v>
      </c>
      <c r="R37" s="21"/>
      <c r="S37" s="21"/>
      <c r="T37" s="23"/>
      <c r="U37" s="23"/>
      <c r="V37" s="23"/>
      <c r="W37" s="23"/>
      <c r="X37" s="21"/>
      <c r="Y37" s="21"/>
      <c r="Z37" s="4"/>
      <c r="AA37" s="66"/>
      <c r="AC37" s="10"/>
      <c r="AD37" s="10"/>
      <c r="AE37" s="10"/>
      <c r="AF37" s="10"/>
      <c r="AG37" s="10"/>
      <c r="AH37" s="10"/>
      <c r="AI37" s="10"/>
      <c r="AJ37" s="10"/>
      <c r="AK37" s="10"/>
      <c r="AL37" s="10"/>
    </row>
    <row r="38" spans="1:38" ht="65.25" customHeight="1">
      <c r="A38" s="16">
        <v>10</v>
      </c>
      <c r="B38" s="56" t="s">
        <v>57</v>
      </c>
      <c r="C38" s="57">
        <v>99052.800000000003</v>
      </c>
      <c r="D38" s="24" t="s">
        <v>32</v>
      </c>
      <c r="E38" s="18">
        <v>33027.760000000002</v>
      </c>
      <c r="F38" s="58"/>
      <c r="G38" s="48">
        <v>71</v>
      </c>
      <c r="H38" s="21"/>
      <c r="I38" s="21"/>
      <c r="J38" s="22"/>
      <c r="K38" s="22"/>
      <c r="L38" s="22"/>
      <c r="M38" s="19"/>
      <c r="N38" s="22"/>
      <c r="O38" s="21"/>
      <c r="P38" s="25">
        <v>0</v>
      </c>
      <c r="Q38" s="25">
        <v>0</v>
      </c>
      <c r="R38" s="21"/>
      <c r="S38" s="21"/>
      <c r="T38" s="23"/>
      <c r="U38" s="23"/>
      <c r="V38" s="23"/>
      <c r="W38" s="23"/>
      <c r="X38" s="21"/>
      <c r="Y38" s="21"/>
      <c r="Z38" s="4"/>
      <c r="AA38" s="66"/>
      <c r="AC38" s="10"/>
      <c r="AD38" s="10"/>
      <c r="AE38" s="10"/>
      <c r="AF38" s="10"/>
      <c r="AG38" s="10"/>
      <c r="AH38" s="10"/>
      <c r="AI38" s="10"/>
      <c r="AJ38" s="10"/>
      <c r="AK38" s="10"/>
      <c r="AL38" s="10"/>
    </row>
    <row r="39" spans="1:38" ht="104.25" customHeight="1">
      <c r="A39" s="16">
        <v>11</v>
      </c>
      <c r="B39" s="56" t="s">
        <v>58</v>
      </c>
      <c r="C39" s="67">
        <v>35000</v>
      </c>
      <c r="D39" s="24" t="s">
        <v>32</v>
      </c>
      <c r="E39" s="51">
        <v>12250</v>
      </c>
      <c r="F39" s="64">
        <v>2</v>
      </c>
      <c r="G39" s="48"/>
      <c r="H39" s="21"/>
      <c r="I39" s="21"/>
      <c r="J39" s="22"/>
      <c r="K39" s="22"/>
      <c r="L39" s="22"/>
      <c r="M39" s="19"/>
      <c r="N39" s="22"/>
      <c r="O39" s="21"/>
      <c r="P39" s="25">
        <v>2</v>
      </c>
      <c r="Q39" s="25">
        <v>0</v>
      </c>
      <c r="R39" s="21"/>
      <c r="S39" s="21"/>
      <c r="T39" s="23"/>
      <c r="U39" s="23"/>
      <c r="V39" s="23"/>
      <c r="W39" s="23"/>
      <c r="X39" s="21"/>
      <c r="Y39" s="21"/>
      <c r="Z39" s="4"/>
      <c r="AA39" s="63" t="s">
        <v>326</v>
      </c>
      <c r="AC39" s="10"/>
      <c r="AD39" s="10"/>
      <c r="AE39" s="10"/>
      <c r="AF39" s="10"/>
      <c r="AG39" s="10"/>
      <c r="AH39" s="10"/>
      <c r="AI39" s="10"/>
      <c r="AJ39" s="10"/>
      <c r="AK39" s="10"/>
      <c r="AL39" s="10"/>
    </row>
    <row r="40" spans="1:38" ht="91.5" customHeight="1">
      <c r="A40" s="16">
        <v>12</v>
      </c>
      <c r="B40" s="56" t="s">
        <v>59</v>
      </c>
      <c r="C40" s="67">
        <v>30000</v>
      </c>
      <c r="D40" s="24" t="s">
        <v>32</v>
      </c>
      <c r="E40" s="18">
        <v>0</v>
      </c>
      <c r="F40" s="64">
        <v>2</v>
      </c>
      <c r="G40" s="48"/>
      <c r="H40" s="21"/>
      <c r="I40" s="21"/>
      <c r="J40" s="22"/>
      <c r="K40" s="22"/>
      <c r="L40" s="22"/>
      <c r="M40" s="19"/>
      <c r="N40" s="22"/>
      <c r="O40" s="21"/>
      <c r="P40" s="25">
        <v>0</v>
      </c>
      <c r="Q40" s="25">
        <v>0</v>
      </c>
      <c r="R40" s="21"/>
      <c r="S40" s="21"/>
      <c r="T40" s="23"/>
      <c r="U40" s="23"/>
      <c r="V40" s="23"/>
      <c r="W40" s="23"/>
      <c r="X40" s="21"/>
      <c r="Y40" s="21"/>
      <c r="Z40" s="4" t="s">
        <v>372</v>
      </c>
      <c r="AA40" s="63" t="s">
        <v>326</v>
      </c>
      <c r="AC40" s="10"/>
      <c r="AD40" s="10"/>
      <c r="AE40" s="10"/>
      <c r="AF40" s="10"/>
      <c r="AG40" s="10"/>
      <c r="AH40" s="10"/>
      <c r="AI40" s="10"/>
      <c r="AJ40" s="10"/>
      <c r="AK40" s="10"/>
      <c r="AL40" s="10"/>
    </row>
    <row r="41" spans="1:38" ht="105" customHeight="1">
      <c r="A41" s="16">
        <v>13</v>
      </c>
      <c r="B41" s="56" t="s">
        <v>60</v>
      </c>
      <c r="C41" s="67">
        <v>1500</v>
      </c>
      <c r="D41" s="24" t="s">
        <v>32</v>
      </c>
      <c r="E41" s="18">
        <v>5393.5</v>
      </c>
      <c r="F41" s="64">
        <v>2</v>
      </c>
      <c r="G41" s="48"/>
      <c r="H41" s="21"/>
      <c r="I41" s="21"/>
      <c r="J41" s="22"/>
      <c r="K41" s="22"/>
      <c r="L41" s="22"/>
      <c r="M41" s="19"/>
      <c r="N41" s="22"/>
      <c r="O41" s="21"/>
      <c r="P41" s="25">
        <v>0</v>
      </c>
      <c r="Q41" s="25">
        <v>0</v>
      </c>
      <c r="R41" s="21"/>
      <c r="S41" s="21"/>
      <c r="T41" s="23"/>
      <c r="U41" s="23"/>
      <c r="V41" s="23"/>
      <c r="W41" s="23"/>
      <c r="X41" s="21"/>
      <c r="Y41" s="21"/>
      <c r="Z41" s="4"/>
      <c r="AA41" s="63" t="s">
        <v>326</v>
      </c>
      <c r="AC41" s="10"/>
      <c r="AD41" s="10"/>
      <c r="AE41" s="10"/>
      <c r="AF41" s="10"/>
      <c r="AG41" s="10"/>
      <c r="AH41" s="10"/>
      <c r="AI41" s="10"/>
      <c r="AJ41" s="10"/>
      <c r="AK41" s="10"/>
      <c r="AL41" s="10"/>
    </row>
    <row r="42" spans="1:38" ht="125.25" customHeight="1">
      <c r="A42" s="16">
        <v>14</v>
      </c>
      <c r="B42" s="56" t="s">
        <v>61</v>
      </c>
      <c r="C42" s="67">
        <v>1000</v>
      </c>
      <c r="D42" s="24" t="s">
        <v>32</v>
      </c>
      <c r="E42" s="51">
        <v>0</v>
      </c>
      <c r="F42" s="58"/>
      <c r="G42" s="48"/>
      <c r="H42" s="21"/>
      <c r="I42" s="21"/>
      <c r="J42" s="22"/>
      <c r="K42" s="22"/>
      <c r="L42" s="22"/>
      <c r="M42" s="19"/>
      <c r="N42" s="22"/>
      <c r="O42" s="21"/>
      <c r="P42" s="25">
        <v>0</v>
      </c>
      <c r="Q42" s="25">
        <v>0</v>
      </c>
      <c r="R42" s="21"/>
      <c r="S42" s="21"/>
      <c r="T42" s="23"/>
      <c r="U42" s="23"/>
      <c r="V42" s="23"/>
      <c r="W42" s="23"/>
      <c r="X42" s="21"/>
      <c r="Y42" s="21"/>
      <c r="Z42" s="4" t="s">
        <v>372</v>
      </c>
      <c r="AA42" s="5" t="s">
        <v>62</v>
      </c>
      <c r="AC42" s="10"/>
      <c r="AD42" s="10"/>
      <c r="AE42" s="10"/>
      <c r="AF42" s="10"/>
      <c r="AG42" s="10"/>
      <c r="AH42" s="10"/>
      <c r="AI42" s="10"/>
      <c r="AJ42" s="10"/>
      <c r="AK42" s="10"/>
      <c r="AL42" s="10"/>
    </row>
    <row r="43" spans="1:38" ht="306.75" customHeight="1">
      <c r="A43" s="16">
        <v>15</v>
      </c>
      <c r="B43" s="56" t="s">
        <v>63</v>
      </c>
      <c r="C43" s="67">
        <v>9700</v>
      </c>
      <c r="D43" s="68" t="s">
        <v>25</v>
      </c>
      <c r="E43" s="18">
        <v>56000</v>
      </c>
      <c r="F43" s="64">
        <v>4</v>
      </c>
      <c r="G43" s="48"/>
      <c r="H43" s="21"/>
      <c r="I43" s="21"/>
      <c r="J43" s="22"/>
      <c r="K43" s="22"/>
      <c r="L43" s="22"/>
      <c r="M43" s="19"/>
      <c r="N43" s="22"/>
      <c r="O43" s="21"/>
      <c r="P43" s="25">
        <v>19</v>
      </c>
      <c r="Q43" s="25">
        <v>30</v>
      </c>
      <c r="R43" s="21"/>
      <c r="S43" s="21"/>
      <c r="T43" s="23"/>
      <c r="U43" s="23"/>
      <c r="V43" s="23"/>
      <c r="W43" s="23"/>
      <c r="X43" s="21"/>
      <c r="Y43" s="21"/>
      <c r="Z43" s="4"/>
      <c r="AA43" s="5" t="s">
        <v>64</v>
      </c>
      <c r="AC43" s="10"/>
      <c r="AD43" s="10"/>
      <c r="AE43" s="10"/>
      <c r="AF43" s="10"/>
      <c r="AG43" s="10"/>
      <c r="AH43" s="10"/>
      <c r="AI43" s="10"/>
      <c r="AJ43" s="10"/>
      <c r="AK43" s="10"/>
      <c r="AL43" s="10"/>
    </row>
    <row r="44" spans="1:38" ht="198">
      <c r="A44" s="16">
        <v>16</v>
      </c>
      <c r="B44" s="56" t="s">
        <v>65</v>
      </c>
      <c r="C44" s="67">
        <v>21825</v>
      </c>
      <c r="D44" s="68" t="s">
        <v>25</v>
      </c>
      <c r="E44" s="18">
        <v>21825</v>
      </c>
      <c r="F44" s="64">
        <v>67</v>
      </c>
      <c r="G44" s="25"/>
      <c r="H44" s="24"/>
      <c r="I44" s="24"/>
      <c r="J44" s="24"/>
      <c r="K44" s="24"/>
      <c r="L44" s="24"/>
      <c r="M44" s="19"/>
      <c r="N44" s="24"/>
      <c r="O44" s="24"/>
      <c r="P44" s="25">
        <v>67</v>
      </c>
      <c r="Q44" s="25">
        <v>0</v>
      </c>
      <c r="R44" s="24"/>
      <c r="S44" s="24"/>
      <c r="T44" s="24"/>
      <c r="U44" s="24"/>
      <c r="V44" s="24"/>
      <c r="W44" s="24"/>
      <c r="X44" s="24"/>
      <c r="Y44" s="24"/>
      <c r="Z44" s="24"/>
      <c r="AA44" s="5" t="s">
        <v>66</v>
      </c>
      <c r="AC44" s="10"/>
      <c r="AD44" s="10"/>
      <c r="AE44" s="10"/>
      <c r="AF44" s="10"/>
      <c r="AG44" s="10"/>
      <c r="AH44" s="10"/>
      <c r="AI44" s="10"/>
      <c r="AJ44" s="10"/>
      <c r="AK44" s="10"/>
      <c r="AL44" s="10"/>
    </row>
    <row r="45" spans="1:38" ht="54">
      <c r="A45" s="16">
        <v>17</v>
      </c>
      <c r="B45" s="56" t="s">
        <v>67</v>
      </c>
      <c r="C45" s="67">
        <v>1800000</v>
      </c>
      <c r="D45" s="69" t="s">
        <v>20</v>
      </c>
      <c r="E45" s="51">
        <v>600000</v>
      </c>
      <c r="F45" s="64">
        <v>30</v>
      </c>
      <c r="G45" s="25"/>
      <c r="H45" s="24"/>
      <c r="I45" s="24"/>
      <c r="J45" s="24"/>
      <c r="K45" s="24"/>
      <c r="L45" s="24"/>
      <c r="M45" s="19"/>
      <c r="N45" s="24"/>
      <c r="O45" s="24"/>
      <c r="P45" s="25">
        <v>13</v>
      </c>
      <c r="Q45" s="25">
        <v>25</v>
      </c>
      <c r="R45" s="24"/>
      <c r="S45" s="24"/>
      <c r="T45" s="24"/>
      <c r="U45" s="24"/>
      <c r="V45" s="24"/>
      <c r="W45" s="24"/>
      <c r="X45" s="24"/>
      <c r="Y45" s="24"/>
      <c r="Z45" s="24"/>
      <c r="AA45" s="66"/>
      <c r="AC45" s="10"/>
      <c r="AD45" s="10"/>
      <c r="AE45" s="10"/>
      <c r="AF45" s="10"/>
      <c r="AG45" s="10"/>
      <c r="AH45" s="10"/>
      <c r="AI45" s="10"/>
      <c r="AJ45" s="10"/>
      <c r="AK45" s="10"/>
      <c r="AL45" s="10"/>
    </row>
    <row r="46" spans="1:38" ht="40.5">
      <c r="A46" s="16">
        <v>18</v>
      </c>
      <c r="B46" s="56" t="s">
        <v>68</v>
      </c>
      <c r="C46" s="67">
        <v>20000</v>
      </c>
      <c r="D46" s="69" t="s">
        <v>69</v>
      </c>
      <c r="E46" s="18">
        <v>20000</v>
      </c>
      <c r="F46" s="64">
        <v>4</v>
      </c>
      <c r="G46" s="25"/>
      <c r="H46" s="24"/>
      <c r="I46" s="24"/>
      <c r="J46" s="24"/>
      <c r="K46" s="24"/>
      <c r="L46" s="24"/>
      <c r="M46" s="19"/>
      <c r="N46" s="24"/>
      <c r="O46" s="24"/>
      <c r="P46" s="25">
        <v>0</v>
      </c>
      <c r="Q46" s="25">
        <v>0</v>
      </c>
      <c r="R46" s="24"/>
      <c r="S46" s="24"/>
      <c r="T46" s="24"/>
      <c r="U46" s="24"/>
      <c r="V46" s="24"/>
      <c r="W46" s="24"/>
      <c r="X46" s="24"/>
      <c r="Y46" s="24"/>
      <c r="Z46" s="24"/>
      <c r="AA46" s="66"/>
      <c r="AC46" s="10"/>
      <c r="AD46" s="10"/>
      <c r="AE46" s="10"/>
      <c r="AF46" s="10"/>
      <c r="AG46" s="10"/>
      <c r="AH46" s="10"/>
      <c r="AI46" s="10"/>
      <c r="AJ46" s="10"/>
      <c r="AK46" s="10"/>
      <c r="AL46" s="10"/>
    </row>
    <row r="47" spans="1:38" ht="67.5">
      <c r="A47" s="16">
        <v>19</v>
      </c>
      <c r="B47" s="56" t="s">
        <v>70</v>
      </c>
      <c r="C47" s="67">
        <v>50000</v>
      </c>
      <c r="D47" s="69" t="s">
        <v>69</v>
      </c>
      <c r="E47" s="51">
        <v>50000</v>
      </c>
      <c r="F47" s="58"/>
      <c r="G47" s="25"/>
      <c r="H47" s="24"/>
      <c r="I47" s="24"/>
      <c r="J47" s="24"/>
      <c r="K47" s="24"/>
      <c r="L47" s="24"/>
      <c r="M47" s="19"/>
      <c r="N47" s="24"/>
      <c r="O47" s="24"/>
      <c r="P47" s="25">
        <v>5</v>
      </c>
      <c r="Q47" s="25">
        <v>0</v>
      </c>
      <c r="R47" s="24"/>
      <c r="S47" s="24"/>
      <c r="T47" s="24"/>
      <c r="U47" s="24"/>
      <c r="V47" s="24"/>
      <c r="W47" s="24"/>
      <c r="X47" s="24"/>
      <c r="Y47" s="24"/>
      <c r="Z47" s="24"/>
      <c r="AA47" s="66"/>
      <c r="AC47" s="10"/>
      <c r="AD47" s="10"/>
      <c r="AE47" s="10"/>
      <c r="AF47" s="10"/>
      <c r="AG47" s="10"/>
      <c r="AH47" s="10"/>
      <c r="AI47" s="10"/>
      <c r="AJ47" s="10"/>
      <c r="AK47" s="10"/>
      <c r="AL47" s="10"/>
    </row>
    <row r="48" spans="1:38" ht="82.5">
      <c r="A48" s="16">
        <v>20</v>
      </c>
      <c r="B48" s="56" t="s">
        <v>71</v>
      </c>
      <c r="C48" s="67">
        <v>20000</v>
      </c>
      <c r="D48" s="69" t="s">
        <v>72</v>
      </c>
      <c r="E48" s="18">
        <v>0</v>
      </c>
      <c r="F48" s="58"/>
      <c r="G48" s="25">
        <v>15</v>
      </c>
      <c r="H48" s="24"/>
      <c r="I48" s="24"/>
      <c r="J48" s="24"/>
      <c r="K48" s="24"/>
      <c r="L48" s="24"/>
      <c r="M48" s="19"/>
      <c r="N48" s="24"/>
      <c r="O48" s="24"/>
      <c r="P48" s="25">
        <v>0</v>
      </c>
      <c r="Q48" s="25">
        <v>0</v>
      </c>
      <c r="R48" s="24"/>
      <c r="S48" s="24"/>
      <c r="T48" s="24"/>
      <c r="U48" s="24"/>
      <c r="V48" s="24"/>
      <c r="W48" s="24"/>
      <c r="X48" s="24"/>
      <c r="Y48" s="24"/>
      <c r="Z48" s="24"/>
      <c r="AA48" s="5" t="s">
        <v>328</v>
      </c>
      <c r="AC48" s="10"/>
      <c r="AD48" s="10"/>
      <c r="AE48" s="10"/>
      <c r="AF48" s="10"/>
      <c r="AG48" s="10"/>
      <c r="AH48" s="10"/>
      <c r="AI48" s="10"/>
      <c r="AJ48" s="10"/>
      <c r="AK48" s="10"/>
      <c r="AL48" s="10"/>
    </row>
    <row r="49" spans="1:38" ht="125.25" customHeight="1">
      <c r="A49" s="16">
        <v>21</v>
      </c>
      <c r="B49" s="56" t="s">
        <v>73</v>
      </c>
      <c r="C49" s="67">
        <v>50000</v>
      </c>
      <c r="D49" s="24" t="s">
        <v>32</v>
      </c>
      <c r="E49" s="18">
        <v>57336</v>
      </c>
      <c r="F49" s="70">
        <v>8</v>
      </c>
      <c r="G49" s="25">
        <v>55</v>
      </c>
      <c r="H49" s="24"/>
      <c r="I49" s="24"/>
      <c r="J49" s="24"/>
      <c r="K49" s="24"/>
      <c r="L49" s="24"/>
      <c r="M49" s="19"/>
      <c r="N49" s="24"/>
      <c r="O49" s="24"/>
      <c r="P49" s="25">
        <v>8</v>
      </c>
      <c r="Q49" s="25">
        <v>55</v>
      </c>
      <c r="R49" s="24"/>
      <c r="S49" s="24"/>
      <c r="T49" s="24"/>
      <c r="U49" s="24"/>
      <c r="V49" s="24"/>
      <c r="W49" s="24"/>
      <c r="X49" s="24"/>
      <c r="Y49" s="24"/>
      <c r="Z49" s="24"/>
      <c r="AA49" s="5" t="s">
        <v>74</v>
      </c>
      <c r="AC49" s="10"/>
      <c r="AD49" s="10"/>
      <c r="AE49" s="10"/>
      <c r="AF49" s="10"/>
      <c r="AG49" s="10"/>
      <c r="AH49" s="10"/>
      <c r="AI49" s="10"/>
      <c r="AJ49" s="10"/>
      <c r="AK49" s="10"/>
      <c r="AL49" s="10"/>
    </row>
    <row r="50" spans="1:38" ht="124.5" customHeight="1">
      <c r="A50" s="16">
        <v>22</v>
      </c>
      <c r="B50" s="56" t="s">
        <v>347</v>
      </c>
      <c r="C50" s="67">
        <v>0</v>
      </c>
      <c r="D50" s="24" t="s">
        <v>32</v>
      </c>
      <c r="E50" s="51">
        <v>0</v>
      </c>
      <c r="F50" s="71"/>
      <c r="G50" s="25">
        <v>20</v>
      </c>
      <c r="H50" s="24"/>
      <c r="I50" s="24"/>
      <c r="J50" s="24"/>
      <c r="K50" s="24"/>
      <c r="L50" s="24"/>
      <c r="M50" s="19"/>
      <c r="N50" s="24"/>
      <c r="O50" s="24"/>
      <c r="P50" s="25">
        <v>0</v>
      </c>
      <c r="Q50" s="25">
        <v>0</v>
      </c>
      <c r="R50" s="24"/>
      <c r="S50" s="24"/>
      <c r="T50" s="24"/>
      <c r="U50" s="24"/>
      <c r="V50" s="24"/>
      <c r="W50" s="24"/>
      <c r="X50" s="24"/>
      <c r="Y50" s="24"/>
      <c r="Z50" s="24"/>
      <c r="AA50" s="5"/>
      <c r="AC50" s="10"/>
      <c r="AD50" s="10"/>
      <c r="AE50" s="10"/>
      <c r="AF50" s="10"/>
      <c r="AG50" s="10"/>
      <c r="AH50" s="10"/>
      <c r="AI50" s="10"/>
      <c r="AJ50" s="10"/>
      <c r="AK50" s="10"/>
      <c r="AL50" s="10"/>
    </row>
    <row r="51" spans="1:38" ht="105.75" customHeight="1">
      <c r="A51" s="16">
        <v>23</v>
      </c>
      <c r="B51" s="72" t="s">
        <v>75</v>
      </c>
      <c r="C51" s="24">
        <v>125000</v>
      </c>
      <c r="D51" s="68" t="s">
        <v>25</v>
      </c>
      <c r="E51" s="18">
        <v>130530</v>
      </c>
      <c r="F51" s="73"/>
      <c r="G51" s="25"/>
      <c r="H51" s="24"/>
      <c r="I51" s="24"/>
      <c r="J51" s="24"/>
      <c r="K51" s="24"/>
      <c r="L51" s="24"/>
      <c r="M51" s="19"/>
      <c r="N51" s="24"/>
      <c r="O51" s="24"/>
      <c r="P51" s="25">
        <v>84</v>
      </c>
      <c r="Q51" s="25">
        <v>0</v>
      </c>
      <c r="R51" s="24"/>
      <c r="S51" s="24"/>
      <c r="T51" s="24"/>
      <c r="U51" s="24"/>
      <c r="V51" s="24"/>
      <c r="W51" s="24"/>
      <c r="X51" s="24"/>
      <c r="Y51" s="24"/>
      <c r="Z51" s="24"/>
      <c r="AA51" s="5" t="s">
        <v>125</v>
      </c>
      <c r="AC51" s="10"/>
      <c r="AD51" s="10"/>
      <c r="AE51" s="10"/>
      <c r="AF51" s="10"/>
      <c r="AG51" s="10"/>
      <c r="AH51" s="10"/>
      <c r="AI51" s="10"/>
      <c r="AJ51" s="10"/>
      <c r="AK51" s="10"/>
      <c r="AL51" s="10"/>
    </row>
    <row r="52" spans="1:38" ht="40.5">
      <c r="A52" s="16">
        <v>24</v>
      </c>
      <c r="B52" s="72" t="s">
        <v>76</v>
      </c>
      <c r="C52" s="24">
        <v>7950</v>
      </c>
      <c r="D52" s="68" t="s">
        <v>25</v>
      </c>
      <c r="E52" s="51">
        <v>7950</v>
      </c>
      <c r="F52" s="74"/>
      <c r="G52" s="25">
        <v>10</v>
      </c>
      <c r="H52" s="24"/>
      <c r="I52" s="24"/>
      <c r="J52" s="24"/>
      <c r="K52" s="24"/>
      <c r="L52" s="24"/>
      <c r="M52" s="19"/>
      <c r="N52" s="24"/>
      <c r="O52" s="24"/>
      <c r="P52" s="25">
        <v>0</v>
      </c>
      <c r="Q52" s="25">
        <v>10</v>
      </c>
      <c r="R52" s="24"/>
      <c r="S52" s="24"/>
      <c r="T52" s="24"/>
      <c r="U52" s="24"/>
      <c r="V52" s="24"/>
      <c r="W52" s="24"/>
      <c r="X52" s="24"/>
      <c r="Y52" s="24"/>
      <c r="Z52" s="24"/>
      <c r="AA52" s="75" t="s">
        <v>169</v>
      </c>
      <c r="AC52" s="10"/>
      <c r="AD52" s="10"/>
      <c r="AE52" s="10"/>
      <c r="AF52" s="10"/>
      <c r="AG52" s="10"/>
      <c r="AH52" s="10"/>
      <c r="AI52" s="10"/>
      <c r="AJ52" s="10"/>
      <c r="AK52" s="10"/>
      <c r="AL52" s="10"/>
    </row>
    <row r="53" spans="1:38" ht="108" customHeight="1">
      <c r="A53" s="16">
        <v>25</v>
      </c>
      <c r="B53" s="72" t="s">
        <v>77</v>
      </c>
      <c r="C53" s="24">
        <v>17450</v>
      </c>
      <c r="D53" s="68" t="s">
        <v>25</v>
      </c>
      <c r="E53" s="18">
        <v>0</v>
      </c>
      <c r="F53" s="74"/>
      <c r="G53" s="25">
        <v>15</v>
      </c>
      <c r="H53" s="24"/>
      <c r="I53" s="24"/>
      <c r="J53" s="24"/>
      <c r="K53" s="24"/>
      <c r="L53" s="24"/>
      <c r="M53" s="19"/>
      <c r="N53" s="24"/>
      <c r="O53" s="24"/>
      <c r="P53" s="76">
        <v>0</v>
      </c>
      <c r="Q53" s="77">
        <v>15</v>
      </c>
      <c r="R53" s="24"/>
      <c r="S53" s="24"/>
      <c r="T53" s="24"/>
      <c r="U53" s="24"/>
      <c r="V53" s="24"/>
      <c r="W53" s="24"/>
      <c r="X53" s="24"/>
      <c r="Y53" s="24"/>
      <c r="Z53" s="24" t="s">
        <v>391</v>
      </c>
      <c r="AA53" s="75" t="s">
        <v>390</v>
      </c>
      <c r="AC53" s="10"/>
      <c r="AD53" s="10"/>
      <c r="AE53" s="10"/>
      <c r="AF53" s="10"/>
      <c r="AG53" s="10"/>
      <c r="AH53" s="10"/>
      <c r="AI53" s="10"/>
      <c r="AJ53" s="10"/>
      <c r="AK53" s="10"/>
      <c r="AL53" s="10"/>
    </row>
    <row r="54" spans="1:38" ht="40.5">
      <c r="A54" s="16">
        <v>26</v>
      </c>
      <c r="B54" s="72" t="s">
        <v>78</v>
      </c>
      <c r="C54" s="24">
        <v>1600</v>
      </c>
      <c r="D54" s="68" t="s">
        <v>25</v>
      </c>
      <c r="E54" s="18">
        <v>1600</v>
      </c>
      <c r="F54" s="74"/>
      <c r="G54" s="25">
        <v>4</v>
      </c>
      <c r="H54" s="24"/>
      <c r="I54" s="24"/>
      <c r="J54" s="24"/>
      <c r="K54" s="24"/>
      <c r="L54" s="24"/>
      <c r="M54" s="19"/>
      <c r="N54" s="24"/>
      <c r="O54" s="24"/>
      <c r="P54" s="78">
        <v>0</v>
      </c>
      <c r="Q54" s="78">
        <v>4</v>
      </c>
      <c r="R54" s="24"/>
      <c r="S54" s="24"/>
      <c r="T54" s="24"/>
      <c r="U54" s="24"/>
      <c r="V54" s="24"/>
      <c r="W54" s="24"/>
      <c r="X54" s="24"/>
      <c r="Y54" s="24"/>
      <c r="Z54" s="24"/>
      <c r="AA54" s="57" t="s">
        <v>169</v>
      </c>
      <c r="AC54" s="10"/>
      <c r="AD54" s="10"/>
      <c r="AE54" s="10"/>
      <c r="AF54" s="10"/>
      <c r="AG54" s="10"/>
      <c r="AH54" s="10"/>
      <c r="AI54" s="10"/>
      <c r="AJ54" s="10"/>
      <c r="AK54" s="10"/>
      <c r="AL54" s="10"/>
    </row>
    <row r="55" spans="1:38" ht="58.5" customHeight="1">
      <c r="A55" s="269">
        <v>27</v>
      </c>
      <c r="B55" s="252" t="s">
        <v>79</v>
      </c>
      <c r="C55" s="24">
        <v>169600</v>
      </c>
      <c r="D55" s="70" t="s">
        <v>32</v>
      </c>
      <c r="E55" s="51">
        <v>278313</v>
      </c>
      <c r="F55" s="253"/>
      <c r="G55" s="260">
        <v>30</v>
      </c>
      <c r="H55" s="24"/>
      <c r="I55" s="24"/>
      <c r="J55" s="24"/>
      <c r="K55" s="24"/>
      <c r="L55" s="24"/>
      <c r="M55" s="19"/>
      <c r="N55" s="253"/>
      <c r="O55" s="24"/>
      <c r="P55" s="78"/>
      <c r="Q55" s="78"/>
      <c r="R55" s="24"/>
      <c r="S55" s="24"/>
      <c r="T55" s="24"/>
      <c r="U55" s="24"/>
      <c r="V55" s="24"/>
      <c r="W55" s="24"/>
      <c r="X55" s="24"/>
      <c r="Y55" s="260">
        <v>30</v>
      </c>
      <c r="Z55" s="263" t="s">
        <v>374</v>
      </c>
      <c r="AA55" s="277" t="s">
        <v>375</v>
      </c>
      <c r="AC55" s="10"/>
      <c r="AD55" s="10"/>
      <c r="AE55" s="10"/>
      <c r="AF55" s="10"/>
      <c r="AG55" s="10"/>
      <c r="AH55" s="10"/>
      <c r="AI55" s="10"/>
      <c r="AJ55" s="10"/>
      <c r="AK55" s="10"/>
      <c r="AL55" s="10"/>
    </row>
    <row r="56" spans="1:38" ht="44.25" customHeight="1">
      <c r="A56" s="276"/>
      <c r="B56" s="252"/>
      <c r="C56" s="24">
        <v>30400</v>
      </c>
      <c r="D56" s="70" t="s">
        <v>80</v>
      </c>
      <c r="E56" s="18">
        <v>26042</v>
      </c>
      <c r="F56" s="254"/>
      <c r="G56" s="261"/>
      <c r="H56" s="24"/>
      <c r="I56" s="24"/>
      <c r="J56" s="24"/>
      <c r="K56" s="24"/>
      <c r="L56" s="24"/>
      <c r="M56" s="19"/>
      <c r="N56" s="254"/>
      <c r="O56" s="24"/>
      <c r="P56" s="24"/>
      <c r="Q56" s="25"/>
      <c r="R56" s="24"/>
      <c r="S56" s="24"/>
      <c r="T56" s="24"/>
      <c r="U56" s="24"/>
      <c r="V56" s="24"/>
      <c r="W56" s="24"/>
      <c r="X56" s="24"/>
      <c r="Y56" s="261"/>
      <c r="Z56" s="264"/>
      <c r="AA56" s="278"/>
      <c r="AC56" s="10"/>
      <c r="AD56" s="10"/>
      <c r="AE56" s="10"/>
      <c r="AF56" s="10"/>
      <c r="AG56" s="10"/>
      <c r="AH56" s="10"/>
      <c r="AI56" s="10"/>
      <c r="AJ56" s="10"/>
      <c r="AK56" s="10"/>
      <c r="AL56" s="10"/>
    </row>
    <row r="57" spans="1:38" ht="40.5">
      <c r="A57" s="270"/>
      <c r="B57" s="252"/>
      <c r="C57" s="24">
        <v>50000</v>
      </c>
      <c r="D57" s="68" t="s">
        <v>25</v>
      </c>
      <c r="E57" s="18">
        <v>93235</v>
      </c>
      <c r="F57" s="255"/>
      <c r="G57" s="262"/>
      <c r="H57" s="24"/>
      <c r="I57" s="24"/>
      <c r="J57" s="24"/>
      <c r="K57" s="24"/>
      <c r="L57" s="24"/>
      <c r="M57" s="19"/>
      <c r="N57" s="255"/>
      <c r="O57" s="24"/>
      <c r="P57" s="24"/>
      <c r="Q57" s="25"/>
      <c r="R57" s="24"/>
      <c r="S57" s="24"/>
      <c r="T57" s="24"/>
      <c r="U57" s="24"/>
      <c r="V57" s="24"/>
      <c r="W57" s="24"/>
      <c r="X57" s="24"/>
      <c r="Y57" s="262"/>
      <c r="Z57" s="265"/>
      <c r="AA57" s="279"/>
      <c r="AC57" s="10"/>
      <c r="AD57" s="10"/>
      <c r="AE57" s="10"/>
      <c r="AF57" s="10"/>
      <c r="AG57" s="10"/>
      <c r="AH57" s="10"/>
      <c r="AI57" s="10"/>
      <c r="AJ57" s="10"/>
      <c r="AK57" s="10"/>
      <c r="AL57" s="10"/>
    </row>
    <row r="58" spans="1:38" ht="54.75" customHeight="1">
      <c r="A58" s="269">
        <v>28</v>
      </c>
      <c r="B58" s="251" t="s">
        <v>81</v>
      </c>
      <c r="C58" s="79">
        <v>33525</v>
      </c>
      <c r="D58" s="70" t="s">
        <v>32</v>
      </c>
      <c r="E58" s="51">
        <v>26019</v>
      </c>
      <c r="F58" s="256">
        <v>1</v>
      </c>
      <c r="G58" s="260"/>
      <c r="H58" s="24"/>
      <c r="I58" s="24"/>
      <c r="J58" s="24"/>
      <c r="K58" s="24"/>
      <c r="L58" s="24"/>
      <c r="M58" s="19"/>
      <c r="N58" s="256"/>
      <c r="O58" s="24"/>
      <c r="P58" s="24"/>
      <c r="Q58" s="25"/>
      <c r="R58" s="24"/>
      <c r="S58" s="24"/>
      <c r="T58" s="24"/>
      <c r="U58" s="24"/>
      <c r="V58" s="24"/>
      <c r="W58" s="24"/>
      <c r="X58" s="24"/>
      <c r="Y58" s="24"/>
      <c r="Z58" s="263" t="s">
        <v>376</v>
      </c>
      <c r="AA58" s="258"/>
      <c r="AC58" s="10"/>
      <c r="AD58" s="10"/>
      <c r="AE58" s="10"/>
      <c r="AF58" s="10"/>
      <c r="AG58" s="10"/>
      <c r="AH58" s="10"/>
      <c r="AI58" s="10"/>
      <c r="AJ58" s="10"/>
      <c r="AK58" s="10"/>
      <c r="AL58" s="10"/>
    </row>
    <row r="59" spans="1:38" ht="50.25" customHeight="1">
      <c r="A59" s="270"/>
      <c r="B59" s="251"/>
      <c r="C59" s="79">
        <v>40975</v>
      </c>
      <c r="D59" s="70" t="s">
        <v>80</v>
      </c>
      <c r="E59" s="18">
        <v>31801</v>
      </c>
      <c r="F59" s="257"/>
      <c r="G59" s="262"/>
      <c r="H59" s="24"/>
      <c r="I59" s="24"/>
      <c r="J59" s="24"/>
      <c r="K59" s="24"/>
      <c r="L59" s="24"/>
      <c r="M59" s="19"/>
      <c r="N59" s="257"/>
      <c r="O59" s="24"/>
      <c r="P59" s="24"/>
      <c r="Q59" s="25"/>
      <c r="R59" s="24"/>
      <c r="S59" s="24"/>
      <c r="T59" s="24"/>
      <c r="U59" s="24"/>
      <c r="V59" s="24"/>
      <c r="W59" s="24"/>
      <c r="X59" s="24"/>
      <c r="Y59" s="24"/>
      <c r="Z59" s="265"/>
      <c r="AA59" s="259"/>
      <c r="AC59" s="10"/>
      <c r="AD59" s="10"/>
      <c r="AE59" s="10"/>
      <c r="AF59" s="10"/>
      <c r="AG59" s="10"/>
      <c r="AH59" s="10"/>
      <c r="AI59" s="10"/>
      <c r="AJ59" s="10"/>
      <c r="AK59" s="10"/>
      <c r="AL59" s="10"/>
    </row>
    <row r="60" spans="1:38" ht="38.25" customHeight="1">
      <c r="A60" s="80">
        <v>29</v>
      </c>
      <c r="B60" s="251" t="s">
        <v>82</v>
      </c>
      <c r="C60" s="79">
        <v>7210</v>
      </c>
      <c r="D60" s="70" t="s">
        <v>32</v>
      </c>
      <c r="E60" s="51">
        <v>7210</v>
      </c>
      <c r="F60" s="256"/>
      <c r="G60" s="260">
        <v>4</v>
      </c>
      <c r="H60" s="24"/>
      <c r="I60" s="24"/>
      <c r="J60" s="24"/>
      <c r="K60" s="24"/>
      <c r="L60" s="24"/>
      <c r="M60" s="19"/>
      <c r="N60" s="256"/>
      <c r="O60" s="24"/>
      <c r="P60" s="24"/>
      <c r="Q60" s="25"/>
      <c r="R60" s="24"/>
      <c r="S60" s="24"/>
      <c r="T60" s="24"/>
      <c r="U60" s="24"/>
      <c r="V60" s="24"/>
      <c r="W60" s="24"/>
      <c r="X60" s="24"/>
      <c r="Y60" s="260">
        <v>3</v>
      </c>
      <c r="Z60" s="263" t="s">
        <v>310</v>
      </c>
      <c r="AA60" s="258" t="s">
        <v>83</v>
      </c>
      <c r="AC60" s="10"/>
      <c r="AD60" s="10"/>
      <c r="AE60" s="10"/>
      <c r="AF60" s="10"/>
      <c r="AG60" s="10"/>
      <c r="AH60" s="10"/>
      <c r="AI60" s="10"/>
      <c r="AJ60" s="10"/>
      <c r="AK60" s="10"/>
      <c r="AL60" s="10"/>
    </row>
    <row r="61" spans="1:38" ht="44.25" customHeight="1">
      <c r="A61" s="81"/>
      <c r="B61" s="251"/>
      <c r="C61" s="79">
        <v>4800</v>
      </c>
      <c r="D61" s="70" t="s">
        <v>80</v>
      </c>
      <c r="E61" s="18">
        <v>4800</v>
      </c>
      <c r="F61" s="257"/>
      <c r="G61" s="262"/>
      <c r="H61" s="24"/>
      <c r="I61" s="24"/>
      <c r="J61" s="24"/>
      <c r="K61" s="24"/>
      <c r="L61" s="24"/>
      <c r="M61" s="19"/>
      <c r="N61" s="257"/>
      <c r="O61" s="24"/>
      <c r="P61" s="24"/>
      <c r="Q61" s="25"/>
      <c r="R61" s="24"/>
      <c r="S61" s="24"/>
      <c r="T61" s="24"/>
      <c r="U61" s="24"/>
      <c r="V61" s="24"/>
      <c r="W61" s="24"/>
      <c r="X61" s="24"/>
      <c r="Y61" s="262"/>
      <c r="Z61" s="265"/>
      <c r="AA61" s="259"/>
      <c r="AC61" s="10"/>
      <c r="AD61" s="10"/>
      <c r="AE61" s="10"/>
      <c r="AF61" s="10"/>
      <c r="AG61" s="10"/>
      <c r="AH61" s="10"/>
      <c r="AI61" s="10"/>
      <c r="AJ61" s="10"/>
      <c r="AK61" s="10"/>
      <c r="AL61" s="10"/>
    </row>
    <row r="62" spans="1:38" ht="41.25" customHeight="1">
      <c r="A62" s="80">
        <v>30</v>
      </c>
      <c r="B62" s="251" t="s">
        <v>84</v>
      </c>
      <c r="C62" s="79">
        <v>5000</v>
      </c>
      <c r="D62" s="70" t="s">
        <v>32</v>
      </c>
      <c r="E62" s="18">
        <v>5000</v>
      </c>
      <c r="F62" s="256"/>
      <c r="G62" s="260"/>
      <c r="H62" s="24"/>
      <c r="I62" s="24"/>
      <c r="J62" s="24"/>
      <c r="K62" s="24"/>
      <c r="L62" s="24"/>
      <c r="M62" s="19"/>
      <c r="N62" s="256"/>
      <c r="O62" s="24"/>
      <c r="P62" s="24"/>
      <c r="Q62" s="25"/>
      <c r="R62" s="24"/>
      <c r="S62" s="24"/>
      <c r="T62" s="24"/>
      <c r="U62" s="24"/>
      <c r="V62" s="24"/>
      <c r="W62" s="24"/>
      <c r="X62" s="24"/>
      <c r="Y62" s="24"/>
      <c r="Z62" s="263" t="s">
        <v>310</v>
      </c>
      <c r="AA62" s="258" t="s">
        <v>83</v>
      </c>
      <c r="AC62" s="10"/>
      <c r="AD62" s="10"/>
      <c r="AE62" s="10"/>
      <c r="AF62" s="10"/>
      <c r="AG62" s="10"/>
      <c r="AH62" s="10"/>
      <c r="AI62" s="10"/>
      <c r="AJ62" s="10"/>
      <c r="AK62" s="10"/>
      <c r="AL62" s="10"/>
    </row>
    <row r="63" spans="1:38" ht="42" customHeight="1">
      <c r="A63" s="81"/>
      <c r="B63" s="251"/>
      <c r="C63" s="79">
        <v>5000</v>
      </c>
      <c r="D63" s="70" t="s">
        <v>80</v>
      </c>
      <c r="E63" s="51">
        <v>5000</v>
      </c>
      <c r="F63" s="257"/>
      <c r="G63" s="262"/>
      <c r="H63" s="24"/>
      <c r="I63" s="24"/>
      <c r="J63" s="24"/>
      <c r="K63" s="24"/>
      <c r="L63" s="24"/>
      <c r="M63" s="19"/>
      <c r="N63" s="257"/>
      <c r="O63" s="24"/>
      <c r="P63" s="24"/>
      <c r="Q63" s="25"/>
      <c r="R63" s="24"/>
      <c r="S63" s="24"/>
      <c r="T63" s="24"/>
      <c r="U63" s="24"/>
      <c r="V63" s="24"/>
      <c r="W63" s="24"/>
      <c r="X63" s="24"/>
      <c r="Y63" s="24"/>
      <c r="Z63" s="265"/>
      <c r="AA63" s="259"/>
      <c r="AC63" s="10"/>
      <c r="AD63" s="10"/>
      <c r="AE63" s="10"/>
      <c r="AF63" s="10"/>
      <c r="AG63" s="10"/>
      <c r="AH63" s="10"/>
      <c r="AI63" s="10"/>
      <c r="AJ63" s="10"/>
      <c r="AK63" s="10"/>
      <c r="AL63" s="10"/>
    </row>
    <row r="64" spans="1:38" ht="33" customHeight="1">
      <c r="A64" s="248" t="s">
        <v>37</v>
      </c>
      <c r="B64" s="249"/>
      <c r="C64" s="36">
        <f>SUM(C29:C63)</f>
        <v>3052715.7</v>
      </c>
      <c r="D64" s="24"/>
      <c r="E64" s="36">
        <f>SUM(E29:E63)</f>
        <v>1789015.9569999999</v>
      </c>
      <c r="F64" s="82">
        <f>SUM(F29:F63)</f>
        <v>123</v>
      </c>
      <c r="G64" s="82">
        <f>SUM(G29:G63)</f>
        <v>313</v>
      </c>
      <c r="H64" s="24"/>
      <c r="I64" s="24"/>
      <c r="J64" s="24"/>
      <c r="K64" s="24"/>
      <c r="L64" s="24"/>
      <c r="M64" s="19"/>
      <c r="N64" s="82"/>
      <c r="O64" s="24"/>
      <c r="P64" s="82">
        <f>SUM(P29:P63)</f>
        <v>286</v>
      </c>
      <c r="Q64" s="82">
        <f>SUM(Q29:Q63)</f>
        <v>146</v>
      </c>
      <c r="R64" s="24"/>
      <c r="S64" s="24"/>
      <c r="T64" s="24"/>
      <c r="U64" s="24"/>
      <c r="V64" s="24"/>
      <c r="W64" s="24"/>
      <c r="X64" s="24"/>
      <c r="Y64" s="24"/>
      <c r="Z64" s="24"/>
      <c r="AA64" s="24"/>
      <c r="AC64" s="10"/>
      <c r="AD64" s="10"/>
      <c r="AE64" s="10"/>
      <c r="AF64" s="10"/>
      <c r="AG64" s="10"/>
      <c r="AH64" s="10"/>
      <c r="AI64" s="10"/>
      <c r="AJ64" s="10"/>
      <c r="AK64" s="10"/>
      <c r="AL64" s="10"/>
    </row>
    <row r="65" spans="1:38" ht="17.25">
      <c r="A65" s="24" t="s">
        <v>85</v>
      </c>
      <c r="B65" s="266" t="s">
        <v>86</v>
      </c>
      <c r="C65" s="267"/>
      <c r="D65" s="267"/>
      <c r="E65" s="267"/>
      <c r="F65" s="267"/>
      <c r="G65" s="267"/>
      <c r="H65" s="267"/>
      <c r="I65" s="267"/>
      <c r="J65" s="267"/>
      <c r="K65" s="267"/>
      <c r="L65" s="267"/>
      <c r="M65" s="267"/>
      <c r="N65" s="267"/>
      <c r="O65" s="267"/>
      <c r="P65" s="267"/>
      <c r="Q65" s="267"/>
      <c r="R65" s="267"/>
      <c r="S65" s="267"/>
      <c r="T65" s="267"/>
      <c r="U65" s="267"/>
      <c r="V65" s="267"/>
      <c r="W65" s="267"/>
      <c r="X65" s="267"/>
      <c r="Y65" s="267"/>
      <c r="Z65" s="267"/>
      <c r="AA65" s="268"/>
      <c r="AC65" s="10"/>
      <c r="AD65" s="10"/>
      <c r="AE65" s="10"/>
      <c r="AF65" s="10"/>
      <c r="AG65" s="10"/>
      <c r="AH65" s="10"/>
      <c r="AI65" s="10"/>
      <c r="AJ65" s="10"/>
      <c r="AK65" s="10"/>
      <c r="AL65" s="10"/>
    </row>
    <row r="66" spans="1:38" ht="81" customHeight="1">
      <c r="A66" s="25">
        <v>1</v>
      </c>
      <c r="B66" s="83" t="s">
        <v>87</v>
      </c>
      <c r="C66" s="24"/>
      <c r="D66" s="24"/>
      <c r="E66" s="51"/>
      <c r="F66" s="25"/>
      <c r="G66" s="25"/>
      <c r="H66" s="24"/>
      <c r="I66" s="24"/>
      <c r="J66" s="24"/>
      <c r="K66" s="24"/>
      <c r="L66" s="24"/>
      <c r="M66" s="25"/>
      <c r="N66" s="84"/>
      <c r="O66" s="24"/>
      <c r="P66" s="82"/>
      <c r="Q66" s="82"/>
      <c r="R66" s="82"/>
      <c r="S66" s="82"/>
      <c r="T66" s="82"/>
      <c r="U66" s="82"/>
      <c r="V66" s="82"/>
      <c r="W66" s="82"/>
      <c r="X66" s="82"/>
      <c r="Y66" s="209">
        <v>4</v>
      </c>
      <c r="Z66" s="202" t="s">
        <v>318</v>
      </c>
      <c r="AA66" s="280" t="s">
        <v>88</v>
      </c>
      <c r="AC66" s="26"/>
      <c r="AD66" s="10"/>
      <c r="AE66" s="10"/>
      <c r="AF66" s="26"/>
      <c r="AG66" s="26"/>
      <c r="AH66" s="10"/>
      <c r="AI66" s="10"/>
      <c r="AJ66" s="10"/>
      <c r="AK66" s="10"/>
      <c r="AL66" s="10"/>
    </row>
    <row r="67" spans="1:38" ht="68.25" customHeight="1">
      <c r="A67" s="21">
        <v>1.1000000000000001</v>
      </c>
      <c r="B67" s="24" t="s">
        <v>89</v>
      </c>
      <c r="C67" s="18">
        <v>4717.2</v>
      </c>
      <c r="D67" s="85" t="s">
        <v>32</v>
      </c>
      <c r="E67" s="18">
        <v>4683.1000000000004</v>
      </c>
      <c r="F67" s="19"/>
      <c r="G67" s="19"/>
      <c r="H67" s="21"/>
      <c r="I67" s="21"/>
      <c r="J67" s="22"/>
      <c r="K67" s="22"/>
      <c r="L67" s="22"/>
      <c r="M67" s="19"/>
      <c r="N67" s="84"/>
      <c r="O67" s="21">
        <v>4</v>
      </c>
      <c r="P67" s="21"/>
      <c r="Q67" s="21"/>
      <c r="R67" s="21"/>
      <c r="S67" s="21"/>
      <c r="T67" s="32"/>
      <c r="U67" s="32"/>
      <c r="V67" s="32"/>
      <c r="W67" s="32"/>
      <c r="X67" s="21"/>
      <c r="Y67" s="210"/>
      <c r="Z67" s="203"/>
      <c r="AA67" s="281"/>
      <c r="AC67" s="10"/>
      <c r="AD67" s="10"/>
      <c r="AE67" s="10"/>
      <c r="AF67" s="10"/>
      <c r="AG67" s="10"/>
      <c r="AH67" s="10"/>
      <c r="AI67" s="10"/>
      <c r="AJ67" s="10"/>
      <c r="AK67" s="10"/>
      <c r="AL67" s="10"/>
    </row>
    <row r="68" spans="1:38" ht="123" customHeight="1">
      <c r="A68" s="21">
        <v>2</v>
      </c>
      <c r="B68" s="83" t="s">
        <v>90</v>
      </c>
      <c r="C68" s="18"/>
      <c r="D68" s="85"/>
      <c r="E68" s="18"/>
      <c r="F68" s="19"/>
      <c r="G68" s="19"/>
      <c r="H68" s="21"/>
      <c r="I68" s="21"/>
      <c r="J68" s="22"/>
      <c r="K68" s="22"/>
      <c r="L68" s="22"/>
      <c r="M68" s="19"/>
      <c r="N68" s="84"/>
      <c r="O68" s="21"/>
      <c r="P68" s="86"/>
      <c r="Q68" s="86"/>
      <c r="R68" s="86"/>
      <c r="S68" s="86"/>
      <c r="T68" s="86"/>
      <c r="U68" s="86"/>
      <c r="V68" s="86"/>
      <c r="W68" s="86"/>
      <c r="X68" s="86"/>
      <c r="Y68" s="209">
        <v>7</v>
      </c>
      <c r="Z68" s="4"/>
      <c r="AA68" s="87"/>
      <c r="AC68" s="10"/>
      <c r="AD68" s="10"/>
      <c r="AE68" s="10"/>
      <c r="AF68" s="10"/>
      <c r="AG68" s="10"/>
      <c r="AH68" s="10"/>
      <c r="AI68" s="10"/>
      <c r="AJ68" s="10"/>
      <c r="AK68" s="10"/>
      <c r="AL68" s="10"/>
    </row>
    <row r="69" spans="1:38" ht="357" customHeight="1">
      <c r="A69" s="21">
        <v>2.1</v>
      </c>
      <c r="B69" s="24" t="s">
        <v>91</v>
      </c>
      <c r="C69" s="27">
        <v>48088.2</v>
      </c>
      <c r="D69" s="85" t="s">
        <v>25</v>
      </c>
      <c r="E69" s="51">
        <v>30616.7</v>
      </c>
      <c r="F69" s="19"/>
      <c r="G69" s="19"/>
      <c r="H69" s="21"/>
      <c r="I69" s="21"/>
      <c r="J69" s="22"/>
      <c r="K69" s="22"/>
      <c r="L69" s="22"/>
      <c r="M69" s="19"/>
      <c r="N69" s="84">
        <v>7</v>
      </c>
      <c r="O69" s="21">
        <v>15</v>
      </c>
      <c r="P69" s="21">
        <v>24</v>
      </c>
      <c r="Q69" s="21">
        <v>26</v>
      </c>
      <c r="R69" s="21"/>
      <c r="S69" s="21"/>
      <c r="T69" s="32"/>
      <c r="U69" s="32"/>
      <c r="V69" s="32"/>
      <c r="W69" s="32"/>
      <c r="X69" s="21"/>
      <c r="Y69" s="210"/>
      <c r="Z69" s="88" t="s">
        <v>319</v>
      </c>
      <c r="AA69" s="5" t="s">
        <v>397</v>
      </c>
      <c r="AC69" s="10"/>
      <c r="AD69" s="10"/>
      <c r="AE69" s="10"/>
      <c r="AF69" s="10"/>
      <c r="AG69" s="10"/>
      <c r="AH69" s="10"/>
      <c r="AI69" s="10"/>
      <c r="AJ69" s="10"/>
      <c r="AK69" s="10"/>
      <c r="AL69" s="10"/>
    </row>
    <row r="70" spans="1:38" ht="42" customHeight="1">
      <c r="A70" s="21">
        <v>3</v>
      </c>
      <c r="B70" s="83" t="s">
        <v>92</v>
      </c>
      <c r="C70" s="27"/>
      <c r="D70" s="89"/>
      <c r="E70" s="18"/>
      <c r="F70" s="19"/>
      <c r="G70" s="19"/>
      <c r="H70" s="21"/>
      <c r="I70" s="21"/>
      <c r="J70" s="22"/>
      <c r="K70" s="22"/>
      <c r="L70" s="22"/>
      <c r="M70" s="19"/>
      <c r="N70" s="84"/>
      <c r="O70" s="21"/>
      <c r="P70" s="41"/>
      <c r="Q70" s="41"/>
      <c r="R70" s="41"/>
      <c r="S70" s="41"/>
      <c r="T70" s="90"/>
      <c r="U70" s="90"/>
      <c r="V70" s="90"/>
      <c r="W70" s="90"/>
      <c r="X70" s="41"/>
      <c r="Y70" s="90"/>
      <c r="Z70" s="4"/>
      <c r="AA70" s="87"/>
      <c r="AC70" s="10"/>
      <c r="AD70" s="10"/>
      <c r="AE70" s="10"/>
      <c r="AF70" s="10"/>
      <c r="AG70" s="10"/>
      <c r="AH70" s="10"/>
      <c r="AI70" s="10"/>
      <c r="AJ70" s="10"/>
      <c r="AK70" s="10"/>
      <c r="AL70" s="10"/>
    </row>
    <row r="71" spans="1:38" ht="222.75" customHeight="1">
      <c r="A71" s="21">
        <v>3.1</v>
      </c>
      <c r="B71" s="24" t="s">
        <v>93</v>
      </c>
      <c r="C71" s="27">
        <v>50000</v>
      </c>
      <c r="D71" s="89" t="s">
        <v>20</v>
      </c>
      <c r="E71" s="51">
        <v>38948</v>
      </c>
      <c r="F71" s="19"/>
      <c r="G71" s="19"/>
      <c r="H71" s="21"/>
      <c r="I71" s="21"/>
      <c r="J71" s="22"/>
      <c r="K71" s="22"/>
      <c r="L71" s="22"/>
      <c r="M71" s="19"/>
      <c r="N71" s="84"/>
      <c r="O71" s="21">
        <v>12</v>
      </c>
      <c r="P71" s="21"/>
      <c r="Q71" s="21"/>
      <c r="R71" s="21"/>
      <c r="S71" s="21"/>
      <c r="T71" s="32"/>
      <c r="U71" s="32"/>
      <c r="V71" s="32"/>
      <c r="W71" s="32"/>
      <c r="X71" s="21"/>
      <c r="Y71" s="21">
        <v>6</v>
      </c>
      <c r="Z71" s="65" t="s">
        <v>320</v>
      </c>
      <c r="AA71" s="87"/>
      <c r="AC71" s="10"/>
      <c r="AD71" s="10"/>
      <c r="AE71" s="10"/>
      <c r="AF71" s="10"/>
      <c r="AG71" s="10"/>
      <c r="AH71" s="10"/>
      <c r="AI71" s="10"/>
      <c r="AJ71" s="10"/>
      <c r="AK71" s="10"/>
      <c r="AL71" s="10"/>
    </row>
    <row r="72" spans="1:38" ht="118.5" customHeight="1">
      <c r="A72" s="21">
        <v>3.2</v>
      </c>
      <c r="B72" s="24" t="s">
        <v>94</v>
      </c>
      <c r="C72" s="27">
        <v>18450</v>
      </c>
      <c r="D72" s="89" t="s">
        <v>20</v>
      </c>
      <c r="E72" s="18">
        <v>18450</v>
      </c>
      <c r="F72" s="19"/>
      <c r="G72" s="19"/>
      <c r="H72" s="21"/>
      <c r="I72" s="21"/>
      <c r="J72" s="22"/>
      <c r="K72" s="22"/>
      <c r="L72" s="22"/>
      <c r="M72" s="19"/>
      <c r="N72" s="84"/>
      <c r="O72" s="21">
        <v>5</v>
      </c>
      <c r="P72" s="21"/>
      <c r="Q72" s="21"/>
      <c r="R72" s="21"/>
      <c r="S72" s="21"/>
      <c r="T72" s="32"/>
      <c r="U72" s="32"/>
      <c r="V72" s="32"/>
      <c r="W72" s="32"/>
      <c r="X72" s="21"/>
      <c r="Y72" s="91">
        <v>4</v>
      </c>
      <c r="Z72" s="92"/>
      <c r="AA72" s="87"/>
      <c r="AC72" s="10"/>
      <c r="AD72" s="10"/>
      <c r="AE72" s="10"/>
      <c r="AF72" s="10"/>
      <c r="AG72" s="10"/>
      <c r="AH72" s="10"/>
      <c r="AI72" s="10"/>
      <c r="AJ72" s="10"/>
      <c r="AK72" s="10"/>
      <c r="AL72" s="10"/>
    </row>
    <row r="73" spans="1:38" ht="65.25" customHeight="1">
      <c r="A73" s="21">
        <v>4</v>
      </c>
      <c r="B73" s="83" t="s">
        <v>95</v>
      </c>
      <c r="C73" s="27"/>
      <c r="D73" s="93"/>
      <c r="E73" s="18"/>
      <c r="F73" s="19"/>
      <c r="G73" s="19"/>
      <c r="H73" s="21"/>
      <c r="I73" s="21"/>
      <c r="J73" s="22"/>
      <c r="K73" s="22"/>
      <c r="L73" s="22"/>
      <c r="M73" s="19"/>
      <c r="N73" s="84"/>
      <c r="O73" s="21"/>
      <c r="P73" s="94"/>
      <c r="Q73" s="94"/>
      <c r="R73" s="94"/>
      <c r="S73" s="94"/>
      <c r="T73" s="94"/>
      <c r="U73" s="94"/>
      <c r="V73" s="94"/>
      <c r="W73" s="94"/>
      <c r="X73" s="94"/>
      <c r="Y73" s="86"/>
      <c r="Z73" s="21"/>
      <c r="AA73" s="87"/>
      <c r="AC73" s="10"/>
      <c r="AD73" s="10"/>
      <c r="AE73" s="10"/>
      <c r="AF73" s="10"/>
      <c r="AG73" s="10"/>
      <c r="AH73" s="10"/>
      <c r="AI73" s="10"/>
      <c r="AJ73" s="10"/>
      <c r="AK73" s="10"/>
      <c r="AL73" s="10"/>
    </row>
    <row r="74" spans="1:38" ht="114.75" customHeight="1">
      <c r="A74" s="21">
        <v>4.0999999999999996</v>
      </c>
      <c r="B74" s="24" t="s">
        <v>96</v>
      </c>
      <c r="C74" s="27">
        <v>55000</v>
      </c>
      <c r="D74" s="95" t="s">
        <v>32</v>
      </c>
      <c r="E74" s="51">
        <v>61733.25</v>
      </c>
      <c r="F74" s="19"/>
      <c r="G74" s="19"/>
      <c r="H74" s="21"/>
      <c r="I74" s="21"/>
      <c r="J74" s="22"/>
      <c r="K74" s="22"/>
      <c r="L74" s="22"/>
      <c r="M74" s="19"/>
      <c r="N74" s="96"/>
      <c r="O74" s="21">
        <v>85</v>
      </c>
      <c r="P74" s="21"/>
      <c r="Q74" s="21"/>
      <c r="R74" s="21"/>
      <c r="S74" s="21"/>
      <c r="T74" s="32"/>
      <c r="U74" s="32"/>
      <c r="V74" s="32"/>
      <c r="W74" s="32"/>
      <c r="X74" s="21"/>
      <c r="Y74" s="21">
        <v>193</v>
      </c>
      <c r="Z74" s="21"/>
      <c r="AA74" s="87"/>
      <c r="AC74" s="10"/>
      <c r="AD74" s="10"/>
      <c r="AE74" s="10"/>
      <c r="AF74" s="10"/>
      <c r="AG74" s="10"/>
      <c r="AH74" s="10"/>
      <c r="AI74" s="10"/>
      <c r="AJ74" s="10"/>
      <c r="AK74" s="10"/>
      <c r="AL74" s="10"/>
    </row>
    <row r="75" spans="1:38" ht="67.5">
      <c r="A75" s="21">
        <v>4.2</v>
      </c>
      <c r="B75" s="24" t="s">
        <v>97</v>
      </c>
      <c r="C75" s="27">
        <v>12000</v>
      </c>
      <c r="D75" s="95" t="s">
        <v>25</v>
      </c>
      <c r="E75" s="18">
        <v>128358</v>
      </c>
      <c r="F75" s="19"/>
      <c r="G75" s="19"/>
      <c r="H75" s="21"/>
      <c r="I75" s="21"/>
      <c r="J75" s="22"/>
      <c r="K75" s="22"/>
      <c r="L75" s="22"/>
      <c r="M75" s="19"/>
      <c r="N75" s="96"/>
      <c r="O75" s="21">
        <v>80</v>
      </c>
      <c r="P75" s="21"/>
      <c r="Q75" s="21"/>
      <c r="R75" s="21"/>
      <c r="S75" s="21"/>
      <c r="T75" s="32"/>
      <c r="U75" s="32"/>
      <c r="V75" s="32"/>
      <c r="W75" s="32"/>
      <c r="X75" s="48"/>
      <c r="Y75" s="48">
        <v>134</v>
      </c>
      <c r="Z75" s="21"/>
      <c r="AA75" s="87"/>
      <c r="AC75" s="10"/>
      <c r="AD75" s="10"/>
      <c r="AE75" s="10"/>
      <c r="AF75" s="10"/>
      <c r="AG75" s="10"/>
      <c r="AH75" s="10"/>
      <c r="AI75" s="10"/>
      <c r="AJ75" s="10"/>
      <c r="AK75" s="10"/>
      <c r="AL75" s="10"/>
    </row>
    <row r="76" spans="1:38" ht="81">
      <c r="A76" s="21">
        <v>4.3</v>
      </c>
      <c r="B76" s="4" t="s">
        <v>98</v>
      </c>
      <c r="C76" s="27">
        <v>150000</v>
      </c>
      <c r="D76" s="95" t="s">
        <v>25</v>
      </c>
      <c r="E76" s="51">
        <v>150000</v>
      </c>
      <c r="F76" s="19"/>
      <c r="G76" s="19"/>
      <c r="H76" s="21"/>
      <c r="I76" s="21"/>
      <c r="J76" s="22"/>
      <c r="K76" s="22"/>
      <c r="L76" s="22"/>
      <c r="M76" s="19"/>
      <c r="N76" s="96"/>
      <c r="O76" s="21">
        <v>150</v>
      </c>
      <c r="P76" s="21"/>
      <c r="Q76" s="21"/>
      <c r="R76" s="21"/>
      <c r="S76" s="21"/>
      <c r="T76" s="32"/>
      <c r="U76" s="32"/>
      <c r="V76" s="32"/>
      <c r="W76" s="32"/>
      <c r="X76" s="21"/>
      <c r="Y76" s="21">
        <v>330</v>
      </c>
      <c r="Z76" s="21"/>
      <c r="AA76" s="87"/>
      <c r="AC76" s="10"/>
      <c r="AD76" s="10"/>
      <c r="AE76" s="10"/>
      <c r="AF76" s="10"/>
      <c r="AG76" s="10"/>
      <c r="AH76" s="10"/>
      <c r="AI76" s="10"/>
      <c r="AJ76" s="10"/>
      <c r="AK76" s="10"/>
      <c r="AL76" s="10"/>
    </row>
    <row r="77" spans="1:38" ht="67.5" customHeight="1">
      <c r="A77" s="209">
        <v>5</v>
      </c>
      <c r="B77" s="202" t="s">
        <v>99</v>
      </c>
      <c r="C77" s="27">
        <v>75375</v>
      </c>
      <c r="D77" s="95" t="s">
        <v>32</v>
      </c>
      <c r="E77" s="18">
        <v>0</v>
      </c>
      <c r="F77" s="19"/>
      <c r="G77" s="19"/>
      <c r="H77" s="21"/>
      <c r="I77" s="21"/>
      <c r="J77" s="22"/>
      <c r="K77" s="22"/>
      <c r="L77" s="22"/>
      <c r="M77" s="19"/>
      <c r="N77" s="274">
        <v>3</v>
      </c>
      <c r="O77" s="209"/>
      <c r="P77" s="21"/>
      <c r="Q77" s="21"/>
      <c r="R77" s="21"/>
      <c r="S77" s="21"/>
      <c r="T77" s="23"/>
      <c r="U77" s="23"/>
      <c r="V77" s="23"/>
      <c r="W77" s="23"/>
      <c r="X77" s="21"/>
      <c r="Y77" s="91"/>
      <c r="Z77" s="4" t="s">
        <v>377</v>
      </c>
      <c r="AA77" s="258" t="s">
        <v>378</v>
      </c>
      <c r="AC77" s="10"/>
      <c r="AD77" s="10"/>
      <c r="AE77" s="10"/>
      <c r="AF77" s="10"/>
      <c r="AG77" s="10"/>
      <c r="AH77" s="10"/>
      <c r="AI77" s="10"/>
      <c r="AJ77" s="10"/>
      <c r="AK77" s="10"/>
      <c r="AL77" s="10"/>
    </row>
    <row r="78" spans="1:38" ht="36.75" customHeight="1">
      <c r="A78" s="210"/>
      <c r="B78" s="203"/>
      <c r="C78" s="27">
        <v>92125</v>
      </c>
      <c r="D78" s="95" t="s">
        <v>80</v>
      </c>
      <c r="E78" s="18">
        <v>0</v>
      </c>
      <c r="F78" s="19"/>
      <c r="G78" s="19"/>
      <c r="H78" s="21"/>
      <c r="I78" s="21"/>
      <c r="J78" s="22"/>
      <c r="K78" s="22"/>
      <c r="L78" s="22"/>
      <c r="M78" s="19"/>
      <c r="N78" s="275"/>
      <c r="O78" s="210"/>
      <c r="P78" s="21"/>
      <c r="Q78" s="21"/>
      <c r="R78" s="21"/>
      <c r="S78" s="21"/>
      <c r="T78" s="23"/>
      <c r="U78" s="23"/>
      <c r="V78" s="23"/>
      <c r="W78" s="23"/>
      <c r="X78" s="21"/>
      <c r="Y78" s="91"/>
      <c r="Z78" s="97"/>
      <c r="AA78" s="259"/>
      <c r="AC78" s="10"/>
      <c r="AD78" s="10"/>
      <c r="AE78" s="10"/>
      <c r="AF78" s="10"/>
      <c r="AG78" s="10"/>
      <c r="AH78" s="10"/>
      <c r="AI78" s="10"/>
      <c r="AJ78" s="10"/>
      <c r="AK78" s="10"/>
      <c r="AL78" s="10"/>
    </row>
    <row r="79" spans="1:38" ht="24.75" customHeight="1">
      <c r="A79" s="242" t="s">
        <v>37</v>
      </c>
      <c r="B79" s="243"/>
      <c r="C79" s="98">
        <f>SUM(C66:C78)</f>
        <v>505755.4</v>
      </c>
      <c r="D79" s="99"/>
      <c r="E79" s="100">
        <f>SUM(E66:E78)</f>
        <v>432789.05</v>
      </c>
      <c r="F79" s="19"/>
      <c r="G79" s="19"/>
      <c r="H79" s="21"/>
      <c r="I79" s="21"/>
      <c r="J79" s="22"/>
      <c r="K79" s="22"/>
      <c r="L79" s="22"/>
      <c r="M79" s="19"/>
      <c r="N79" s="82">
        <f>SUM(N67:N78)</f>
        <v>10</v>
      </c>
      <c r="O79" s="82">
        <f>SUM(O67:O78)</f>
        <v>351</v>
      </c>
      <c r="P79" s="82">
        <f>SUM(P66:P78)</f>
        <v>24</v>
      </c>
      <c r="Q79" s="82">
        <f>SUM(Q66:Q78)</f>
        <v>26</v>
      </c>
      <c r="R79" s="82"/>
      <c r="S79" s="82"/>
      <c r="T79" s="82"/>
      <c r="U79" s="82"/>
      <c r="V79" s="82"/>
      <c r="W79" s="82"/>
      <c r="X79" s="82"/>
      <c r="Y79" s="82">
        <f>SUM(Y66:Y78)</f>
        <v>678</v>
      </c>
      <c r="Z79" s="21"/>
      <c r="AA79" s="18"/>
      <c r="AC79" s="10"/>
      <c r="AD79" s="10"/>
      <c r="AE79" s="10"/>
      <c r="AF79" s="10"/>
      <c r="AG79" s="10"/>
      <c r="AH79" s="10"/>
      <c r="AI79" s="10"/>
      <c r="AJ79" s="10"/>
      <c r="AK79" s="10"/>
      <c r="AL79" s="10"/>
    </row>
    <row r="80" spans="1:38" ht="27" customHeight="1">
      <c r="A80" s="21" t="s">
        <v>100</v>
      </c>
      <c r="B80" s="244" t="s">
        <v>101</v>
      </c>
      <c r="C80" s="244"/>
      <c r="D80" s="244"/>
      <c r="E80" s="244"/>
      <c r="F80" s="244"/>
      <c r="G80" s="244"/>
      <c r="H80" s="244"/>
      <c r="I80" s="244"/>
      <c r="J80" s="244"/>
      <c r="K80" s="244"/>
      <c r="L80" s="244"/>
      <c r="M80" s="244"/>
      <c r="N80" s="244"/>
      <c r="O80" s="244"/>
      <c r="P80" s="244"/>
      <c r="Q80" s="244"/>
      <c r="R80" s="244"/>
      <c r="S80" s="244"/>
      <c r="T80" s="244"/>
      <c r="U80" s="244"/>
      <c r="V80" s="244"/>
      <c r="W80" s="244"/>
      <c r="X80" s="244"/>
      <c r="Y80" s="244"/>
      <c r="Z80" s="244"/>
      <c r="AA80" s="244"/>
      <c r="AC80" s="10"/>
      <c r="AD80" s="10"/>
      <c r="AE80" s="10"/>
      <c r="AF80" s="10"/>
      <c r="AG80" s="10"/>
      <c r="AH80" s="10"/>
      <c r="AI80" s="10"/>
      <c r="AJ80" s="10"/>
      <c r="AK80" s="10"/>
      <c r="AL80" s="10"/>
    </row>
    <row r="81" spans="1:38" s="14" customFormat="1" ht="36.75" customHeight="1">
      <c r="A81" s="101">
        <v>6.1</v>
      </c>
      <c r="B81" s="244" t="s">
        <v>102</v>
      </c>
      <c r="C81" s="244"/>
      <c r="D81" s="244"/>
      <c r="E81" s="244"/>
      <c r="F81" s="244"/>
      <c r="G81" s="244"/>
      <c r="H81" s="244"/>
      <c r="I81" s="244"/>
      <c r="J81" s="244"/>
      <c r="K81" s="244"/>
      <c r="L81" s="244"/>
      <c r="M81" s="244"/>
      <c r="N81" s="244"/>
      <c r="O81" s="244"/>
      <c r="P81" s="244"/>
      <c r="Q81" s="244"/>
      <c r="R81" s="244"/>
      <c r="S81" s="244"/>
      <c r="T81" s="244"/>
      <c r="U81" s="244"/>
      <c r="V81" s="244"/>
      <c r="W81" s="244"/>
      <c r="X81" s="244"/>
      <c r="Y81" s="244"/>
      <c r="Z81" s="244"/>
      <c r="AA81" s="244"/>
      <c r="AC81" s="15"/>
      <c r="AD81" s="15"/>
      <c r="AE81" s="15"/>
      <c r="AF81" s="15"/>
      <c r="AG81" s="15"/>
      <c r="AH81" s="15"/>
      <c r="AI81" s="15"/>
      <c r="AJ81" s="15"/>
      <c r="AK81" s="15"/>
      <c r="AL81" s="15"/>
    </row>
    <row r="82" spans="1:38" ht="54">
      <c r="A82" s="102">
        <v>1</v>
      </c>
      <c r="B82" s="103" t="s">
        <v>103</v>
      </c>
      <c r="C82" s="67">
        <v>71425.100000000006</v>
      </c>
      <c r="D82" s="24" t="s">
        <v>32</v>
      </c>
      <c r="E82" s="51">
        <v>54071.1</v>
      </c>
      <c r="F82" s="104"/>
      <c r="G82" s="104"/>
      <c r="H82" s="104"/>
      <c r="I82" s="104"/>
      <c r="J82" s="104"/>
      <c r="K82" s="104"/>
      <c r="L82" s="104"/>
      <c r="M82" s="104"/>
      <c r="N82" s="104"/>
      <c r="O82" s="104"/>
      <c r="P82" s="104"/>
      <c r="Q82" s="104"/>
      <c r="R82" s="104"/>
      <c r="S82" s="104"/>
      <c r="T82" s="104"/>
      <c r="U82" s="104"/>
      <c r="V82" s="104"/>
      <c r="W82" s="104"/>
      <c r="X82" s="104"/>
      <c r="Y82" s="104"/>
      <c r="Z82" s="104"/>
      <c r="AA82" s="87" t="s">
        <v>329</v>
      </c>
      <c r="AC82" s="26"/>
      <c r="AD82" s="10"/>
      <c r="AE82" s="10"/>
      <c r="AF82" s="10"/>
      <c r="AG82" s="10"/>
      <c r="AH82" s="10"/>
      <c r="AI82" s="10"/>
      <c r="AJ82" s="10"/>
      <c r="AK82" s="10"/>
      <c r="AL82" s="10"/>
    </row>
    <row r="83" spans="1:38" ht="94.5" customHeight="1">
      <c r="A83" s="102">
        <v>2</v>
      </c>
      <c r="B83" s="103" t="s">
        <v>104</v>
      </c>
      <c r="C83" s="67">
        <v>0</v>
      </c>
      <c r="D83" s="68" t="s">
        <v>25</v>
      </c>
      <c r="E83" s="18">
        <v>0</v>
      </c>
      <c r="F83" s="104"/>
      <c r="G83" s="104"/>
      <c r="H83" s="104"/>
      <c r="I83" s="104"/>
      <c r="J83" s="104"/>
      <c r="K83" s="104"/>
      <c r="L83" s="104"/>
      <c r="M83" s="104"/>
      <c r="N83" s="104"/>
      <c r="O83" s="104"/>
      <c r="P83" s="104"/>
      <c r="Q83" s="104"/>
      <c r="R83" s="104"/>
      <c r="S83" s="104"/>
      <c r="T83" s="104"/>
      <c r="U83" s="104"/>
      <c r="V83" s="104"/>
      <c r="W83" s="104"/>
      <c r="X83" s="104"/>
      <c r="Y83" s="104"/>
      <c r="Z83" s="87" t="s">
        <v>321</v>
      </c>
      <c r="AA83" s="87" t="s">
        <v>105</v>
      </c>
      <c r="AC83" s="10"/>
      <c r="AD83" s="10"/>
      <c r="AE83" s="10"/>
      <c r="AF83" s="10"/>
      <c r="AG83" s="10"/>
      <c r="AH83" s="10"/>
      <c r="AI83" s="10"/>
      <c r="AJ83" s="10"/>
      <c r="AK83" s="10"/>
      <c r="AL83" s="10"/>
    </row>
    <row r="84" spans="1:38" ht="246" customHeight="1">
      <c r="A84" s="102">
        <v>3</v>
      </c>
      <c r="B84" s="103" t="s">
        <v>106</v>
      </c>
      <c r="C84" s="67">
        <v>0</v>
      </c>
      <c r="D84" s="68" t="s">
        <v>25</v>
      </c>
      <c r="E84" s="18">
        <v>0</v>
      </c>
      <c r="F84" s="104"/>
      <c r="G84" s="104"/>
      <c r="H84" s="104"/>
      <c r="I84" s="104"/>
      <c r="J84" s="104"/>
      <c r="K84" s="104"/>
      <c r="L84" s="104"/>
      <c r="M84" s="104"/>
      <c r="N84" s="104"/>
      <c r="O84" s="104"/>
      <c r="P84" s="104"/>
      <c r="Q84" s="104"/>
      <c r="R84" s="104"/>
      <c r="S84" s="104"/>
      <c r="T84" s="104"/>
      <c r="U84" s="104"/>
      <c r="V84" s="104"/>
      <c r="W84" s="104"/>
      <c r="X84" s="104"/>
      <c r="Y84" s="104"/>
      <c r="Z84" s="87" t="s">
        <v>321</v>
      </c>
      <c r="AA84" s="87" t="s">
        <v>107</v>
      </c>
      <c r="AC84" s="10"/>
      <c r="AD84" s="10"/>
      <c r="AE84" s="10"/>
      <c r="AF84" s="10"/>
      <c r="AG84" s="10"/>
      <c r="AH84" s="10"/>
      <c r="AI84" s="10"/>
      <c r="AJ84" s="10"/>
      <c r="AK84" s="10"/>
      <c r="AL84" s="10"/>
    </row>
    <row r="85" spans="1:38" ht="86.25" customHeight="1">
      <c r="A85" s="102">
        <v>4</v>
      </c>
      <c r="B85" s="103" t="s">
        <v>108</v>
      </c>
      <c r="C85" s="67">
        <v>0</v>
      </c>
      <c r="D85" s="68" t="s">
        <v>25</v>
      </c>
      <c r="E85" s="51">
        <v>0</v>
      </c>
      <c r="F85" s="104"/>
      <c r="G85" s="104"/>
      <c r="H85" s="104"/>
      <c r="I85" s="104"/>
      <c r="J85" s="104"/>
      <c r="K85" s="104"/>
      <c r="L85" s="104"/>
      <c r="M85" s="104"/>
      <c r="N85" s="104"/>
      <c r="O85" s="104"/>
      <c r="P85" s="104"/>
      <c r="Q85" s="104"/>
      <c r="R85" s="104"/>
      <c r="S85" s="104"/>
      <c r="T85" s="104"/>
      <c r="U85" s="104"/>
      <c r="V85" s="104"/>
      <c r="W85" s="104"/>
      <c r="X85" s="104"/>
      <c r="Y85" s="104"/>
      <c r="Z85" s="87" t="s">
        <v>321</v>
      </c>
      <c r="AA85" s="105" t="s">
        <v>109</v>
      </c>
      <c r="AC85" s="10"/>
      <c r="AD85" s="10"/>
      <c r="AE85" s="10"/>
      <c r="AF85" s="10"/>
      <c r="AG85" s="10"/>
      <c r="AH85" s="10"/>
      <c r="AI85" s="10"/>
      <c r="AJ85" s="10"/>
      <c r="AK85" s="10"/>
      <c r="AL85" s="10"/>
    </row>
    <row r="86" spans="1:38" ht="40.5">
      <c r="A86" s="105">
        <v>5</v>
      </c>
      <c r="B86" s="103" t="s">
        <v>110</v>
      </c>
      <c r="C86" s="106">
        <v>8731784</v>
      </c>
      <c r="D86" s="107" t="s">
        <v>32</v>
      </c>
      <c r="E86" s="18">
        <v>8152499.2999999998</v>
      </c>
      <c r="F86" s="104"/>
      <c r="G86" s="104"/>
      <c r="H86" s="104"/>
      <c r="I86" s="104"/>
      <c r="J86" s="104"/>
      <c r="K86" s="104"/>
      <c r="L86" s="104"/>
      <c r="M86" s="104"/>
      <c r="N86" s="104"/>
      <c r="O86" s="104"/>
      <c r="P86" s="104"/>
      <c r="Q86" s="104"/>
      <c r="R86" s="104"/>
      <c r="S86" s="104"/>
      <c r="T86" s="104"/>
      <c r="U86" s="104"/>
      <c r="V86" s="104"/>
      <c r="W86" s="104"/>
      <c r="X86" s="104"/>
      <c r="Y86" s="104"/>
      <c r="Z86" s="104"/>
      <c r="AA86" s="105"/>
      <c r="AC86" s="10"/>
      <c r="AD86" s="10"/>
      <c r="AE86" s="10"/>
      <c r="AF86" s="10"/>
      <c r="AG86" s="10"/>
      <c r="AH86" s="10"/>
      <c r="AI86" s="10"/>
      <c r="AJ86" s="10"/>
      <c r="AK86" s="10"/>
      <c r="AL86" s="10"/>
    </row>
    <row r="87" spans="1:38" ht="25.5" customHeight="1">
      <c r="A87" s="247" t="s">
        <v>37</v>
      </c>
      <c r="B87" s="247"/>
      <c r="C87" s="98">
        <f>SUM(C82:C86)</f>
        <v>8803209.0999999996</v>
      </c>
      <c r="D87" s="94"/>
      <c r="E87" s="108">
        <f>SUM(E82:E86)</f>
        <v>8206570.3999999994</v>
      </c>
      <c r="F87" s="19"/>
      <c r="G87" s="19"/>
      <c r="H87" s="21"/>
      <c r="I87" s="21"/>
      <c r="J87" s="22"/>
      <c r="K87" s="22"/>
      <c r="L87" s="22"/>
      <c r="M87" s="19"/>
      <c r="N87" s="22"/>
      <c r="O87" s="21"/>
      <c r="P87" s="21"/>
      <c r="Q87" s="21"/>
      <c r="R87" s="21"/>
      <c r="S87" s="21"/>
      <c r="T87" s="23"/>
      <c r="U87" s="23"/>
      <c r="V87" s="23"/>
      <c r="W87" s="23"/>
      <c r="X87" s="21"/>
      <c r="Y87" s="21"/>
      <c r="Z87" s="21"/>
      <c r="AA87" s="21"/>
      <c r="AC87" s="10"/>
      <c r="AD87" s="10"/>
      <c r="AE87" s="10"/>
      <c r="AF87" s="10"/>
      <c r="AG87" s="10"/>
      <c r="AH87" s="10"/>
      <c r="AI87" s="10"/>
      <c r="AJ87" s="10"/>
      <c r="AK87" s="10"/>
      <c r="AL87" s="10"/>
    </row>
    <row r="88" spans="1:38">
      <c r="A88" s="21">
        <v>6.2</v>
      </c>
      <c r="B88" s="245" t="s">
        <v>111</v>
      </c>
      <c r="C88" s="245"/>
      <c r="D88" s="245"/>
      <c r="E88" s="245"/>
      <c r="F88" s="245"/>
      <c r="G88" s="245"/>
      <c r="H88" s="245"/>
      <c r="I88" s="245"/>
      <c r="J88" s="245"/>
      <c r="K88" s="245"/>
      <c r="L88" s="245"/>
      <c r="M88" s="245"/>
      <c r="N88" s="245"/>
      <c r="O88" s="245"/>
      <c r="P88" s="245"/>
      <c r="Q88" s="245"/>
      <c r="R88" s="245"/>
      <c r="S88" s="245"/>
      <c r="T88" s="245"/>
      <c r="U88" s="245"/>
      <c r="V88" s="245"/>
      <c r="W88" s="245"/>
      <c r="X88" s="245"/>
      <c r="Y88" s="245"/>
      <c r="Z88" s="245"/>
      <c r="AA88" s="245"/>
      <c r="AC88" s="10"/>
      <c r="AD88" s="10"/>
      <c r="AE88" s="10"/>
      <c r="AF88" s="10"/>
      <c r="AG88" s="10"/>
      <c r="AH88" s="10"/>
      <c r="AI88" s="10"/>
      <c r="AJ88" s="10"/>
      <c r="AK88" s="10"/>
      <c r="AL88" s="10"/>
    </row>
    <row r="89" spans="1:38" ht="39.75" customHeight="1">
      <c r="A89" s="21">
        <v>1</v>
      </c>
      <c r="B89" s="109" t="s">
        <v>112</v>
      </c>
      <c r="C89" s="33">
        <v>1000</v>
      </c>
      <c r="D89" s="110" t="s">
        <v>32</v>
      </c>
      <c r="E89" s="51">
        <v>1000</v>
      </c>
      <c r="F89" s="19"/>
      <c r="G89" s="19"/>
      <c r="H89" s="21"/>
      <c r="I89" s="21"/>
      <c r="J89" s="22"/>
      <c r="K89" s="22"/>
      <c r="L89" s="22"/>
      <c r="M89" s="19"/>
      <c r="N89" s="22"/>
      <c r="O89" s="21"/>
      <c r="P89" s="21"/>
      <c r="Q89" s="21"/>
      <c r="R89" s="21"/>
      <c r="S89" s="21"/>
      <c r="T89" s="23"/>
      <c r="U89" s="23"/>
      <c r="V89" s="23"/>
      <c r="W89" s="23"/>
      <c r="X89" s="21"/>
      <c r="Y89" s="21"/>
      <c r="Z89" s="21"/>
      <c r="AA89" s="87"/>
      <c r="AC89" s="26"/>
      <c r="AD89" s="26"/>
      <c r="AE89" s="10"/>
      <c r="AF89" s="10"/>
      <c r="AG89" s="10"/>
      <c r="AH89" s="10"/>
      <c r="AI89" s="10"/>
      <c r="AJ89" s="10"/>
      <c r="AK89" s="10"/>
      <c r="AL89" s="10"/>
    </row>
    <row r="90" spans="1:38" ht="44.25" customHeight="1">
      <c r="A90" s="21">
        <v>2</v>
      </c>
      <c r="B90" s="109" t="s">
        <v>113</v>
      </c>
      <c r="C90" s="33">
        <v>774</v>
      </c>
      <c r="D90" s="110" t="s">
        <v>32</v>
      </c>
      <c r="E90" s="18">
        <v>774</v>
      </c>
      <c r="F90" s="19"/>
      <c r="G90" s="19"/>
      <c r="H90" s="21"/>
      <c r="I90" s="21"/>
      <c r="J90" s="22"/>
      <c r="K90" s="22"/>
      <c r="L90" s="22"/>
      <c r="M90" s="19"/>
      <c r="N90" s="22"/>
      <c r="O90" s="21"/>
      <c r="P90" s="21"/>
      <c r="Q90" s="21"/>
      <c r="R90" s="21"/>
      <c r="S90" s="21"/>
      <c r="T90" s="23"/>
      <c r="U90" s="23"/>
      <c r="V90" s="23"/>
      <c r="W90" s="23"/>
      <c r="X90" s="21"/>
      <c r="Y90" s="21"/>
      <c r="Z90" s="21"/>
      <c r="AA90" s="87" t="s">
        <v>323</v>
      </c>
      <c r="AC90" s="10"/>
      <c r="AD90" s="10"/>
      <c r="AE90" s="10"/>
      <c r="AF90" s="10"/>
      <c r="AG90" s="10"/>
      <c r="AH90" s="10"/>
      <c r="AI90" s="10"/>
      <c r="AJ90" s="10"/>
      <c r="AK90" s="10"/>
      <c r="AL90" s="10"/>
    </row>
    <row r="91" spans="1:38" ht="42" customHeight="1">
      <c r="A91" s="21">
        <v>3</v>
      </c>
      <c r="B91" s="109" t="s">
        <v>114</v>
      </c>
      <c r="C91" s="33">
        <v>16123</v>
      </c>
      <c r="D91" s="110" t="s">
        <v>32</v>
      </c>
      <c r="E91" s="18">
        <v>16123.4</v>
      </c>
      <c r="F91" s="19"/>
      <c r="G91" s="19"/>
      <c r="H91" s="21"/>
      <c r="I91" s="21"/>
      <c r="J91" s="22"/>
      <c r="K91" s="22"/>
      <c r="L91" s="22"/>
      <c r="M91" s="19"/>
      <c r="N91" s="22"/>
      <c r="O91" s="21"/>
      <c r="P91" s="21"/>
      <c r="Q91" s="21"/>
      <c r="R91" s="21"/>
      <c r="S91" s="21"/>
      <c r="T91" s="23"/>
      <c r="U91" s="23"/>
      <c r="V91" s="23"/>
      <c r="W91" s="23"/>
      <c r="X91" s="21"/>
      <c r="Y91" s="21"/>
      <c r="Z91" s="21" t="s">
        <v>299</v>
      </c>
      <c r="AA91" s="87" t="s">
        <v>115</v>
      </c>
      <c r="AC91" s="10"/>
      <c r="AD91" s="10"/>
      <c r="AE91" s="10"/>
      <c r="AF91" s="10"/>
      <c r="AG91" s="10"/>
      <c r="AH91" s="10"/>
      <c r="AI91" s="10"/>
      <c r="AJ91" s="10"/>
      <c r="AK91" s="10"/>
      <c r="AL91" s="10"/>
    </row>
    <row r="92" spans="1:38" ht="40.5">
      <c r="A92" s="21">
        <v>4</v>
      </c>
      <c r="B92" s="109" t="s">
        <v>116</v>
      </c>
      <c r="C92" s="33">
        <v>1500</v>
      </c>
      <c r="D92" s="110" t="s">
        <v>25</v>
      </c>
      <c r="E92" s="51">
        <v>0</v>
      </c>
      <c r="F92" s="19"/>
      <c r="G92" s="19"/>
      <c r="H92" s="21"/>
      <c r="I92" s="21"/>
      <c r="J92" s="22"/>
      <c r="K92" s="22"/>
      <c r="L92" s="22"/>
      <c r="M92" s="19"/>
      <c r="N92" s="22"/>
      <c r="O92" s="21"/>
      <c r="P92" s="21"/>
      <c r="Q92" s="21"/>
      <c r="R92" s="21"/>
      <c r="S92" s="21"/>
      <c r="T92" s="23"/>
      <c r="U92" s="23"/>
      <c r="V92" s="23"/>
      <c r="W92" s="23"/>
      <c r="X92" s="21"/>
      <c r="Y92" s="21"/>
      <c r="Z92" s="87" t="s">
        <v>321</v>
      </c>
      <c r="AA92" s="87" t="s">
        <v>28</v>
      </c>
      <c r="AC92" s="10"/>
      <c r="AD92" s="10"/>
      <c r="AE92" s="10"/>
      <c r="AF92" s="10"/>
      <c r="AG92" s="10"/>
      <c r="AH92" s="10"/>
      <c r="AI92" s="10"/>
      <c r="AJ92" s="10"/>
      <c r="AK92" s="10"/>
      <c r="AL92" s="10"/>
    </row>
    <row r="93" spans="1:38" ht="98.25" customHeight="1">
      <c r="A93" s="21">
        <v>5</v>
      </c>
      <c r="B93" s="109" t="s">
        <v>117</v>
      </c>
      <c r="C93" s="33">
        <v>22486</v>
      </c>
      <c r="D93" s="110" t="s">
        <v>32</v>
      </c>
      <c r="E93" s="18">
        <v>22486</v>
      </c>
      <c r="F93" s="19"/>
      <c r="G93" s="19"/>
      <c r="H93" s="21"/>
      <c r="I93" s="21"/>
      <c r="J93" s="22"/>
      <c r="K93" s="22"/>
      <c r="L93" s="22"/>
      <c r="M93" s="19"/>
      <c r="N93" s="22"/>
      <c r="O93" s="21"/>
      <c r="P93" s="21"/>
      <c r="Q93" s="21"/>
      <c r="R93" s="21"/>
      <c r="S93" s="21"/>
      <c r="T93" s="23"/>
      <c r="U93" s="23"/>
      <c r="V93" s="23"/>
      <c r="W93" s="23"/>
      <c r="X93" s="21"/>
      <c r="Y93" s="21"/>
      <c r="Z93" s="21"/>
      <c r="AA93" s="87"/>
      <c r="AC93" s="10"/>
      <c r="AD93" s="10"/>
      <c r="AE93" s="10"/>
      <c r="AF93" s="10"/>
      <c r="AG93" s="10"/>
      <c r="AH93" s="10"/>
      <c r="AI93" s="10"/>
      <c r="AJ93" s="10"/>
      <c r="AK93" s="10"/>
      <c r="AL93" s="10"/>
    </row>
    <row r="94" spans="1:38" ht="90" customHeight="1">
      <c r="A94" s="21">
        <v>6</v>
      </c>
      <c r="B94" s="109" t="s">
        <v>330</v>
      </c>
      <c r="C94" s="33">
        <v>16123.4</v>
      </c>
      <c r="D94" s="110" t="s">
        <v>32</v>
      </c>
      <c r="E94" s="18">
        <v>2889</v>
      </c>
      <c r="F94" s="19"/>
      <c r="G94" s="19"/>
      <c r="H94" s="21"/>
      <c r="I94" s="21"/>
      <c r="J94" s="22"/>
      <c r="K94" s="22"/>
      <c r="L94" s="22"/>
      <c r="M94" s="19"/>
      <c r="N94" s="22"/>
      <c r="O94" s="21"/>
      <c r="P94" s="21"/>
      <c r="Q94" s="21"/>
      <c r="R94" s="21"/>
      <c r="S94" s="21"/>
      <c r="T94" s="23"/>
      <c r="U94" s="23"/>
      <c r="V94" s="23"/>
      <c r="W94" s="23"/>
      <c r="X94" s="21"/>
      <c r="Y94" s="21"/>
      <c r="Z94" s="21"/>
      <c r="AA94" s="87" t="s">
        <v>331</v>
      </c>
      <c r="AC94" s="10"/>
      <c r="AD94" s="10"/>
      <c r="AE94" s="10"/>
      <c r="AF94" s="10"/>
      <c r="AG94" s="10"/>
      <c r="AH94" s="10"/>
      <c r="AI94" s="10"/>
      <c r="AJ94" s="10"/>
      <c r="AK94" s="10"/>
      <c r="AL94" s="10"/>
    </row>
    <row r="95" spans="1:38">
      <c r="A95" s="242" t="s">
        <v>37</v>
      </c>
      <c r="B95" s="243"/>
      <c r="C95" s="98">
        <f>SUM(C89:C94)</f>
        <v>58006.400000000001</v>
      </c>
      <c r="D95" s="4"/>
      <c r="E95" s="98">
        <f>SUM(E89:E94)</f>
        <v>43272.4</v>
      </c>
      <c r="F95" s="19"/>
      <c r="G95" s="19"/>
      <c r="H95" s="21"/>
      <c r="I95" s="21"/>
      <c r="J95" s="22"/>
      <c r="K95" s="22"/>
      <c r="L95" s="22"/>
      <c r="M95" s="19"/>
      <c r="N95" s="22"/>
      <c r="O95" s="21"/>
      <c r="P95" s="21"/>
      <c r="Q95" s="21"/>
      <c r="R95" s="21"/>
      <c r="S95" s="21"/>
      <c r="T95" s="23"/>
      <c r="U95" s="23"/>
      <c r="V95" s="23"/>
      <c r="W95" s="23"/>
      <c r="X95" s="21"/>
      <c r="Y95" s="21"/>
      <c r="Z95" s="21"/>
      <c r="AA95" s="21"/>
      <c r="AC95" s="10"/>
      <c r="AD95" s="10"/>
      <c r="AE95" s="10"/>
      <c r="AF95" s="10"/>
      <c r="AG95" s="10"/>
      <c r="AH95" s="10"/>
      <c r="AI95" s="10"/>
      <c r="AJ95" s="10"/>
      <c r="AK95" s="10"/>
      <c r="AL95" s="10"/>
    </row>
    <row r="96" spans="1:38" s="14" customFormat="1" ht="30.75" customHeight="1">
      <c r="A96" s="101">
        <v>6.3</v>
      </c>
      <c r="B96" s="246" t="s">
        <v>118</v>
      </c>
      <c r="C96" s="246"/>
      <c r="D96" s="246"/>
      <c r="E96" s="246"/>
      <c r="F96" s="246"/>
      <c r="G96" s="246"/>
      <c r="H96" s="246"/>
      <c r="I96" s="246"/>
      <c r="J96" s="246"/>
      <c r="K96" s="246"/>
      <c r="L96" s="246"/>
      <c r="M96" s="246"/>
      <c r="N96" s="246"/>
      <c r="O96" s="246"/>
      <c r="P96" s="246"/>
      <c r="Q96" s="246"/>
      <c r="R96" s="246"/>
      <c r="S96" s="246"/>
      <c r="T96" s="246"/>
      <c r="U96" s="246"/>
      <c r="V96" s="246"/>
      <c r="W96" s="246"/>
      <c r="X96" s="246"/>
      <c r="Y96" s="246"/>
      <c r="Z96" s="246"/>
      <c r="AA96" s="246"/>
      <c r="AC96" s="15"/>
      <c r="AD96" s="15"/>
      <c r="AE96" s="15"/>
      <c r="AF96" s="15"/>
      <c r="AG96" s="15"/>
      <c r="AH96" s="15"/>
      <c r="AI96" s="15"/>
      <c r="AJ96" s="15"/>
      <c r="AK96" s="15"/>
      <c r="AL96" s="15"/>
    </row>
    <row r="97" spans="1:38" ht="85.5" customHeight="1">
      <c r="A97" s="21">
        <v>1</v>
      </c>
      <c r="B97" s="111" t="s">
        <v>119</v>
      </c>
      <c r="C97" s="18">
        <v>8556</v>
      </c>
      <c r="D97" s="18" t="s">
        <v>32</v>
      </c>
      <c r="E97" s="51">
        <v>5917.2</v>
      </c>
      <c r="F97" s="19"/>
      <c r="G97" s="19"/>
      <c r="H97" s="21"/>
      <c r="I97" s="21"/>
      <c r="J97" s="22"/>
      <c r="K97" s="22"/>
      <c r="L97" s="22"/>
      <c r="M97" s="19"/>
      <c r="N97" s="22"/>
      <c r="O97" s="21"/>
      <c r="P97" s="21"/>
      <c r="Q97" s="21"/>
      <c r="R97" s="21"/>
      <c r="S97" s="21"/>
      <c r="T97" s="23"/>
      <c r="U97" s="23"/>
      <c r="V97" s="23"/>
      <c r="W97" s="23"/>
      <c r="X97" s="21"/>
      <c r="Y97" s="21"/>
      <c r="Z97" s="4"/>
      <c r="AA97" s="18" t="s">
        <v>332</v>
      </c>
      <c r="AC97" s="15"/>
      <c r="AD97" s="15"/>
      <c r="AE97" s="15"/>
      <c r="AF97" s="15"/>
      <c r="AG97" s="15"/>
      <c r="AH97" s="15"/>
      <c r="AI97" s="15"/>
      <c r="AJ97" s="10"/>
      <c r="AK97" s="10"/>
      <c r="AL97" s="10"/>
    </row>
    <row r="98" spans="1:38" ht="185.25" customHeight="1">
      <c r="A98" s="21">
        <v>2</v>
      </c>
      <c r="B98" s="111" t="s">
        <v>120</v>
      </c>
      <c r="C98" s="18">
        <v>2500</v>
      </c>
      <c r="D98" s="18" t="s">
        <v>32</v>
      </c>
      <c r="E98" s="18">
        <v>19248</v>
      </c>
      <c r="F98" s="19"/>
      <c r="G98" s="19"/>
      <c r="H98" s="21"/>
      <c r="I98" s="21"/>
      <c r="J98" s="22"/>
      <c r="K98" s="22"/>
      <c r="L98" s="22"/>
      <c r="M98" s="19"/>
      <c r="N98" s="22"/>
      <c r="O98" s="21" t="s">
        <v>121</v>
      </c>
      <c r="P98" s="21"/>
      <c r="Q98" s="21"/>
      <c r="R98" s="21"/>
      <c r="S98" s="21"/>
      <c r="T98" s="23"/>
      <c r="U98" s="23"/>
      <c r="V98" s="23"/>
      <c r="W98" s="23"/>
      <c r="X98" s="21"/>
      <c r="Y98" s="21"/>
      <c r="Z98" s="4"/>
      <c r="AA98" s="18" t="s">
        <v>309</v>
      </c>
      <c r="AC98" s="26"/>
      <c r="AD98" s="26"/>
      <c r="AE98" s="10"/>
      <c r="AF98" s="26"/>
      <c r="AG98" s="10"/>
      <c r="AH98" s="10"/>
      <c r="AI98" s="10"/>
      <c r="AJ98" s="10"/>
      <c r="AK98" s="10"/>
      <c r="AL98" s="10"/>
    </row>
    <row r="99" spans="1:38" ht="226.5" customHeight="1">
      <c r="A99" s="21">
        <v>3</v>
      </c>
      <c r="B99" s="111" t="s">
        <v>122</v>
      </c>
      <c r="C99" s="18">
        <v>115000</v>
      </c>
      <c r="D99" s="18" t="s">
        <v>32</v>
      </c>
      <c r="E99" s="18">
        <v>14200</v>
      </c>
      <c r="F99" s="19"/>
      <c r="G99" s="19"/>
      <c r="H99" s="21"/>
      <c r="I99" s="21"/>
      <c r="J99" s="22"/>
      <c r="K99" s="22"/>
      <c r="L99" s="22"/>
      <c r="M99" s="19"/>
      <c r="N99" s="22"/>
      <c r="O99" s="21"/>
      <c r="P99" s="21"/>
      <c r="Q99" s="21"/>
      <c r="R99" s="21"/>
      <c r="S99" s="21"/>
      <c r="T99" s="23"/>
      <c r="U99" s="23"/>
      <c r="V99" s="23"/>
      <c r="W99" s="23"/>
      <c r="X99" s="21"/>
      <c r="Y99" s="21"/>
      <c r="Z99" s="4"/>
      <c r="AA99" s="18" t="s">
        <v>333</v>
      </c>
      <c r="AC99" s="10"/>
      <c r="AD99" s="10"/>
      <c r="AE99" s="10"/>
      <c r="AF99" s="26"/>
      <c r="AG99" s="10"/>
      <c r="AH99" s="10"/>
      <c r="AI99" s="10"/>
      <c r="AJ99" s="10"/>
      <c r="AK99" s="10"/>
      <c r="AL99" s="10"/>
    </row>
    <row r="100" spans="1:38" ht="96.75" customHeight="1">
      <c r="A100" s="21">
        <v>4</v>
      </c>
      <c r="B100" s="111" t="s">
        <v>123</v>
      </c>
      <c r="C100" s="18">
        <v>1206200</v>
      </c>
      <c r="D100" s="18" t="s">
        <v>69</v>
      </c>
      <c r="E100" s="51">
        <v>0</v>
      </c>
      <c r="F100" s="19"/>
      <c r="G100" s="19"/>
      <c r="H100" s="21"/>
      <c r="I100" s="21"/>
      <c r="J100" s="22"/>
      <c r="K100" s="22"/>
      <c r="L100" s="22"/>
      <c r="M100" s="19"/>
      <c r="N100" s="22"/>
      <c r="O100" s="21"/>
      <c r="P100" s="21"/>
      <c r="Q100" s="21"/>
      <c r="R100" s="21"/>
      <c r="S100" s="21"/>
      <c r="T100" s="23"/>
      <c r="U100" s="23"/>
      <c r="V100" s="23"/>
      <c r="W100" s="23"/>
      <c r="X100" s="21"/>
      <c r="Y100" s="21"/>
      <c r="Z100" s="87" t="s">
        <v>334</v>
      </c>
      <c r="AA100" s="18"/>
      <c r="AC100" s="10"/>
      <c r="AD100" s="10"/>
      <c r="AE100" s="10"/>
      <c r="AF100" s="10"/>
      <c r="AG100" s="10"/>
      <c r="AH100" s="10"/>
      <c r="AI100" s="10"/>
      <c r="AJ100" s="10"/>
      <c r="AK100" s="10"/>
      <c r="AL100" s="10"/>
    </row>
    <row r="101" spans="1:38" ht="76.5" customHeight="1">
      <c r="A101" s="201">
        <v>5</v>
      </c>
      <c r="B101" s="111" t="s">
        <v>124</v>
      </c>
      <c r="C101" s="18">
        <v>9215</v>
      </c>
      <c r="D101" s="18" t="s">
        <v>25</v>
      </c>
      <c r="E101" s="18">
        <v>7272</v>
      </c>
      <c r="F101" s="19"/>
      <c r="G101" s="19"/>
      <c r="H101" s="201"/>
      <c r="I101" s="201"/>
      <c r="J101" s="22"/>
      <c r="K101" s="22"/>
      <c r="L101" s="22"/>
      <c r="M101" s="19"/>
      <c r="N101" s="22"/>
      <c r="O101" s="201"/>
      <c r="P101" s="201"/>
      <c r="Q101" s="201"/>
      <c r="R101" s="201"/>
      <c r="S101" s="201"/>
      <c r="T101" s="23"/>
      <c r="U101" s="23"/>
      <c r="V101" s="23"/>
      <c r="W101" s="23"/>
      <c r="X101" s="201"/>
      <c r="Y101" s="201"/>
      <c r="Z101" s="200"/>
      <c r="AA101" s="18" t="s">
        <v>125</v>
      </c>
      <c r="AC101" s="10"/>
      <c r="AD101" s="10"/>
      <c r="AE101" s="10"/>
      <c r="AF101" s="10"/>
      <c r="AG101" s="10"/>
      <c r="AH101" s="10"/>
      <c r="AI101" s="10"/>
      <c r="AJ101" s="10"/>
      <c r="AK101" s="10"/>
      <c r="AL101" s="10"/>
    </row>
    <row r="102" spans="1:38" ht="207" customHeight="1">
      <c r="A102" s="21">
        <v>6</v>
      </c>
      <c r="B102" s="111" t="s">
        <v>126</v>
      </c>
      <c r="C102" s="18">
        <v>28688</v>
      </c>
      <c r="D102" s="18" t="s">
        <v>25</v>
      </c>
      <c r="E102" s="18">
        <v>8613</v>
      </c>
      <c r="F102" s="19"/>
      <c r="G102" s="19"/>
      <c r="H102" s="21"/>
      <c r="I102" s="21"/>
      <c r="J102" s="22"/>
      <c r="K102" s="22"/>
      <c r="L102" s="22"/>
      <c r="M102" s="19"/>
      <c r="N102" s="22"/>
      <c r="O102" s="21">
        <v>12</v>
      </c>
      <c r="P102" s="21"/>
      <c r="Q102" s="21"/>
      <c r="R102" s="21"/>
      <c r="S102" s="21"/>
      <c r="T102" s="23"/>
      <c r="U102" s="23"/>
      <c r="V102" s="23"/>
      <c r="W102" s="23"/>
      <c r="X102" s="21"/>
      <c r="Y102" s="21"/>
      <c r="Z102" s="4"/>
      <c r="AA102" s="18" t="s">
        <v>127</v>
      </c>
      <c r="AC102" s="26"/>
      <c r="AD102" s="10"/>
      <c r="AE102" s="10"/>
      <c r="AF102" s="10"/>
      <c r="AG102" s="10"/>
      <c r="AH102" s="10"/>
      <c r="AI102" s="10"/>
      <c r="AJ102" s="10"/>
      <c r="AK102" s="10"/>
      <c r="AL102" s="10"/>
    </row>
    <row r="103" spans="1:38" ht="182.25" customHeight="1">
      <c r="A103" s="21">
        <v>7</v>
      </c>
      <c r="B103" s="111" t="s">
        <v>128</v>
      </c>
      <c r="C103" s="18">
        <v>9218</v>
      </c>
      <c r="D103" s="18" t="s">
        <v>32</v>
      </c>
      <c r="E103" s="51">
        <v>8067.4</v>
      </c>
      <c r="F103" s="19"/>
      <c r="G103" s="19"/>
      <c r="H103" s="21"/>
      <c r="I103" s="21"/>
      <c r="J103" s="22"/>
      <c r="K103" s="22"/>
      <c r="L103" s="22"/>
      <c r="M103" s="19"/>
      <c r="N103" s="22"/>
      <c r="O103" s="21"/>
      <c r="P103" s="21"/>
      <c r="Q103" s="21"/>
      <c r="R103" s="21"/>
      <c r="S103" s="21"/>
      <c r="T103" s="23"/>
      <c r="U103" s="23"/>
      <c r="V103" s="23"/>
      <c r="W103" s="23"/>
      <c r="X103" s="21"/>
      <c r="Y103" s="21"/>
      <c r="Z103" s="4"/>
      <c r="AA103" s="18" t="s">
        <v>129</v>
      </c>
      <c r="AC103" s="10"/>
      <c r="AD103" s="10"/>
      <c r="AE103" s="10"/>
      <c r="AF103" s="10"/>
      <c r="AG103" s="10"/>
      <c r="AH103" s="10"/>
      <c r="AI103" s="10"/>
      <c r="AJ103" s="10"/>
      <c r="AK103" s="10"/>
      <c r="AL103" s="10"/>
    </row>
    <row r="104" spans="1:38" ht="117" customHeight="1">
      <c r="A104" s="21">
        <v>8</v>
      </c>
      <c r="B104" s="111" t="s">
        <v>130</v>
      </c>
      <c r="C104" s="18">
        <v>57300</v>
      </c>
      <c r="D104" s="18" t="s">
        <v>32</v>
      </c>
      <c r="E104" s="18">
        <v>38717.4</v>
      </c>
      <c r="F104" s="19"/>
      <c r="G104" s="19"/>
      <c r="H104" s="21"/>
      <c r="I104" s="21"/>
      <c r="J104" s="22"/>
      <c r="K104" s="22"/>
      <c r="L104" s="22"/>
      <c r="M104" s="19"/>
      <c r="N104" s="22">
        <v>17</v>
      </c>
      <c r="O104" s="21"/>
      <c r="P104" s="21"/>
      <c r="Q104" s="21"/>
      <c r="R104" s="21"/>
      <c r="S104" s="21"/>
      <c r="T104" s="23"/>
      <c r="U104" s="23"/>
      <c r="V104" s="23"/>
      <c r="W104" s="23"/>
      <c r="X104" s="21">
        <v>10</v>
      </c>
      <c r="Y104" s="21"/>
      <c r="Z104" s="4"/>
      <c r="AA104" s="18" t="s">
        <v>131</v>
      </c>
      <c r="AC104" s="10"/>
      <c r="AD104" s="10"/>
      <c r="AE104" s="10"/>
      <c r="AF104" s="10"/>
      <c r="AG104" s="10"/>
      <c r="AH104" s="10"/>
      <c r="AI104" s="10"/>
      <c r="AJ104" s="10"/>
      <c r="AK104" s="10"/>
      <c r="AL104" s="10"/>
    </row>
    <row r="105" spans="1:38" ht="166.5" customHeight="1">
      <c r="A105" s="21">
        <v>9</v>
      </c>
      <c r="B105" s="111" t="s">
        <v>132</v>
      </c>
      <c r="C105" s="18">
        <v>18700</v>
      </c>
      <c r="D105" s="18" t="s">
        <v>32</v>
      </c>
      <c r="E105" s="18">
        <v>32258.400000000001</v>
      </c>
      <c r="F105" s="19"/>
      <c r="G105" s="19"/>
      <c r="H105" s="21"/>
      <c r="I105" s="21"/>
      <c r="J105" s="22"/>
      <c r="K105" s="22"/>
      <c r="L105" s="22"/>
      <c r="M105" s="19"/>
      <c r="N105" s="22"/>
      <c r="O105" s="21">
        <v>5</v>
      </c>
      <c r="P105" s="21"/>
      <c r="Q105" s="21"/>
      <c r="R105" s="21"/>
      <c r="S105" s="21"/>
      <c r="T105" s="23"/>
      <c r="U105" s="23"/>
      <c r="V105" s="23"/>
      <c r="W105" s="23"/>
      <c r="X105" s="21"/>
      <c r="Y105" s="21"/>
      <c r="Z105" s="4"/>
      <c r="AA105" s="18" t="s">
        <v>133</v>
      </c>
      <c r="AC105" s="10"/>
      <c r="AD105" s="10"/>
      <c r="AE105" s="10"/>
      <c r="AF105" s="10"/>
      <c r="AG105" s="10"/>
      <c r="AH105" s="10"/>
      <c r="AI105" s="10"/>
      <c r="AJ105" s="10"/>
      <c r="AK105" s="10"/>
      <c r="AL105" s="10"/>
    </row>
    <row r="106" spans="1:38" ht="54">
      <c r="A106" s="21">
        <v>10</v>
      </c>
      <c r="B106" s="111" t="s">
        <v>134</v>
      </c>
      <c r="C106" s="18">
        <v>32500</v>
      </c>
      <c r="D106" s="18" t="s">
        <v>32</v>
      </c>
      <c r="E106" s="51">
        <v>14515.6</v>
      </c>
      <c r="F106" s="19"/>
      <c r="G106" s="19"/>
      <c r="H106" s="21"/>
      <c r="I106" s="21"/>
      <c r="J106" s="22"/>
      <c r="K106" s="22"/>
      <c r="L106" s="22"/>
      <c r="M106" s="19"/>
      <c r="N106" s="22">
        <v>5</v>
      </c>
      <c r="O106" s="21"/>
      <c r="P106" s="21"/>
      <c r="Q106" s="21"/>
      <c r="R106" s="21"/>
      <c r="S106" s="21"/>
      <c r="T106" s="23"/>
      <c r="U106" s="23"/>
      <c r="V106" s="23"/>
      <c r="W106" s="23"/>
      <c r="X106" s="21"/>
      <c r="Y106" s="21"/>
      <c r="Z106" s="4"/>
      <c r="AA106" s="18" t="s">
        <v>335</v>
      </c>
      <c r="AC106" s="10"/>
      <c r="AD106" s="10"/>
      <c r="AE106" s="10"/>
      <c r="AF106" s="10"/>
      <c r="AG106" s="10"/>
      <c r="AH106" s="10"/>
      <c r="AI106" s="10"/>
      <c r="AJ106" s="10"/>
      <c r="AK106" s="10"/>
      <c r="AL106" s="10"/>
    </row>
    <row r="107" spans="1:38" ht="108">
      <c r="A107" s="21">
        <v>11</v>
      </c>
      <c r="B107" s="111" t="s">
        <v>135</v>
      </c>
      <c r="C107" s="18">
        <v>130000</v>
      </c>
      <c r="D107" s="18" t="s">
        <v>32</v>
      </c>
      <c r="E107" s="18">
        <v>62022</v>
      </c>
      <c r="F107" s="19"/>
      <c r="G107" s="19"/>
      <c r="H107" s="21"/>
      <c r="I107" s="21"/>
      <c r="J107" s="22"/>
      <c r="K107" s="22"/>
      <c r="L107" s="22"/>
      <c r="M107" s="19"/>
      <c r="N107" s="22">
        <v>5</v>
      </c>
      <c r="O107" s="21"/>
      <c r="P107" s="21"/>
      <c r="Q107" s="21"/>
      <c r="R107" s="21"/>
      <c r="S107" s="21"/>
      <c r="T107" s="23"/>
      <c r="U107" s="23"/>
      <c r="V107" s="23"/>
      <c r="W107" s="23"/>
      <c r="X107" s="21"/>
      <c r="Y107" s="21"/>
      <c r="Z107" s="4"/>
      <c r="AA107" s="18" t="s">
        <v>136</v>
      </c>
      <c r="AC107" s="10"/>
      <c r="AD107" s="10"/>
      <c r="AE107" s="10"/>
      <c r="AF107" s="10"/>
      <c r="AG107" s="10"/>
      <c r="AH107" s="10"/>
      <c r="AI107" s="10"/>
      <c r="AJ107" s="10"/>
      <c r="AK107" s="10"/>
      <c r="AL107" s="10"/>
    </row>
    <row r="108" spans="1:38" ht="59.25" customHeight="1">
      <c r="A108" s="21">
        <v>12</v>
      </c>
      <c r="B108" s="111" t="s">
        <v>137</v>
      </c>
      <c r="C108" s="18">
        <v>4380</v>
      </c>
      <c r="D108" s="18" t="s">
        <v>32</v>
      </c>
      <c r="E108" s="18">
        <v>1393.2</v>
      </c>
      <c r="F108" s="19"/>
      <c r="G108" s="19"/>
      <c r="H108" s="21"/>
      <c r="I108" s="21"/>
      <c r="J108" s="22"/>
      <c r="K108" s="22"/>
      <c r="L108" s="22"/>
      <c r="M108" s="19"/>
      <c r="N108" s="22"/>
      <c r="O108" s="21"/>
      <c r="P108" s="21"/>
      <c r="Q108" s="21"/>
      <c r="R108" s="21"/>
      <c r="S108" s="21"/>
      <c r="T108" s="23"/>
      <c r="U108" s="23"/>
      <c r="V108" s="23"/>
      <c r="W108" s="23"/>
      <c r="X108" s="21"/>
      <c r="Y108" s="21"/>
      <c r="Z108" s="4"/>
      <c r="AA108" s="18"/>
      <c r="AC108" s="10"/>
      <c r="AD108" s="10"/>
      <c r="AE108" s="10"/>
      <c r="AF108" s="10"/>
      <c r="AG108" s="10"/>
      <c r="AH108" s="10"/>
      <c r="AI108" s="10"/>
      <c r="AJ108" s="10"/>
      <c r="AK108" s="10"/>
      <c r="AL108" s="10"/>
    </row>
    <row r="109" spans="1:38" ht="81.75" customHeight="1">
      <c r="A109" s="21">
        <v>13</v>
      </c>
      <c r="B109" s="111" t="s">
        <v>138</v>
      </c>
      <c r="C109" s="18">
        <v>3000</v>
      </c>
      <c r="D109" s="18" t="s">
        <v>32</v>
      </c>
      <c r="E109" s="51">
        <v>3000</v>
      </c>
      <c r="F109" s="19"/>
      <c r="G109" s="19"/>
      <c r="H109" s="21"/>
      <c r="I109" s="21"/>
      <c r="J109" s="22"/>
      <c r="K109" s="22"/>
      <c r="L109" s="22"/>
      <c r="M109" s="19"/>
      <c r="N109" s="22"/>
      <c r="O109" s="21"/>
      <c r="P109" s="21"/>
      <c r="Q109" s="21"/>
      <c r="R109" s="21"/>
      <c r="S109" s="21"/>
      <c r="T109" s="23"/>
      <c r="U109" s="23"/>
      <c r="V109" s="23"/>
      <c r="W109" s="23"/>
      <c r="X109" s="21"/>
      <c r="Y109" s="21"/>
      <c r="Z109" s="4"/>
      <c r="AA109" s="18" t="s">
        <v>139</v>
      </c>
      <c r="AC109" s="10"/>
      <c r="AD109" s="10"/>
      <c r="AE109" s="10"/>
      <c r="AF109" s="10"/>
      <c r="AG109" s="10"/>
      <c r="AH109" s="10"/>
      <c r="AI109" s="10"/>
      <c r="AJ109" s="10"/>
      <c r="AK109" s="10"/>
      <c r="AL109" s="10"/>
    </row>
    <row r="110" spans="1:38" ht="87.75" customHeight="1">
      <c r="A110" s="21">
        <v>14</v>
      </c>
      <c r="B110" s="111" t="s">
        <v>140</v>
      </c>
      <c r="C110" s="18">
        <v>5580</v>
      </c>
      <c r="D110" s="18" t="s">
        <v>32</v>
      </c>
      <c r="E110" s="18">
        <v>2574.1</v>
      </c>
      <c r="F110" s="19"/>
      <c r="G110" s="19"/>
      <c r="H110" s="21"/>
      <c r="I110" s="21"/>
      <c r="J110" s="22"/>
      <c r="K110" s="22"/>
      <c r="L110" s="22"/>
      <c r="M110" s="19"/>
      <c r="N110" s="22"/>
      <c r="O110" s="21">
        <v>2</v>
      </c>
      <c r="P110" s="21"/>
      <c r="Q110" s="21"/>
      <c r="R110" s="21"/>
      <c r="S110" s="21"/>
      <c r="T110" s="23"/>
      <c r="U110" s="23"/>
      <c r="V110" s="23"/>
      <c r="W110" s="23"/>
      <c r="X110" s="21"/>
      <c r="Y110" s="21"/>
      <c r="Z110" s="4"/>
      <c r="AA110" s="18"/>
      <c r="AC110" s="10"/>
      <c r="AD110" s="10"/>
      <c r="AE110" s="10"/>
      <c r="AF110" s="10"/>
      <c r="AG110" s="10"/>
      <c r="AH110" s="10"/>
      <c r="AI110" s="10"/>
      <c r="AJ110" s="10"/>
      <c r="AK110" s="10"/>
      <c r="AL110" s="10"/>
    </row>
    <row r="111" spans="1:38" ht="76.5" customHeight="1">
      <c r="A111" s="21">
        <v>15</v>
      </c>
      <c r="B111" s="109" t="s">
        <v>141</v>
      </c>
      <c r="C111" s="53">
        <v>3000</v>
      </c>
      <c r="D111" s="4" t="s">
        <v>32</v>
      </c>
      <c r="E111" s="18">
        <v>1824</v>
      </c>
      <c r="F111" s="19"/>
      <c r="G111" s="53"/>
      <c r="H111" s="53"/>
      <c r="I111" s="21"/>
      <c r="J111" s="22"/>
      <c r="K111" s="22"/>
      <c r="L111" s="22"/>
      <c r="M111" s="19"/>
      <c r="N111" s="22"/>
      <c r="O111" s="21">
        <v>3</v>
      </c>
      <c r="P111" s="21"/>
      <c r="Q111" s="21"/>
      <c r="R111" s="21"/>
      <c r="S111" s="21"/>
      <c r="T111" s="23"/>
      <c r="U111" s="23"/>
      <c r="V111" s="23"/>
      <c r="W111" s="23"/>
      <c r="X111" s="21"/>
      <c r="Y111" s="21"/>
      <c r="Z111" s="21"/>
      <c r="AA111" s="18" t="s">
        <v>393</v>
      </c>
      <c r="AC111" s="10"/>
      <c r="AD111" s="10"/>
      <c r="AE111" s="10"/>
      <c r="AF111" s="10"/>
      <c r="AG111" s="10"/>
      <c r="AH111" s="10"/>
      <c r="AI111" s="10"/>
      <c r="AJ111" s="10"/>
      <c r="AK111" s="10"/>
      <c r="AL111" s="10"/>
    </row>
    <row r="112" spans="1:38" ht="67.5">
      <c r="A112" s="21">
        <v>16</v>
      </c>
      <c r="B112" s="109" t="s">
        <v>142</v>
      </c>
      <c r="C112" s="53">
        <v>650</v>
      </c>
      <c r="D112" s="4" t="s">
        <v>32</v>
      </c>
      <c r="E112" s="51">
        <v>994.3</v>
      </c>
      <c r="F112" s="19"/>
      <c r="G112" s="19"/>
      <c r="H112" s="21"/>
      <c r="I112" s="21"/>
      <c r="J112" s="22"/>
      <c r="K112" s="22"/>
      <c r="L112" s="22"/>
      <c r="M112" s="19"/>
      <c r="N112" s="22"/>
      <c r="O112" s="21"/>
      <c r="P112" s="21"/>
      <c r="Q112" s="21"/>
      <c r="R112" s="21"/>
      <c r="S112" s="21"/>
      <c r="T112" s="23"/>
      <c r="U112" s="23"/>
      <c r="V112" s="23"/>
      <c r="W112" s="23"/>
      <c r="X112" s="21"/>
      <c r="Y112" s="21"/>
      <c r="Z112" s="21"/>
      <c r="AA112" s="18" t="s">
        <v>394</v>
      </c>
      <c r="AC112" s="10"/>
      <c r="AD112" s="10"/>
      <c r="AE112" s="10"/>
      <c r="AF112" s="10"/>
      <c r="AG112" s="10"/>
      <c r="AH112" s="10"/>
      <c r="AI112" s="10"/>
      <c r="AJ112" s="10"/>
      <c r="AK112" s="10"/>
      <c r="AL112" s="10"/>
    </row>
    <row r="113" spans="1:38">
      <c r="A113" s="242" t="s">
        <v>37</v>
      </c>
      <c r="B113" s="243"/>
      <c r="C113" s="98">
        <f>SUM(C97:C112)</f>
        <v>1634487</v>
      </c>
      <c r="D113" s="18"/>
      <c r="E113" s="98">
        <f>SUM(E97:E112)</f>
        <v>220616.6</v>
      </c>
      <c r="F113" s="19"/>
      <c r="G113" s="19"/>
      <c r="H113" s="21"/>
      <c r="I113" s="21"/>
      <c r="J113" s="22"/>
      <c r="K113" s="22"/>
      <c r="L113" s="22"/>
      <c r="M113" s="19"/>
      <c r="N113" s="112">
        <f>SUM(N97:N112)</f>
        <v>27</v>
      </c>
      <c r="O113" s="112">
        <f>SUM(O98:O112)</f>
        <v>22</v>
      </c>
      <c r="P113" s="21"/>
      <c r="Q113" s="21"/>
      <c r="R113" s="21"/>
      <c r="S113" s="21"/>
      <c r="T113" s="23"/>
      <c r="U113" s="23"/>
      <c r="V113" s="23"/>
      <c r="W113" s="23"/>
      <c r="X113" s="112">
        <f>SUM(X97:X112)</f>
        <v>10</v>
      </c>
      <c r="Y113" s="21"/>
      <c r="Z113" s="21"/>
      <c r="AA113" s="18"/>
      <c r="AC113" s="10"/>
      <c r="AD113" s="10"/>
      <c r="AE113" s="10"/>
      <c r="AF113" s="10"/>
      <c r="AG113" s="10"/>
      <c r="AH113" s="10"/>
      <c r="AI113" s="10"/>
      <c r="AJ113" s="10"/>
      <c r="AK113" s="10"/>
      <c r="AL113" s="10"/>
    </row>
    <row r="114" spans="1:38" s="44" customFormat="1" ht="34.5" customHeight="1">
      <c r="A114" s="113">
        <v>6.4</v>
      </c>
      <c r="B114" s="216" t="s">
        <v>143</v>
      </c>
      <c r="C114" s="216"/>
      <c r="D114" s="216"/>
      <c r="E114" s="216"/>
      <c r="F114" s="216"/>
      <c r="G114" s="216"/>
      <c r="H114" s="216"/>
      <c r="I114" s="216"/>
      <c r="J114" s="216"/>
      <c r="K114" s="216"/>
      <c r="L114" s="216"/>
      <c r="M114" s="216"/>
      <c r="N114" s="216"/>
      <c r="O114" s="216"/>
      <c r="P114" s="216"/>
      <c r="Q114" s="216"/>
      <c r="R114" s="216"/>
      <c r="S114" s="216"/>
      <c r="T114" s="216"/>
      <c r="U114" s="216"/>
      <c r="V114" s="216"/>
      <c r="W114" s="216"/>
      <c r="X114" s="216"/>
      <c r="Y114" s="216"/>
      <c r="Z114" s="216"/>
      <c r="AA114" s="216"/>
      <c r="AC114" s="45"/>
      <c r="AD114" s="45"/>
      <c r="AE114" s="45"/>
      <c r="AF114" s="45"/>
      <c r="AG114" s="45"/>
      <c r="AH114" s="45"/>
      <c r="AI114" s="45"/>
      <c r="AJ114" s="45"/>
      <c r="AK114" s="45"/>
      <c r="AL114" s="45"/>
    </row>
    <row r="115" spans="1:38" ht="108">
      <c r="A115" s="4">
        <v>1</v>
      </c>
      <c r="B115" s="4" t="s">
        <v>144</v>
      </c>
      <c r="C115" s="33">
        <v>47000</v>
      </c>
      <c r="D115" s="85" t="s">
        <v>32</v>
      </c>
      <c r="E115" s="51">
        <v>0</v>
      </c>
      <c r="F115" s="21"/>
      <c r="G115" s="21"/>
      <c r="H115" s="21"/>
      <c r="I115" s="21"/>
      <c r="J115" s="21"/>
      <c r="K115" s="21"/>
      <c r="L115" s="21"/>
      <c r="M115" s="21"/>
      <c r="N115" s="114"/>
      <c r="O115" s="21"/>
      <c r="P115" s="114"/>
      <c r="Q115" s="114"/>
      <c r="R115" s="21"/>
      <c r="S115" s="21"/>
      <c r="T115" s="114"/>
      <c r="U115" s="114"/>
      <c r="V115" s="114"/>
      <c r="W115" s="114"/>
      <c r="X115" s="21"/>
      <c r="Y115" s="21"/>
      <c r="Z115" s="21"/>
      <c r="AA115" s="4" t="s">
        <v>300</v>
      </c>
      <c r="AC115" s="26"/>
      <c r="AD115" s="26"/>
      <c r="AE115" s="10"/>
      <c r="AF115" s="26"/>
      <c r="AG115" s="10"/>
      <c r="AH115" s="10"/>
      <c r="AI115" s="10"/>
      <c r="AJ115" s="10"/>
      <c r="AK115" s="10"/>
      <c r="AL115" s="10"/>
    </row>
    <row r="116" spans="1:38" ht="67.5" customHeight="1">
      <c r="A116" s="4">
        <v>1</v>
      </c>
      <c r="B116" s="4" t="s">
        <v>146</v>
      </c>
      <c r="C116" s="33">
        <v>5500</v>
      </c>
      <c r="D116" s="85" t="s">
        <v>32</v>
      </c>
      <c r="E116" s="18">
        <v>5457.6</v>
      </c>
      <c r="F116" s="21"/>
      <c r="G116" s="21"/>
      <c r="H116" s="21"/>
      <c r="I116" s="21"/>
      <c r="J116" s="21"/>
      <c r="K116" s="21"/>
      <c r="L116" s="21"/>
      <c r="M116" s="21"/>
      <c r="N116" s="114"/>
      <c r="O116" s="21"/>
      <c r="P116" s="114"/>
      <c r="Q116" s="114"/>
      <c r="R116" s="21"/>
      <c r="S116" s="21"/>
      <c r="T116" s="114"/>
      <c r="U116" s="114"/>
      <c r="V116" s="114"/>
      <c r="W116" s="114"/>
      <c r="X116" s="21">
        <v>4</v>
      </c>
      <c r="Y116" s="21"/>
      <c r="Z116" s="21"/>
      <c r="AA116" s="4" t="s">
        <v>336</v>
      </c>
      <c r="AC116" s="10"/>
      <c r="AD116" s="10"/>
      <c r="AE116" s="10"/>
      <c r="AF116" s="10"/>
      <c r="AG116" s="10"/>
      <c r="AH116" s="10"/>
      <c r="AI116" s="10"/>
      <c r="AJ116" s="10"/>
      <c r="AK116" s="10"/>
      <c r="AL116" s="10"/>
    </row>
    <row r="117" spans="1:38" ht="129" customHeight="1">
      <c r="A117" s="115">
        <v>2</v>
      </c>
      <c r="B117" s="202" t="s">
        <v>147</v>
      </c>
      <c r="C117" s="33">
        <v>7092</v>
      </c>
      <c r="D117" s="85" t="s">
        <v>32</v>
      </c>
      <c r="E117" s="18">
        <v>11073</v>
      </c>
      <c r="F117" s="21"/>
      <c r="G117" s="21"/>
      <c r="H117" s="21"/>
      <c r="I117" s="21"/>
      <c r="J117" s="21"/>
      <c r="K117" s="21"/>
      <c r="L117" s="21"/>
      <c r="M117" s="21"/>
      <c r="N117" s="114"/>
      <c r="O117" s="21"/>
      <c r="P117" s="114"/>
      <c r="Q117" s="114"/>
      <c r="R117" s="21"/>
      <c r="S117" s="21"/>
      <c r="T117" s="114"/>
      <c r="U117" s="114"/>
      <c r="V117" s="114"/>
      <c r="W117" s="114"/>
      <c r="X117" s="21">
        <v>8</v>
      </c>
      <c r="Y117" s="21"/>
      <c r="Z117" s="21"/>
      <c r="AA117" s="202" t="s">
        <v>315</v>
      </c>
      <c r="AC117" s="10"/>
      <c r="AD117" s="10"/>
      <c r="AE117" s="10"/>
      <c r="AF117" s="10"/>
      <c r="AG117" s="10"/>
      <c r="AH117" s="10"/>
      <c r="AI117" s="10"/>
      <c r="AJ117" s="10"/>
      <c r="AK117" s="10"/>
      <c r="AL117" s="10"/>
    </row>
    <row r="118" spans="1:38" ht="230.25" customHeight="1">
      <c r="A118" s="97"/>
      <c r="B118" s="203"/>
      <c r="C118" s="33">
        <v>7020</v>
      </c>
      <c r="D118" s="85" t="s">
        <v>148</v>
      </c>
      <c r="E118" s="51">
        <v>4417</v>
      </c>
      <c r="F118" s="21"/>
      <c r="G118" s="21"/>
      <c r="H118" s="21"/>
      <c r="I118" s="21"/>
      <c r="J118" s="21"/>
      <c r="K118" s="21"/>
      <c r="L118" s="21"/>
      <c r="M118" s="21"/>
      <c r="N118" s="114"/>
      <c r="O118" s="21"/>
      <c r="P118" s="114"/>
      <c r="Q118" s="114"/>
      <c r="R118" s="21"/>
      <c r="S118" s="21"/>
      <c r="T118" s="114"/>
      <c r="U118" s="114"/>
      <c r="V118" s="114"/>
      <c r="W118" s="114"/>
      <c r="X118" s="21">
        <v>4</v>
      </c>
      <c r="Y118" s="21">
        <v>3</v>
      </c>
      <c r="Z118" s="21"/>
      <c r="AA118" s="203"/>
      <c r="AC118" s="10"/>
      <c r="AD118" s="10"/>
      <c r="AE118" s="10"/>
      <c r="AF118" s="10"/>
      <c r="AG118" s="10"/>
      <c r="AH118" s="10"/>
      <c r="AI118" s="10"/>
      <c r="AJ118" s="10"/>
      <c r="AK118" s="10"/>
      <c r="AL118" s="10"/>
    </row>
    <row r="119" spans="1:38" ht="86.25" customHeight="1">
      <c r="A119" s="202">
        <v>3</v>
      </c>
      <c r="B119" s="202" t="s">
        <v>149</v>
      </c>
      <c r="C119" s="33">
        <v>24000</v>
      </c>
      <c r="D119" s="85" t="s">
        <v>32</v>
      </c>
      <c r="E119" s="18">
        <v>24000</v>
      </c>
      <c r="F119" s="21"/>
      <c r="G119" s="21"/>
      <c r="H119" s="21"/>
      <c r="I119" s="21"/>
      <c r="J119" s="21"/>
      <c r="K119" s="21"/>
      <c r="L119" s="21"/>
      <c r="M119" s="21"/>
      <c r="N119" s="114"/>
      <c r="O119" s="21"/>
      <c r="P119" s="114"/>
      <c r="Q119" s="114"/>
      <c r="R119" s="21"/>
      <c r="S119" s="21"/>
      <c r="T119" s="114"/>
      <c r="U119" s="114"/>
      <c r="V119" s="114"/>
      <c r="W119" s="114"/>
      <c r="X119" s="21">
        <v>26</v>
      </c>
      <c r="Y119" s="21">
        <v>5</v>
      </c>
      <c r="Z119" s="21"/>
      <c r="AA119" s="4" t="s">
        <v>338</v>
      </c>
      <c r="AC119" s="10"/>
      <c r="AD119" s="10"/>
      <c r="AE119" s="10"/>
      <c r="AF119" s="10"/>
      <c r="AG119" s="10"/>
      <c r="AH119" s="10"/>
      <c r="AI119" s="10"/>
      <c r="AJ119" s="10"/>
      <c r="AK119" s="10"/>
      <c r="AL119" s="10"/>
    </row>
    <row r="120" spans="1:38" ht="123" customHeight="1">
      <c r="A120" s="203"/>
      <c r="B120" s="203"/>
      <c r="C120" s="33">
        <v>0</v>
      </c>
      <c r="D120" s="85" t="s">
        <v>148</v>
      </c>
      <c r="E120" s="18">
        <v>75446</v>
      </c>
      <c r="F120" s="21"/>
      <c r="G120" s="21"/>
      <c r="H120" s="21"/>
      <c r="I120" s="21"/>
      <c r="J120" s="21"/>
      <c r="K120" s="21"/>
      <c r="L120" s="21"/>
      <c r="M120" s="21"/>
      <c r="N120" s="114"/>
      <c r="O120" s="21"/>
      <c r="P120" s="114"/>
      <c r="Q120" s="114"/>
      <c r="R120" s="21"/>
      <c r="S120" s="21"/>
      <c r="T120" s="114"/>
      <c r="U120" s="114"/>
      <c r="V120" s="114"/>
      <c r="W120" s="114"/>
      <c r="X120" s="21"/>
      <c r="Y120" s="21"/>
      <c r="Z120" s="21"/>
      <c r="AA120" s="4" t="s">
        <v>339</v>
      </c>
      <c r="AC120" s="10"/>
      <c r="AD120" s="10"/>
      <c r="AE120" s="10"/>
      <c r="AF120" s="10"/>
      <c r="AG120" s="10"/>
      <c r="AH120" s="10"/>
      <c r="AI120" s="10"/>
      <c r="AJ120" s="10"/>
      <c r="AK120" s="10"/>
      <c r="AL120" s="10"/>
    </row>
    <row r="121" spans="1:38" ht="194.25" customHeight="1">
      <c r="A121" s="4">
        <v>4</v>
      </c>
      <c r="B121" s="4" t="s">
        <v>150</v>
      </c>
      <c r="C121" s="33">
        <v>9092.7000000000007</v>
      </c>
      <c r="D121" s="85" t="s">
        <v>32</v>
      </c>
      <c r="E121" s="51">
        <v>12130.8</v>
      </c>
      <c r="F121" s="21"/>
      <c r="G121" s="21"/>
      <c r="H121" s="21"/>
      <c r="I121" s="21"/>
      <c r="J121" s="21"/>
      <c r="K121" s="21"/>
      <c r="L121" s="21"/>
      <c r="M121" s="21"/>
      <c r="N121" s="114"/>
      <c r="O121" s="21"/>
      <c r="P121" s="114"/>
      <c r="Q121" s="114"/>
      <c r="R121" s="21"/>
      <c r="S121" s="21"/>
      <c r="T121" s="114"/>
      <c r="U121" s="114"/>
      <c r="V121" s="114"/>
      <c r="W121" s="114"/>
      <c r="X121" s="21">
        <v>4</v>
      </c>
      <c r="Y121" s="21">
        <v>3</v>
      </c>
      <c r="Z121" s="21"/>
      <c r="AA121" s="4" t="s">
        <v>340</v>
      </c>
      <c r="AC121" s="10"/>
      <c r="AD121" s="10"/>
      <c r="AE121" s="10"/>
      <c r="AF121" s="10"/>
      <c r="AG121" s="10"/>
      <c r="AH121" s="10"/>
      <c r="AI121" s="10"/>
      <c r="AJ121" s="10"/>
      <c r="AK121" s="10"/>
      <c r="AL121" s="10"/>
    </row>
    <row r="122" spans="1:38" ht="81" customHeight="1">
      <c r="A122" s="202">
        <v>5</v>
      </c>
      <c r="B122" s="202" t="s">
        <v>151</v>
      </c>
      <c r="C122" s="33">
        <v>23906.2</v>
      </c>
      <c r="D122" s="85" t="s">
        <v>32</v>
      </c>
      <c r="E122" s="18">
        <v>23837</v>
      </c>
      <c r="F122" s="21"/>
      <c r="G122" s="21"/>
      <c r="H122" s="21"/>
      <c r="I122" s="21"/>
      <c r="J122" s="21"/>
      <c r="K122" s="21"/>
      <c r="L122" s="21"/>
      <c r="M122" s="21"/>
      <c r="N122" s="114"/>
      <c r="O122" s="21"/>
      <c r="P122" s="114"/>
      <c r="Q122" s="114"/>
      <c r="R122" s="21"/>
      <c r="S122" s="21"/>
      <c r="T122" s="114"/>
      <c r="U122" s="114"/>
      <c r="V122" s="114"/>
      <c r="W122" s="114"/>
      <c r="X122" s="21">
        <v>16</v>
      </c>
      <c r="Y122" s="21"/>
      <c r="Z122" s="21"/>
      <c r="AA122" s="4"/>
      <c r="AC122" s="10"/>
      <c r="AD122" s="10"/>
      <c r="AE122" s="10"/>
      <c r="AF122" s="10"/>
      <c r="AG122" s="10"/>
      <c r="AH122" s="10"/>
      <c r="AI122" s="10"/>
      <c r="AJ122" s="10"/>
      <c r="AK122" s="10"/>
      <c r="AL122" s="10"/>
    </row>
    <row r="123" spans="1:38" ht="64.5" customHeight="1">
      <c r="A123" s="203"/>
      <c r="B123" s="203"/>
      <c r="C123" s="33"/>
      <c r="D123" s="85" t="s">
        <v>148</v>
      </c>
      <c r="E123" s="18">
        <v>6400</v>
      </c>
      <c r="F123" s="21"/>
      <c r="G123" s="33"/>
      <c r="H123" s="21"/>
      <c r="I123" s="21"/>
      <c r="J123" s="21"/>
      <c r="K123" s="21"/>
      <c r="L123" s="21"/>
      <c r="M123" s="21"/>
      <c r="N123" s="114"/>
      <c r="O123" s="21"/>
      <c r="P123" s="114"/>
      <c r="Q123" s="114"/>
      <c r="R123" s="21"/>
      <c r="S123" s="21"/>
      <c r="T123" s="114"/>
      <c r="U123" s="114"/>
      <c r="V123" s="114"/>
      <c r="W123" s="114"/>
      <c r="X123" s="21"/>
      <c r="Y123" s="21"/>
      <c r="Z123" s="21"/>
      <c r="AA123" s="4" t="s">
        <v>301</v>
      </c>
      <c r="AC123" s="10"/>
      <c r="AD123" s="10"/>
      <c r="AE123" s="10"/>
      <c r="AF123" s="10"/>
      <c r="AG123" s="10"/>
      <c r="AH123" s="10"/>
      <c r="AI123" s="10"/>
      <c r="AJ123" s="10"/>
      <c r="AK123" s="10"/>
      <c r="AL123" s="10"/>
    </row>
    <row r="124" spans="1:38" ht="81.75" customHeight="1">
      <c r="A124" s="4">
        <v>6</v>
      </c>
      <c r="B124" s="4" t="s">
        <v>152</v>
      </c>
      <c r="C124" s="33">
        <v>12272</v>
      </c>
      <c r="D124" s="85" t="s">
        <v>32</v>
      </c>
      <c r="E124" s="51">
        <v>12272</v>
      </c>
      <c r="F124" s="21"/>
      <c r="G124" s="21"/>
      <c r="H124" s="21"/>
      <c r="I124" s="21"/>
      <c r="J124" s="21"/>
      <c r="K124" s="21"/>
      <c r="L124" s="21"/>
      <c r="M124" s="21"/>
      <c r="N124" s="114"/>
      <c r="O124" s="21"/>
      <c r="P124" s="114"/>
      <c r="Q124" s="114"/>
      <c r="R124" s="21"/>
      <c r="S124" s="21"/>
      <c r="T124" s="114"/>
      <c r="U124" s="114"/>
      <c r="V124" s="114"/>
      <c r="W124" s="114"/>
      <c r="X124" s="21"/>
      <c r="Y124" s="21"/>
      <c r="Z124" s="21"/>
      <c r="AA124" s="4" t="s">
        <v>341</v>
      </c>
      <c r="AC124" s="10"/>
      <c r="AD124" s="10"/>
      <c r="AE124" s="10"/>
      <c r="AF124" s="10"/>
      <c r="AG124" s="10"/>
      <c r="AH124" s="10"/>
      <c r="AI124" s="10"/>
      <c r="AJ124" s="10"/>
      <c r="AK124" s="10"/>
      <c r="AL124" s="10"/>
    </row>
    <row r="125" spans="1:38" ht="54">
      <c r="A125" s="4">
        <v>7</v>
      </c>
      <c r="B125" s="4" t="s">
        <v>154</v>
      </c>
      <c r="C125" s="33">
        <v>21090.3</v>
      </c>
      <c r="D125" s="85" t="s">
        <v>32</v>
      </c>
      <c r="E125" s="18">
        <v>21090.3</v>
      </c>
      <c r="F125" s="21"/>
      <c r="G125" s="21"/>
      <c r="H125" s="21"/>
      <c r="I125" s="21"/>
      <c r="J125" s="21"/>
      <c r="K125" s="21"/>
      <c r="L125" s="21"/>
      <c r="M125" s="21"/>
      <c r="N125" s="114"/>
      <c r="O125" s="21"/>
      <c r="P125" s="114"/>
      <c r="Q125" s="114"/>
      <c r="R125" s="21"/>
      <c r="S125" s="21"/>
      <c r="T125" s="114"/>
      <c r="U125" s="114"/>
      <c r="V125" s="114"/>
      <c r="W125" s="114"/>
      <c r="X125" s="21"/>
      <c r="Y125" s="21"/>
      <c r="Z125" s="21"/>
      <c r="AA125" s="116" t="s">
        <v>153</v>
      </c>
      <c r="AC125" s="10"/>
      <c r="AD125" s="10"/>
      <c r="AE125" s="10"/>
      <c r="AF125" s="10"/>
      <c r="AG125" s="10"/>
      <c r="AH125" s="10"/>
      <c r="AI125" s="10"/>
      <c r="AJ125" s="10"/>
      <c r="AK125" s="10"/>
      <c r="AL125" s="10"/>
    </row>
    <row r="126" spans="1:38" ht="67.5">
      <c r="A126" s="4">
        <v>8</v>
      </c>
      <c r="B126" s="4" t="s">
        <v>155</v>
      </c>
      <c r="C126" s="33">
        <v>4305408</v>
      </c>
      <c r="D126" s="85" t="s">
        <v>32</v>
      </c>
      <c r="E126" s="18">
        <v>2648464</v>
      </c>
      <c r="F126" s="21"/>
      <c r="G126" s="21"/>
      <c r="H126" s="21"/>
      <c r="I126" s="21"/>
      <c r="J126" s="21"/>
      <c r="K126" s="21"/>
      <c r="L126" s="21"/>
      <c r="M126" s="21"/>
      <c r="N126" s="114"/>
      <c r="O126" s="21"/>
      <c r="P126" s="114"/>
      <c r="Q126" s="114"/>
      <c r="R126" s="21"/>
      <c r="S126" s="21"/>
      <c r="T126" s="114"/>
      <c r="U126" s="114"/>
      <c r="V126" s="114"/>
      <c r="W126" s="114"/>
      <c r="X126" s="21"/>
      <c r="Y126" s="21"/>
      <c r="Z126" s="116"/>
      <c r="AA126" s="116" t="s">
        <v>302</v>
      </c>
      <c r="AC126" s="10"/>
      <c r="AD126" s="10"/>
      <c r="AE126" s="10"/>
      <c r="AF126" s="10"/>
      <c r="AG126" s="10"/>
      <c r="AH126" s="10"/>
      <c r="AI126" s="10"/>
      <c r="AJ126" s="10"/>
      <c r="AK126" s="10"/>
      <c r="AL126" s="10"/>
    </row>
    <row r="127" spans="1:38" ht="148.5">
      <c r="A127" s="4">
        <v>9</v>
      </c>
      <c r="B127" s="4" t="s">
        <v>157</v>
      </c>
      <c r="C127" s="33">
        <v>408741.29</v>
      </c>
      <c r="D127" s="85" t="s">
        <v>32</v>
      </c>
      <c r="E127" s="51">
        <v>185402.2</v>
      </c>
      <c r="F127" s="21"/>
      <c r="G127" s="21"/>
      <c r="H127" s="21"/>
      <c r="I127" s="21"/>
      <c r="J127" s="21"/>
      <c r="K127" s="21"/>
      <c r="L127" s="21"/>
      <c r="M127" s="21"/>
      <c r="N127" s="114"/>
      <c r="O127" s="21"/>
      <c r="P127" s="114"/>
      <c r="Q127" s="114"/>
      <c r="R127" s="21"/>
      <c r="S127" s="21"/>
      <c r="T127" s="114"/>
      <c r="U127" s="114"/>
      <c r="V127" s="114"/>
      <c r="W127" s="114"/>
      <c r="X127" s="21"/>
      <c r="Y127" s="21"/>
      <c r="Z127" s="21"/>
      <c r="AA127" s="116" t="s">
        <v>156</v>
      </c>
      <c r="AC127" s="10"/>
      <c r="AD127" s="10"/>
      <c r="AE127" s="10"/>
      <c r="AF127" s="10"/>
      <c r="AG127" s="10"/>
      <c r="AH127" s="10"/>
      <c r="AI127" s="10"/>
      <c r="AJ127" s="10"/>
      <c r="AK127" s="10"/>
      <c r="AL127" s="10"/>
    </row>
    <row r="128" spans="1:38" ht="132" customHeight="1">
      <c r="A128" s="4">
        <v>10</v>
      </c>
      <c r="B128" s="4" t="s">
        <v>158</v>
      </c>
      <c r="C128" s="33">
        <v>26338</v>
      </c>
      <c r="D128" s="85" t="s">
        <v>148</v>
      </c>
      <c r="E128" s="18">
        <v>3602.8</v>
      </c>
      <c r="F128" s="21"/>
      <c r="G128" s="21"/>
      <c r="H128" s="21"/>
      <c r="I128" s="21"/>
      <c r="J128" s="21"/>
      <c r="K128" s="21"/>
      <c r="L128" s="21"/>
      <c r="M128" s="21"/>
      <c r="N128" s="114"/>
      <c r="O128" s="21"/>
      <c r="P128" s="114"/>
      <c r="Q128" s="114"/>
      <c r="R128" s="21"/>
      <c r="S128" s="21"/>
      <c r="T128" s="114"/>
      <c r="U128" s="114"/>
      <c r="V128" s="114"/>
      <c r="W128" s="114"/>
      <c r="X128" s="21"/>
      <c r="Y128" s="21"/>
      <c r="Z128" s="21"/>
      <c r="AA128" s="4" t="s">
        <v>303</v>
      </c>
      <c r="AC128" s="10"/>
      <c r="AD128" s="10"/>
      <c r="AE128" s="10"/>
      <c r="AF128" s="10"/>
      <c r="AG128" s="10"/>
      <c r="AH128" s="10"/>
      <c r="AI128" s="10"/>
      <c r="AJ128" s="10"/>
      <c r="AK128" s="10"/>
      <c r="AL128" s="10"/>
    </row>
    <row r="129" spans="1:38" ht="114" customHeight="1">
      <c r="A129" s="4">
        <v>11</v>
      </c>
      <c r="B129" s="4" t="s">
        <v>159</v>
      </c>
      <c r="C129" s="33">
        <v>92813.3</v>
      </c>
      <c r="D129" s="85" t="s">
        <v>32</v>
      </c>
      <c r="E129" s="18">
        <v>79841.8</v>
      </c>
      <c r="F129" s="21"/>
      <c r="G129" s="21"/>
      <c r="H129" s="21"/>
      <c r="I129" s="21"/>
      <c r="J129" s="21"/>
      <c r="K129" s="21"/>
      <c r="L129" s="21"/>
      <c r="M129" s="21"/>
      <c r="N129" s="114"/>
      <c r="O129" s="21"/>
      <c r="P129" s="114"/>
      <c r="Q129" s="114"/>
      <c r="R129" s="21"/>
      <c r="S129" s="21"/>
      <c r="T129" s="114"/>
      <c r="U129" s="114"/>
      <c r="V129" s="114"/>
      <c r="W129" s="114"/>
      <c r="X129" s="21">
        <v>45</v>
      </c>
      <c r="Y129" s="21"/>
      <c r="Z129" s="21"/>
      <c r="AA129" s="116" t="s">
        <v>145</v>
      </c>
      <c r="AC129" s="10"/>
      <c r="AD129" s="10"/>
      <c r="AE129" s="10"/>
      <c r="AF129" s="10"/>
      <c r="AG129" s="10"/>
      <c r="AH129" s="10"/>
      <c r="AI129" s="10"/>
      <c r="AJ129" s="10"/>
      <c r="AK129" s="10"/>
      <c r="AL129" s="10"/>
    </row>
    <row r="130" spans="1:38" ht="54">
      <c r="A130" s="4">
        <v>12</v>
      </c>
      <c r="B130" s="4" t="s">
        <v>160</v>
      </c>
      <c r="C130" s="33">
        <v>56117.5</v>
      </c>
      <c r="D130" s="85" t="s">
        <v>32</v>
      </c>
      <c r="E130" s="51">
        <v>59132.6</v>
      </c>
      <c r="F130" s="23"/>
      <c r="G130" s="22"/>
      <c r="H130" s="21"/>
      <c r="I130" s="21"/>
      <c r="J130" s="22"/>
      <c r="K130" s="22"/>
      <c r="L130" s="22"/>
      <c r="M130" s="22"/>
      <c r="N130" s="114"/>
      <c r="O130" s="21"/>
      <c r="P130" s="114"/>
      <c r="Q130" s="114"/>
      <c r="R130" s="21"/>
      <c r="S130" s="21"/>
      <c r="T130" s="114"/>
      <c r="U130" s="114"/>
      <c r="V130" s="114"/>
      <c r="W130" s="114"/>
      <c r="X130" s="21">
        <v>23</v>
      </c>
      <c r="Y130" s="21"/>
      <c r="Z130" s="116"/>
      <c r="AA130" s="116" t="s">
        <v>342</v>
      </c>
      <c r="AC130" s="10"/>
      <c r="AD130" s="10"/>
      <c r="AE130" s="10"/>
      <c r="AF130" s="10"/>
      <c r="AG130" s="10"/>
      <c r="AH130" s="10"/>
      <c r="AI130" s="10"/>
      <c r="AJ130" s="10"/>
      <c r="AK130" s="10"/>
      <c r="AL130" s="10"/>
    </row>
    <row r="131" spans="1:38" ht="143.25" customHeight="1">
      <c r="A131" s="4">
        <v>13</v>
      </c>
      <c r="B131" s="4" t="s">
        <v>161</v>
      </c>
      <c r="C131" s="33">
        <v>69264.600000000006</v>
      </c>
      <c r="D131" s="4" t="s">
        <v>32</v>
      </c>
      <c r="E131" s="18">
        <v>69264.600000000006</v>
      </c>
      <c r="F131" s="23"/>
      <c r="G131" s="22"/>
      <c r="H131" s="21"/>
      <c r="I131" s="21"/>
      <c r="J131" s="22"/>
      <c r="K131" s="22"/>
      <c r="L131" s="22"/>
      <c r="M131" s="22"/>
      <c r="N131" s="114">
        <v>7</v>
      </c>
      <c r="O131" s="21"/>
      <c r="P131" s="114"/>
      <c r="Q131" s="114"/>
      <c r="R131" s="21"/>
      <c r="S131" s="21"/>
      <c r="T131" s="114"/>
      <c r="U131" s="114"/>
      <c r="V131" s="114"/>
      <c r="W131" s="114"/>
      <c r="X131" s="21">
        <v>40</v>
      </c>
      <c r="Y131" s="21"/>
      <c r="Z131" s="21"/>
      <c r="AA131" s="116" t="s">
        <v>343</v>
      </c>
      <c r="AC131" s="10"/>
      <c r="AD131" s="10"/>
      <c r="AE131" s="10"/>
      <c r="AF131" s="10"/>
      <c r="AG131" s="10"/>
      <c r="AH131" s="10"/>
      <c r="AI131" s="10"/>
      <c r="AJ131" s="10"/>
      <c r="AK131" s="10"/>
      <c r="AL131" s="10"/>
    </row>
    <row r="132" spans="1:38" ht="66" customHeight="1">
      <c r="A132" s="4">
        <v>14</v>
      </c>
      <c r="B132" s="4" t="s">
        <v>162</v>
      </c>
      <c r="C132" s="33">
        <v>25000</v>
      </c>
      <c r="D132" s="85" t="s">
        <v>148</v>
      </c>
      <c r="E132" s="18">
        <v>28252.3</v>
      </c>
      <c r="F132" s="23"/>
      <c r="G132" s="22"/>
      <c r="H132" s="21"/>
      <c r="I132" s="21"/>
      <c r="J132" s="22"/>
      <c r="K132" s="22"/>
      <c r="L132" s="22"/>
      <c r="M132" s="22"/>
      <c r="N132" s="114">
        <v>10</v>
      </c>
      <c r="O132" s="21">
        <v>6</v>
      </c>
      <c r="P132" s="114"/>
      <c r="Q132" s="114"/>
      <c r="R132" s="21"/>
      <c r="S132" s="21"/>
      <c r="T132" s="114"/>
      <c r="U132" s="114"/>
      <c r="V132" s="114"/>
      <c r="W132" s="114"/>
      <c r="X132" s="21">
        <v>7</v>
      </c>
      <c r="Y132" s="21"/>
      <c r="Z132" s="4"/>
      <c r="AA132" s="116" t="s">
        <v>346</v>
      </c>
      <c r="AC132" s="10"/>
      <c r="AD132" s="10"/>
      <c r="AE132" s="10"/>
      <c r="AF132" s="10"/>
      <c r="AG132" s="10"/>
      <c r="AH132" s="10"/>
      <c r="AI132" s="10"/>
      <c r="AJ132" s="10"/>
      <c r="AK132" s="10"/>
      <c r="AL132" s="10"/>
    </row>
    <row r="133" spans="1:38" ht="44.25" customHeight="1">
      <c r="A133" s="4">
        <v>15</v>
      </c>
      <c r="B133" s="4" t="s">
        <v>163</v>
      </c>
      <c r="C133" s="33">
        <v>500</v>
      </c>
      <c r="D133" s="85" t="s">
        <v>148</v>
      </c>
      <c r="E133" s="51">
        <v>0</v>
      </c>
      <c r="F133" s="23"/>
      <c r="G133" s="22"/>
      <c r="H133" s="21"/>
      <c r="I133" s="21"/>
      <c r="J133" s="22"/>
      <c r="K133" s="22"/>
      <c r="L133" s="22"/>
      <c r="M133" s="22"/>
      <c r="N133" s="114">
        <v>6</v>
      </c>
      <c r="O133" s="21">
        <v>20</v>
      </c>
      <c r="P133" s="114"/>
      <c r="Q133" s="114"/>
      <c r="R133" s="21"/>
      <c r="S133" s="21"/>
      <c r="T133" s="114"/>
      <c r="U133" s="114"/>
      <c r="V133" s="114"/>
      <c r="W133" s="114"/>
      <c r="X133" s="21"/>
      <c r="Y133" s="21"/>
      <c r="Z133" s="4"/>
      <c r="AA133" s="24" t="s">
        <v>345</v>
      </c>
      <c r="AC133" s="10"/>
      <c r="AD133" s="10"/>
      <c r="AE133" s="10"/>
      <c r="AF133" s="10"/>
      <c r="AG133" s="10"/>
      <c r="AH133" s="10"/>
      <c r="AI133" s="10"/>
      <c r="AJ133" s="10"/>
      <c r="AK133" s="10"/>
      <c r="AL133" s="10"/>
    </row>
    <row r="134" spans="1:38" ht="40.5">
      <c r="A134" s="4">
        <v>16</v>
      </c>
      <c r="B134" s="4" t="s">
        <v>164</v>
      </c>
      <c r="C134" s="33">
        <v>0</v>
      </c>
      <c r="D134" s="85" t="s">
        <v>148</v>
      </c>
      <c r="E134" s="18">
        <v>39715</v>
      </c>
      <c r="F134" s="23"/>
      <c r="G134" s="22"/>
      <c r="H134" s="21"/>
      <c r="I134" s="21"/>
      <c r="J134" s="22"/>
      <c r="K134" s="22"/>
      <c r="L134" s="22"/>
      <c r="M134" s="22"/>
      <c r="N134" s="114">
        <v>8</v>
      </c>
      <c r="O134" s="21"/>
      <c r="P134" s="114"/>
      <c r="Q134" s="114"/>
      <c r="R134" s="21"/>
      <c r="S134" s="21"/>
      <c r="T134" s="114"/>
      <c r="U134" s="114"/>
      <c r="V134" s="114"/>
      <c r="W134" s="114"/>
      <c r="X134" s="21">
        <v>3</v>
      </c>
      <c r="Y134" s="21">
        <v>5</v>
      </c>
      <c r="Z134" s="4"/>
      <c r="AA134" s="24" t="s">
        <v>344</v>
      </c>
      <c r="AC134" s="10"/>
      <c r="AD134" s="10"/>
      <c r="AE134" s="10"/>
      <c r="AF134" s="10"/>
      <c r="AG134" s="10"/>
      <c r="AH134" s="10"/>
      <c r="AI134" s="10"/>
      <c r="AJ134" s="10"/>
      <c r="AK134" s="10"/>
      <c r="AL134" s="10"/>
    </row>
    <row r="135" spans="1:38" ht="94.5">
      <c r="A135" s="4">
        <v>17</v>
      </c>
      <c r="B135" s="4" t="s">
        <v>165</v>
      </c>
      <c r="C135" s="33">
        <v>17000</v>
      </c>
      <c r="D135" s="85" t="s">
        <v>148</v>
      </c>
      <c r="E135" s="18">
        <v>17000</v>
      </c>
      <c r="F135" s="23"/>
      <c r="G135" s="22"/>
      <c r="H135" s="21"/>
      <c r="I135" s="21"/>
      <c r="J135" s="22"/>
      <c r="K135" s="22"/>
      <c r="L135" s="22"/>
      <c r="M135" s="22"/>
      <c r="N135" s="114">
        <v>9</v>
      </c>
      <c r="O135" s="21"/>
      <c r="P135" s="114"/>
      <c r="Q135" s="114"/>
      <c r="R135" s="21"/>
      <c r="S135" s="21"/>
      <c r="T135" s="114"/>
      <c r="U135" s="114"/>
      <c r="V135" s="114"/>
      <c r="W135" s="114"/>
      <c r="X135" s="21">
        <v>13</v>
      </c>
      <c r="Y135" s="21">
        <v>3</v>
      </c>
      <c r="Z135" s="4"/>
      <c r="AA135" s="24" t="s">
        <v>344</v>
      </c>
      <c r="AC135" s="10"/>
      <c r="AD135" s="10"/>
      <c r="AE135" s="10"/>
      <c r="AF135" s="10"/>
      <c r="AG135" s="10"/>
      <c r="AH135" s="10"/>
      <c r="AI135" s="10"/>
      <c r="AJ135" s="10"/>
      <c r="AK135" s="10"/>
      <c r="AL135" s="10"/>
    </row>
    <row r="136" spans="1:38" ht="87" customHeight="1">
      <c r="A136" s="4">
        <v>18</v>
      </c>
      <c r="B136" s="4" t="s">
        <v>167</v>
      </c>
      <c r="C136" s="33">
        <v>0</v>
      </c>
      <c r="D136" s="85" t="s">
        <v>148</v>
      </c>
      <c r="E136" s="51">
        <v>0</v>
      </c>
      <c r="F136" s="23"/>
      <c r="G136" s="22"/>
      <c r="H136" s="21"/>
      <c r="I136" s="21"/>
      <c r="J136" s="22"/>
      <c r="K136" s="22"/>
      <c r="L136" s="22"/>
      <c r="M136" s="22"/>
      <c r="N136" s="114"/>
      <c r="O136" s="21"/>
      <c r="P136" s="114"/>
      <c r="Q136" s="114"/>
      <c r="R136" s="21"/>
      <c r="S136" s="21"/>
      <c r="T136" s="114"/>
      <c r="U136" s="114"/>
      <c r="V136" s="114"/>
      <c r="W136" s="114"/>
      <c r="X136" s="21"/>
      <c r="Y136" s="21"/>
      <c r="Z136" s="4"/>
      <c r="AA136" s="24" t="s">
        <v>166</v>
      </c>
      <c r="AC136" s="10"/>
      <c r="AD136" s="10"/>
      <c r="AE136" s="10"/>
      <c r="AF136" s="10"/>
      <c r="AG136" s="10"/>
      <c r="AH136" s="10"/>
      <c r="AI136" s="10"/>
      <c r="AJ136" s="10"/>
      <c r="AK136" s="10"/>
      <c r="AL136" s="10"/>
    </row>
    <row r="137" spans="1:38" ht="94.5">
      <c r="A137" s="4">
        <v>19</v>
      </c>
      <c r="B137" s="4" t="s">
        <v>168</v>
      </c>
      <c r="C137" s="33">
        <v>12000</v>
      </c>
      <c r="D137" s="85" t="s">
        <v>148</v>
      </c>
      <c r="E137" s="51">
        <v>0</v>
      </c>
      <c r="F137" s="23"/>
      <c r="G137" s="22"/>
      <c r="H137" s="21"/>
      <c r="I137" s="21"/>
      <c r="J137" s="22"/>
      <c r="K137" s="22"/>
      <c r="L137" s="22"/>
      <c r="M137" s="22"/>
      <c r="N137" s="114"/>
      <c r="O137" s="21"/>
      <c r="P137" s="114"/>
      <c r="Q137" s="114"/>
      <c r="R137" s="21"/>
      <c r="S137" s="21"/>
      <c r="T137" s="114"/>
      <c r="U137" s="114"/>
      <c r="V137" s="114"/>
      <c r="W137" s="114"/>
      <c r="X137" s="21"/>
      <c r="Y137" s="21"/>
      <c r="Z137" s="4" t="s">
        <v>321</v>
      </c>
      <c r="AA137" s="24" t="s">
        <v>26</v>
      </c>
      <c r="AC137" s="10"/>
      <c r="AD137" s="10"/>
      <c r="AE137" s="10"/>
      <c r="AF137" s="10"/>
      <c r="AG137" s="10"/>
      <c r="AH137" s="10"/>
      <c r="AI137" s="10"/>
      <c r="AJ137" s="10"/>
      <c r="AK137" s="10"/>
      <c r="AL137" s="10"/>
    </row>
    <row r="138" spans="1:38" ht="97.5" customHeight="1">
      <c r="A138" s="4">
        <v>20</v>
      </c>
      <c r="B138" s="4" t="s">
        <v>170</v>
      </c>
      <c r="C138" s="33">
        <v>89323</v>
      </c>
      <c r="D138" s="85" t="s">
        <v>148</v>
      </c>
      <c r="E138" s="18">
        <v>89323</v>
      </c>
      <c r="F138" s="23"/>
      <c r="G138" s="22"/>
      <c r="H138" s="21"/>
      <c r="I138" s="21"/>
      <c r="J138" s="22"/>
      <c r="K138" s="22"/>
      <c r="L138" s="22"/>
      <c r="M138" s="22"/>
      <c r="N138" s="114"/>
      <c r="O138" s="21"/>
      <c r="P138" s="114"/>
      <c r="Q138" s="114"/>
      <c r="R138" s="21"/>
      <c r="S138" s="21"/>
      <c r="T138" s="114"/>
      <c r="U138" s="114"/>
      <c r="V138" s="114"/>
      <c r="W138" s="114"/>
      <c r="X138" s="21"/>
      <c r="Y138" s="21"/>
      <c r="Z138" s="21"/>
      <c r="AA138" s="27" t="s">
        <v>169</v>
      </c>
      <c r="AC138" s="10"/>
      <c r="AD138" s="10"/>
      <c r="AE138" s="10"/>
      <c r="AF138" s="10"/>
      <c r="AG138" s="10"/>
      <c r="AH138" s="10"/>
      <c r="AI138" s="10"/>
      <c r="AJ138" s="10"/>
      <c r="AK138" s="10"/>
      <c r="AL138" s="10"/>
    </row>
    <row r="139" spans="1:38">
      <c r="A139" s="242" t="s">
        <v>37</v>
      </c>
      <c r="B139" s="243"/>
      <c r="C139" s="98">
        <f>SUM(C115:C138)</f>
        <v>5259478.8899999997</v>
      </c>
      <c r="D139" s="33"/>
      <c r="E139" s="98">
        <f>SUM(E115:E138)</f>
        <v>3416122</v>
      </c>
      <c r="F139" s="117"/>
      <c r="G139" s="117">
        <v>3454554</v>
      </c>
      <c r="H139" s="33">
        <f>G139-E139</f>
        <v>38432</v>
      </c>
      <c r="I139" s="33"/>
      <c r="J139" s="117"/>
      <c r="K139" s="117"/>
      <c r="L139" s="117"/>
      <c r="M139" s="117"/>
      <c r="N139" s="118">
        <f>SUM(N115:N138)</f>
        <v>40</v>
      </c>
      <c r="O139" s="112">
        <f>SUM(O114:O138)</f>
        <v>26</v>
      </c>
      <c r="P139" s="119"/>
      <c r="Q139" s="119"/>
      <c r="R139" s="48"/>
      <c r="S139" s="48"/>
      <c r="T139" s="119"/>
      <c r="U139" s="119"/>
      <c r="V139" s="119"/>
      <c r="W139" s="119"/>
      <c r="X139" s="112">
        <f>SUM(X116:X138)</f>
        <v>193</v>
      </c>
      <c r="Y139" s="112">
        <f>SUM(Y114:Y138)</f>
        <v>19</v>
      </c>
      <c r="Z139" s="21"/>
      <c r="AA139" s="21"/>
      <c r="AC139" s="120"/>
      <c r="AD139" s="10"/>
      <c r="AE139" s="10"/>
      <c r="AF139" s="10"/>
      <c r="AG139" s="10"/>
      <c r="AH139" s="10"/>
      <c r="AI139" s="10"/>
      <c r="AJ139" s="10"/>
      <c r="AK139" s="10"/>
      <c r="AL139" s="10"/>
    </row>
    <row r="140" spans="1:38" s="14" customFormat="1" ht="17.25">
      <c r="A140" s="101" t="s">
        <v>171</v>
      </c>
      <c r="B140" s="216" t="s">
        <v>172</v>
      </c>
      <c r="C140" s="216"/>
      <c r="D140" s="216"/>
      <c r="E140" s="216"/>
      <c r="F140" s="216"/>
      <c r="G140" s="216"/>
      <c r="H140" s="216"/>
      <c r="I140" s="216"/>
      <c r="J140" s="216"/>
      <c r="K140" s="216"/>
      <c r="L140" s="216"/>
      <c r="M140" s="216"/>
      <c r="N140" s="216"/>
      <c r="O140" s="216"/>
      <c r="P140" s="216"/>
      <c r="Q140" s="216"/>
      <c r="R140" s="216"/>
      <c r="S140" s="216"/>
      <c r="T140" s="216"/>
      <c r="U140" s="216"/>
      <c r="V140" s="216"/>
      <c r="W140" s="216"/>
      <c r="X140" s="216"/>
      <c r="Y140" s="216"/>
      <c r="Z140" s="216"/>
      <c r="AA140" s="216"/>
      <c r="AC140" s="15"/>
      <c r="AD140" s="15"/>
      <c r="AE140" s="15"/>
      <c r="AF140" s="15"/>
      <c r="AG140" s="15"/>
      <c r="AH140" s="15"/>
      <c r="AI140" s="15"/>
      <c r="AJ140" s="15"/>
      <c r="AK140" s="15"/>
      <c r="AL140" s="15"/>
    </row>
    <row r="141" spans="1:38" s="14" customFormat="1" ht="17.25">
      <c r="A141" s="101">
        <v>7.1</v>
      </c>
      <c r="B141" s="225" t="s">
        <v>173</v>
      </c>
      <c r="C141" s="225"/>
      <c r="D141" s="225"/>
      <c r="E141" s="225"/>
      <c r="F141" s="225"/>
      <c r="G141" s="225"/>
      <c r="H141" s="225"/>
      <c r="I141" s="225"/>
      <c r="J141" s="225"/>
      <c r="K141" s="225"/>
      <c r="L141" s="225"/>
      <c r="M141" s="225"/>
      <c r="N141" s="225"/>
      <c r="O141" s="225"/>
      <c r="P141" s="225"/>
      <c r="Q141" s="225"/>
      <c r="R141" s="225"/>
      <c r="S141" s="225"/>
      <c r="T141" s="225"/>
      <c r="U141" s="225"/>
      <c r="V141" s="225"/>
      <c r="W141" s="225"/>
      <c r="X141" s="225"/>
      <c r="Y141" s="225"/>
      <c r="Z141" s="225"/>
      <c r="AA141" s="225"/>
      <c r="AC141" s="15"/>
      <c r="AD141" s="15"/>
      <c r="AE141" s="15"/>
      <c r="AF141" s="15"/>
      <c r="AG141" s="15"/>
      <c r="AH141" s="15"/>
      <c r="AI141" s="15"/>
      <c r="AJ141" s="15"/>
      <c r="AK141" s="15"/>
      <c r="AL141" s="15"/>
    </row>
    <row r="142" spans="1:38" ht="100.5" customHeight="1">
      <c r="A142" s="4">
        <v>1</v>
      </c>
      <c r="B142" s="4" t="s">
        <v>174</v>
      </c>
      <c r="C142" s="33">
        <v>2040000</v>
      </c>
      <c r="D142" s="85" t="s">
        <v>32</v>
      </c>
      <c r="E142" s="51">
        <v>3154447.67</v>
      </c>
      <c r="F142" s="60"/>
      <c r="G142" s="60"/>
      <c r="H142" s="60"/>
      <c r="I142" s="60"/>
      <c r="J142" s="60"/>
      <c r="K142" s="60"/>
      <c r="L142" s="60"/>
      <c r="M142" s="60"/>
      <c r="N142" s="60">
        <v>9</v>
      </c>
      <c r="O142" s="60">
        <v>15</v>
      </c>
      <c r="P142" s="60"/>
      <c r="Q142" s="60"/>
      <c r="R142" s="60"/>
      <c r="S142" s="60"/>
      <c r="T142" s="60"/>
      <c r="U142" s="60"/>
      <c r="V142" s="60"/>
      <c r="W142" s="60"/>
      <c r="X142" s="21">
        <v>8</v>
      </c>
      <c r="Y142" s="21">
        <v>11</v>
      </c>
      <c r="Z142" s="20" t="s">
        <v>348</v>
      </c>
      <c r="AA142" s="21"/>
      <c r="AC142" s="10"/>
      <c r="AD142" s="10"/>
      <c r="AE142" s="10"/>
      <c r="AF142" s="10"/>
      <c r="AG142" s="10"/>
      <c r="AH142" s="10"/>
      <c r="AI142" s="10"/>
      <c r="AJ142" s="10"/>
      <c r="AK142" s="10"/>
      <c r="AL142" s="10"/>
    </row>
    <row r="143" spans="1:38" ht="223.5" customHeight="1">
      <c r="A143" s="4">
        <v>2</v>
      </c>
      <c r="B143" s="4" t="s">
        <v>175</v>
      </c>
      <c r="C143" s="33">
        <v>1348800</v>
      </c>
      <c r="D143" s="85" t="s">
        <v>32</v>
      </c>
      <c r="E143" s="18">
        <v>1079188</v>
      </c>
      <c r="F143" s="60"/>
      <c r="G143" s="60"/>
      <c r="H143" s="60"/>
      <c r="I143" s="60"/>
      <c r="J143" s="60"/>
      <c r="K143" s="60"/>
      <c r="L143" s="60"/>
      <c r="M143" s="60"/>
      <c r="N143" s="60"/>
      <c r="O143" s="60">
        <v>8</v>
      </c>
      <c r="P143" s="60"/>
      <c r="Q143" s="60"/>
      <c r="R143" s="60"/>
      <c r="S143" s="60"/>
      <c r="T143" s="60"/>
      <c r="U143" s="60"/>
      <c r="V143" s="60"/>
      <c r="W143" s="60"/>
      <c r="X143" s="21"/>
      <c r="Y143" s="21">
        <v>7</v>
      </c>
      <c r="Z143" s="20" t="s">
        <v>349</v>
      </c>
      <c r="AA143" s="4" t="s">
        <v>399</v>
      </c>
      <c r="AC143" s="26"/>
      <c r="AD143" s="26"/>
      <c r="AE143" s="10"/>
      <c r="AF143" s="10"/>
      <c r="AG143" s="10"/>
      <c r="AH143" s="10"/>
      <c r="AI143" s="26"/>
      <c r="AJ143" s="10"/>
      <c r="AK143" s="10"/>
      <c r="AL143" s="10"/>
    </row>
    <row r="144" spans="1:38" ht="226.5" customHeight="1">
      <c r="A144" s="4">
        <v>3</v>
      </c>
      <c r="B144" s="4" t="s">
        <v>176</v>
      </c>
      <c r="C144" s="33">
        <v>2584810.5</v>
      </c>
      <c r="D144" s="85" t="s">
        <v>32</v>
      </c>
      <c r="E144" s="18">
        <v>3685006.2570000002</v>
      </c>
      <c r="F144" s="60"/>
      <c r="G144" s="60"/>
      <c r="H144" s="60"/>
      <c r="I144" s="60"/>
      <c r="J144" s="60"/>
      <c r="K144" s="60"/>
      <c r="L144" s="60"/>
      <c r="M144" s="60"/>
      <c r="N144" s="60"/>
      <c r="O144" s="60">
        <v>15</v>
      </c>
      <c r="P144" s="60"/>
      <c r="Q144" s="60"/>
      <c r="R144" s="60"/>
      <c r="S144" s="60"/>
      <c r="T144" s="60"/>
      <c r="U144" s="60"/>
      <c r="V144" s="60"/>
      <c r="W144" s="60"/>
      <c r="X144" s="21"/>
      <c r="Y144" s="21">
        <v>13</v>
      </c>
      <c r="Z144" s="20" t="s">
        <v>350</v>
      </c>
      <c r="AA144" s="4" t="s">
        <v>400</v>
      </c>
      <c r="AC144" s="10"/>
      <c r="AD144" s="10"/>
      <c r="AE144" s="10"/>
      <c r="AF144" s="10"/>
      <c r="AG144" s="10"/>
      <c r="AH144" s="10"/>
      <c r="AI144" s="10"/>
      <c r="AJ144" s="10"/>
      <c r="AK144" s="10"/>
      <c r="AL144" s="10"/>
    </row>
    <row r="145" spans="1:38" ht="84.75" customHeight="1">
      <c r="A145" s="4">
        <v>4</v>
      </c>
      <c r="B145" s="4" t="s">
        <v>177</v>
      </c>
      <c r="C145" s="33">
        <v>1190780.8</v>
      </c>
      <c r="D145" s="85" t="s">
        <v>32</v>
      </c>
      <c r="E145" s="51">
        <v>642427.79299999995</v>
      </c>
      <c r="F145" s="19"/>
      <c r="G145" s="19"/>
      <c r="H145" s="21"/>
      <c r="I145" s="21"/>
      <c r="J145" s="22"/>
      <c r="K145" s="22"/>
      <c r="L145" s="22"/>
      <c r="M145" s="19"/>
      <c r="N145" s="22"/>
      <c r="O145" s="21">
        <v>5</v>
      </c>
      <c r="P145" s="21"/>
      <c r="Q145" s="21"/>
      <c r="R145" s="21"/>
      <c r="S145" s="21"/>
      <c r="T145" s="23"/>
      <c r="U145" s="23"/>
      <c r="V145" s="23"/>
      <c r="W145" s="23"/>
      <c r="X145" s="21"/>
      <c r="Y145" s="21">
        <v>4</v>
      </c>
      <c r="Z145" s="20" t="s">
        <v>351</v>
      </c>
      <c r="AA145" s="4"/>
      <c r="AC145" s="10"/>
      <c r="AD145" s="10"/>
      <c r="AE145" s="10"/>
      <c r="AF145" s="10"/>
      <c r="AG145" s="10"/>
      <c r="AH145" s="10"/>
      <c r="AI145" s="10"/>
      <c r="AJ145" s="10"/>
      <c r="AK145" s="10"/>
      <c r="AL145" s="10"/>
    </row>
    <row r="146" spans="1:38" ht="143.25" customHeight="1">
      <c r="A146" s="4">
        <v>5</v>
      </c>
      <c r="B146" s="4" t="s">
        <v>178</v>
      </c>
      <c r="C146" s="33">
        <v>2720000</v>
      </c>
      <c r="D146" s="85" t="s">
        <v>32</v>
      </c>
      <c r="E146" s="18">
        <v>0</v>
      </c>
      <c r="F146" s="19"/>
      <c r="G146" s="19"/>
      <c r="H146" s="21"/>
      <c r="I146" s="21"/>
      <c r="J146" s="22"/>
      <c r="K146" s="22"/>
      <c r="L146" s="22"/>
      <c r="M146" s="19"/>
      <c r="N146" s="22">
        <v>5</v>
      </c>
      <c r="O146" s="21">
        <v>15</v>
      </c>
      <c r="P146" s="21"/>
      <c r="Q146" s="21"/>
      <c r="R146" s="21"/>
      <c r="S146" s="21"/>
      <c r="T146" s="23"/>
      <c r="U146" s="23"/>
      <c r="V146" s="23"/>
      <c r="W146" s="23"/>
      <c r="X146" s="21"/>
      <c r="Y146" s="21"/>
      <c r="Z146" s="20" t="s">
        <v>352</v>
      </c>
      <c r="AA146" s="4"/>
      <c r="AC146" s="10"/>
      <c r="AD146" s="10"/>
      <c r="AE146" s="10"/>
      <c r="AF146" s="10"/>
      <c r="AG146" s="10"/>
      <c r="AH146" s="10"/>
      <c r="AI146" s="10"/>
      <c r="AJ146" s="10"/>
      <c r="AK146" s="10"/>
      <c r="AL146" s="10"/>
    </row>
    <row r="147" spans="1:38" ht="147.75" customHeight="1">
      <c r="A147" s="4">
        <v>6</v>
      </c>
      <c r="B147" s="4" t="s">
        <v>179</v>
      </c>
      <c r="C147" s="33">
        <v>258173.6</v>
      </c>
      <c r="D147" s="85" t="s">
        <v>32</v>
      </c>
      <c r="E147" s="18">
        <v>0</v>
      </c>
      <c r="F147" s="19"/>
      <c r="G147" s="19"/>
      <c r="H147" s="21"/>
      <c r="I147" s="21"/>
      <c r="J147" s="22"/>
      <c r="K147" s="22"/>
      <c r="L147" s="22"/>
      <c r="M147" s="19"/>
      <c r="N147" s="22"/>
      <c r="O147" s="21">
        <v>5</v>
      </c>
      <c r="P147" s="21"/>
      <c r="Q147" s="21"/>
      <c r="R147" s="21"/>
      <c r="S147" s="21"/>
      <c r="T147" s="23"/>
      <c r="U147" s="23"/>
      <c r="V147" s="23"/>
      <c r="W147" s="23"/>
      <c r="X147" s="21"/>
      <c r="Y147" s="21"/>
      <c r="Z147" s="20" t="s">
        <v>352</v>
      </c>
      <c r="AA147" s="4"/>
      <c r="AC147" s="10"/>
      <c r="AD147" s="10"/>
      <c r="AE147" s="10"/>
      <c r="AF147" s="10"/>
      <c r="AG147" s="10"/>
      <c r="AH147" s="10"/>
      <c r="AI147" s="10"/>
      <c r="AJ147" s="10"/>
      <c r="AK147" s="10"/>
      <c r="AL147" s="10"/>
    </row>
    <row r="148" spans="1:38" ht="147" customHeight="1">
      <c r="A148" s="4">
        <v>7</v>
      </c>
      <c r="B148" s="4" t="s">
        <v>180</v>
      </c>
      <c r="C148" s="33">
        <v>346192.8</v>
      </c>
      <c r="D148" s="85" t="s">
        <v>32</v>
      </c>
      <c r="E148" s="51">
        <v>0</v>
      </c>
      <c r="F148" s="19"/>
      <c r="G148" s="19"/>
      <c r="H148" s="21"/>
      <c r="I148" s="21"/>
      <c r="J148" s="22"/>
      <c r="K148" s="22"/>
      <c r="L148" s="22"/>
      <c r="M148" s="19"/>
      <c r="N148" s="22"/>
      <c r="O148" s="21">
        <v>5</v>
      </c>
      <c r="P148" s="21"/>
      <c r="Q148" s="21"/>
      <c r="R148" s="21"/>
      <c r="S148" s="21"/>
      <c r="T148" s="23"/>
      <c r="U148" s="23"/>
      <c r="V148" s="23"/>
      <c r="W148" s="23"/>
      <c r="X148" s="21"/>
      <c r="Y148" s="21"/>
      <c r="Z148" s="20" t="s">
        <v>352</v>
      </c>
      <c r="AA148" s="4"/>
      <c r="AC148" s="10"/>
      <c r="AD148" s="10"/>
      <c r="AE148" s="10"/>
      <c r="AF148" s="10"/>
      <c r="AG148" s="10"/>
      <c r="AH148" s="10"/>
      <c r="AI148" s="10"/>
      <c r="AJ148" s="10"/>
      <c r="AK148" s="10"/>
      <c r="AL148" s="10"/>
    </row>
    <row r="149" spans="1:38" ht="174.75" customHeight="1">
      <c r="A149" s="4">
        <v>8</v>
      </c>
      <c r="B149" s="4" t="s">
        <v>181</v>
      </c>
      <c r="C149" s="33">
        <v>143761.5</v>
      </c>
      <c r="D149" s="85" t="s">
        <v>32</v>
      </c>
      <c r="E149" s="18">
        <v>0</v>
      </c>
      <c r="F149" s="19"/>
      <c r="G149" s="19"/>
      <c r="H149" s="21"/>
      <c r="I149" s="21"/>
      <c r="J149" s="22"/>
      <c r="K149" s="22"/>
      <c r="L149" s="22"/>
      <c r="M149" s="19"/>
      <c r="N149" s="22"/>
      <c r="O149" s="21">
        <v>2</v>
      </c>
      <c r="P149" s="21"/>
      <c r="Q149" s="21"/>
      <c r="R149" s="21"/>
      <c r="S149" s="21"/>
      <c r="T149" s="23"/>
      <c r="U149" s="23"/>
      <c r="V149" s="23"/>
      <c r="W149" s="23"/>
      <c r="X149" s="21"/>
      <c r="Y149" s="21"/>
      <c r="Z149" s="20" t="s">
        <v>352</v>
      </c>
      <c r="AA149" s="4"/>
      <c r="AC149" s="10"/>
      <c r="AD149" s="10"/>
      <c r="AE149" s="10"/>
      <c r="AF149" s="10"/>
      <c r="AG149" s="10"/>
      <c r="AH149" s="10"/>
      <c r="AI149" s="10"/>
      <c r="AJ149" s="10"/>
      <c r="AK149" s="10"/>
      <c r="AL149" s="10"/>
    </row>
    <row r="150" spans="1:38" ht="183" customHeight="1">
      <c r="A150" s="4">
        <v>9</v>
      </c>
      <c r="B150" s="4" t="s">
        <v>182</v>
      </c>
      <c r="C150" s="33">
        <v>64282.1</v>
      </c>
      <c r="D150" s="85" t="s">
        <v>32</v>
      </c>
      <c r="E150" s="18">
        <v>0</v>
      </c>
      <c r="F150" s="19"/>
      <c r="G150" s="19"/>
      <c r="H150" s="21"/>
      <c r="I150" s="21"/>
      <c r="J150" s="22"/>
      <c r="K150" s="22"/>
      <c r="L150" s="22"/>
      <c r="M150" s="19"/>
      <c r="N150" s="22"/>
      <c r="O150" s="21">
        <v>2</v>
      </c>
      <c r="P150" s="21"/>
      <c r="Q150" s="21"/>
      <c r="R150" s="21"/>
      <c r="S150" s="21"/>
      <c r="T150" s="23"/>
      <c r="U150" s="23"/>
      <c r="V150" s="23"/>
      <c r="W150" s="23"/>
      <c r="X150" s="21"/>
      <c r="Y150" s="21"/>
      <c r="Z150" s="20" t="s">
        <v>352</v>
      </c>
      <c r="AA150" s="4"/>
      <c r="AC150" s="10"/>
      <c r="AD150" s="10"/>
      <c r="AE150" s="10"/>
      <c r="AF150" s="10"/>
      <c r="AG150" s="10"/>
      <c r="AH150" s="10"/>
      <c r="AI150" s="10"/>
      <c r="AJ150" s="10"/>
      <c r="AK150" s="10"/>
      <c r="AL150" s="10"/>
    </row>
    <row r="151" spans="1:38" ht="94.5">
      <c r="A151" s="4">
        <v>10</v>
      </c>
      <c r="B151" s="4" t="s">
        <v>183</v>
      </c>
      <c r="C151" s="33">
        <v>1405672.2</v>
      </c>
      <c r="D151" s="85" t="s">
        <v>32</v>
      </c>
      <c r="E151" s="51">
        <v>146401.59</v>
      </c>
      <c r="F151" s="19"/>
      <c r="G151" s="19"/>
      <c r="H151" s="21"/>
      <c r="I151" s="21"/>
      <c r="J151" s="22"/>
      <c r="K151" s="22"/>
      <c r="L151" s="22"/>
      <c r="M151" s="19"/>
      <c r="N151" s="22">
        <v>3</v>
      </c>
      <c r="O151" s="21">
        <v>10</v>
      </c>
      <c r="P151" s="21"/>
      <c r="Q151" s="21"/>
      <c r="R151" s="21"/>
      <c r="S151" s="21"/>
      <c r="T151" s="23"/>
      <c r="U151" s="23"/>
      <c r="V151" s="23"/>
      <c r="W151" s="23"/>
      <c r="X151" s="21">
        <v>2</v>
      </c>
      <c r="Y151" s="21">
        <v>8</v>
      </c>
      <c r="Z151" s="20" t="s">
        <v>351</v>
      </c>
      <c r="AA151" s="4" t="s">
        <v>353</v>
      </c>
      <c r="AC151" s="10"/>
      <c r="AD151" s="10"/>
      <c r="AE151" s="10"/>
      <c r="AF151" s="10"/>
      <c r="AG151" s="10"/>
      <c r="AH151" s="10"/>
      <c r="AI151" s="10"/>
      <c r="AJ151" s="10"/>
      <c r="AK151" s="10"/>
      <c r="AL151" s="10"/>
    </row>
    <row r="152" spans="1:38" ht="125.25" customHeight="1">
      <c r="A152" s="4">
        <v>11</v>
      </c>
      <c r="B152" s="4" t="s">
        <v>184</v>
      </c>
      <c r="C152" s="33">
        <v>955000</v>
      </c>
      <c r="D152" s="85" t="s">
        <v>32</v>
      </c>
      <c r="E152" s="18">
        <v>0</v>
      </c>
      <c r="F152" s="19"/>
      <c r="G152" s="19"/>
      <c r="H152" s="21"/>
      <c r="I152" s="21"/>
      <c r="J152" s="22"/>
      <c r="K152" s="22"/>
      <c r="L152" s="22"/>
      <c r="M152" s="19"/>
      <c r="N152" s="22">
        <v>2</v>
      </c>
      <c r="O152" s="21">
        <v>8</v>
      </c>
      <c r="P152" s="21"/>
      <c r="Q152" s="21"/>
      <c r="R152" s="21"/>
      <c r="S152" s="21"/>
      <c r="T152" s="23"/>
      <c r="U152" s="23"/>
      <c r="V152" s="23"/>
      <c r="W152" s="23"/>
      <c r="X152" s="21"/>
      <c r="Y152" s="21"/>
      <c r="Z152" s="20" t="s">
        <v>352</v>
      </c>
      <c r="AA152" s="4"/>
      <c r="AC152" s="10"/>
      <c r="AD152" s="10"/>
      <c r="AE152" s="10"/>
      <c r="AF152" s="10"/>
      <c r="AG152" s="10"/>
      <c r="AH152" s="10"/>
      <c r="AI152" s="10"/>
      <c r="AJ152" s="10"/>
      <c r="AK152" s="10"/>
      <c r="AL152" s="10"/>
    </row>
    <row r="153" spans="1:38" ht="54">
      <c r="A153" s="4">
        <v>12</v>
      </c>
      <c r="B153" s="4" t="s">
        <v>185</v>
      </c>
      <c r="C153" s="33">
        <v>87199.7</v>
      </c>
      <c r="D153" s="85" t="s">
        <v>32</v>
      </c>
      <c r="E153" s="18">
        <v>87199.7</v>
      </c>
      <c r="F153" s="19"/>
      <c r="G153" s="19"/>
      <c r="H153" s="21"/>
      <c r="I153" s="21"/>
      <c r="J153" s="22"/>
      <c r="K153" s="22"/>
      <c r="L153" s="22"/>
      <c r="M153" s="19"/>
      <c r="N153" s="22"/>
      <c r="O153" s="21">
        <v>2</v>
      </c>
      <c r="P153" s="21"/>
      <c r="Q153" s="21"/>
      <c r="R153" s="21"/>
      <c r="S153" s="21"/>
      <c r="T153" s="23"/>
      <c r="U153" s="23"/>
      <c r="V153" s="23"/>
      <c r="W153" s="23"/>
      <c r="X153" s="21"/>
      <c r="Y153" s="21">
        <v>1</v>
      </c>
      <c r="Z153" s="32"/>
      <c r="AA153" s="4" t="s">
        <v>354</v>
      </c>
      <c r="AC153" s="10"/>
      <c r="AD153" s="10"/>
      <c r="AE153" s="10"/>
      <c r="AF153" s="10"/>
      <c r="AG153" s="10"/>
      <c r="AH153" s="10"/>
      <c r="AI153" s="10"/>
      <c r="AJ153" s="10"/>
      <c r="AK153" s="10"/>
      <c r="AL153" s="10"/>
    </row>
    <row r="154" spans="1:38" ht="94.5">
      <c r="A154" s="4">
        <v>13</v>
      </c>
      <c r="B154" s="4" t="s">
        <v>186</v>
      </c>
      <c r="C154" s="33">
        <v>99075.9</v>
      </c>
      <c r="D154" s="85" t="s">
        <v>32</v>
      </c>
      <c r="E154" s="51">
        <v>0</v>
      </c>
      <c r="F154" s="19"/>
      <c r="G154" s="19"/>
      <c r="H154" s="21"/>
      <c r="I154" s="21"/>
      <c r="J154" s="22"/>
      <c r="K154" s="22"/>
      <c r="L154" s="22"/>
      <c r="M154" s="19"/>
      <c r="N154" s="22"/>
      <c r="O154" s="21">
        <v>2</v>
      </c>
      <c r="P154" s="21"/>
      <c r="Q154" s="21"/>
      <c r="R154" s="21"/>
      <c r="S154" s="21"/>
      <c r="T154" s="23"/>
      <c r="U154" s="23"/>
      <c r="V154" s="23"/>
      <c r="W154" s="23"/>
      <c r="X154" s="21"/>
      <c r="Y154" s="21"/>
      <c r="Z154" s="32"/>
      <c r="AA154" s="4" t="s">
        <v>355</v>
      </c>
      <c r="AC154" s="10"/>
      <c r="AD154" s="10"/>
      <c r="AE154" s="10"/>
      <c r="AF154" s="10"/>
      <c r="AG154" s="10"/>
      <c r="AH154" s="10"/>
      <c r="AI154" s="10"/>
      <c r="AJ154" s="10"/>
      <c r="AK154" s="10"/>
      <c r="AL154" s="10"/>
    </row>
    <row r="155" spans="1:38" ht="54">
      <c r="A155" s="4">
        <v>14</v>
      </c>
      <c r="B155" s="4" t="s">
        <v>187</v>
      </c>
      <c r="C155" s="33">
        <v>50693.4</v>
      </c>
      <c r="D155" s="85" t="s">
        <v>32</v>
      </c>
      <c r="E155" s="18">
        <v>0</v>
      </c>
      <c r="F155" s="19"/>
      <c r="G155" s="19"/>
      <c r="H155" s="21"/>
      <c r="I155" s="21"/>
      <c r="J155" s="22"/>
      <c r="K155" s="22"/>
      <c r="L155" s="22"/>
      <c r="M155" s="19"/>
      <c r="N155" s="22"/>
      <c r="O155" s="21">
        <v>2</v>
      </c>
      <c r="P155" s="21"/>
      <c r="Q155" s="21"/>
      <c r="R155" s="21"/>
      <c r="S155" s="21"/>
      <c r="T155" s="23"/>
      <c r="U155" s="23"/>
      <c r="V155" s="23"/>
      <c r="W155" s="23"/>
      <c r="X155" s="21"/>
      <c r="Y155" s="21"/>
      <c r="Z155" s="32"/>
      <c r="AA155" s="4" t="s">
        <v>356</v>
      </c>
      <c r="AC155" s="10"/>
      <c r="AD155" s="10"/>
      <c r="AE155" s="10"/>
      <c r="AF155" s="10"/>
      <c r="AG155" s="10"/>
      <c r="AH155" s="10"/>
      <c r="AI155" s="10"/>
      <c r="AJ155" s="10"/>
      <c r="AK155" s="10"/>
      <c r="AL155" s="10"/>
    </row>
    <row r="156" spans="1:38" ht="54">
      <c r="A156" s="4">
        <v>15</v>
      </c>
      <c r="B156" s="4" t="s">
        <v>188</v>
      </c>
      <c r="C156" s="33">
        <v>682425.8</v>
      </c>
      <c r="D156" s="85" t="s">
        <v>32</v>
      </c>
      <c r="E156" s="18">
        <v>74051.61</v>
      </c>
      <c r="F156" s="19"/>
      <c r="G156" s="19"/>
      <c r="H156" s="21"/>
      <c r="I156" s="21"/>
      <c r="J156" s="22"/>
      <c r="K156" s="22"/>
      <c r="L156" s="22"/>
      <c r="M156" s="19"/>
      <c r="N156" s="22"/>
      <c r="O156" s="21">
        <v>10</v>
      </c>
      <c r="P156" s="21"/>
      <c r="Q156" s="21"/>
      <c r="R156" s="21"/>
      <c r="S156" s="21"/>
      <c r="T156" s="23"/>
      <c r="U156" s="23"/>
      <c r="V156" s="23"/>
      <c r="W156" s="23"/>
      <c r="X156" s="21"/>
      <c r="Y156" s="21">
        <v>6</v>
      </c>
      <c r="Z156" s="20" t="s">
        <v>351</v>
      </c>
      <c r="AA156" s="4"/>
      <c r="AC156" s="10"/>
      <c r="AD156" s="10"/>
      <c r="AE156" s="10"/>
      <c r="AF156" s="10"/>
      <c r="AG156" s="10"/>
      <c r="AH156" s="10"/>
      <c r="AI156" s="10"/>
      <c r="AJ156" s="10"/>
      <c r="AK156" s="10"/>
      <c r="AL156" s="10"/>
    </row>
    <row r="157" spans="1:38" ht="79.5" customHeight="1">
      <c r="A157" s="4">
        <v>16</v>
      </c>
      <c r="B157" s="4" t="s">
        <v>189</v>
      </c>
      <c r="C157" s="33">
        <v>102580</v>
      </c>
      <c r="D157" s="4" t="s">
        <v>32</v>
      </c>
      <c r="E157" s="51">
        <v>102580</v>
      </c>
      <c r="F157" s="19"/>
      <c r="G157" s="19"/>
      <c r="H157" s="21"/>
      <c r="I157" s="21"/>
      <c r="J157" s="22"/>
      <c r="K157" s="22"/>
      <c r="L157" s="22"/>
      <c r="M157" s="19"/>
      <c r="N157" s="22"/>
      <c r="O157" s="21">
        <v>5</v>
      </c>
      <c r="P157" s="21"/>
      <c r="Q157" s="21"/>
      <c r="R157" s="21"/>
      <c r="S157" s="21"/>
      <c r="T157" s="23"/>
      <c r="U157" s="23"/>
      <c r="V157" s="23"/>
      <c r="W157" s="23"/>
      <c r="X157" s="21"/>
      <c r="Y157" s="21">
        <v>7</v>
      </c>
      <c r="Z157" s="121"/>
      <c r="AA157" s="4" t="s">
        <v>354</v>
      </c>
      <c r="AC157" s="10"/>
      <c r="AD157" s="10"/>
      <c r="AE157" s="10"/>
      <c r="AF157" s="10"/>
      <c r="AG157" s="10"/>
      <c r="AH157" s="10"/>
      <c r="AI157" s="10"/>
      <c r="AJ157" s="10"/>
      <c r="AK157" s="10"/>
      <c r="AL157" s="10"/>
    </row>
    <row r="158" spans="1:38" ht="90" customHeight="1">
      <c r="A158" s="4">
        <v>17</v>
      </c>
      <c r="B158" s="4" t="s">
        <v>190</v>
      </c>
      <c r="C158" s="33">
        <v>131580</v>
      </c>
      <c r="D158" s="4" t="s">
        <v>32</v>
      </c>
      <c r="E158" s="18">
        <v>131180</v>
      </c>
      <c r="F158" s="19"/>
      <c r="G158" s="19"/>
      <c r="H158" s="21"/>
      <c r="I158" s="21"/>
      <c r="J158" s="22"/>
      <c r="K158" s="22"/>
      <c r="L158" s="22"/>
      <c r="M158" s="19"/>
      <c r="N158" s="22"/>
      <c r="O158" s="21"/>
      <c r="P158" s="21"/>
      <c r="Q158" s="21"/>
      <c r="R158" s="21"/>
      <c r="S158" s="21"/>
      <c r="T158" s="23"/>
      <c r="U158" s="23"/>
      <c r="V158" s="23"/>
      <c r="W158" s="23"/>
      <c r="X158" s="21"/>
      <c r="Y158" s="23"/>
      <c r="Z158" s="20" t="s">
        <v>357</v>
      </c>
      <c r="AA158" s="121"/>
      <c r="AC158" s="10"/>
      <c r="AD158" s="10"/>
      <c r="AE158" s="10"/>
      <c r="AF158" s="10"/>
      <c r="AG158" s="10"/>
      <c r="AH158" s="10"/>
      <c r="AI158" s="10"/>
      <c r="AJ158" s="10"/>
      <c r="AK158" s="10"/>
      <c r="AL158" s="10"/>
    </row>
    <row r="159" spans="1:38" ht="40.5" customHeight="1">
      <c r="A159" s="202">
        <v>18</v>
      </c>
      <c r="B159" s="202" t="s">
        <v>191</v>
      </c>
      <c r="C159" s="33">
        <v>1838250</v>
      </c>
      <c r="D159" s="4" t="s">
        <v>32</v>
      </c>
      <c r="E159" s="18">
        <v>1802833</v>
      </c>
      <c r="F159" s="19"/>
      <c r="G159" s="19"/>
      <c r="H159" s="21"/>
      <c r="I159" s="21"/>
      <c r="J159" s="22"/>
      <c r="K159" s="22"/>
      <c r="L159" s="22"/>
      <c r="M159" s="19"/>
      <c r="N159" s="122"/>
      <c r="O159" s="209">
        <v>200</v>
      </c>
      <c r="P159" s="21"/>
      <c r="Q159" s="21"/>
      <c r="R159" s="21"/>
      <c r="S159" s="21"/>
      <c r="T159" s="23"/>
      <c r="U159" s="23"/>
      <c r="V159" s="23"/>
      <c r="W159" s="23"/>
      <c r="X159" s="21"/>
      <c r="Y159" s="21"/>
      <c r="Z159" s="202" t="s">
        <v>379</v>
      </c>
      <c r="AA159" s="202" t="s">
        <v>311</v>
      </c>
      <c r="AC159" s="10"/>
      <c r="AD159" s="10"/>
      <c r="AE159" s="10"/>
      <c r="AF159" s="10"/>
      <c r="AG159" s="10"/>
      <c r="AH159" s="10"/>
      <c r="AI159" s="10"/>
      <c r="AJ159" s="10"/>
      <c r="AK159" s="10"/>
      <c r="AL159" s="10"/>
    </row>
    <row r="160" spans="1:38" ht="37.5" customHeight="1">
      <c r="A160" s="205"/>
      <c r="B160" s="205"/>
      <c r="C160" s="33">
        <v>1692290</v>
      </c>
      <c r="D160" s="4" t="s">
        <v>80</v>
      </c>
      <c r="E160" s="51">
        <v>1740715</v>
      </c>
      <c r="F160" s="19"/>
      <c r="G160" s="19"/>
      <c r="H160" s="21"/>
      <c r="I160" s="21"/>
      <c r="J160" s="22"/>
      <c r="K160" s="22"/>
      <c r="L160" s="22"/>
      <c r="M160" s="19"/>
      <c r="N160" s="22"/>
      <c r="O160" s="211"/>
      <c r="P160" s="21"/>
      <c r="Q160" s="21"/>
      <c r="R160" s="21"/>
      <c r="S160" s="21"/>
      <c r="T160" s="23"/>
      <c r="U160" s="23"/>
      <c r="V160" s="23"/>
      <c r="W160" s="23"/>
      <c r="X160" s="21"/>
      <c r="Y160" s="123"/>
      <c r="Z160" s="203"/>
      <c r="AA160" s="203"/>
      <c r="AC160" s="10"/>
      <c r="AD160" s="10"/>
      <c r="AE160" s="10"/>
      <c r="AF160" s="10"/>
      <c r="AG160" s="10"/>
      <c r="AH160" s="10"/>
      <c r="AI160" s="10"/>
      <c r="AJ160" s="10"/>
      <c r="AK160" s="10"/>
      <c r="AL160" s="10"/>
    </row>
    <row r="161" spans="1:38" ht="39" customHeight="1">
      <c r="A161" s="203"/>
      <c r="B161" s="203"/>
      <c r="C161" s="33">
        <v>208750</v>
      </c>
      <c r="D161" s="4" t="s">
        <v>20</v>
      </c>
      <c r="E161" s="18">
        <v>154985</v>
      </c>
      <c r="F161" s="19"/>
      <c r="G161" s="19"/>
      <c r="H161" s="21"/>
      <c r="I161" s="21"/>
      <c r="J161" s="22"/>
      <c r="K161" s="22"/>
      <c r="L161" s="22"/>
      <c r="M161" s="19"/>
      <c r="N161" s="22"/>
      <c r="O161" s="210"/>
      <c r="P161" s="21"/>
      <c r="Q161" s="21"/>
      <c r="R161" s="21"/>
      <c r="S161" s="21"/>
      <c r="T161" s="23"/>
      <c r="U161" s="23"/>
      <c r="V161" s="23"/>
      <c r="W161" s="23"/>
      <c r="X161" s="21"/>
      <c r="Y161" s="123"/>
      <c r="Z161" s="124"/>
      <c r="AA161" s="18"/>
      <c r="AC161" s="10"/>
      <c r="AD161" s="10"/>
      <c r="AE161" s="10"/>
      <c r="AF161" s="10"/>
      <c r="AG161" s="10"/>
      <c r="AH161" s="10"/>
      <c r="AI161" s="10"/>
      <c r="AJ161" s="10"/>
      <c r="AK161" s="10"/>
      <c r="AL161" s="10"/>
    </row>
    <row r="162" spans="1:38" ht="27" customHeight="1">
      <c r="A162" s="202">
        <v>19</v>
      </c>
      <c r="B162" s="202" t="s">
        <v>192</v>
      </c>
      <c r="C162" s="33">
        <v>410450</v>
      </c>
      <c r="D162" s="4" t="s">
        <v>32</v>
      </c>
      <c r="E162" s="18">
        <v>410440</v>
      </c>
      <c r="F162" s="19"/>
      <c r="G162" s="19"/>
      <c r="H162" s="21"/>
      <c r="I162" s="21"/>
      <c r="J162" s="22"/>
      <c r="K162" s="22"/>
      <c r="L162" s="22"/>
      <c r="M162" s="19"/>
      <c r="N162" s="22"/>
      <c r="O162" s="123">
        <v>80</v>
      </c>
      <c r="P162" s="21"/>
      <c r="Q162" s="21"/>
      <c r="R162" s="21"/>
      <c r="S162" s="21"/>
      <c r="T162" s="23"/>
      <c r="U162" s="23"/>
      <c r="V162" s="23"/>
      <c r="W162" s="23"/>
      <c r="X162" s="21"/>
      <c r="Y162" s="209">
        <v>80</v>
      </c>
      <c r="Z162" s="202" t="s">
        <v>380</v>
      </c>
      <c r="AA162" s="125"/>
      <c r="AC162" s="10"/>
      <c r="AD162" s="10"/>
      <c r="AE162" s="10"/>
      <c r="AF162" s="10"/>
      <c r="AG162" s="10"/>
      <c r="AH162" s="10"/>
      <c r="AI162" s="10"/>
      <c r="AJ162" s="10"/>
      <c r="AK162" s="10"/>
      <c r="AL162" s="10"/>
    </row>
    <row r="163" spans="1:38" ht="33.75" customHeight="1">
      <c r="A163" s="205"/>
      <c r="B163" s="203"/>
      <c r="C163" s="33">
        <v>470570</v>
      </c>
      <c r="D163" s="4" t="s">
        <v>80</v>
      </c>
      <c r="E163" s="51">
        <v>470570</v>
      </c>
      <c r="F163" s="19"/>
      <c r="G163" s="19"/>
      <c r="H163" s="21"/>
      <c r="I163" s="21"/>
      <c r="J163" s="22"/>
      <c r="K163" s="22"/>
      <c r="L163" s="22"/>
      <c r="M163" s="19"/>
      <c r="N163" s="22"/>
      <c r="O163" s="91"/>
      <c r="P163" s="21"/>
      <c r="Q163" s="21"/>
      <c r="R163" s="21"/>
      <c r="S163" s="21"/>
      <c r="T163" s="23"/>
      <c r="U163" s="23"/>
      <c r="V163" s="23"/>
      <c r="W163" s="23"/>
      <c r="X163" s="21"/>
      <c r="Y163" s="210"/>
      <c r="Z163" s="203"/>
      <c r="AA163" s="126"/>
      <c r="AC163" s="10"/>
      <c r="AD163" s="10"/>
      <c r="AE163" s="10"/>
      <c r="AF163" s="10"/>
      <c r="AG163" s="10"/>
      <c r="AH163" s="10"/>
      <c r="AI163" s="10"/>
      <c r="AJ163" s="10"/>
      <c r="AK163" s="10"/>
      <c r="AL163" s="10"/>
    </row>
    <row r="164" spans="1:38">
      <c r="A164" s="247" t="s">
        <v>37</v>
      </c>
      <c r="B164" s="247"/>
      <c r="C164" s="98">
        <f>SUM(C141:C163)</f>
        <v>18831338.300000001</v>
      </c>
      <c r="D164" s="4"/>
      <c r="E164" s="98">
        <f>SUM(E142:E163)</f>
        <v>13682025.619999999</v>
      </c>
      <c r="F164" s="19"/>
      <c r="G164" s="98"/>
      <c r="H164" s="33"/>
      <c r="I164" s="21"/>
      <c r="J164" s="22"/>
      <c r="K164" s="22"/>
      <c r="L164" s="22"/>
      <c r="M164" s="19"/>
      <c r="N164" s="118">
        <f>SUM(N142:N163)</f>
        <v>19</v>
      </c>
      <c r="O164" s="118">
        <f>SUM(O141:O163)</f>
        <v>391</v>
      </c>
      <c r="P164" s="48"/>
      <c r="Q164" s="21"/>
      <c r="R164" s="21"/>
      <c r="S164" s="21"/>
      <c r="T164" s="23"/>
      <c r="U164" s="23"/>
      <c r="V164" s="23"/>
      <c r="W164" s="23"/>
      <c r="X164" s="41">
        <f>SUM(X142:X163)</f>
        <v>10</v>
      </c>
      <c r="Y164" s="41">
        <f>SUM(Y141:Y163)</f>
        <v>137</v>
      </c>
      <c r="Z164" s="21"/>
      <c r="AA164" s="18"/>
      <c r="AC164" s="10"/>
      <c r="AD164" s="10"/>
      <c r="AE164" s="10"/>
      <c r="AF164" s="10"/>
      <c r="AG164" s="10"/>
      <c r="AH164" s="10"/>
      <c r="AI164" s="10"/>
      <c r="AJ164" s="10"/>
      <c r="AK164" s="10"/>
      <c r="AL164" s="10"/>
    </row>
    <row r="165" spans="1:38" s="14" customFormat="1" ht="17.25">
      <c r="A165" s="101">
        <v>7.2</v>
      </c>
      <c r="B165" s="225" t="s">
        <v>193</v>
      </c>
      <c r="C165" s="225"/>
      <c r="D165" s="225"/>
      <c r="E165" s="225"/>
      <c r="F165" s="225"/>
      <c r="G165" s="225"/>
      <c r="H165" s="225"/>
      <c r="I165" s="225"/>
      <c r="J165" s="225"/>
      <c r="K165" s="225"/>
      <c r="L165" s="225"/>
      <c r="M165" s="225"/>
      <c r="N165" s="225"/>
      <c r="O165" s="225"/>
      <c r="P165" s="225"/>
      <c r="Q165" s="225"/>
      <c r="R165" s="225"/>
      <c r="S165" s="225"/>
      <c r="T165" s="225"/>
      <c r="U165" s="225"/>
      <c r="V165" s="225"/>
      <c r="W165" s="225"/>
      <c r="X165" s="225"/>
      <c r="Y165" s="225"/>
      <c r="Z165" s="225"/>
      <c r="AA165" s="225"/>
      <c r="AC165" s="15"/>
      <c r="AD165" s="15"/>
      <c r="AE165" s="15"/>
      <c r="AF165" s="15"/>
      <c r="AG165" s="15"/>
      <c r="AH165" s="15"/>
      <c r="AI165" s="15"/>
      <c r="AJ165" s="15"/>
      <c r="AK165" s="15"/>
      <c r="AL165" s="15"/>
    </row>
    <row r="166" spans="1:38" ht="132" customHeight="1">
      <c r="A166" s="91">
        <v>1</v>
      </c>
      <c r="B166" s="124" t="s">
        <v>194</v>
      </c>
      <c r="C166" s="33">
        <v>0</v>
      </c>
      <c r="D166" s="4" t="s">
        <v>32</v>
      </c>
      <c r="E166" s="51">
        <v>905187.8</v>
      </c>
      <c r="F166" s="60"/>
      <c r="G166" s="127"/>
      <c r="H166" s="60"/>
      <c r="I166" s="60"/>
      <c r="J166" s="60"/>
      <c r="K166" s="60"/>
      <c r="L166" s="60"/>
      <c r="M166" s="60"/>
      <c r="N166" s="60"/>
      <c r="O166" s="60"/>
      <c r="P166" s="60"/>
      <c r="Q166" s="60"/>
      <c r="R166" s="60"/>
      <c r="S166" s="60"/>
      <c r="T166" s="60"/>
      <c r="U166" s="60"/>
      <c r="V166" s="60"/>
      <c r="W166" s="60"/>
      <c r="X166" s="60"/>
      <c r="Y166" s="60"/>
      <c r="Z166" s="214"/>
      <c r="AA166" s="128" t="s">
        <v>195</v>
      </c>
      <c r="AC166" s="10"/>
      <c r="AD166" s="10"/>
      <c r="AE166" s="10"/>
      <c r="AF166" s="10"/>
      <c r="AG166" s="10"/>
      <c r="AH166" s="10"/>
      <c r="AI166" s="10"/>
      <c r="AJ166" s="10"/>
      <c r="AK166" s="10"/>
      <c r="AL166" s="10"/>
    </row>
    <row r="167" spans="1:38" ht="198" customHeight="1">
      <c r="A167" s="91">
        <v>2</v>
      </c>
      <c r="B167" s="124" t="s">
        <v>196</v>
      </c>
      <c r="C167" s="33">
        <v>0</v>
      </c>
      <c r="D167" s="4" t="s">
        <v>32</v>
      </c>
      <c r="E167" s="18">
        <v>0</v>
      </c>
      <c r="F167" s="60"/>
      <c r="G167" s="60"/>
      <c r="H167" s="60"/>
      <c r="I167" s="60"/>
      <c r="J167" s="60"/>
      <c r="K167" s="60"/>
      <c r="L167" s="60"/>
      <c r="M167" s="60"/>
      <c r="N167" s="60"/>
      <c r="O167" s="60"/>
      <c r="P167" s="60"/>
      <c r="Q167" s="60"/>
      <c r="R167" s="60"/>
      <c r="S167" s="60"/>
      <c r="T167" s="60"/>
      <c r="U167" s="60"/>
      <c r="V167" s="60"/>
      <c r="W167" s="60"/>
      <c r="X167" s="60"/>
      <c r="Y167" s="60"/>
      <c r="Z167" s="215"/>
      <c r="AA167" s="128" t="s">
        <v>197</v>
      </c>
      <c r="AC167" s="26"/>
      <c r="AD167" s="26"/>
      <c r="AE167" s="10"/>
      <c r="AF167" s="10"/>
      <c r="AG167" s="26"/>
      <c r="AH167" s="10"/>
      <c r="AI167" s="26"/>
      <c r="AJ167" s="10"/>
      <c r="AK167" s="10"/>
      <c r="AL167" s="10"/>
    </row>
    <row r="168" spans="1:38" ht="94.5">
      <c r="A168" s="91">
        <v>3</v>
      </c>
      <c r="B168" s="124" t="s">
        <v>198</v>
      </c>
      <c r="C168" s="33">
        <v>49900</v>
      </c>
      <c r="D168" s="4" t="s">
        <v>32</v>
      </c>
      <c r="E168" s="18">
        <v>47978</v>
      </c>
      <c r="F168" s="60"/>
      <c r="G168" s="60"/>
      <c r="H168" s="60"/>
      <c r="I168" s="60"/>
      <c r="J168" s="60"/>
      <c r="K168" s="60"/>
      <c r="L168" s="60"/>
      <c r="M168" s="60"/>
      <c r="N168" s="60"/>
      <c r="O168" s="60"/>
      <c r="P168" s="60"/>
      <c r="Q168" s="60"/>
      <c r="R168" s="60"/>
      <c r="S168" s="60"/>
      <c r="T168" s="60"/>
      <c r="U168" s="60"/>
      <c r="V168" s="60"/>
      <c r="W168" s="60"/>
      <c r="X168" s="60"/>
      <c r="Y168" s="60"/>
      <c r="Z168" s="129"/>
      <c r="AA168" s="128" t="s">
        <v>199</v>
      </c>
      <c r="AC168" s="10"/>
      <c r="AD168" s="10"/>
      <c r="AE168" s="10"/>
      <c r="AF168" s="10"/>
      <c r="AG168" s="10"/>
      <c r="AH168" s="10"/>
      <c r="AI168" s="10"/>
      <c r="AJ168" s="10"/>
      <c r="AK168" s="10"/>
      <c r="AL168" s="10"/>
    </row>
    <row r="169" spans="1:38" ht="51.75" customHeight="1">
      <c r="A169" s="91">
        <v>4</v>
      </c>
      <c r="B169" s="124" t="s">
        <v>200</v>
      </c>
      <c r="C169" s="33">
        <v>103327</v>
      </c>
      <c r="D169" s="4" t="s">
        <v>32</v>
      </c>
      <c r="E169" s="51">
        <v>0</v>
      </c>
      <c r="F169" s="60"/>
      <c r="G169" s="60"/>
      <c r="H169" s="60"/>
      <c r="I169" s="60"/>
      <c r="J169" s="60"/>
      <c r="K169" s="60"/>
      <c r="L169" s="60"/>
      <c r="M169" s="60"/>
      <c r="N169" s="60"/>
      <c r="O169" s="60"/>
      <c r="P169" s="60"/>
      <c r="Q169" s="60"/>
      <c r="R169" s="60"/>
      <c r="S169" s="60"/>
      <c r="T169" s="60"/>
      <c r="U169" s="60"/>
      <c r="V169" s="60"/>
      <c r="W169" s="60"/>
      <c r="X169" s="60"/>
      <c r="Y169" s="60"/>
      <c r="Z169" s="129" t="s">
        <v>321</v>
      </c>
      <c r="AA169" s="128" t="s">
        <v>201</v>
      </c>
      <c r="AC169" s="120"/>
      <c r="AD169" s="10"/>
      <c r="AE169" s="10"/>
      <c r="AF169" s="10"/>
      <c r="AG169" s="10"/>
      <c r="AH169" s="10"/>
      <c r="AI169" s="10"/>
      <c r="AJ169" s="10"/>
      <c r="AK169" s="10"/>
      <c r="AL169" s="10"/>
    </row>
    <row r="170" spans="1:38" ht="72" customHeight="1">
      <c r="A170" s="91">
        <v>5</v>
      </c>
      <c r="B170" s="124" t="s">
        <v>202</v>
      </c>
      <c r="C170" s="33">
        <v>271095.7</v>
      </c>
      <c r="D170" s="4" t="s">
        <v>32</v>
      </c>
      <c r="E170" s="18">
        <v>267043.09999999998</v>
      </c>
      <c r="F170" s="60"/>
      <c r="G170" s="60"/>
      <c r="H170" s="60"/>
      <c r="I170" s="60"/>
      <c r="J170" s="60"/>
      <c r="K170" s="60"/>
      <c r="L170" s="60"/>
      <c r="M170" s="60"/>
      <c r="N170" s="60"/>
      <c r="O170" s="60"/>
      <c r="P170" s="60"/>
      <c r="Q170" s="60"/>
      <c r="R170" s="60"/>
      <c r="S170" s="60"/>
      <c r="T170" s="60"/>
      <c r="U170" s="60"/>
      <c r="V170" s="60"/>
      <c r="W170" s="60"/>
      <c r="X170" s="60"/>
      <c r="Y170" s="60"/>
      <c r="Z170" s="129"/>
      <c r="AA170" s="128" t="s">
        <v>201</v>
      </c>
      <c r="AC170" s="10"/>
      <c r="AD170" s="10"/>
      <c r="AE170" s="10"/>
      <c r="AF170" s="10"/>
      <c r="AG170" s="10"/>
      <c r="AH170" s="10"/>
      <c r="AI170" s="10"/>
      <c r="AJ170" s="10"/>
      <c r="AK170" s="10"/>
      <c r="AL170" s="10"/>
    </row>
    <row r="171" spans="1:38" ht="111" customHeight="1">
      <c r="A171" s="91">
        <v>6</v>
      </c>
      <c r="B171" s="124" t="s">
        <v>203</v>
      </c>
      <c r="C171" s="33">
        <v>13275</v>
      </c>
      <c r="D171" s="4" t="s">
        <v>32</v>
      </c>
      <c r="E171" s="18">
        <v>0</v>
      </c>
      <c r="F171" s="60"/>
      <c r="G171" s="60"/>
      <c r="H171" s="60"/>
      <c r="I171" s="60"/>
      <c r="J171" s="60"/>
      <c r="K171" s="60"/>
      <c r="L171" s="60"/>
      <c r="M171" s="60"/>
      <c r="N171" s="60"/>
      <c r="O171" s="60"/>
      <c r="P171" s="60"/>
      <c r="Q171" s="60"/>
      <c r="R171" s="60"/>
      <c r="S171" s="60"/>
      <c r="T171" s="60"/>
      <c r="U171" s="60"/>
      <c r="V171" s="60"/>
      <c r="W171" s="60"/>
      <c r="X171" s="60"/>
      <c r="Y171" s="60"/>
      <c r="Z171" s="129" t="s">
        <v>321</v>
      </c>
      <c r="AA171" s="128" t="s">
        <v>201</v>
      </c>
      <c r="AC171" s="10"/>
      <c r="AD171" s="10"/>
      <c r="AE171" s="10"/>
      <c r="AF171" s="10"/>
      <c r="AG171" s="10"/>
      <c r="AH171" s="10"/>
      <c r="AI171" s="10"/>
      <c r="AJ171" s="10"/>
      <c r="AK171" s="10"/>
      <c r="AL171" s="10"/>
    </row>
    <row r="172" spans="1:38" ht="27" customHeight="1">
      <c r="A172" s="130">
        <v>7</v>
      </c>
      <c r="B172" s="202" t="s">
        <v>204</v>
      </c>
      <c r="C172" s="33">
        <v>425170</v>
      </c>
      <c r="D172" s="4" t="s">
        <v>32</v>
      </c>
      <c r="E172" s="51">
        <v>322350</v>
      </c>
      <c r="F172" s="60"/>
      <c r="G172" s="60"/>
      <c r="H172" s="60"/>
      <c r="I172" s="60"/>
      <c r="J172" s="60"/>
      <c r="K172" s="60"/>
      <c r="L172" s="60"/>
      <c r="M172" s="60"/>
      <c r="N172" s="60"/>
      <c r="O172" s="206">
        <v>50</v>
      </c>
      <c r="P172" s="60"/>
      <c r="Q172" s="60"/>
      <c r="R172" s="60"/>
      <c r="S172" s="60"/>
      <c r="T172" s="60"/>
      <c r="U172" s="60"/>
      <c r="V172" s="60"/>
      <c r="W172" s="60"/>
      <c r="X172" s="60"/>
      <c r="Y172" s="60">
        <v>20</v>
      </c>
      <c r="Z172" s="214" t="s">
        <v>383</v>
      </c>
      <c r="AA172" s="131"/>
      <c r="AC172" s="10"/>
      <c r="AD172" s="10"/>
      <c r="AE172" s="10"/>
      <c r="AF172" s="10"/>
      <c r="AG172" s="10"/>
      <c r="AH172" s="10"/>
      <c r="AI172" s="10"/>
      <c r="AJ172" s="10"/>
      <c r="AK172" s="10"/>
      <c r="AL172" s="10"/>
    </row>
    <row r="173" spans="1:38" ht="29.25" customHeight="1">
      <c r="A173" s="130"/>
      <c r="B173" s="205"/>
      <c r="C173" s="33">
        <v>165020</v>
      </c>
      <c r="D173" s="4" t="s">
        <v>80</v>
      </c>
      <c r="E173" s="18">
        <v>156730</v>
      </c>
      <c r="F173" s="60"/>
      <c r="G173" s="60"/>
      <c r="H173" s="60"/>
      <c r="I173" s="60"/>
      <c r="J173" s="60"/>
      <c r="K173" s="60"/>
      <c r="L173" s="60"/>
      <c r="M173" s="60"/>
      <c r="N173" s="60"/>
      <c r="O173" s="207"/>
      <c r="P173" s="60"/>
      <c r="Q173" s="60"/>
      <c r="R173" s="60"/>
      <c r="S173" s="60"/>
      <c r="T173" s="60"/>
      <c r="U173" s="60"/>
      <c r="V173" s="60"/>
      <c r="W173" s="60"/>
      <c r="X173" s="60"/>
      <c r="Y173" s="60"/>
      <c r="Z173" s="207"/>
      <c r="AA173" s="132"/>
      <c r="AC173" s="10"/>
      <c r="AD173" s="10"/>
      <c r="AE173" s="10"/>
      <c r="AF173" s="10"/>
      <c r="AG173" s="10"/>
      <c r="AH173" s="10"/>
      <c r="AI173" s="10"/>
      <c r="AJ173" s="10"/>
      <c r="AK173" s="10"/>
      <c r="AL173" s="10"/>
    </row>
    <row r="174" spans="1:38" ht="39" customHeight="1">
      <c r="A174" s="91"/>
      <c r="B174" s="203"/>
      <c r="C174" s="33">
        <v>56992</v>
      </c>
      <c r="D174" s="4" t="s">
        <v>20</v>
      </c>
      <c r="E174" s="18">
        <v>12167</v>
      </c>
      <c r="F174" s="60"/>
      <c r="G174" s="60"/>
      <c r="H174" s="60"/>
      <c r="I174" s="60"/>
      <c r="J174" s="60"/>
      <c r="K174" s="60"/>
      <c r="L174" s="60"/>
      <c r="M174" s="60"/>
      <c r="N174" s="60"/>
      <c r="O174" s="208"/>
      <c r="P174" s="60"/>
      <c r="Q174" s="60"/>
      <c r="R174" s="60"/>
      <c r="S174" s="60"/>
      <c r="T174" s="60"/>
      <c r="U174" s="60"/>
      <c r="V174" s="60"/>
      <c r="W174" s="60"/>
      <c r="X174" s="60"/>
      <c r="Y174" s="60"/>
      <c r="Z174" s="208"/>
      <c r="AA174" s="133"/>
      <c r="AC174" s="10"/>
      <c r="AD174" s="10"/>
      <c r="AE174" s="10"/>
      <c r="AF174" s="10"/>
      <c r="AG174" s="10"/>
      <c r="AH174" s="10"/>
      <c r="AI174" s="10"/>
      <c r="AJ174" s="10"/>
      <c r="AK174" s="10"/>
      <c r="AL174" s="10"/>
    </row>
    <row r="175" spans="1:38" ht="52.5" customHeight="1">
      <c r="A175" s="204">
        <v>8</v>
      </c>
      <c r="B175" s="202" t="s">
        <v>205</v>
      </c>
      <c r="C175" s="33">
        <v>198760</v>
      </c>
      <c r="D175" s="4" t="s">
        <v>32</v>
      </c>
      <c r="E175" s="51">
        <v>198760</v>
      </c>
      <c r="F175" s="60"/>
      <c r="G175" s="60"/>
      <c r="H175" s="60"/>
      <c r="I175" s="60"/>
      <c r="J175" s="60"/>
      <c r="K175" s="60"/>
      <c r="L175" s="60"/>
      <c r="M175" s="60"/>
      <c r="N175" s="60"/>
      <c r="O175" s="206">
        <v>20</v>
      </c>
      <c r="P175" s="60"/>
      <c r="Q175" s="60"/>
      <c r="R175" s="60"/>
      <c r="S175" s="60"/>
      <c r="T175" s="60"/>
      <c r="U175" s="60"/>
      <c r="V175" s="60"/>
      <c r="W175" s="60"/>
      <c r="X175" s="60"/>
      <c r="Y175" s="206">
        <v>20</v>
      </c>
      <c r="Z175" s="214" t="s">
        <v>312</v>
      </c>
      <c r="AA175" s="134" t="s">
        <v>206</v>
      </c>
      <c r="AC175" s="10"/>
      <c r="AD175" s="10"/>
      <c r="AE175" s="10"/>
      <c r="AF175" s="10"/>
      <c r="AG175" s="10"/>
      <c r="AH175" s="10"/>
      <c r="AI175" s="10"/>
      <c r="AJ175" s="10"/>
      <c r="AK175" s="10"/>
      <c r="AL175" s="10"/>
    </row>
    <row r="176" spans="1:38" ht="54" customHeight="1">
      <c r="A176" s="204"/>
      <c r="B176" s="205"/>
      <c r="C176" s="33">
        <v>107890</v>
      </c>
      <c r="D176" s="4" t="s">
        <v>80</v>
      </c>
      <c r="E176" s="18">
        <v>107890</v>
      </c>
      <c r="F176" s="60"/>
      <c r="G176" s="60"/>
      <c r="H176" s="60"/>
      <c r="I176" s="60"/>
      <c r="J176" s="60"/>
      <c r="K176" s="60"/>
      <c r="L176" s="60"/>
      <c r="M176" s="60"/>
      <c r="N176" s="60"/>
      <c r="O176" s="207"/>
      <c r="P176" s="60"/>
      <c r="Q176" s="60"/>
      <c r="R176" s="60"/>
      <c r="S176" s="60"/>
      <c r="T176" s="60"/>
      <c r="U176" s="60"/>
      <c r="V176" s="60"/>
      <c r="W176" s="60"/>
      <c r="X176" s="60"/>
      <c r="Y176" s="207"/>
      <c r="Z176" s="207"/>
      <c r="AA176" s="135"/>
      <c r="AC176" s="10"/>
      <c r="AD176" s="10"/>
      <c r="AE176" s="10"/>
      <c r="AF176" s="10"/>
      <c r="AG176" s="10"/>
      <c r="AH176" s="10"/>
      <c r="AI176" s="10"/>
      <c r="AJ176" s="10"/>
      <c r="AK176" s="10"/>
      <c r="AL176" s="10"/>
    </row>
    <row r="177" spans="1:38" ht="54" customHeight="1">
      <c r="A177" s="204"/>
      <c r="B177" s="203"/>
      <c r="C177" s="33">
        <v>10000</v>
      </c>
      <c r="D177" s="85" t="s">
        <v>20</v>
      </c>
      <c r="E177" s="18">
        <v>10000</v>
      </c>
      <c r="F177" s="60"/>
      <c r="G177" s="60"/>
      <c r="H177" s="60"/>
      <c r="I177" s="60"/>
      <c r="J177" s="60"/>
      <c r="K177" s="60"/>
      <c r="L177" s="60"/>
      <c r="M177" s="60"/>
      <c r="N177" s="60"/>
      <c r="O177" s="208"/>
      <c r="P177" s="60"/>
      <c r="Q177" s="60"/>
      <c r="R177" s="60"/>
      <c r="S177" s="60"/>
      <c r="T177" s="60"/>
      <c r="U177" s="60"/>
      <c r="V177" s="60"/>
      <c r="W177" s="60"/>
      <c r="X177" s="60"/>
      <c r="Y177" s="208"/>
      <c r="Z177" s="208"/>
      <c r="AA177" s="135"/>
      <c r="AC177" s="10"/>
      <c r="AD177" s="10"/>
      <c r="AE177" s="10"/>
      <c r="AF177" s="10"/>
      <c r="AG177" s="10"/>
      <c r="AH177" s="10"/>
      <c r="AI177" s="10"/>
      <c r="AJ177" s="10"/>
      <c r="AK177" s="10"/>
      <c r="AL177" s="10"/>
    </row>
    <row r="178" spans="1:38">
      <c r="A178" s="218" t="s">
        <v>37</v>
      </c>
      <c r="B178" s="218"/>
      <c r="C178" s="98">
        <f>SUM(C166:C177)</f>
        <v>1401429.7</v>
      </c>
      <c r="D178" s="4"/>
      <c r="E178" s="98">
        <f>SUM(E166:E177)</f>
        <v>2028105.9</v>
      </c>
      <c r="F178" s="19"/>
      <c r="G178" s="19"/>
      <c r="H178" s="21"/>
      <c r="I178" s="21"/>
      <c r="J178" s="22"/>
      <c r="K178" s="22"/>
      <c r="L178" s="22"/>
      <c r="M178" s="19"/>
      <c r="N178" s="22"/>
      <c r="O178" s="118">
        <f>SUM(O165:O177)</f>
        <v>70</v>
      </c>
      <c r="P178" s="21"/>
      <c r="Q178" s="21"/>
      <c r="R178" s="21"/>
      <c r="S178" s="21"/>
      <c r="T178" s="23"/>
      <c r="U178" s="23"/>
      <c r="V178" s="23"/>
      <c r="W178" s="23"/>
      <c r="X178" s="21">
        <f>SUM(X166:X177)</f>
        <v>0</v>
      </c>
      <c r="Y178" s="41">
        <f>SUM(Y165:Y177)</f>
        <v>40</v>
      </c>
      <c r="Z178" s="21"/>
      <c r="AA178" s="4"/>
      <c r="AC178" s="10"/>
      <c r="AD178" s="10"/>
      <c r="AE178" s="10"/>
      <c r="AF178" s="10"/>
      <c r="AG178" s="10"/>
      <c r="AH178" s="10"/>
      <c r="AI178" s="10"/>
      <c r="AJ178" s="10"/>
      <c r="AK178" s="10"/>
      <c r="AL178" s="10"/>
    </row>
    <row r="179" spans="1:38" ht="17.25">
      <c r="A179" s="21">
        <v>7.3</v>
      </c>
      <c r="B179" s="225" t="s">
        <v>207</v>
      </c>
      <c r="C179" s="225"/>
      <c r="D179" s="225"/>
      <c r="E179" s="225"/>
      <c r="F179" s="225"/>
      <c r="G179" s="225"/>
      <c r="H179" s="225"/>
      <c r="I179" s="225"/>
      <c r="J179" s="225"/>
      <c r="K179" s="225"/>
      <c r="L179" s="225"/>
      <c r="M179" s="225"/>
      <c r="N179" s="225"/>
      <c r="O179" s="225"/>
      <c r="P179" s="225"/>
      <c r="Q179" s="225"/>
      <c r="R179" s="225"/>
      <c r="S179" s="225"/>
      <c r="T179" s="225"/>
      <c r="U179" s="225"/>
      <c r="V179" s="225"/>
      <c r="W179" s="225"/>
      <c r="X179" s="225"/>
      <c r="Y179" s="225"/>
      <c r="Z179" s="225"/>
      <c r="AA179" s="225"/>
      <c r="AC179" s="10"/>
      <c r="AD179" s="10"/>
      <c r="AE179" s="10"/>
      <c r="AF179" s="10"/>
      <c r="AG179" s="10"/>
      <c r="AH179" s="10"/>
      <c r="AI179" s="10"/>
      <c r="AJ179" s="10"/>
      <c r="AK179" s="10"/>
      <c r="AL179" s="10"/>
    </row>
    <row r="180" spans="1:38" ht="40.5">
      <c r="A180" s="21">
        <v>1</v>
      </c>
      <c r="B180" s="4" t="s">
        <v>208</v>
      </c>
      <c r="C180" s="53">
        <v>105773.7</v>
      </c>
      <c r="D180" s="18" t="s">
        <v>69</v>
      </c>
      <c r="E180" s="53">
        <v>148162</v>
      </c>
      <c r="F180" s="19"/>
      <c r="G180" s="19"/>
      <c r="H180" s="21"/>
      <c r="I180" s="21"/>
      <c r="J180" s="22"/>
      <c r="K180" s="22"/>
      <c r="L180" s="22"/>
      <c r="M180" s="19"/>
      <c r="N180" s="22"/>
      <c r="O180" s="21">
        <v>12</v>
      </c>
      <c r="P180" s="21"/>
      <c r="Q180" s="21"/>
      <c r="R180" s="21"/>
      <c r="S180" s="21"/>
      <c r="T180" s="23"/>
      <c r="U180" s="23"/>
      <c r="V180" s="23"/>
      <c r="W180" s="23"/>
      <c r="X180" s="21"/>
      <c r="Y180" s="21"/>
      <c r="Z180" s="136" t="s">
        <v>321</v>
      </c>
      <c r="AA180" s="137" t="s">
        <v>209</v>
      </c>
      <c r="AC180" s="10"/>
      <c r="AD180" s="10"/>
      <c r="AE180" s="10"/>
      <c r="AF180" s="10"/>
      <c r="AG180" s="10"/>
      <c r="AH180" s="10"/>
      <c r="AI180" s="10"/>
      <c r="AJ180" s="10"/>
      <c r="AK180" s="10"/>
      <c r="AL180" s="10"/>
    </row>
    <row r="181" spans="1:38" ht="79.5" customHeight="1">
      <c r="A181" s="21">
        <v>2</v>
      </c>
      <c r="B181" s="4" t="s">
        <v>210</v>
      </c>
      <c r="C181" s="53">
        <v>36420</v>
      </c>
      <c r="D181" s="18" t="s">
        <v>69</v>
      </c>
      <c r="E181" s="51">
        <v>41849</v>
      </c>
      <c r="F181" s="19"/>
      <c r="G181" s="19"/>
      <c r="H181" s="21"/>
      <c r="I181" s="21"/>
      <c r="J181" s="22"/>
      <c r="K181" s="22"/>
      <c r="L181" s="22"/>
      <c r="M181" s="19"/>
      <c r="N181" s="22"/>
      <c r="O181" s="21">
        <v>8</v>
      </c>
      <c r="P181" s="21"/>
      <c r="Q181" s="21"/>
      <c r="R181" s="21"/>
      <c r="S181" s="21"/>
      <c r="T181" s="23"/>
      <c r="U181" s="23"/>
      <c r="V181" s="23"/>
      <c r="W181" s="23"/>
      <c r="X181" s="21"/>
      <c r="Y181" s="21"/>
      <c r="Z181" s="136"/>
      <c r="AA181" s="137" t="s">
        <v>209</v>
      </c>
      <c r="AC181" s="138"/>
      <c r="AD181" s="10"/>
      <c r="AE181" s="10"/>
      <c r="AF181" s="10"/>
      <c r="AG181" s="26"/>
      <c r="AH181" s="10"/>
      <c r="AI181" s="26"/>
      <c r="AJ181" s="10"/>
      <c r="AK181" s="10"/>
      <c r="AL181" s="10"/>
    </row>
    <row r="182" spans="1:38" ht="54">
      <c r="A182" s="21">
        <v>3</v>
      </c>
      <c r="B182" s="4" t="s">
        <v>211</v>
      </c>
      <c r="C182" s="53">
        <v>25950</v>
      </c>
      <c r="D182" s="18" t="s">
        <v>69</v>
      </c>
      <c r="E182" s="18">
        <v>42850</v>
      </c>
      <c r="F182" s="19"/>
      <c r="G182" s="19"/>
      <c r="H182" s="21"/>
      <c r="I182" s="21"/>
      <c r="J182" s="22"/>
      <c r="K182" s="22"/>
      <c r="L182" s="22"/>
      <c r="M182" s="19"/>
      <c r="N182" s="22"/>
      <c r="O182" s="21">
        <v>5</v>
      </c>
      <c r="P182" s="21"/>
      <c r="Q182" s="21"/>
      <c r="R182" s="21"/>
      <c r="S182" s="21"/>
      <c r="T182" s="23"/>
      <c r="U182" s="23"/>
      <c r="V182" s="23"/>
      <c r="W182" s="23"/>
      <c r="X182" s="21"/>
      <c r="Y182" s="21">
        <v>12</v>
      </c>
      <c r="Z182" s="136"/>
      <c r="AA182" s="137" t="s">
        <v>209</v>
      </c>
      <c r="AC182" s="10"/>
      <c r="AD182" s="10"/>
      <c r="AE182" s="10"/>
      <c r="AF182" s="10"/>
      <c r="AG182" s="10"/>
      <c r="AH182" s="10"/>
      <c r="AI182" s="10"/>
      <c r="AJ182" s="10"/>
      <c r="AK182" s="10"/>
      <c r="AL182" s="10"/>
    </row>
    <row r="183" spans="1:38" ht="54">
      <c r="A183" s="21">
        <v>4</v>
      </c>
      <c r="B183" s="4" t="s">
        <v>212</v>
      </c>
      <c r="C183" s="53">
        <v>2810</v>
      </c>
      <c r="D183" s="18" t="s">
        <v>69</v>
      </c>
      <c r="E183" s="212">
        <v>12119</v>
      </c>
      <c r="F183" s="19"/>
      <c r="G183" s="19"/>
      <c r="H183" s="21"/>
      <c r="I183" s="21"/>
      <c r="J183" s="22"/>
      <c r="K183" s="22"/>
      <c r="L183" s="22"/>
      <c r="M183" s="19"/>
      <c r="N183" s="22"/>
      <c r="O183" s="21">
        <v>4</v>
      </c>
      <c r="P183" s="21"/>
      <c r="Q183" s="21"/>
      <c r="R183" s="21"/>
      <c r="S183" s="21"/>
      <c r="T183" s="23"/>
      <c r="U183" s="23"/>
      <c r="V183" s="23"/>
      <c r="W183" s="23"/>
      <c r="X183" s="21"/>
      <c r="Y183" s="21">
        <v>6</v>
      </c>
      <c r="Z183" s="136"/>
      <c r="AA183" s="137" t="s">
        <v>209</v>
      </c>
      <c r="AC183" s="10"/>
      <c r="AD183" s="10"/>
      <c r="AE183" s="10"/>
      <c r="AF183" s="10"/>
      <c r="AG183" s="10"/>
      <c r="AH183" s="10"/>
      <c r="AI183" s="10"/>
      <c r="AJ183" s="10"/>
      <c r="AK183" s="10"/>
      <c r="AL183" s="10"/>
    </row>
    <row r="184" spans="1:38" ht="54">
      <c r="A184" s="21">
        <v>5</v>
      </c>
      <c r="B184" s="4" t="s">
        <v>213</v>
      </c>
      <c r="C184" s="53">
        <v>5050</v>
      </c>
      <c r="D184" s="18" t="s">
        <v>69</v>
      </c>
      <c r="E184" s="213"/>
      <c r="F184" s="19"/>
      <c r="G184" s="19"/>
      <c r="H184" s="21"/>
      <c r="I184" s="21"/>
      <c r="J184" s="22"/>
      <c r="K184" s="22"/>
      <c r="L184" s="22"/>
      <c r="M184" s="19"/>
      <c r="N184" s="22">
        <f ca="1">N184:Y184</f>
        <v>0</v>
      </c>
      <c r="O184" s="21">
        <v>4</v>
      </c>
      <c r="P184" s="21"/>
      <c r="Q184" s="21"/>
      <c r="R184" s="21"/>
      <c r="S184" s="21"/>
      <c r="T184" s="23"/>
      <c r="U184" s="23"/>
      <c r="V184" s="23"/>
      <c r="W184" s="23"/>
      <c r="X184" s="21"/>
      <c r="Y184" s="21">
        <v>12</v>
      </c>
      <c r="Z184" s="136"/>
      <c r="AA184" s="137" t="s">
        <v>209</v>
      </c>
      <c r="AC184" s="10"/>
      <c r="AD184" s="10"/>
      <c r="AE184" s="10"/>
      <c r="AF184" s="10"/>
      <c r="AG184" s="10"/>
      <c r="AH184" s="10"/>
      <c r="AI184" s="10"/>
      <c r="AJ184" s="10"/>
      <c r="AK184" s="10"/>
      <c r="AL184" s="10"/>
    </row>
    <row r="185" spans="1:38" ht="98.25" customHeight="1">
      <c r="A185" s="21">
        <v>6</v>
      </c>
      <c r="B185" s="4" t="s">
        <v>214</v>
      </c>
      <c r="C185" s="53">
        <v>51600</v>
      </c>
      <c r="D185" s="18" t="s">
        <v>69</v>
      </c>
      <c r="E185" s="18">
        <v>105494</v>
      </c>
      <c r="F185" s="19"/>
      <c r="G185" s="19"/>
      <c r="H185" s="21"/>
      <c r="I185" s="21"/>
      <c r="J185" s="22"/>
      <c r="K185" s="22"/>
      <c r="L185" s="22"/>
      <c r="M185" s="19"/>
      <c r="N185" s="22"/>
      <c r="O185" s="21">
        <v>12</v>
      </c>
      <c r="P185" s="21"/>
      <c r="Q185" s="21"/>
      <c r="R185" s="21"/>
      <c r="S185" s="21"/>
      <c r="T185" s="23"/>
      <c r="U185" s="23"/>
      <c r="V185" s="23"/>
      <c r="W185" s="23"/>
      <c r="X185" s="21"/>
      <c r="Y185" s="21">
        <v>12</v>
      </c>
      <c r="Z185" s="136"/>
      <c r="AA185" s="137" t="s">
        <v>209</v>
      </c>
      <c r="AC185" s="10"/>
      <c r="AD185" s="10"/>
      <c r="AE185" s="10"/>
      <c r="AF185" s="10"/>
      <c r="AG185" s="10"/>
      <c r="AH185" s="10"/>
      <c r="AI185" s="10"/>
      <c r="AJ185" s="10"/>
      <c r="AK185" s="10"/>
      <c r="AL185" s="10"/>
    </row>
    <row r="186" spans="1:38" ht="40.5">
      <c r="A186" s="21">
        <v>7</v>
      </c>
      <c r="B186" s="4" t="s">
        <v>215</v>
      </c>
      <c r="C186" s="53">
        <v>74780</v>
      </c>
      <c r="D186" s="18" t="s">
        <v>69</v>
      </c>
      <c r="E186" s="18">
        <v>90433</v>
      </c>
      <c r="F186" s="19"/>
      <c r="G186" s="19"/>
      <c r="H186" s="21"/>
      <c r="I186" s="21"/>
      <c r="J186" s="22"/>
      <c r="K186" s="22"/>
      <c r="L186" s="22"/>
      <c r="M186" s="19"/>
      <c r="N186" s="22"/>
      <c r="O186" s="21">
        <v>9</v>
      </c>
      <c r="P186" s="21"/>
      <c r="Q186" s="21"/>
      <c r="R186" s="21"/>
      <c r="S186" s="21"/>
      <c r="T186" s="23"/>
      <c r="U186" s="23"/>
      <c r="V186" s="23"/>
      <c r="W186" s="23"/>
      <c r="X186" s="21"/>
      <c r="Y186" s="21">
        <v>12</v>
      </c>
      <c r="Z186" s="136"/>
      <c r="AA186" s="137" t="s">
        <v>209</v>
      </c>
      <c r="AC186" s="10"/>
      <c r="AD186" s="10"/>
      <c r="AE186" s="10"/>
      <c r="AF186" s="10"/>
      <c r="AG186" s="10"/>
      <c r="AH186" s="10"/>
      <c r="AI186" s="10"/>
      <c r="AJ186" s="10"/>
      <c r="AK186" s="10"/>
      <c r="AL186" s="10"/>
    </row>
    <row r="187" spans="1:38" ht="54">
      <c r="A187" s="21">
        <v>8</v>
      </c>
      <c r="B187" s="4" t="s">
        <v>216</v>
      </c>
      <c r="C187" s="53">
        <v>12550</v>
      </c>
      <c r="D187" s="18" t="s">
        <v>69</v>
      </c>
      <c r="E187" s="51">
        <v>15275</v>
      </c>
      <c r="F187" s="19"/>
      <c r="G187" s="19"/>
      <c r="H187" s="21"/>
      <c r="I187" s="21"/>
      <c r="J187" s="22"/>
      <c r="K187" s="22"/>
      <c r="L187" s="22"/>
      <c r="M187" s="19"/>
      <c r="N187" s="22"/>
      <c r="O187" s="21">
        <v>8</v>
      </c>
      <c r="P187" s="21"/>
      <c r="Q187" s="21"/>
      <c r="R187" s="21"/>
      <c r="S187" s="21"/>
      <c r="T187" s="23"/>
      <c r="U187" s="23"/>
      <c r="V187" s="23"/>
      <c r="W187" s="23"/>
      <c r="X187" s="21"/>
      <c r="Y187" s="21">
        <v>12</v>
      </c>
      <c r="Z187" s="136"/>
      <c r="AA187" s="137" t="s">
        <v>209</v>
      </c>
      <c r="AC187" s="10"/>
      <c r="AD187" s="10"/>
      <c r="AE187" s="10"/>
      <c r="AF187" s="10"/>
      <c r="AG187" s="10"/>
      <c r="AH187" s="10"/>
      <c r="AI187" s="10"/>
      <c r="AJ187" s="10"/>
      <c r="AK187" s="10"/>
      <c r="AL187" s="10"/>
    </row>
    <row r="188" spans="1:38" ht="54">
      <c r="A188" s="21">
        <v>9</v>
      </c>
      <c r="B188" s="4" t="s">
        <v>217</v>
      </c>
      <c r="C188" s="53">
        <v>30680</v>
      </c>
      <c r="D188" s="18" t="s">
        <v>69</v>
      </c>
      <c r="E188" s="18">
        <v>59501</v>
      </c>
      <c r="F188" s="19"/>
      <c r="G188" s="19"/>
      <c r="H188" s="21"/>
      <c r="I188" s="21"/>
      <c r="J188" s="22"/>
      <c r="K188" s="22"/>
      <c r="L188" s="22"/>
      <c r="M188" s="19"/>
      <c r="N188" s="22"/>
      <c r="O188" s="21">
        <v>10</v>
      </c>
      <c r="P188" s="21"/>
      <c r="Q188" s="21"/>
      <c r="R188" s="21"/>
      <c r="S188" s="21"/>
      <c r="T188" s="23"/>
      <c r="U188" s="23"/>
      <c r="V188" s="23"/>
      <c r="W188" s="23"/>
      <c r="X188" s="21"/>
      <c r="Y188" s="21">
        <v>12</v>
      </c>
      <c r="Z188" s="136"/>
      <c r="AA188" s="137" t="s">
        <v>209</v>
      </c>
      <c r="AC188" s="10"/>
      <c r="AD188" s="10"/>
      <c r="AE188" s="10"/>
      <c r="AF188" s="10"/>
      <c r="AG188" s="10"/>
      <c r="AH188" s="10"/>
      <c r="AI188" s="10"/>
      <c r="AJ188" s="10"/>
      <c r="AK188" s="10"/>
      <c r="AL188" s="10"/>
    </row>
    <row r="189" spans="1:38" ht="40.5">
      <c r="A189" s="21">
        <v>10</v>
      </c>
      <c r="B189" s="4" t="s">
        <v>218</v>
      </c>
      <c r="C189" s="53">
        <v>19161.32</v>
      </c>
      <c r="D189" s="18" t="s">
        <v>69</v>
      </c>
      <c r="E189" s="18">
        <v>29776</v>
      </c>
      <c r="F189" s="19"/>
      <c r="G189" s="19"/>
      <c r="H189" s="21"/>
      <c r="I189" s="21"/>
      <c r="J189" s="22"/>
      <c r="K189" s="22"/>
      <c r="L189" s="22"/>
      <c r="M189" s="19"/>
      <c r="N189" s="22"/>
      <c r="O189" s="21">
        <v>10</v>
      </c>
      <c r="P189" s="21"/>
      <c r="Q189" s="21"/>
      <c r="R189" s="21"/>
      <c r="S189" s="21"/>
      <c r="T189" s="23"/>
      <c r="U189" s="23"/>
      <c r="V189" s="23"/>
      <c r="W189" s="23"/>
      <c r="X189" s="21">
        <v>10</v>
      </c>
      <c r="Y189" s="21"/>
      <c r="Z189" s="4"/>
      <c r="AA189" s="137" t="s">
        <v>209</v>
      </c>
      <c r="AC189" s="10"/>
      <c r="AD189" s="10"/>
      <c r="AE189" s="10"/>
      <c r="AF189" s="10"/>
      <c r="AG189" s="10"/>
      <c r="AH189" s="10"/>
      <c r="AI189" s="10"/>
      <c r="AJ189" s="10"/>
      <c r="AK189" s="10"/>
      <c r="AL189" s="10"/>
    </row>
    <row r="190" spans="1:38" ht="51.75" customHeight="1">
      <c r="A190" s="21">
        <v>11</v>
      </c>
      <c r="B190" s="4" t="s">
        <v>219</v>
      </c>
      <c r="C190" s="53">
        <v>15785.74</v>
      </c>
      <c r="D190" s="18" t="s">
        <v>69</v>
      </c>
      <c r="E190" s="51">
        <v>21884</v>
      </c>
      <c r="F190" s="19"/>
      <c r="G190" s="19"/>
      <c r="H190" s="21"/>
      <c r="I190" s="21"/>
      <c r="J190" s="22"/>
      <c r="K190" s="22"/>
      <c r="L190" s="22"/>
      <c r="M190" s="19"/>
      <c r="N190" s="22"/>
      <c r="O190" s="21">
        <v>6</v>
      </c>
      <c r="P190" s="21"/>
      <c r="Q190" s="21"/>
      <c r="R190" s="21"/>
      <c r="S190" s="21"/>
      <c r="T190" s="23"/>
      <c r="U190" s="23"/>
      <c r="V190" s="23"/>
      <c r="W190" s="23"/>
      <c r="X190" s="21">
        <v>6</v>
      </c>
      <c r="Y190" s="21"/>
      <c r="Z190" s="4"/>
      <c r="AA190" s="137" t="s">
        <v>209</v>
      </c>
      <c r="AC190" s="10"/>
      <c r="AD190" s="10"/>
      <c r="AE190" s="10"/>
      <c r="AF190" s="10"/>
      <c r="AG190" s="10"/>
      <c r="AH190" s="10"/>
      <c r="AI190" s="10"/>
      <c r="AJ190" s="10"/>
      <c r="AK190" s="10"/>
      <c r="AL190" s="10"/>
    </row>
    <row r="191" spans="1:38" ht="78" customHeight="1">
      <c r="A191" s="21">
        <v>12</v>
      </c>
      <c r="B191" s="4" t="s">
        <v>220</v>
      </c>
      <c r="C191" s="53">
        <v>30681.63</v>
      </c>
      <c r="D191" s="18" t="s">
        <v>69</v>
      </c>
      <c r="E191" s="18">
        <v>0</v>
      </c>
      <c r="F191" s="19"/>
      <c r="G191" s="19"/>
      <c r="H191" s="21"/>
      <c r="I191" s="21"/>
      <c r="J191" s="22"/>
      <c r="K191" s="22"/>
      <c r="L191" s="22"/>
      <c r="M191" s="19"/>
      <c r="N191" s="22"/>
      <c r="O191" s="21">
        <v>6</v>
      </c>
      <c r="P191" s="21"/>
      <c r="Q191" s="21"/>
      <c r="R191" s="21"/>
      <c r="S191" s="21"/>
      <c r="T191" s="23"/>
      <c r="U191" s="23"/>
      <c r="V191" s="23"/>
      <c r="W191" s="23"/>
      <c r="X191" s="21"/>
      <c r="Y191" s="21"/>
      <c r="Z191" s="136" t="s">
        <v>321</v>
      </c>
      <c r="AA191" s="137" t="s">
        <v>221</v>
      </c>
      <c r="AC191" s="10"/>
      <c r="AD191" s="10"/>
      <c r="AE191" s="10"/>
      <c r="AF191" s="10"/>
      <c r="AG191" s="10"/>
      <c r="AH191" s="10"/>
      <c r="AI191" s="10"/>
      <c r="AJ191" s="10"/>
      <c r="AK191" s="10"/>
      <c r="AL191" s="10"/>
    </row>
    <row r="192" spans="1:38" ht="85.5" customHeight="1">
      <c r="A192" s="21">
        <v>13</v>
      </c>
      <c r="B192" s="4" t="s">
        <v>222</v>
      </c>
      <c r="C192" s="53">
        <v>5760</v>
      </c>
      <c r="D192" s="18" t="s">
        <v>223</v>
      </c>
      <c r="E192" s="18">
        <v>760</v>
      </c>
      <c r="F192" s="19"/>
      <c r="G192" s="19"/>
      <c r="H192" s="21"/>
      <c r="I192" s="21"/>
      <c r="J192" s="22"/>
      <c r="K192" s="22"/>
      <c r="L192" s="22"/>
      <c r="M192" s="19"/>
      <c r="N192" s="22"/>
      <c r="O192" s="21">
        <v>11</v>
      </c>
      <c r="P192" s="21"/>
      <c r="Q192" s="21"/>
      <c r="R192" s="21"/>
      <c r="S192" s="21"/>
      <c r="T192" s="23"/>
      <c r="U192" s="23"/>
      <c r="V192" s="23"/>
      <c r="W192" s="23"/>
      <c r="X192" s="21"/>
      <c r="Y192" s="21"/>
      <c r="Z192" s="136"/>
      <c r="AA192" s="137"/>
      <c r="AC192" s="10"/>
      <c r="AD192" s="10"/>
      <c r="AE192" s="10"/>
      <c r="AF192" s="10"/>
      <c r="AG192" s="10"/>
      <c r="AH192" s="10"/>
      <c r="AI192" s="10"/>
      <c r="AJ192" s="10"/>
      <c r="AK192" s="10"/>
      <c r="AL192" s="10"/>
    </row>
    <row r="193" spans="1:38" ht="48.75" customHeight="1">
      <c r="A193" s="209">
        <v>14</v>
      </c>
      <c r="B193" s="202" t="s">
        <v>224</v>
      </c>
      <c r="C193" s="53">
        <v>75470</v>
      </c>
      <c r="D193" s="18" t="s">
        <v>32</v>
      </c>
      <c r="E193" s="51">
        <v>97781</v>
      </c>
      <c r="F193" s="19"/>
      <c r="G193" s="19"/>
      <c r="H193" s="21"/>
      <c r="I193" s="21"/>
      <c r="J193" s="22"/>
      <c r="K193" s="22"/>
      <c r="L193" s="22"/>
      <c r="M193" s="19"/>
      <c r="N193" s="22"/>
      <c r="O193" s="123">
        <v>12</v>
      </c>
      <c r="P193" s="21"/>
      <c r="Q193" s="21"/>
      <c r="R193" s="21"/>
      <c r="S193" s="21"/>
      <c r="T193" s="23"/>
      <c r="U193" s="23"/>
      <c r="V193" s="23"/>
      <c r="W193" s="23"/>
      <c r="X193" s="21"/>
      <c r="Y193" s="209">
        <v>12</v>
      </c>
      <c r="Z193" s="202" t="s">
        <v>381</v>
      </c>
      <c r="AA193" s="139"/>
      <c r="AC193" s="10"/>
      <c r="AD193" s="10"/>
      <c r="AE193" s="10"/>
      <c r="AF193" s="10"/>
      <c r="AG193" s="10"/>
      <c r="AH193" s="10"/>
      <c r="AI193" s="10"/>
      <c r="AJ193" s="10"/>
      <c r="AK193" s="10"/>
      <c r="AL193" s="10"/>
    </row>
    <row r="194" spans="1:38" ht="86.25" customHeight="1">
      <c r="A194" s="210"/>
      <c r="B194" s="203"/>
      <c r="C194" s="53">
        <v>45760</v>
      </c>
      <c r="D194" s="18" t="s">
        <v>80</v>
      </c>
      <c r="E194" s="18">
        <v>61900</v>
      </c>
      <c r="F194" s="19"/>
      <c r="G194" s="19"/>
      <c r="H194" s="21"/>
      <c r="I194" s="21"/>
      <c r="J194" s="22"/>
      <c r="K194" s="22"/>
      <c r="L194" s="22"/>
      <c r="M194" s="19"/>
      <c r="N194" s="22"/>
      <c r="O194" s="91"/>
      <c r="P194" s="21"/>
      <c r="Q194" s="21"/>
      <c r="R194" s="21"/>
      <c r="S194" s="21"/>
      <c r="T194" s="23"/>
      <c r="U194" s="23"/>
      <c r="V194" s="23"/>
      <c r="W194" s="23"/>
      <c r="X194" s="21"/>
      <c r="Y194" s="210"/>
      <c r="Z194" s="203"/>
      <c r="AA194" s="140"/>
      <c r="AC194" s="10"/>
      <c r="AD194" s="10"/>
      <c r="AE194" s="10"/>
      <c r="AF194" s="10"/>
      <c r="AG194" s="10"/>
      <c r="AH194" s="10"/>
      <c r="AI194" s="10"/>
      <c r="AJ194" s="10"/>
      <c r="AK194" s="10"/>
      <c r="AL194" s="10"/>
    </row>
    <row r="195" spans="1:38" ht="31.5" customHeight="1">
      <c r="A195" s="218" t="s">
        <v>37</v>
      </c>
      <c r="B195" s="218"/>
      <c r="C195" s="141">
        <f>SUM(C179:C194)</f>
        <v>538232.39</v>
      </c>
      <c r="D195" s="27"/>
      <c r="E195" s="141">
        <f>SUM(E180:E194)</f>
        <v>727784</v>
      </c>
      <c r="F195" s="19"/>
      <c r="G195" s="19"/>
      <c r="H195" s="21"/>
      <c r="I195" s="21"/>
      <c r="J195" s="22"/>
      <c r="K195" s="22"/>
      <c r="L195" s="22"/>
      <c r="M195" s="19"/>
      <c r="N195" s="22"/>
      <c r="O195" s="142">
        <f>SUM(O179:O194)</f>
        <v>117</v>
      </c>
      <c r="P195" s="21"/>
      <c r="Q195" s="21"/>
      <c r="R195" s="21"/>
      <c r="S195" s="21"/>
      <c r="T195" s="23"/>
      <c r="U195" s="23"/>
      <c r="V195" s="23"/>
      <c r="W195" s="23"/>
      <c r="X195" s="21">
        <f>SUM(X181:Y194)</f>
        <v>106</v>
      </c>
      <c r="Y195" s="41">
        <f>SUM(Y179:Y194)</f>
        <v>90</v>
      </c>
      <c r="Z195" s="21"/>
      <c r="AA195" s="27"/>
      <c r="AC195" s="10"/>
      <c r="AD195" s="10"/>
      <c r="AE195" s="10"/>
      <c r="AF195" s="10"/>
      <c r="AG195" s="10"/>
      <c r="AH195" s="10"/>
      <c r="AI195" s="10"/>
      <c r="AJ195" s="10"/>
      <c r="AK195" s="10"/>
      <c r="AL195" s="10"/>
    </row>
    <row r="196" spans="1:38" s="44" customFormat="1" ht="27" customHeight="1">
      <c r="A196" s="113">
        <v>7.4</v>
      </c>
      <c r="B196" s="224" t="s">
        <v>225</v>
      </c>
      <c r="C196" s="224"/>
      <c r="D196" s="224"/>
      <c r="E196" s="224"/>
      <c r="F196" s="224"/>
      <c r="G196" s="224"/>
      <c r="H196" s="224"/>
      <c r="I196" s="224"/>
      <c r="J196" s="224"/>
      <c r="K196" s="224"/>
      <c r="L196" s="224"/>
      <c r="M196" s="224"/>
      <c r="N196" s="224"/>
      <c r="O196" s="224"/>
      <c r="P196" s="224"/>
      <c r="Q196" s="224"/>
      <c r="R196" s="224"/>
      <c r="S196" s="224"/>
      <c r="T196" s="224"/>
      <c r="U196" s="224"/>
      <c r="V196" s="224"/>
      <c r="W196" s="224"/>
      <c r="X196" s="224"/>
      <c r="Y196" s="224"/>
      <c r="Z196" s="224"/>
      <c r="AA196" s="224"/>
      <c r="AC196" s="45"/>
      <c r="AD196" s="45"/>
      <c r="AE196" s="45"/>
      <c r="AF196" s="45"/>
      <c r="AG196" s="45"/>
      <c r="AH196" s="45"/>
      <c r="AI196" s="45"/>
      <c r="AJ196" s="45"/>
      <c r="AK196" s="45"/>
      <c r="AL196" s="45"/>
    </row>
    <row r="197" spans="1:38" ht="66" customHeight="1">
      <c r="A197" s="16" t="s">
        <v>398</v>
      </c>
      <c r="B197" s="143" t="s">
        <v>226</v>
      </c>
      <c r="C197" s="18">
        <v>15675685.199999999</v>
      </c>
      <c r="D197" s="4" t="s">
        <v>32</v>
      </c>
      <c r="E197" s="18">
        <v>47274</v>
      </c>
      <c r="F197" s="19"/>
      <c r="G197" s="19"/>
      <c r="H197" s="21"/>
      <c r="I197" s="21"/>
      <c r="J197" s="22"/>
      <c r="K197" s="22"/>
      <c r="L197" s="22"/>
      <c r="M197" s="19"/>
      <c r="N197" s="22"/>
      <c r="O197" s="21">
        <v>60</v>
      </c>
      <c r="P197" s="21"/>
      <c r="Q197" s="21"/>
      <c r="R197" s="21"/>
      <c r="S197" s="21"/>
      <c r="T197" s="23"/>
      <c r="U197" s="23"/>
      <c r="V197" s="23"/>
      <c r="W197" s="23"/>
      <c r="X197" s="21"/>
      <c r="Y197" s="21"/>
      <c r="Z197" s="136" t="s">
        <v>321</v>
      </c>
      <c r="AA197" s="144" t="s">
        <v>227</v>
      </c>
      <c r="AC197" s="10"/>
      <c r="AD197" s="10"/>
      <c r="AE197" s="10"/>
      <c r="AF197" s="10"/>
      <c r="AG197" s="10"/>
      <c r="AH197" s="10"/>
      <c r="AI197" s="10"/>
      <c r="AJ197" s="10"/>
      <c r="AK197" s="10"/>
      <c r="AL197" s="10"/>
    </row>
    <row r="198" spans="1:38" ht="81">
      <c r="A198" s="16"/>
      <c r="B198" s="109" t="s">
        <v>228</v>
      </c>
      <c r="C198" s="18">
        <v>237027</v>
      </c>
      <c r="D198" s="4" t="s">
        <v>32</v>
      </c>
      <c r="E198" s="51">
        <v>61218</v>
      </c>
      <c r="F198" s="19"/>
      <c r="G198" s="19"/>
      <c r="H198" s="21"/>
      <c r="I198" s="21"/>
      <c r="J198" s="22"/>
      <c r="K198" s="22"/>
      <c r="L198" s="22"/>
      <c r="M198" s="19"/>
      <c r="N198" s="22"/>
      <c r="O198" s="21">
        <v>15</v>
      </c>
      <c r="P198" s="21"/>
      <c r="Q198" s="21"/>
      <c r="R198" s="21"/>
      <c r="S198" s="21"/>
      <c r="T198" s="23"/>
      <c r="U198" s="23"/>
      <c r="V198" s="23"/>
      <c r="W198" s="23"/>
      <c r="X198" s="21">
        <v>15</v>
      </c>
      <c r="Y198" s="21"/>
      <c r="Z198" s="21"/>
      <c r="AA198" s="144" t="s">
        <v>229</v>
      </c>
      <c r="AC198" s="26"/>
      <c r="AD198" s="10"/>
      <c r="AE198" s="10"/>
      <c r="AF198" s="10"/>
      <c r="AG198" s="26"/>
      <c r="AH198" s="10"/>
      <c r="AI198" s="26"/>
      <c r="AJ198" s="10"/>
      <c r="AK198" s="10"/>
      <c r="AL198" s="10"/>
    </row>
    <row r="199" spans="1:38" ht="54">
      <c r="A199" s="16">
        <v>3</v>
      </c>
      <c r="B199" s="109" t="s">
        <v>230</v>
      </c>
      <c r="C199" s="18">
        <v>1661.6</v>
      </c>
      <c r="D199" s="18" t="s">
        <v>20</v>
      </c>
      <c r="E199" s="51">
        <v>12949</v>
      </c>
      <c r="F199" s="19"/>
      <c r="G199" s="19"/>
      <c r="H199" s="21"/>
      <c r="I199" s="21"/>
      <c r="J199" s="22"/>
      <c r="K199" s="22"/>
      <c r="L199" s="22"/>
      <c r="M199" s="19"/>
      <c r="N199" s="22"/>
      <c r="O199" s="21">
        <v>28</v>
      </c>
      <c r="P199" s="21"/>
      <c r="Q199" s="21"/>
      <c r="R199" s="21"/>
      <c r="S199" s="21"/>
      <c r="T199" s="23"/>
      <c r="U199" s="23"/>
      <c r="V199" s="23"/>
      <c r="W199" s="23"/>
      <c r="X199" s="21">
        <v>28</v>
      </c>
      <c r="Y199" s="21"/>
      <c r="Z199" s="21"/>
      <c r="AA199" s="144" t="s">
        <v>231</v>
      </c>
      <c r="AC199" s="10"/>
      <c r="AD199" s="26"/>
      <c r="AE199" s="10"/>
      <c r="AF199" s="10"/>
      <c r="AG199" s="10"/>
      <c r="AH199" s="10"/>
      <c r="AI199" s="10"/>
      <c r="AJ199" s="10"/>
      <c r="AK199" s="10"/>
      <c r="AL199" s="10"/>
    </row>
    <row r="200" spans="1:38" ht="79.5" customHeight="1">
      <c r="A200" s="16">
        <v>4</v>
      </c>
      <c r="B200" s="109" t="s">
        <v>232</v>
      </c>
      <c r="C200" s="18">
        <v>13000</v>
      </c>
      <c r="D200" s="4" t="s">
        <v>20</v>
      </c>
      <c r="E200" s="51">
        <v>0</v>
      </c>
      <c r="F200" s="19"/>
      <c r="G200" s="19"/>
      <c r="H200" s="21"/>
      <c r="I200" s="21"/>
      <c r="J200" s="22"/>
      <c r="K200" s="22"/>
      <c r="L200" s="22"/>
      <c r="M200" s="19"/>
      <c r="N200" s="22"/>
      <c r="O200" s="21">
        <v>5</v>
      </c>
      <c r="P200" s="21"/>
      <c r="Q200" s="21"/>
      <c r="R200" s="21"/>
      <c r="S200" s="21"/>
      <c r="T200" s="23"/>
      <c r="U200" s="23"/>
      <c r="V200" s="23"/>
      <c r="W200" s="23"/>
      <c r="X200" s="21"/>
      <c r="Y200" s="21"/>
      <c r="Z200" s="136"/>
      <c r="AA200" s="144" t="s">
        <v>231</v>
      </c>
      <c r="AC200" s="10"/>
      <c r="AD200" s="10"/>
      <c r="AE200" s="10"/>
      <c r="AF200" s="10"/>
      <c r="AG200" s="10"/>
      <c r="AH200" s="10"/>
      <c r="AI200" s="10"/>
      <c r="AJ200" s="10"/>
      <c r="AK200" s="10"/>
      <c r="AL200" s="10"/>
    </row>
    <row r="201" spans="1:38" ht="91.5" customHeight="1">
      <c r="A201" s="16">
        <v>5</v>
      </c>
      <c r="B201" s="109" t="s">
        <v>233</v>
      </c>
      <c r="C201" s="18">
        <v>3000</v>
      </c>
      <c r="D201" s="4" t="s">
        <v>20</v>
      </c>
      <c r="E201" s="51">
        <v>0</v>
      </c>
      <c r="F201" s="19"/>
      <c r="G201" s="19"/>
      <c r="H201" s="21"/>
      <c r="I201" s="21"/>
      <c r="J201" s="22"/>
      <c r="K201" s="22"/>
      <c r="L201" s="22"/>
      <c r="M201" s="19"/>
      <c r="N201" s="22"/>
      <c r="O201" s="21">
        <v>5</v>
      </c>
      <c r="P201" s="21"/>
      <c r="Q201" s="21"/>
      <c r="R201" s="21"/>
      <c r="S201" s="21"/>
      <c r="T201" s="23"/>
      <c r="U201" s="23"/>
      <c r="V201" s="23"/>
      <c r="W201" s="23"/>
      <c r="X201" s="21"/>
      <c r="Y201" s="21"/>
      <c r="Z201" s="136"/>
      <c r="AA201" s="144" t="s">
        <v>231</v>
      </c>
      <c r="AC201" s="10"/>
      <c r="AD201" s="10"/>
      <c r="AE201" s="10"/>
      <c r="AF201" s="10"/>
      <c r="AG201" s="10"/>
      <c r="AH201" s="10"/>
      <c r="AI201" s="10"/>
      <c r="AJ201" s="10"/>
      <c r="AK201" s="10"/>
      <c r="AL201" s="10"/>
    </row>
    <row r="202" spans="1:38" ht="194.25" customHeight="1">
      <c r="A202" s="16">
        <v>6</v>
      </c>
      <c r="B202" s="109" t="s">
        <v>234</v>
      </c>
      <c r="C202" s="18">
        <v>0</v>
      </c>
      <c r="D202" s="4" t="s">
        <v>20</v>
      </c>
      <c r="E202" s="51">
        <v>618105.1</v>
      </c>
      <c r="F202" s="19"/>
      <c r="G202" s="19"/>
      <c r="H202" s="21"/>
      <c r="I202" s="21"/>
      <c r="J202" s="22"/>
      <c r="K202" s="22"/>
      <c r="L202" s="22"/>
      <c r="M202" s="19"/>
      <c r="N202" s="22"/>
      <c r="O202" s="21">
        <v>410</v>
      </c>
      <c r="P202" s="21"/>
      <c r="Q202" s="21"/>
      <c r="R202" s="21"/>
      <c r="S202" s="21"/>
      <c r="T202" s="23"/>
      <c r="U202" s="23"/>
      <c r="V202" s="23"/>
      <c r="W202" s="23"/>
      <c r="X202" s="21">
        <v>410</v>
      </c>
      <c r="Y202" s="21"/>
      <c r="Z202" s="4"/>
      <c r="AA202" s="4" t="s">
        <v>235</v>
      </c>
      <c r="AC202" s="10"/>
      <c r="AD202" s="10"/>
      <c r="AE202" s="10"/>
      <c r="AF202" s="10"/>
      <c r="AG202" s="10"/>
      <c r="AH202" s="10"/>
      <c r="AI202" s="10"/>
      <c r="AJ202" s="10"/>
      <c r="AK202" s="10"/>
      <c r="AL202" s="10"/>
    </row>
    <row r="203" spans="1:38" ht="139.5" customHeight="1">
      <c r="A203" s="16">
        <v>7</v>
      </c>
      <c r="B203" s="109" t="s">
        <v>358</v>
      </c>
      <c r="C203" s="18">
        <v>70000</v>
      </c>
      <c r="D203" s="4" t="s">
        <v>32</v>
      </c>
      <c r="E203" s="18">
        <v>3189</v>
      </c>
      <c r="F203" s="19"/>
      <c r="G203" s="19"/>
      <c r="H203" s="21"/>
      <c r="I203" s="21"/>
      <c r="J203" s="22"/>
      <c r="K203" s="22"/>
      <c r="L203" s="22"/>
      <c r="M203" s="19"/>
      <c r="N203" s="22"/>
      <c r="O203" s="21">
        <v>8</v>
      </c>
      <c r="P203" s="21"/>
      <c r="Q203" s="21"/>
      <c r="R203" s="21"/>
      <c r="S203" s="21"/>
      <c r="T203" s="23"/>
      <c r="U203" s="23"/>
      <c r="V203" s="23"/>
      <c r="W203" s="23"/>
      <c r="X203" s="21"/>
      <c r="Y203" s="21"/>
      <c r="Z203" s="136"/>
      <c r="AA203" s="4" t="s">
        <v>359</v>
      </c>
      <c r="AC203" s="10"/>
      <c r="AD203" s="10"/>
      <c r="AE203" s="10"/>
      <c r="AF203" s="10"/>
      <c r="AG203" s="10"/>
      <c r="AH203" s="10"/>
      <c r="AI203" s="10"/>
      <c r="AJ203" s="10"/>
      <c r="AK203" s="10"/>
      <c r="AL203" s="10"/>
    </row>
    <row r="204" spans="1:38" ht="81">
      <c r="A204" s="16"/>
      <c r="B204" s="109" t="s">
        <v>237</v>
      </c>
      <c r="C204" s="18">
        <v>47600</v>
      </c>
      <c r="D204" s="4" t="s">
        <v>32</v>
      </c>
      <c r="E204" s="51">
        <v>28014</v>
      </c>
      <c r="F204" s="19"/>
      <c r="G204" s="19"/>
      <c r="H204" s="21"/>
      <c r="I204" s="21"/>
      <c r="J204" s="22"/>
      <c r="K204" s="22"/>
      <c r="L204" s="22"/>
      <c r="M204" s="19"/>
      <c r="N204" s="22"/>
      <c r="O204" s="21">
        <v>4</v>
      </c>
      <c r="P204" s="21"/>
      <c r="Q204" s="21"/>
      <c r="R204" s="21"/>
      <c r="S204" s="21"/>
      <c r="T204" s="23"/>
      <c r="U204" s="23"/>
      <c r="V204" s="23"/>
      <c r="W204" s="23"/>
      <c r="X204" s="21"/>
      <c r="Y204" s="21"/>
      <c r="Z204" s="136"/>
      <c r="AA204" s="4" t="s">
        <v>236</v>
      </c>
      <c r="AC204" s="10"/>
      <c r="AD204" s="10"/>
      <c r="AE204" s="10"/>
      <c r="AF204" s="10"/>
      <c r="AG204" s="10"/>
      <c r="AH204" s="10"/>
      <c r="AI204" s="10"/>
      <c r="AJ204" s="10"/>
      <c r="AK204" s="10"/>
      <c r="AL204" s="10"/>
    </row>
    <row r="205" spans="1:38" ht="81">
      <c r="A205" s="16">
        <v>9</v>
      </c>
      <c r="B205" s="109" t="s">
        <v>238</v>
      </c>
      <c r="C205" s="18">
        <v>39620</v>
      </c>
      <c r="D205" s="4" t="s">
        <v>32</v>
      </c>
      <c r="E205" s="51">
        <v>20930</v>
      </c>
      <c r="F205" s="19"/>
      <c r="G205" s="19"/>
      <c r="H205" s="21"/>
      <c r="I205" s="21"/>
      <c r="J205" s="22"/>
      <c r="K205" s="22"/>
      <c r="L205" s="22"/>
      <c r="M205" s="19"/>
      <c r="N205" s="22"/>
      <c r="O205" s="21">
        <v>4</v>
      </c>
      <c r="P205" s="21"/>
      <c r="Q205" s="21"/>
      <c r="R205" s="21"/>
      <c r="S205" s="21"/>
      <c r="T205" s="23"/>
      <c r="U205" s="23"/>
      <c r="V205" s="23"/>
      <c r="W205" s="23"/>
      <c r="X205" s="21"/>
      <c r="Y205" s="21"/>
      <c r="Z205" s="136"/>
      <c r="AA205" s="4" t="s">
        <v>236</v>
      </c>
      <c r="AC205" s="10"/>
      <c r="AD205" s="10"/>
      <c r="AE205" s="10"/>
      <c r="AF205" s="10"/>
      <c r="AG205" s="10"/>
      <c r="AH205" s="10"/>
      <c r="AI205" s="10"/>
      <c r="AJ205" s="10"/>
      <c r="AK205" s="10"/>
      <c r="AL205" s="10"/>
    </row>
    <row r="206" spans="1:38" ht="81">
      <c r="A206" s="16">
        <v>10</v>
      </c>
      <c r="B206" s="109" t="s">
        <v>239</v>
      </c>
      <c r="C206" s="18">
        <v>33000</v>
      </c>
      <c r="D206" s="4" t="s">
        <v>32</v>
      </c>
      <c r="E206" s="18">
        <v>17010</v>
      </c>
      <c r="F206" s="19"/>
      <c r="G206" s="19"/>
      <c r="H206" s="21"/>
      <c r="I206" s="21"/>
      <c r="J206" s="22"/>
      <c r="K206" s="22"/>
      <c r="L206" s="22"/>
      <c r="M206" s="19"/>
      <c r="N206" s="22"/>
      <c r="O206" s="21">
        <v>4</v>
      </c>
      <c r="P206" s="21"/>
      <c r="Q206" s="21"/>
      <c r="R206" s="21"/>
      <c r="S206" s="21"/>
      <c r="T206" s="23"/>
      <c r="U206" s="23"/>
      <c r="V206" s="23"/>
      <c r="W206" s="23"/>
      <c r="X206" s="21"/>
      <c r="Y206" s="21"/>
      <c r="Z206" s="136"/>
      <c r="AA206" s="4" t="s">
        <v>236</v>
      </c>
      <c r="AC206" s="10"/>
      <c r="AD206" s="10"/>
      <c r="AE206" s="10"/>
      <c r="AF206" s="10"/>
      <c r="AG206" s="10"/>
      <c r="AH206" s="10"/>
      <c r="AI206" s="10"/>
      <c r="AJ206" s="10"/>
      <c r="AK206" s="10"/>
      <c r="AL206" s="10"/>
    </row>
    <row r="207" spans="1:38" ht="126.75" customHeight="1">
      <c r="A207" s="16">
        <v>11</v>
      </c>
      <c r="B207" s="109" t="s">
        <v>240</v>
      </c>
      <c r="C207" s="18">
        <v>79660</v>
      </c>
      <c r="D207" s="4" t="s">
        <v>32</v>
      </c>
      <c r="E207" s="18">
        <v>18032</v>
      </c>
      <c r="F207" s="19"/>
      <c r="G207" s="19"/>
      <c r="H207" s="21"/>
      <c r="I207" s="21"/>
      <c r="J207" s="22"/>
      <c r="K207" s="22"/>
      <c r="L207" s="22"/>
      <c r="M207" s="19"/>
      <c r="N207" s="22"/>
      <c r="O207" s="21">
        <v>4</v>
      </c>
      <c r="P207" s="21"/>
      <c r="Q207" s="21"/>
      <c r="R207" s="21"/>
      <c r="S207" s="21"/>
      <c r="T207" s="23"/>
      <c r="U207" s="23"/>
      <c r="V207" s="23"/>
      <c r="W207" s="23"/>
      <c r="X207" s="21"/>
      <c r="Y207" s="21"/>
      <c r="Z207" s="136"/>
      <c r="AA207" s="4" t="s">
        <v>236</v>
      </c>
      <c r="AC207" s="10"/>
      <c r="AD207" s="10"/>
      <c r="AE207" s="10"/>
      <c r="AF207" s="10"/>
      <c r="AG207" s="10"/>
      <c r="AH207" s="10"/>
      <c r="AI207" s="10"/>
      <c r="AJ207" s="10"/>
      <c r="AK207" s="10"/>
      <c r="AL207" s="10"/>
    </row>
    <row r="208" spans="1:38" ht="108.75" customHeight="1">
      <c r="A208" s="16">
        <v>12</v>
      </c>
      <c r="B208" s="109" t="s">
        <v>241</v>
      </c>
      <c r="C208" s="18">
        <v>116550</v>
      </c>
      <c r="D208" s="4" t="s">
        <v>32</v>
      </c>
      <c r="E208" s="18">
        <v>40776</v>
      </c>
      <c r="F208" s="19"/>
      <c r="G208" s="19"/>
      <c r="H208" s="21"/>
      <c r="I208" s="21"/>
      <c r="J208" s="22"/>
      <c r="K208" s="22"/>
      <c r="L208" s="22"/>
      <c r="M208" s="19"/>
      <c r="N208" s="22"/>
      <c r="O208" s="21">
        <v>4</v>
      </c>
      <c r="P208" s="21"/>
      <c r="Q208" s="21"/>
      <c r="R208" s="21"/>
      <c r="S208" s="21"/>
      <c r="T208" s="23"/>
      <c r="U208" s="23"/>
      <c r="V208" s="23"/>
      <c r="W208" s="23"/>
      <c r="X208" s="21"/>
      <c r="Y208" s="21"/>
      <c r="Z208" s="136"/>
      <c r="AA208" s="4" t="s">
        <v>236</v>
      </c>
      <c r="AC208" s="10"/>
      <c r="AD208" s="10"/>
      <c r="AE208" s="10"/>
      <c r="AF208" s="10"/>
      <c r="AG208" s="10"/>
      <c r="AH208" s="10"/>
      <c r="AI208" s="10"/>
      <c r="AJ208" s="10"/>
      <c r="AK208" s="10"/>
      <c r="AL208" s="10"/>
    </row>
    <row r="209" spans="1:38" ht="81">
      <c r="A209" s="16">
        <v>13</v>
      </c>
      <c r="B209" s="109" t="s">
        <v>242</v>
      </c>
      <c r="C209" s="18">
        <v>20000</v>
      </c>
      <c r="D209" s="4" t="s">
        <v>32</v>
      </c>
      <c r="E209" s="18">
        <v>25584</v>
      </c>
      <c r="F209" s="19"/>
      <c r="G209" s="19"/>
      <c r="H209" s="21"/>
      <c r="I209" s="21"/>
      <c r="J209" s="22"/>
      <c r="K209" s="22"/>
      <c r="L209" s="22"/>
      <c r="M209" s="19"/>
      <c r="N209" s="22"/>
      <c r="O209" s="21">
        <v>12</v>
      </c>
      <c r="P209" s="21"/>
      <c r="Q209" s="21"/>
      <c r="R209" s="21"/>
      <c r="S209" s="21"/>
      <c r="T209" s="23"/>
      <c r="U209" s="23"/>
      <c r="V209" s="23"/>
      <c r="W209" s="23"/>
      <c r="X209" s="21"/>
      <c r="Y209" s="21"/>
      <c r="Z209" s="136"/>
      <c r="AA209" s="4" t="s">
        <v>236</v>
      </c>
      <c r="AC209" s="10"/>
      <c r="AD209" s="10"/>
      <c r="AE209" s="10"/>
      <c r="AF209" s="10"/>
      <c r="AG209" s="10"/>
      <c r="AH209" s="10"/>
      <c r="AI209" s="10"/>
      <c r="AJ209" s="10"/>
      <c r="AK209" s="10"/>
      <c r="AL209" s="10"/>
    </row>
    <row r="210" spans="1:38" ht="108.75" customHeight="1">
      <c r="A210" s="16">
        <v>14</v>
      </c>
      <c r="B210" s="109" t="s">
        <v>243</v>
      </c>
      <c r="C210" s="18">
        <v>1098.2</v>
      </c>
      <c r="D210" s="4" t="s">
        <v>223</v>
      </c>
      <c r="E210" s="51">
        <v>990</v>
      </c>
      <c r="F210" s="19"/>
      <c r="G210" s="19"/>
      <c r="H210" s="21"/>
      <c r="I210" s="21"/>
      <c r="J210" s="22"/>
      <c r="K210" s="22"/>
      <c r="L210" s="22"/>
      <c r="M210" s="19"/>
      <c r="N210" s="22"/>
      <c r="O210" s="21">
        <v>8</v>
      </c>
      <c r="P210" s="21"/>
      <c r="Q210" s="21"/>
      <c r="R210" s="21"/>
      <c r="S210" s="21"/>
      <c r="T210" s="23"/>
      <c r="U210" s="23"/>
      <c r="V210" s="23"/>
      <c r="W210" s="23"/>
      <c r="X210" s="21"/>
      <c r="Y210" s="21"/>
      <c r="Z210" s="136"/>
      <c r="AA210" s="4"/>
      <c r="AC210" s="10"/>
      <c r="AD210" s="10"/>
      <c r="AE210" s="10"/>
      <c r="AF210" s="10"/>
      <c r="AG210" s="10"/>
      <c r="AH210" s="10"/>
      <c r="AI210" s="10"/>
      <c r="AJ210" s="10"/>
      <c r="AK210" s="10"/>
      <c r="AL210" s="10"/>
    </row>
    <row r="211" spans="1:38" ht="74.25" customHeight="1">
      <c r="A211" s="16">
        <v>15</v>
      </c>
      <c r="B211" s="109" t="s">
        <v>244</v>
      </c>
      <c r="C211" s="18">
        <v>3000</v>
      </c>
      <c r="D211" s="4" t="s">
        <v>223</v>
      </c>
      <c r="E211" s="51">
        <v>1200</v>
      </c>
      <c r="F211" s="19"/>
      <c r="G211" s="19"/>
      <c r="H211" s="21"/>
      <c r="I211" s="21"/>
      <c r="J211" s="22"/>
      <c r="K211" s="22"/>
      <c r="L211" s="22"/>
      <c r="M211" s="19"/>
      <c r="N211" s="22"/>
      <c r="O211" s="21">
        <v>8</v>
      </c>
      <c r="P211" s="21"/>
      <c r="Q211" s="21"/>
      <c r="R211" s="21"/>
      <c r="S211" s="21"/>
      <c r="T211" s="23"/>
      <c r="U211" s="23"/>
      <c r="V211" s="23"/>
      <c r="W211" s="23"/>
      <c r="X211" s="21"/>
      <c r="Y211" s="21"/>
      <c r="Z211" s="136"/>
      <c r="AA211" s="4"/>
      <c r="AC211" s="10"/>
      <c r="AD211" s="10"/>
      <c r="AE211" s="10"/>
      <c r="AF211" s="10"/>
      <c r="AG211" s="10"/>
      <c r="AH211" s="10"/>
      <c r="AI211" s="10"/>
      <c r="AJ211" s="10"/>
      <c r="AK211" s="10"/>
      <c r="AL211" s="10"/>
    </row>
    <row r="212" spans="1:38" ht="50.25" customHeight="1">
      <c r="A212" s="80">
        <v>16</v>
      </c>
      <c r="B212" s="202" t="s">
        <v>245</v>
      </c>
      <c r="C212" s="18">
        <v>259590</v>
      </c>
      <c r="D212" s="4" t="s">
        <v>32</v>
      </c>
      <c r="E212" s="18">
        <v>278710</v>
      </c>
      <c r="F212" s="19"/>
      <c r="G212" s="19"/>
      <c r="H212" s="21"/>
      <c r="I212" s="21"/>
      <c r="J212" s="22"/>
      <c r="K212" s="22"/>
      <c r="L212" s="22"/>
      <c r="M212" s="19"/>
      <c r="N212" s="22"/>
      <c r="O212" s="123">
        <v>25</v>
      </c>
      <c r="P212" s="21"/>
      <c r="Q212" s="21"/>
      <c r="R212" s="21"/>
      <c r="S212" s="21"/>
      <c r="T212" s="23"/>
      <c r="U212" s="23"/>
      <c r="V212" s="23"/>
      <c r="W212" s="23"/>
      <c r="X212" s="21"/>
      <c r="Y212" s="21"/>
      <c r="Z212" s="202" t="s">
        <v>382</v>
      </c>
      <c r="AA212" s="226"/>
      <c r="AC212" s="10"/>
      <c r="AD212" s="10"/>
      <c r="AE212" s="10"/>
      <c r="AF212" s="10"/>
      <c r="AG212" s="10"/>
      <c r="AH212" s="10"/>
      <c r="AI212" s="10"/>
      <c r="AJ212" s="10"/>
      <c r="AK212" s="10"/>
      <c r="AL212" s="10"/>
    </row>
    <row r="213" spans="1:38" ht="69" customHeight="1">
      <c r="A213" s="81"/>
      <c r="B213" s="203"/>
      <c r="C213" s="18">
        <v>212390</v>
      </c>
      <c r="D213" s="4" t="s">
        <v>80</v>
      </c>
      <c r="E213" s="18">
        <v>228040</v>
      </c>
      <c r="F213" s="19"/>
      <c r="G213" s="19"/>
      <c r="H213" s="21"/>
      <c r="I213" s="21"/>
      <c r="J213" s="22"/>
      <c r="K213" s="22"/>
      <c r="L213" s="22"/>
      <c r="M213" s="19"/>
      <c r="N213" s="22"/>
      <c r="O213" s="91"/>
      <c r="P213" s="21"/>
      <c r="Q213" s="21"/>
      <c r="R213" s="21"/>
      <c r="S213" s="21"/>
      <c r="T213" s="23"/>
      <c r="U213" s="23"/>
      <c r="V213" s="23"/>
      <c r="W213" s="23"/>
      <c r="X213" s="21"/>
      <c r="Y213" s="21"/>
      <c r="Z213" s="210"/>
      <c r="AA213" s="227"/>
      <c r="AC213" s="10"/>
      <c r="AD213" s="10"/>
      <c r="AE213" s="10"/>
      <c r="AF213" s="10"/>
      <c r="AG213" s="10"/>
      <c r="AH213" s="10"/>
      <c r="AI213" s="10"/>
      <c r="AJ213" s="10"/>
      <c r="AK213" s="10"/>
      <c r="AL213" s="10"/>
    </row>
    <row r="214" spans="1:38" ht="53.25" customHeight="1">
      <c r="A214" s="145">
        <v>17</v>
      </c>
      <c r="B214" s="202" t="s">
        <v>246</v>
      </c>
      <c r="C214" s="18">
        <v>45250</v>
      </c>
      <c r="D214" s="4" t="s">
        <v>32</v>
      </c>
      <c r="E214" s="18">
        <v>45250</v>
      </c>
      <c r="F214" s="19"/>
      <c r="G214" s="19"/>
      <c r="H214" s="21"/>
      <c r="I214" s="21"/>
      <c r="J214" s="22"/>
      <c r="K214" s="22"/>
      <c r="L214" s="22"/>
      <c r="M214" s="19"/>
      <c r="N214" s="22"/>
      <c r="O214" s="130">
        <v>5</v>
      </c>
      <c r="P214" s="21"/>
      <c r="Q214" s="21"/>
      <c r="R214" s="21"/>
      <c r="S214" s="21"/>
      <c r="T214" s="23"/>
      <c r="U214" s="23"/>
      <c r="V214" s="23"/>
      <c r="W214" s="23"/>
      <c r="X214" s="21"/>
      <c r="Y214" s="209">
        <v>5</v>
      </c>
      <c r="Z214" s="202" t="s">
        <v>313</v>
      </c>
      <c r="AA214" s="226" t="s">
        <v>83</v>
      </c>
      <c r="AC214" s="10"/>
      <c r="AD214" s="10"/>
      <c r="AE214" s="10"/>
      <c r="AF214" s="10"/>
      <c r="AG214" s="10"/>
      <c r="AH214" s="10"/>
      <c r="AI214" s="10"/>
      <c r="AJ214" s="10"/>
      <c r="AK214" s="10"/>
      <c r="AL214" s="10"/>
    </row>
    <row r="215" spans="1:38" ht="106.5" customHeight="1">
      <c r="A215" s="81"/>
      <c r="B215" s="203"/>
      <c r="C215" s="27">
        <v>37020</v>
      </c>
      <c r="D215" s="4" t="s">
        <v>80</v>
      </c>
      <c r="E215" s="18">
        <v>37020</v>
      </c>
      <c r="F215" s="19"/>
      <c r="G215" s="19"/>
      <c r="H215" s="53"/>
      <c r="I215" s="21"/>
      <c r="J215" s="22"/>
      <c r="K215" s="22"/>
      <c r="L215" s="22"/>
      <c r="M215" s="19"/>
      <c r="N215" s="22"/>
      <c r="O215" s="91"/>
      <c r="P215" s="21"/>
      <c r="Q215" s="21"/>
      <c r="R215" s="21"/>
      <c r="S215" s="21"/>
      <c r="T215" s="23"/>
      <c r="U215" s="23"/>
      <c r="V215" s="23"/>
      <c r="W215" s="23"/>
      <c r="X215" s="21"/>
      <c r="Y215" s="210"/>
      <c r="Z215" s="203"/>
      <c r="AA215" s="227"/>
      <c r="AC215" s="10"/>
      <c r="AD215" s="10"/>
      <c r="AE215" s="10"/>
      <c r="AF215" s="10"/>
      <c r="AG215" s="10"/>
      <c r="AH215" s="10"/>
      <c r="AI215" s="10"/>
      <c r="AJ215" s="10"/>
      <c r="AK215" s="10"/>
      <c r="AL215" s="10"/>
    </row>
    <row r="216" spans="1:38">
      <c r="A216" s="218" t="s">
        <v>37</v>
      </c>
      <c r="B216" s="218"/>
      <c r="C216" s="141">
        <f>SUM(C197:C215)</f>
        <v>16895152</v>
      </c>
      <c r="D216" s="4"/>
      <c r="E216" s="141">
        <f>SUM(E197:E215)</f>
        <v>1484291.1</v>
      </c>
      <c r="F216" s="19"/>
      <c r="G216" s="19"/>
      <c r="H216" s="21"/>
      <c r="I216" s="21"/>
      <c r="J216" s="22"/>
      <c r="K216" s="22"/>
      <c r="L216" s="22"/>
      <c r="M216" s="19"/>
      <c r="N216" s="22"/>
      <c r="O216" s="142">
        <f>SUM(O197:O215)</f>
        <v>609</v>
      </c>
      <c r="P216" s="21"/>
      <c r="Q216" s="21"/>
      <c r="R216" s="21"/>
      <c r="S216" s="21"/>
      <c r="T216" s="23"/>
      <c r="U216" s="23"/>
      <c r="V216" s="23"/>
      <c r="W216" s="23"/>
      <c r="X216" s="21">
        <f>SUM(X197:X215)</f>
        <v>453</v>
      </c>
      <c r="Y216" s="21">
        <f>SUM(Y197:Y215)</f>
        <v>5</v>
      </c>
      <c r="Z216" s="21"/>
      <c r="AA216" s="27"/>
      <c r="AC216" s="10"/>
      <c r="AD216" s="10"/>
      <c r="AE216" s="10"/>
      <c r="AF216" s="10"/>
      <c r="AG216" s="10"/>
      <c r="AH216" s="10"/>
      <c r="AI216" s="10"/>
      <c r="AJ216" s="10"/>
      <c r="AK216" s="10"/>
      <c r="AL216" s="10"/>
    </row>
    <row r="217" spans="1:38" s="44" customFormat="1" ht="31.5" customHeight="1">
      <c r="A217" s="113" t="s">
        <v>247</v>
      </c>
      <c r="B217" s="223" t="s">
        <v>248</v>
      </c>
      <c r="C217" s="223"/>
      <c r="D217" s="223"/>
      <c r="E217" s="223"/>
      <c r="F217" s="223"/>
      <c r="G217" s="223"/>
      <c r="H217" s="223"/>
      <c r="I217" s="223"/>
      <c r="J217" s="223"/>
      <c r="K217" s="223"/>
      <c r="L217" s="223"/>
      <c r="M217" s="223"/>
      <c r="N217" s="223"/>
      <c r="O217" s="223"/>
      <c r="P217" s="223"/>
      <c r="Q217" s="223"/>
      <c r="R217" s="223"/>
      <c r="S217" s="223"/>
      <c r="T217" s="223"/>
      <c r="U217" s="223"/>
      <c r="V217" s="223"/>
      <c r="W217" s="223"/>
      <c r="X217" s="223"/>
      <c r="Y217" s="223"/>
      <c r="Z217" s="223"/>
      <c r="AA217" s="223"/>
      <c r="AC217" s="45"/>
      <c r="AD217" s="45"/>
      <c r="AE217" s="45"/>
      <c r="AF217" s="45"/>
      <c r="AG217" s="45"/>
      <c r="AH217" s="45"/>
      <c r="AI217" s="45"/>
      <c r="AJ217" s="45"/>
      <c r="AK217" s="45"/>
      <c r="AL217" s="45"/>
    </row>
    <row r="218" spans="1:38" ht="409.5" customHeight="1">
      <c r="A218" s="21">
        <v>1</v>
      </c>
      <c r="B218" s="146" t="s">
        <v>249</v>
      </c>
      <c r="C218" s="18">
        <v>0</v>
      </c>
      <c r="D218" s="24" t="s">
        <v>32</v>
      </c>
      <c r="E218" s="93">
        <v>0</v>
      </c>
      <c r="F218" s="19"/>
      <c r="G218" s="19"/>
      <c r="H218" s="21"/>
      <c r="I218" s="21"/>
      <c r="J218" s="22"/>
      <c r="K218" s="22"/>
      <c r="L218" s="22"/>
      <c r="M218" s="19"/>
      <c r="N218" s="147"/>
      <c r="O218" s="147">
        <v>80</v>
      </c>
      <c r="P218" s="21"/>
      <c r="Q218" s="21"/>
      <c r="R218" s="21"/>
      <c r="S218" s="21"/>
      <c r="T218" s="23"/>
      <c r="U218" s="23"/>
      <c r="V218" s="23"/>
      <c r="W218" s="23"/>
      <c r="X218" s="21"/>
      <c r="Y218" s="21"/>
      <c r="Z218" s="21"/>
      <c r="AA218" s="4" t="s">
        <v>360</v>
      </c>
      <c r="AC218" s="10"/>
      <c r="AD218" s="10"/>
      <c r="AE218" s="10"/>
      <c r="AF218" s="10"/>
      <c r="AG218" s="10"/>
      <c r="AH218" s="10"/>
      <c r="AI218" s="10"/>
      <c r="AJ218" s="10"/>
      <c r="AK218" s="10"/>
      <c r="AL218" s="10"/>
    </row>
    <row r="219" spans="1:38" ht="165" customHeight="1">
      <c r="A219" s="21">
        <v>2</v>
      </c>
      <c r="B219" s="109" t="s">
        <v>250</v>
      </c>
      <c r="C219" s="18">
        <v>95114.4</v>
      </c>
      <c r="D219" s="24" t="s">
        <v>32</v>
      </c>
      <c r="E219" s="93">
        <v>81655</v>
      </c>
      <c r="F219" s="19"/>
      <c r="G219" s="19"/>
      <c r="H219" s="21"/>
      <c r="I219" s="21"/>
      <c r="J219" s="22"/>
      <c r="K219" s="22"/>
      <c r="L219" s="22"/>
      <c r="M219" s="19"/>
      <c r="N219" s="148"/>
      <c r="O219" s="147">
        <v>30</v>
      </c>
      <c r="P219" s="21"/>
      <c r="Q219" s="21"/>
      <c r="R219" s="21"/>
      <c r="S219" s="21"/>
      <c r="T219" s="23"/>
      <c r="U219" s="23"/>
      <c r="V219" s="23"/>
      <c r="W219" s="23"/>
      <c r="X219" s="21">
        <v>1566</v>
      </c>
      <c r="Y219" s="21" t="s">
        <v>313</v>
      </c>
      <c r="Z219" s="123"/>
      <c r="AA219" s="147" t="s">
        <v>280</v>
      </c>
      <c r="AC219" s="10"/>
      <c r="AD219" s="10"/>
      <c r="AE219" s="10"/>
      <c r="AF219" s="10"/>
      <c r="AG219" s="10"/>
      <c r="AH219" s="10"/>
      <c r="AI219" s="10"/>
      <c r="AJ219" s="10"/>
      <c r="AK219" s="10"/>
      <c r="AL219" s="10"/>
    </row>
    <row r="220" spans="1:38" ht="81">
      <c r="A220" s="21">
        <v>3</v>
      </c>
      <c r="B220" s="109" t="s">
        <v>251</v>
      </c>
      <c r="C220" s="18">
        <v>65000</v>
      </c>
      <c r="D220" s="24" t="s">
        <v>32</v>
      </c>
      <c r="E220" s="93">
        <v>0</v>
      </c>
      <c r="F220" s="19"/>
      <c r="G220" s="19"/>
      <c r="H220" s="21"/>
      <c r="I220" s="21"/>
      <c r="J220" s="22"/>
      <c r="K220" s="22"/>
      <c r="L220" s="22"/>
      <c r="M220" s="19"/>
      <c r="N220" s="149"/>
      <c r="O220" s="147">
        <v>15</v>
      </c>
      <c r="P220" s="21"/>
      <c r="Q220" s="21"/>
      <c r="R220" s="21"/>
      <c r="S220" s="21"/>
      <c r="T220" s="23"/>
      <c r="U220" s="23"/>
      <c r="V220" s="23"/>
      <c r="W220" s="23"/>
      <c r="X220" s="21"/>
      <c r="Y220" s="21"/>
      <c r="Z220" s="4"/>
      <c r="AA220" s="150" t="s">
        <v>280</v>
      </c>
      <c r="AC220" s="26"/>
      <c r="AD220" s="26"/>
      <c r="AE220" s="10"/>
      <c r="AF220" s="26"/>
      <c r="AG220" s="26"/>
      <c r="AH220" s="10"/>
      <c r="AI220" s="26"/>
      <c r="AJ220" s="10"/>
      <c r="AK220" s="10"/>
      <c r="AL220" s="10"/>
    </row>
    <row r="221" spans="1:38" ht="67.5">
      <c r="A221" s="21">
        <v>4</v>
      </c>
      <c r="B221" s="109" t="s">
        <v>252</v>
      </c>
      <c r="C221" s="18">
        <v>200000</v>
      </c>
      <c r="D221" s="24" t="s">
        <v>32</v>
      </c>
      <c r="E221" s="18">
        <v>242063</v>
      </c>
      <c r="F221" s="19"/>
      <c r="G221" s="19"/>
      <c r="H221" s="21"/>
      <c r="I221" s="21"/>
      <c r="J221" s="22"/>
      <c r="K221" s="22"/>
      <c r="L221" s="22"/>
      <c r="M221" s="19"/>
      <c r="N221" s="149"/>
      <c r="O221" s="147">
        <v>30</v>
      </c>
      <c r="P221" s="21"/>
      <c r="Q221" s="21"/>
      <c r="R221" s="21"/>
      <c r="S221" s="21"/>
      <c r="T221" s="23"/>
      <c r="U221" s="23"/>
      <c r="V221" s="23"/>
      <c r="W221" s="23"/>
      <c r="X221" s="21">
        <v>2107</v>
      </c>
      <c r="Y221" s="21"/>
      <c r="Z221" s="123"/>
      <c r="AA221" s="147" t="s">
        <v>281</v>
      </c>
      <c r="AC221" s="10"/>
      <c r="AD221" s="10"/>
      <c r="AE221" s="10"/>
      <c r="AF221" s="10"/>
      <c r="AG221" s="10"/>
      <c r="AH221" s="10"/>
      <c r="AI221" s="10"/>
      <c r="AJ221" s="10"/>
      <c r="AK221" s="10"/>
      <c r="AL221" s="10"/>
    </row>
    <row r="222" spans="1:38" ht="131.25" customHeight="1">
      <c r="A222" s="21">
        <v>5</v>
      </c>
      <c r="B222" s="109" t="s">
        <v>253</v>
      </c>
      <c r="C222" s="18">
        <v>200000</v>
      </c>
      <c r="D222" s="24" t="s">
        <v>32</v>
      </c>
      <c r="E222" s="18">
        <v>167271</v>
      </c>
      <c r="F222" s="19"/>
      <c r="G222" s="19"/>
      <c r="H222" s="21"/>
      <c r="I222" s="21"/>
      <c r="J222" s="22"/>
      <c r="K222" s="22"/>
      <c r="L222" s="22"/>
      <c r="M222" s="19"/>
      <c r="N222" s="149"/>
      <c r="O222" s="147">
        <v>20</v>
      </c>
      <c r="P222" s="21"/>
      <c r="Q222" s="21"/>
      <c r="R222" s="21"/>
      <c r="S222" s="21"/>
      <c r="T222" s="23"/>
      <c r="U222" s="23"/>
      <c r="V222" s="23"/>
      <c r="W222" s="23"/>
      <c r="X222" s="21"/>
      <c r="Y222" s="21"/>
      <c r="Z222" s="124"/>
      <c r="AA222" s="147" t="s">
        <v>281</v>
      </c>
      <c r="AC222" s="10"/>
      <c r="AD222" s="10"/>
      <c r="AE222" s="10"/>
      <c r="AF222" s="10"/>
      <c r="AG222" s="10"/>
      <c r="AH222" s="10"/>
      <c r="AI222" s="10"/>
      <c r="AJ222" s="10"/>
      <c r="AK222" s="10"/>
      <c r="AL222" s="10"/>
    </row>
    <row r="223" spans="1:38" ht="129.75" customHeight="1">
      <c r="A223" s="21">
        <v>6</v>
      </c>
      <c r="B223" s="109" t="s">
        <v>254</v>
      </c>
      <c r="C223" s="18">
        <v>200000</v>
      </c>
      <c r="D223" s="24" t="s">
        <v>32</v>
      </c>
      <c r="E223" s="18">
        <v>265246.2</v>
      </c>
      <c r="F223" s="19"/>
      <c r="G223" s="19"/>
      <c r="H223" s="21"/>
      <c r="I223" s="21"/>
      <c r="J223" s="22"/>
      <c r="K223" s="22"/>
      <c r="L223" s="22"/>
      <c r="M223" s="19"/>
      <c r="N223" s="149"/>
      <c r="O223" s="147">
        <v>20</v>
      </c>
      <c r="P223" s="21"/>
      <c r="Q223" s="21"/>
      <c r="R223" s="21"/>
      <c r="S223" s="21"/>
      <c r="T223" s="23"/>
      <c r="U223" s="23"/>
      <c r="V223" s="23"/>
      <c r="W223" s="23"/>
      <c r="X223" s="21">
        <v>2256</v>
      </c>
      <c r="Y223" s="21"/>
      <c r="Z223" s="123"/>
      <c r="AA223" s="147" t="s">
        <v>281</v>
      </c>
      <c r="AC223" s="10"/>
      <c r="AD223" s="10"/>
      <c r="AE223" s="10"/>
      <c r="AF223" s="10"/>
      <c r="AG223" s="10"/>
      <c r="AH223" s="10"/>
      <c r="AI223" s="10"/>
      <c r="AJ223" s="10"/>
      <c r="AK223" s="10"/>
      <c r="AL223" s="10"/>
    </row>
    <row r="224" spans="1:38" ht="139.5" customHeight="1">
      <c r="A224" s="21">
        <v>7</v>
      </c>
      <c r="B224" s="109" t="s">
        <v>255</v>
      </c>
      <c r="C224" s="18">
        <v>4940</v>
      </c>
      <c r="D224" s="24" t="s">
        <v>32</v>
      </c>
      <c r="E224" s="93">
        <v>153728</v>
      </c>
      <c r="F224" s="19"/>
      <c r="G224" s="19"/>
      <c r="H224" s="21"/>
      <c r="I224" s="21"/>
      <c r="J224" s="22"/>
      <c r="K224" s="22"/>
      <c r="L224" s="22"/>
      <c r="M224" s="19"/>
      <c r="N224" s="149"/>
      <c r="O224" s="147">
        <v>10</v>
      </c>
      <c r="P224" s="21"/>
      <c r="Q224" s="21"/>
      <c r="R224" s="21"/>
      <c r="S224" s="21"/>
      <c r="T224" s="23"/>
      <c r="U224" s="23"/>
      <c r="V224" s="23"/>
      <c r="W224" s="23"/>
      <c r="X224" s="21"/>
      <c r="Y224" s="21"/>
      <c r="Z224" s="4"/>
      <c r="AA224" s="147" t="s">
        <v>361</v>
      </c>
      <c r="AC224" s="10"/>
      <c r="AD224" s="10"/>
      <c r="AE224" s="10"/>
      <c r="AF224" s="10"/>
      <c r="AG224" s="10"/>
      <c r="AH224" s="10"/>
      <c r="AI224" s="10"/>
      <c r="AJ224" s="10"/>
      <c r="AK224" s="10"/>
      <c r="AL224" s="10"/>
    </row>
    <row r="225" spans="1:38" ht="326.25" customHeight="1">
      <c r="A225" s="21">
        <v>8</v>
      </c>
      <c r="B225" s="109" t="s">
        <v>256</v>
      </c>
      <c r="C225" s="18">
        <v>4940</v>
      </c>
      <c r="D225" s="24" t="s">
        <v>32</v>
      </c>
      <c r="E225" s="93">
        <v>0</v>
      </c>
      <c r="F225" s="19"/>
      <c r="G225" s="19"/>
      <c r="H225" s="21"/>
      <c r="I225" s="21"/>
      <c r="J225" s="22"/>
      <c r="K225" s="22"/>
      <c r="L225" s="22"/>
      <c r="M225" s="19"/>
      <c r="N225" s="149"/>
      <c r="O225" s="147">
        <v>10</v>
      </c>
      <c r="P225" s="21"/>
      <c r="Q225" s="21"/>
      <c r="R225" s="21"/>
      <c r="S225" s="21"/>
      <c r="T225" s="23"/>
      <c r="U225" s="23"/>
      <c r="V225" s="23"/>
      <c r="W225" s="23"/>
      <c r="X225" s="21"/>
      <c r="Y225" s="21"/>
      <c r="Z225" s="3" t="s">
        <v>362</v>
      </c>
      <c r="AA225" s="147" t="s">
        <v>361</v>
      </c>
      <c r="AC225" s="10"/>
      <c r="AD225" s="10"/>
      <c r="AE225" s="10"/>
      <c r="AF225" s="10"/>
      <c r="AG225" s="10"/>
      <c r="AH225" s="10"/>
      <c r="AI225" s="10"/>
      <c r="AJ225" s="10"/>
      <c r="AK225" s="10"/>
      <c r="AL225" s="10"/>
    </row>
    <row r="226" spans="1:38" ht="176.25" customHeight="1">
      <c r="A226" s="21">
        <v>9</v>
      </c>
      <c r="B226" s="109" t="s">
        <v>257</v>
      </c>
      <c r="C226" s="18">
        <v>0</v>
      </c>
      <c r="D226" s="24" t="s">
        <v>32</v>
      </c>
      <c r="E226" s="18">
        <v>4940</v>
      </c>
      <c r="F226" s="19"/>
      <c r="G226" s="19"/>
      <c r="H226" s="21"/>
      <c r="I226" s="21"/>
      <c r="J226" s="22"/>
      <c r="K226" s="22"/>
      <c r="L226" s="22"/>
      <c r="M226" s="19"/>
      <c r="N226" s="149"/>
      <c r="O226" s="147">
        <v>10</v>
      </c>
      <c r="P226" s="21"/>
      <c r="Q226" s="21"/>
      <c r="R226" s="21"/>
      <c r="S226" s="21"/>
      <c r="T226" s="23"/>
      <c r="U226" s="23"/>
      <c r="V226" s="23"/>
      <c r="W226" s="23"/>
      <c r="X226" s="21"/>
      <c r="Y226" s="21"/>
      <c r="Z226" s="4"/>
      <c r="AA226" s="147"/>
      <c r="AC226" s="10"/>
      <c r="AD226" s="10"/>
      <c r="AE226" s="10"/>
      <c r="AF226" s="10"/>
      <c r="AG226" s="10"/>
      <c r="AH226" s="10"/>
      <c r="AI226" s="10"/>
      <c r="AJ226" s="10"/>
      <c r="AK226" s="10"/>
      <c r="AL226" s="10"/>
    </row>
    <row r="227" spans="1:38" ht="126" customHeight="1">
      <c r="A227" s="21">
        <v>10</v>
      </c>
      <c r="B227" s="109" t="s">
        <v>258</v>
      </c>
      <c r="C227" s="18">
        <v>0</v>
      </c>
      <c r="D227" s="24" t="s">
        <v>32</v>
      </c>
      <c r="E227" s="93">
        <v>200</v>
      </c>
      <c r="F227" s="19"/>
      <c r="G227" s="19"/>
      <c r="H227" s="21"/>
      <c r="I227" s="21"/>
      <c r="J227" s="22"/>
      <c r="K227" s="22"/>
      <c r="L227" s="22"/>
      <c r="M227" s="19"/>
      <c r="N227" s="149"/>
      <c r="O227" s="147">
        <v>10</v>
      </c>
      <c r="P227" s="21"/>
      <c r="Q227" s="21"/>
      <c r="R227" s="21"/>
      <c r="S227" s="21"/>
      <c r="T227" s="23"/>
      <c r="U227" s="23"/>
      <c r="V227" s="23"/>
      <c r="W227" s="23"/>
      <c r="X227" s="21"/>
      <c r="Y227" s="21"/>
      <c r="Z227" s="4" t="s">
        <v>363</v>
      </c>
      <c r="AA227" s="147"/>
      <c r="AC227" s="10"/>
      <c r="AD227" s="10"/>
      <c r="AE227" s="10"/>
      <c r="AF227" s="10"/>
      <c r="AG227" s="10"/>
      <c r="AH227" s="10"/>
      <c r="AI227" s="10"/>
      <c r="AJ227" s="10"/>
      <c r="AK227" s="10"/>
      <c r="AL227" s="10"/>
    </row>
    <row r="228" spans="1:38" ht="121.5" customHeight="1">
      <c r="A228" s="21">
        <v>11</v>
      </c>
      <c r="B228" s="109" t="s">
        <v>259</v>
      </c>
      <c r="C228" s="18">
        <v>5892.8</v>
      </c>
      <c r="D228" s="24" t="s">
        <v>32</v>
      </c>
      <c r="E228" s="18">
        <v>164445.4</v>
      </c>
      <c r="F228" s="19"/>
      <c r="G228" s="19"/>
      <c r="H228" s="21"/>
      <c r="I228" s="21"/>
      <c r="J228" s="22"/>
      <c r="K228" s="22"/>
      <c r="L228" s="22"/>
      <c r="M228" s="19"/>
      <c r="N228" s="149"/>
      <c r="O228" s="147">
        <v>30</v>
      </c>
      <c r="P228" s="21"/>
      <c r="Q228" s="21"/>
      <c r="R228" s="21"/>
      <c r="S228" s="21"/>
      <c r="T228" s="23"/>
      <c r="U228" s="23"/>
      <c r="V228" s="23"/>
      <c r="W228" s="23"/>
      <c r="X228" s="21"/>
      <c r="Y228" s="21"/>
      <c r="Z228" s="4" t="s">
        <v>364</v>
      </c>
      <c r="AA228" s="151" t="s">
        <v>365</v>
      </c>
      <c r="AC228" s="10"/>
      <c r="AD228" s="10"/>
      <c r="AE228" s="10"/>
      <c r="AF228" s="10"/>
      <c r="AG228" s="10"/>
      <c r="AH228" s="10"/>
      <c r="AI228" s="10"/>
      <c r="AJ228" s="10"/>
      <c r="AK228" s="10"/>
      <c r="AL228" s="10"/>
    </row>
    <row r="229" spans="1:38" ht="97.5" customHeight="1">
      <c r="A229" s="21">
        <v>12</v>
      </c>
      <c r="B229" s="109" t="s">
        <v>260</v>
      </c>
      <c r="C229" s="18">
        <v>24066.700000000004</v>
      </c>
      <c r="D229" s="24" t="s">
        <v>32</v>
      </c>
      <c r="E229" s="93">
        <v>0</v>
      </c>
      <c r="F229" s="19"/>
      <c r="G229" s="19"/>
      <c r="H229" s="21"/>
      <c r="I229" s="21"/>
      <c r="J229" s="22"/>
      <c r="K229" s="22"/>
      <c r="L229" s="22"/>
      <c r="M229" s="19"/>
      <c r="N229" s="149"/>
      <c r="O229" s="147">
        <v>10</v>
      </c>
      <c r="P229" s="21"/>
      <c r="Q229" s="21"/>
      <c r="R229" s="21"/>
      <c r="S229" s="21"/>
      <c r="T229" s="23"/>
      <c r="U229" s="23"/>
      <c r="V229" s="23"/>
      <c r="W229" s="23"/>
      <c r="X229" s="21"/>
      <c r="Y229" s="21"/>
      <c r="Z229" s="4" t="s">
        <v>366</v>
      </c>
      <c r="AA229" s="147"/>
      <c r="AC229" s="10"/>
      <c r="AD229" s="10"/>
      <c r="AE229" s="10"/>
      <c r="AF229" s="10"/>
      <c r="AG229" s="10"/>
      <c r="AH229" s="10"/>
      <c r="AI229" s="10"/>
      <c r="AJ229" s="10"/>
      <c r="AK229" s="10"/>
      <c r="AL229" s="10"/>
    </row>
    <row r="230" spans="1:38" ht="85.5" customHeight="1">
      <c r="A230" s="21">
        <v>13</v>
      </c>
      <c r="B230" s="109" t="s">
        <v>261</v>
      </c>
      <c r="C230" s="18">
        <v>83</v>
      </c>
      <c r="D230" s="24" t="s">
        <v>32</v>
      </c>
      <c r="E230" s="93">
        <v>0</v>
      </c>
      <c r="F230" s="19"/>
      <c r="G230" s="19"/>
      <c r="H230" s="21"/>
      <c r="I230" s="21"/>
      <c r="J230" s="22"/>
      <c r="K230" s="22"/>
      <c r="L230" s="22"/>
      <c r="M230" s="19"/>
      <c r="N230" s="149"/>
      <c r="O230" s="147">
        <v>7</v>
      </c>
      <c r="P230" s="21"/>
      <c r="Q230" s="21"/>
      <c r="R230" s="21"/>
      <c r="S230" s="21"/>
      <c r="T230" s="23"/>
      <c r="U230" s="23"/>
      <c r="V230" s="23"/>
      <c r="W230" s="23"/>
      <c r="X230" s="21"/>
      <c r="Y230" s="21"/>
      <c r="Z230" s="123"/>
      <c r="AA230" s="147"/>
      <c r="AC230" s="10"/>
      <c r="AD230" s="10"/>
      <c r="AE230" s="10"/>
      <c r="AF230" s="10"/>
      <c r="AG230" s="10"/>
      <c r="AH230" s="10"/>
      <c r="AI230" s="10"/>
      <c r="AJ230" s="10"/>
      <c r="AK230" s="10"/>
      <c r="AL230" s="10"/>
    </row>
    <row r="231" spans="1:38" ht="144" customHeight="1">
      <c r="A231" s="21">
        <v>14</v>
      </c>
      <c r="B231" s="109" t="s">
        <v>262</v>
      </c>
      <c r="C231" s="18">
        <v>252327.9</v>
      </c>
      <c r="D231" s="24" t="s">
        <v>32</v>
      </c>
      <c r="E231" s="93">
        <v>315205.59999999998</v>
      </c>
      <c r="F231" s="19"/>
      <c r="G231" s="19"/>
      <c r="H231" s="21"/>
      <c r="I231" s="21"/>
      <c r="J231" s="22"/>
      <c r="K231" s="22"/>
      <c r="L231" s="22"/>
      <c r="M231" s="19"/>
      <c r="N231" s="149"/>
      <c r="O231" s="147">
        <v>15</v>
      </c>
      <c r="P231" s="21"/>
      <c r="Q231" s="21"/>
      <c r="R231" s="21"/>
      <c r="S231" s="21"/>
      <c r="T231" s="23"/>
      <c r="U231" s="23"/>
      <c r="V231" s="23"/>
      <c r="W231" s="23"/>
      <c r="X231" s="21"/>
      <c r="Y231" s="21"/>
      <c r="Z231" s="4"/>
      <c r="AA231" s="147" t="s">
        <v>361</v>
      </c>
      <c r="AC231" s="10"/>
      <c r="AD231" s="10"/>
      <c r="AE231" s="10"/>
      <c r="AF231" s="10"/>
      <c r="AG231" s="10"/>
      <c r="AH231" s="10"/>
      <c r="AI231" s="10"/>
      <c r="AJ231" s="10"/>
      <c r="AK231" s="10"/>
      <c r="AL231" s="10"/>
    </row>
    <row r="232" spans="1:38" ht="136.5" customHeight="1">
      <c r="A232" s="21">
        <v>15</v>
      </c>
      <c r="B232" s="109" t="s">
        <v>263</v>
      </c>
      <c r="C232" s="18">
        <v>152159.79999999999</v>
      </c>
      <c r="D232" s="24" t="s">
        <v>32</v>
      </c>
      <c r="E232" s="18">
        <v>324372.40000000002</v>
      </c>
      <c r="F232" s="18"/>
      <c r="G232" s="19"/>
      <c r="H232" s="21"/>
      <c r="I232" s="21"/>
      <c r="J232" s="22"/>
      <c r="K232" s="22"/>
      <c r="L232" s="22"/>
      <c r="M232" s="19"/>
      <c r="N232" s="149"/>
      <c r="O232" s="147">
        <v>15</v>
      </c>
      <c r="P232" s="21"/>
      <c r="Q232" s="21"/>
      <c r="R232" s="21"/>
      <c r="S232" s="21"/>
      <c r="T232" s="23"/>
      <c r="U232" s="23"/>
      <c r="V232" s="23"/>
      <c r="W232" s="23"/>
      <c r="X232" s="21"/>
      <c r="Y232" s="21"/>
      <c r="Z232" s="4"/>
      <c r="AA232" s="147" t="s">
        <v>361</v>
      </c>
      <c r="AC232" s="10"/>
      <c r="AD232" s="10"/>
      <c r="AE232" s="10"/>
      <c r="AF232" s="10"/>
      <c r="AG232" s="10"/>
      <c r="AH232" s="10"/>
      <c r="AI232" s="10"/>
      <c r="AJ232" s="10"/>
      <c r="AK232" s="10"/>
      <c r="AL232" s="10"/>
    </row>
    <row r="233" spans="1:38" ht="409.5">
      <c r="A233" s="21">
        <v>16</v>
      </c>
      <c r="B233" s="109" t="s">
        <v>264</v>
      </c>
      <c r="C233" s="18">
        <v>5640</v>
      </c>
      <c r="D233" s="24" t="s">
        <v>148</v>
      </c>
      <c r="E233" s="93">
        <v>45598.400000000001</v>
      </c>
      <c r="F233" s="19"/>
      <c r="G233" s="19"/>
      <c r="H233" s="21"/>
      <c r="I233" s="21"/>
      <c r="J233" s="22"/>
      <c r="K233" s="22"/>
      <c r="L233" s="22"/>
      <c r="M233" s="19"/>
      <c r="N233" s="149"/>
      <c r="O233" s="147">
        <v>10</v>
      </c>
      <c r="P233" s="21"/>
      <c r="Q233" s="21"/>
      <c r="R233" s="21"/>
      <c r="S233" s="21"/>
      <c r="T233" s="23"/>
      <c r="U233" s="23"/>
      <c r="V233" s="23"/>
      <c r="W233" s="23"/>
      <c r="X233" s="21"/>
      <c r="Y233" s="21"/>
      <c r="Z233" s="4" t="s">
        <v>367</v>
      </c>
      <c r="AA233" s="151" t="s">
        <v>395</v>
      </c>
      <c r="AC233" s="10"/>
      <c r="AD233" s="10"/>
      <c r="AE233" s="10"/>
      <c r="AF233" s="10"/>
      <c r="AG233" s="10"/>
      <c r="AH233" s="10"/>
      <c r="AI233" s="10"/>
      <c r="AJ233" s="10"/>
      <c r="AK233" s="10"/>
      <c r="AL233" s="10"/>
    </row>
    <row r="234" spans="1:38" ht="85.5" customHeight="1">
      <c r="A234" s="21">
        <v>17</v>
      </c>
      <c r="B234" s="109" t="s">
        <v>265</v>
      </c>
      <c r="C234" s="18">
        <v>0</v>
      </c>
      <c r="D234" s="24" t="s">
        <v>32</v>
      </c>
      <c r="E234" s="93">
        <v>0</v>
      </c>
      <c r="F234" s="19"/>
      <c r="G234" s="19"/>
      <c r="H234" s="21"/>
      <c r="I234" s="21"/>
      <c r="J234" s="22"/>
      <c r="K234" s="22"/>
      <c r="L234" s="22"/>
      <c r="M234" s="19"/>
      <c r="N234" s="149"/>
      <c r="O234" s="147">
        <v>15</v>
      </c>
      <c r="P234" s="21"/>
      <c r="Q234" s="21"/>
      <c r="R234" s="21"/>
      <c r="S234" s="21"/>
      <c r="T234" s="23"/>
      <c r="U234" s="23"/>
      <c r="V234" s="23"/>
      <c r="W234" s="23"/>
      <c r="X234" s="21"/>
      <c r="Y234" s="21"/>
      <c r="Z234" s="124" t="s">
        <v>368</v>
      </c>
      <c r="AA234" s="147"/>
      <c r="AC234" s="10"/>
      <c r="AD234" s="10"/>
      <c r="AE234" s="10"/>
      <c r="AF234" s="10"/>
      <c r="AG234" s="10"/>
      <c r="AH234" s="10"/>
      <c r="AI234" s="10"/>
      <c r="AJ234" s="10"/>
      <c r="AK234" s="10"/>
      <c r="AL234" s="10"/>
    </row>
    <row r="235" spans="1:38" ht="259.5" customHeight="1">
      <c r="A235" s="21">
        <v>18</v>
      </c>
      <c r="B235" s="109" t="s">
        <v>266</v>
      </c>
      <c r="C235" s="18">
        <v>53000</v>
      </c>
      <c r="D235" s="24" t="s">
        <v>32</v>
      </c>
      <c r="E235" s="93">
        <v>0</v>
      </c>
      <c r="F235" s="19"/>
      <c r="G235" s="19"/>
      <c r="H235" s="21"/>
      <c r="I235" s="21"/>
      <c r="J235" s="22"/>
      <c r="K235" s="22"/>
      <c r="L235" s="22"/>
      <c r="M235" s="19"/>
      <c r="N235" s="149"/>
      <c r="O235" s="147">
        <v>5</v>
      </c>
      <c r="P235" s="21"/>
      <c r="Q235" s="21"/>
      <c r="R235" s="21"/>
      <c r="S235" s="21"/>
      <c r="T235" s="23"/>
      <c r="U235" s="23"/>
      <c r="V235" s="23"/>
      <c r="W235" s="23"/>
      <c r="X235" s="21"/>
      <c r="Y235" s="21"/>
      <c r="Z235" s="5" t="s">
        <v>369</v>
      </c>
      <c r="AA235" s="147" t="s">
        <v>282</v>
      </c>
      <c r="AC235" s="10"/>
      <c r="AD235" s="10"/>
      <c r="AE235" s="10"/>
      <c r="AF235" s="10"/>
      <c r="AG235" s="10"/>
      <c r="AH235" s="10"/>
      <c r="AI235" s="10"/>
      <c r="AJ235" s="10"/>
      <c r="AK235" s="10"/>
      <c r="AL235" s="10"/>
    </row>
    <row r="236" spans="1:38" ht="199.5" customHeight="1">
      <c r="A236" s="21">
        <v>19</v>
      </c>
      <c r="B236" s="109" t="s">
        <v>267</v>
      </c>
      <c r="C236" s="18">
        <v>54400</v>
      </c>
      <c r="D236" s="24" t="s">
        <v>32</v>
      </c>
      <c r="E236" s="93">
        <v>0</v>
      </c>
      <c r="F236" s="19"/>
      <c r="G236" s="19"/>
      <c r="H236" s="21"/>
      <c r="I236" s="21"/>
      <c r="J236" s="22"/>
      <c r="K236" s="22"/>
      <c r="L236" s="22"/>
      <c r="M236" s="19"/>
      <c r="N236" s="149"/>
      <c r="O236" s="147">
        <v>7</v>
      </c>
      <c r="P236" s="21"/>
      <c r="Q236" s="21"/>
      <c r="R236" s="21"/>
      <c r="S236" s="21"/>
      <c r="T236" s="23"/>
      <c r="U236" s="23"/>
      <c r="V236" s="23"/>
      <c r="W236" s="23"/>
      <c r="X236" s="21"/>
      <c r="Y236" s="21"/>
      <c r="Z236" s="4"/>
      <c r="AA236" s="147" t="s">
        <v>370</v>
      </c>
      <c r="AC236" s="10"/>
      <c r="AD236" s="10"/>
      <c r="AE236" s="10"/>
      <c r="AF236" s="10"/>
      <c r="AG236" s="10"/>
      <c r="AH236" s="10"/>
      <c r="AI236" s="10"/>
      <c r="AJ236" s="10"/>
      <c r="AK236" s="10"/>
      <c r="AL236" s="10"/>
    </row>
    <row r="237" spans="1:38" ht="47.25" customHeight="1">
      <c r="A237" s="21">
        <v>20</v>
      </c>
      <c r="B237" s="109" t="s">
        <v>268</v>
      </c>
      <c r="C237" s="18">
        <v>640</v>
      </c>
      <c r="D237" s="24" t="s">
        <v>32</v>
      </c>
      <c r="E237" s="93">
        <v>0</v>
      </c>
      <c r="F237" s="19"/>
      <c r="G237" s="19"/>
      <c r="H237" s="21"/>
      <c r="I237" s="21"/>
      <c r="J237" s="22"/>
      <c r="K237" s="22"/>
      <c r="L237" s="22"/>
      <c r="M237" s="19"/>
      <c r="N237" s="149"/>
      <c r="O237" s="147">
        <v>7</v>
      </c>
      <c r="P237" s="21"/>
      <c r="Q237" s="21"/>
      <c r="R237" s="21"/>
      <c r="S237" s="21"/>
      <c r="T237" s="23"/>
      <c r="U237" s="23"/>
      <c r="V237" s="23"/>
      <c r="W237" s="23"/>
      <c r="X237" s="21"/>
      <c r="Y237" s="21"/>
      <c r="Z237" s="4"/>
      <c r="AA237" s="147"/>
      <c r="AC237" s="10"/>
      <c r="AD237" s="10"/>
      <c r="AE237" s="10"/>
      <c r="AF237" s="10"/>
      <c r="AG237" s="10"/>
      <c r="AH237" s="10"/>
      <c r="AI237" s="10"/>
      <c r="AJ237" s="10"/>
      <c r="AK237" s="10"/>
      <c r="AL237" s="10"/>
    </row>
    <row r="238" spans="1:38" ht="110.25" customHeight="1">
      <c r="A238" s="21">
        <v>21</v>
      </c>
      <c r="B238" s="109" t="s">
        <v>269</v>
      </c>
      <c r="C238" s="18">
        <v>0</v>
      </c>
      <c r="D238" s="27" t="s">
        <v>20</v>
      </c>
      <c r="E238" s="93">
        <v>0</v>
      </c>
      <c r="F238" s="19"/>
      <c r="G238" s="19"/>
      <c r="H238" s="21"/>
      <c r="I238" s="21"/>
      <c r="J238" s="22"/>
      <c r="K238" s="22"/>
      <c r="L238" s="22"/>
      <c r="M238" s="19"/>
      <c r="N238" s="149"/>
      <c r="O238" s="147">
        <v>4</v>
      </c>
      <c r="P238" s="21"/>
      <c r="Q238" s="21"/>
      <c r="R238" s="21"/>
      <c r="S238" s="21"/>
      <c r="T238" s="23"/>
      <c r="U238" s="23"/>
      <c r="V238" s="23"/>
      <c r="W238" s="23"/>
      <c r="X238" s="21"/>
      <c r="Y238" s="21"/>
      <c r="Z238" s="4"/>
      <c r="AA238" s="147"/>
      <c r="AC238" s="10"/>
      <c r="AD238" s="10"/>
      <c r="AE238" s="10"/>
      <c r="AF238" s="10"/>
      <c r="AG238" s="10"/>
      <c r="AH238" s="10"/>
      <c r="AI238" s="10"/>
      <c r="AJ238" s="10"/>
      <c r="AK238" s="10"/>
      <c r="AL238" s="10"/>
    </row>
    <row r="239" spans="1:38" ht="40.5" customHeight="1">
      <c r="A239" s="222">
        <v>22</v>
      </c>
      <c r="B239" s="219" t="s">
        <v>270</v>
      </c>
      <c r="C239" s="18">
        <v>873611</v>
      </c>
      <c r="D239" s="152" t="s">
        <v>32</v>
      </c>
      <c r="E239" s="18" t="s">
        <v>384</v>
      </c>
      <c r="F239" s="19"/>
      <c r="G239" s="19"/>
      <c r="H239" s="21"/>
      <c r="I239" s="21"/>
      <c r="J239" s="22"/>
      <c r="K239" s="22"/>
      <c r="L239" s="22"/>
      <c r="M239" s="19"/>
      <c r="N239" s="222">
        <v>20</v>
      </c>
      <c r="O239" s="222">
        <v>80</v>
      </c>
      <c r="P239" s="21"/>
      <c r="Q239" s="21"/>
      <c r="R239" s="21"/>
      <c r="S239" s="21"/>
      <c r="T239" s="23"/>
      <c r="U239" s="23"/>
      <c r="V239" s="23"/>
      <c r="W239" s="23"/>
      <c r="X239" s="21"/>
      <c r="Y239" s="21"/>
      <c r="Z239" s="202" t="s">
        <v>385</v>
      </c>
      <c r="AA239" s="217"/>
      <c r="AC239" s="10"/>
      <c r="AD239" s="10"/>
      <c r="AE239" s="10"/>
      <c r="AF239" s="10"/>
      <c r="AG239" s="10"/>
      <c r="AH239" s="10"/>
      <c r="AI239" s="10"/>
      <c r="AJ239" s="10"/>
      <c r="AK239" s="10"/>
      <c r="AL239" s="10"/>
    </row>
    <row r="240" spans="1:38" ht="48" customHeight="1">
      <c r="A240" s="222"/>
      <c r="B240" s="220"/>
      <c r="C240" s="18">
        <v>367812</v>
      </c>
      <c r="D240" s="152" t="s">
        <v>80</v>
      </c>
      <c r="E240" s="93">
        <v>278730</v>
      </c>
      <c r="F240" s="19"/>
      <c r="G240" s="19"/>
      <c r="H240" s="21"/>
      <c r="I240" s="21"/>
      <c r="J240" s="22"/>
      <c r="K240" s="22"/>
      <c r="L240" s="22"/>
      <c r="M240" s="19"/>
      <c r="N240" s="222"/>
      <c r="O240" s="222"/>
      <c r="P240" s="21"/>
      <c r="Q240" s="21"/>
      <c r="R240" s="21"/>
      <c r="S240" s="21"/>
      <c r="T240" s="23"/>
      <c r="U240" s="23"/>
      <c r="V240" s="23"/>
      <c r="W240" s="23"/>
      <c r="X240" s="21"/>
      <c r="Y240" s="21"/>
      <c r="Z240" s="211"/>
      <c r="AA240" s="217"/>
      <c r="AC240" s="10"/>
      <c r="AD240" s="10"/>
      <c r="AE240" s="10"/>
      <c r="AF240" s="10"/>
      <c r="AG240" s="10"/>
      <c r="AH240" s="10"/>
      <c r="AI240" s="10"/>
      <c r="AJ240" s="10"/>
      <c r="AK240" s="10"/>
      <c r="AL240" s="10"/>
    </row>
    <row r="241" spans="1:38" ht="87" customHeight="1">
      <c r="A241" s="222"/>
      <c r="B241" s="221"/>
      <c r="C241" s="18">
        <v>97000</v>
      </c>
      <c r="D241" s="24" t="s">
        <v>25</v>
      </c>
      <c r="E241" s="93">
        <v>0</v>
      </c>
      <c r="F241" s="19"/>
      <c r="G241" s="19"/>
      <c r="H241" s="21"/>
      <c r="I241" s="21"/>
      <c r="J241" s="22"/>
      <c r="K241" s="22"/>
      <c r="L241" s="22"/>
      <c r="M241" s="19"/>
      <c r="N241" s="222"/>
      <c r="O241" s="222"/>
      <c r="P241" s="21"/>
      <c r="Q241" s="21"/>
      <c r="R241" s="21"/>
      <c r="S241" s="21"/>
      <c r="T241" s="23"/>
      <c r="U241" s="23"/>
      <c r="V241" s="23"/>
      <c r="W241" s="23"/>
      <c r="X241" s="21"/>
      <c r="Y241" s="21"/>
      <c r="Z241" s="210"/>
      <c r="AA241" s="147" t="s">
        <v>125</v>
      </c>
      <c r="AC241" s="10"/>
      <c r="AD241" s="10"/>
      <c r="AE241" s="10"/>
      <c r="AF241" s="10"/>
      <c r="AG241" s="10"/>
      <c r="AH241" s="10"/>
      <c r="AI241" s="10"/>
      <c r="AJ241" s="10"/>
      <c r="AK241" s="10"/>
      <c r="AL241" s="10"/>
    </row>
    <row r="242" spans="1:38" ht="63.75" customHeight="1">
      <c r="A242" s="222">
        <v>23</v>
      </c>
      <c r="B242" s="241" t="s">
        <v>386</v>
      </c>
      <c r="C242" s="18">
        <v>322485</v>
      </c>
      <c r="D242" s="152" t="s">
        <v>32</v>
      </c>
      <c r="E242" s="93">
        <v>251380</v>
      </c>
      <c r="F242" s="19"/>
      <c r="G242" s="19"/>
      <c r="H242" s="21"/>
      <c r="I242" s="21"/>
      <c r="J242" s="22"/>
      <c r="K242" s="22"/>
      <c r="L242" s="22"/>
      <c r="M242" s="19"/>
      <c r="N242" s="153"/>
      <c r="O242" s="231">
        <v>30</v>
      </c>
      <c r="P242" s="21"/>
      <c r="Q242" s="21"/>
      <c r="R242" s="21"/>
      <c r="S242" s="21"/>
      <c r="T242" s="23"/>
      <c r="U242" s="23"/>
      <c r="V242" s="23"/>
      <c r="W242" s="23"/>
      <c r="X242" s="21"/>
      <c r="Y242" s="21"/>
      <c r="Z242" s="202" t="s">
        <v>387</v>
      </c>
      <c r="AA242" s="217"/>
      <c r="AC242" s="10"/>
      <c r="AD242" s="10"/>
      <c r="AE242" s="10"/>
      <c r="AF242" s="10"/>
      <c r="AG242" s="10"/>
      <c r="AH242" s="10"/>
      <c r="AI242" s="10"/>
      <c r="AJ242" s="10"/>
      <c r="AK242" s="10"/>
      <c r="AL242" s="10"/>
    </row>
    <row r="243" spans="1:38" ht="55.5" customHeight="1">
      <c r="A243" s="222"/>
      <c r="B243" s="241"/>
      <c r="C243" s="18">
        <v>365295</v>
      </c>
      <c r="D243" s="152" t="s">
        <v>80</v>
      </c>
      <c r="E243" s="93">
        <v>296210</v>
      </c>
      <c r="F243" s="19"/>
      <c r="G243" s="19"/>
      <c r="H243" s="21"/>
      <c r="I243" s="21"/>
      <c r="J243" s="22"/>
      <c r="K243" s="22"/>
      <c r="L243" s="22"/>
      <c r="M243" s="19"/>
      <c r="N243" s="153"/>
      <c r="O243" s="232"/>
      <c r="P243" s="21"/>
      <c r="Q243" s="21"/>
      <c r="R243" s="21"/>
      <c r="S243" s="21"/>
      <c r="T243" s="23"/>
      <c r="U243" s="23"/>
      <c r="V243" s="23"/>
      <c r="W243" s="23"/>
      <c r="X243" s="21"/>
      <c r="Y243" s="21"/>
      <c r="Z243" s="211"/>
      <c r="AA243" s="217"/>
      <c r="AC243" s="10"/>
      <c r="AD243" s="10"/>
      <c r="AE243" s="10"/>
      <c r="AF243" s="10"/>
      <c r="AG243" s="10"/>
      <c r="AH243" s="10"/>
      <c r="AI243" s="10"/>
      <c r="AJ243" s="10"/>
      <c r="AK243" s="10"/>
      <c r="AL243" s="10"/>
    </row>
    <row r="244" spans="1:38" ht="39" customHeight="1">
      <c r="A244" s="222"/>
      <c r="B244" s="241"/>
      <c r="C244" s="18">
        <v>18550</v>
      </c>
      <c r="D244" s="152" t="s">
        <v>20</v>
      </c>
      <c r="E244" s="93">
        <v>0</v>
      </c>
      <c r="F244" s="19"/>
      <c r="G244" s="19"/>
      <c r="H244" s="21"/>
      <c r="I244" s="21"/>
      <c r="J244" s="22"/>
      <c r="K244" s="22"/>
      <c r="L244" s="22"/>
      <c r="M244" s="19"/>
      <c r="N244" s="153"/>
      <c r="O244" s="233"/>
      <c r="P244" s="21"/>
      <c r="Q244" s="21"/>
      <c r="R244" s="21"/>
      <c r="S244" s="21"/>
      <c r="T244" s="23"/>
      <c r="U244" s="23"/>
      <c r="V244" s="23"/>
      <c r="W244" s="23"/>
      <c r="X244" s="21"/>
      <c r="Y244" s="21"/>
      <c r="Z244" s="210"/>
      <c r="AA244" s="147" t="s">
        <v>283</v>
      </c>
      <c r="AC244" s="10"/>
      <c r="AD244" s="10"/>
      <c r="AE244" s="10"/>
      <c r="AF244" s="10"/>
      <c r="AG244" s="10"/>
      <c r="AH244" s="10"/>
      <c r="AI244" s="10"/>
      <c r="AJ244" s="10"/>
      <c r="AK244" s="10"/>
      <c r="AL244" s="10"/>
    </row>
    <row r="245" spans="1:38" ht="48.75" customHeight="1">
      <c r="A245" s="222">
        <v>24</v>
      </c>
      <c r="B245" s="219" t="s">
        <v>271</v>
      </c>
      <c r="C245" s="18">
        <v>319440</v>
      </c>
      <c r="D245" s="152" t="s">
        <v>32</v>
      </c>
      <c r="E245" s="18">
        <v>365030</v>
      </c>
      <c r="F245" s="19"/>
      <c r="G245" s="19"/>
      <c r="H245" s="21"/>
      <c r="I245" s="21"/>
      <c r="J245" s="22"/>
      <c r="K245" s="22"/>
      <c r="L245" s="22"/>
      <c r="M245" s="19"/>
      <c r="N245" s="154"/>
      <c r="O245" s="231">
        <v>20</v>
      </c>
      <c r="P245" s="21"/>
      <c r="Q245" s="21"/>
      <c r="R245" s="21"/>
      <c r="S245" s="21"/>
      <c r="T245" s="23"/>
      <c r="U245" s="23"/>
      <c r="V245" s="23"/>
      <c r="W245" s="23"/>
      <c r="X245" s="21"/>
      <c r="Y245" s="21"/>
      <c r="Z245" s="209" t="s">
        <v>314</v>
      </c>
      <c r="AA245" s="217"/>
      <c r="AC245" s="10"/>
      <c r="AD245" s="10"/>
      <c r="AE245" s="10"/>
      <c r="AF245" s="10"/>
      <c r="AG245" s="10"/>
      <c r="AH245" s="10"/>
      <c r="AI245" s="10"/>
      <c r="AJ245" s="10"/>
      <c r="AK245" s="10"/>
      <c r="AL245" s="10"/>
    </row>
    <row r="246" spans="1:38" ht="38.25" customHeight="1">
      <c r="A246" s="222"/>
      <c r="B246" s="220"/>
      <c r="C246" s="18">
        <v>137885</v>
      </c>
      <c r="D246" s="152" t="s">
        <v>80</v>
      </c>
      <c r="E246" s="18">
        <v>168527</v>
      </c>
      <c r="F246" s="19"/>
      <c r="G246" s="19"/>
      <c r="H246" s="21"/>
      <c r="I246" s="21"/>
      <c r="J246" s="22"/>
      <c r="K246" s="22"/>
      <c r="L246" s="22"/>
      <c r="M246" s="19"/>
      <c r="N246" s="154"/>
      <c r="O246" s="232"/>
      <c r="P246" s="21"/>
      <c r="Q246" s="21"/>
      <c r="R246" s="21"/>
      <c r="S246" s="21"/>
      <c r="T246" s="23"/>
      <c r="U246" s="23"/>
      <c r="V246" s="23"/>
      <c r="W246" s="23"/>
      <c r="X246" s="21"/>
      <c r="Y246" s="21"/>
      <c r="Z246" s="211"/>
      <c r="AA246" s="217"/>
      <c r="AC246" s="10"/>
      <c r="AD246" s="10"/>
      <c r="AE246" s="10"/>
      <c r="AF246" s="10"/>
      <c r="AG246" s="10"/>
      <c r="AH246" s="10"/>
      <c r="AI246" s="10"/>
      <c r="AJ246" s="10"/>
      <c r="AK246" s="10"/>
      <c r="AL246" s="10"/>
    </row>
    <row r="247" spans="1:38" ht="40.5">
      <c r="A247" s="222"/>
      <c r="B247" s="221"/>
      <c r="C247" s="18">
        <v>182440</v>
      </c>
      <c r="D247" s="24" t="s">
        <v>25</v>
      </c>
      <c r="E247" s="18">
        <v>197080</v>
      </c>
      <c r="F247" s="19"/>
      <c r="G247" s="19"/>
      <c r="H247" s="21"/>
      <c r="I247" s="21"/>
      <c r="J247" s="22"/>
      <c r="K247" s="22"/>
      <c r="L247" s="22"/>
      <c r="M247" s="19"/>
      <c r="N247" s="155"/>
      <c r="O247" s="233"/>
      <c r="P247" s="21"/>
      <c r="Q247" s="21"/>
      <c r="R247" s="21"/>
      <c r="S247" s="21"/>
      <c r="T247" s="23"/>
      <c r="U247" s="23"/>
      <c r="V247" s="23"/>
      <c r="W247" s="23"/>
      <c r="X247" s="21"/>
      <c r="Y247" s="21"/>
      <c r="Z247" s="210"/>
      <c r="AA247" s="147" t="s">
        <v>284</v>
      </c>
      <c r="AC247" s="10"/>
      <c r="AD247" s="10"/>
      <c r="AE247" s="10"/>
      <c r="AF247" s="10"/>
      <c r="AG247" s="10"/>
      <c r="AH247" s="10"/>
      <c r="AI247" s="10"/>
      <c r="AJ247" s="10"/>
      <c r="AK247" s="10"/>
      <c r="AL247" s="10"/>
    </row>
    <row r="248" spans="1:38" ht="60.75" customHeight="1">
      <c r="A248" s="222">
        <v>25</v>
      </c>
      <c r="B248" s="219" t="s">
        <v>272</v>
      </c>
      <c r="C248" s="18">
        <v>221200</v>
      </c>
      <c r="D248" s="152" t="s">
        <v>32</v>
      </c>
      <c r="E248" s="93">
        <v>241630</v>
      </c>
      <c r="F248" s="19"/>
      <c r="G248" s="19"/>
      <c r="H248" s="21"/>
      <c r="I248" s="21"/>
      <c r="J248" s="22"/>
      <c r="K248" s="22"/>
      <c r="L248" s="22"/>
      <c r="M248" s="19"/>
      <c r="N248" s="154"/>
      <c r="O248" s="231">
        <v>30</v>
      </c>
      <c r="P248" s="21"/>
      <c r="Q248" s="21"/>
      <c r="R248" s="21"/>
      <c r="S248" s="21"/>
      <c r="T248" s="23"/>
      <c r="U248" s="23"/>
      <c r="V248" s="23"/>
      <c r="W248" s="23"/>
      <c r="X248" s="21"/>
      <c r="Y248" s="21"/>
      <c r="Z248" s="202" t="s">
        <v>388</v>
      </c>
      <c r="AA248" s="217"/>
      <c r="AC248" s="10"/>
      <c r="AD248" s="10"/>
      <c r="AE248" s="10"/>
      <c r="AF248" s="10"/>
      <c r="AG248" s="10"/>
      <c r="AH248" s="10"/>
      <c r="AI248" s="10"/>
      <c r="AJ248" s="10"/>
      <c r="AK248" s="10"/>
      <c r="AL248" s="10"/>
    </row>
    <row r="249" spans="1:38" ht="49.5" customHeight="1">
      <c r="A249" s="222"/>
      <c r="B249" s="220"/>
      <c r="C249" s="18">
        <v>292951</v>
      </c>
      <c r="D249" s="152" t="s">
        <v>80</v>
      </c>
      <c r="E249" s="93">
        <v>324137</v>
      </c>
      <c r="F249" s="19"/>
      <c r="G249" s="19"/>
      <c r="H249" s="21"/>
      <c r="I249" s="21"/>
      <c r="J249" s="22"/>
      <c r="K249" s="22"/>
      <c r="L249" s="22"/>
      <c r="M249" s="19"/>
      <c r="N249" s="154"/>
      <c r="O249" s="232"/>
      <c r="P249" s="21"/>
      <c r="Q249" s="21"/>
      <c r="R249" s="21"/>
      <c r="S249" s="21"/>
      <c r="T249" s="23"/>
      <c r="U249" s="23"/>
      <c r="V249" s="23"/>
      <c r="W249" s="23"/>
      <c r="X249" s="21"/>
      <c r="Y249" s="21"/>
      <c r="Z249" s="211"/>
      <c r="AA249" s="217"/>
      <c r="AC249" s="10"/>
      <c r="AD249" s="10"/>
      <c r="AE249" s="10"/>
      <c r="AF249" s="10"/>
      <c r="AG249" s="10"/>
      <c r="AH249" s="10"/>
      <c r="AI249" s="10"/>
      <c r="AJ249" s="10"/>
      <c r="AK249" s="10"/>
      <c r="AL249" s="10"/>
    </row>
    <row r="250" spans="1:38" ht="43.5" customHeight="1">
      <c r="A250" s="222"/>
      <c r="B250" s="221"/>
      <c r="C250" s="18">
        <v>28524</v>
      </c>
      <c r="D250" s="152" t="s">
        <v>20</v>
      </c>
      <c r="E250" s="93">
        <v>26235</v>
      </c>
      <c r="F250" s="19"/>
      <c r="G250" s="19"/>
      <c r="H250" s="21"/>
      <c r="I250" s="21"/>
      <c r="J250" s="22"/>
      <c r="K250" s="22"/>
      <c r="L250" s="22"/>
      <c r="M250" s="19"/>
      <c r="N250" s="155"/>
      <c r="O250" s="233"/>
      <c r="P250" s="21"/>
      <c r="Q250" s="21"/>
      <c r="R250" s="21"/>
      <c r="S250" s="21"/>
      <c r="T250" s="23"/>
      <c r="U250" s="23"/>
      <c r="V250" s="23"/>
      <c r="W250" s="23"/>
      <c r="X250" s="21"/>
      <c r="Y250" s="21"/>
      <c r="Z250" s="210"/>
      <c r="AA250" s="147" t="s">
        <v>285</v>
      </c>
      <c r="AC250" s="10"/>
      <c r="AD250" s="10"/>
      <c r="AE250" s="10"/>
      <c r="AF250" s="10"/>
      <c r="AG250" s="10"/>
      <c r="AH250" s="10"/>
      <c r="AI250" s="10"/>
      <c r="AJ250" s="10"/>
      <c r="AK250" s="10"/>
      <c r="AL250" s="10"/>
    </row>
    <row r="251" spans="1:38" ht="56.25" customHeight="1">
      <c r="A251" s="222">
        <v>26</v>
      </c>
      <c r="B251" s="219" t="s">
        <v>273</v>
      </c>
      <c r="C251" s="18">
        <v>101760</v>
      </c>
      <c r="D251" s="152" t="s">
        <v>32</v>
      </c>
      <c r="E251" s="18">
        <v>101760</v>
      </c>
      <c r="F251" s="19"/>
      <c r="G251" s="19"/>
      <c r="H251" s="21"/>
      <c r="I251" s="21"/>
      <c r="J251" s="22"/>
      <c r="K251" s="22"/>
      <c r="L251" s="22"/>
      <c r="M251" s="19"/>
      <c r="N251" s="222"/>
      <c r="O251" s="222">
        <v>20</v>
      </c>
      <c r="P251" s="21"/>
      <c r="Q251" s="21"/>
      <c r="R251" s="21"/>
      <c r="S251" s="21"/>
      <c r="T251" s="23"/>
      <c r="U251" s="23"/>
      <c r="V251" s="23"/>
      <c r="W251" s="23"/>
      <c r="X251" s="21"/>
      <c r="Y251" s="209">
        <v>20</v>
      </c>
      <c r="Z251" s="209" t="s">
        <v>313</v>
      </c>
      <c r="AA251" s="228" t="s">
        <v>286</v>
      </c>
      <c r="AC251" s="10"/>
      <c r="AD251" s="10"/>
      <c r="AE251" s="10"/>
      <c r="AF251" s="10"/>
      <c r="AG251" s="10"/>
      <c r="AH251" s="10"/>
      <c r="AI251" s="10"/>
      <c r="AJ251" s="10"/>
      <c r="AK251" s="10"/>
      <c r="AL251" s="10"/>
    </row>
    <row r="252" spans="1:38" ht="57.75" customHeight="1">
      <c r="A252" s="222"/>
      <c r="B252" s="220"/>
      <c r="C252" s="18">
        <v>64840</v>
      </c>
      <c r="D252" s="152" t="s">
        <v>80</v>
      </c>
      <c r="E252" s="18">
        <v>64840</v>
      </c>
      <c r="F252" s="19"/>
      <c r="G252" s="19"/>
      <c r="H252" s="21"/>
      <c r="I252" s="21"/>
      <c r="J252" s="22"/>
      <c r="K252" s="22"/>
      <c r="L252" s="22"/>
      <c r="M252" s="19"/>
      <c r="N252" s="222"/>
      <c r="O252" s="222"/>
      <c r="P252" s="21"/>
      <c r="Q252" s="21"/>
      <c r="R252" s="21"/>
      <c r="S252" s="21"/>
      <c r="T252" s="23"/>
      <c r="U252" s="23"/>
      <c r="V252" s="23"/>
      <c r="W252" s="23"/>
      <c r="X252" s="21"/>
      <c r="Y252" s="211"/>
      <c r="Z252" s="211"/>
      <c r="AA252" s="229"/>
      <c r="AC252" s="10"/>
      <c r="AD252" s="10"/>
      <c r="AE252" s="10"/>
      <c r="AF252" s="10"/>
      <c r="AG252" s="10"/>
      <c r="AH252" s="10"/>
      <c r="AI252" s="10"/>
      <c r="AJ252" s="10"/>
      <c r="AK252" s="10"/>
      <c r="AL252" s="10"/>
    </row>
    <row r="253" spans="1:38" ht="40.5">
      <c r="A253" s="222"/>
      <c r="B253" s="221"/>
      <c r="C253" s="18">
        <v>4000</v>
      </c>
      <c r="D253" s="24" t="s">
        <v>25</v>
      </c>
      <c r="E253" s="18">
        <v>4000</v>
      </c>
      <c r="F253" s="19"/>
      <c r="G253" s="19"/>
      <c r="H253" s="21"/>
      <c r="I253" s="21"/>
      <c r="J253" s="22"/>
      <c r="K253" s="22"/>
      <c r="L253" s="22"/>
      <c r="M253" s="19"/>
      <c r="N253" s="222"/>
      <c r="O253" s="222"/>
      <c r="P253" s="21"/>
      <c r="Q253" s="21"/>
      <c r="R253" s="21"/>
      <c r="S253" s="21"/>
      <c r="T253" s="23"/>
      <c r="U253" s="23"/>
      <c r="V253" s="23"/>
      <c r="W253" s="23"/>
      <c r="X253" s="21"/>
      <c r="Y253" s="210"/>
      <c r="Z253" s="210"/>
      <c r="AA253" s="230"/>
      <c r="AC253" s="10"/>
      <c r="AD253" s="10"/>
      <c r="AE253" s="10"/>
      <c r="AF253" s="10"/>
      <c r="AG253" s="10"/>
      <c r="AH253" s="10"/>
      <c r="AI253" s="10"/>
      <c r="AJ253" s="10"/>
      <c r="AK253" s="10"/>
      <c r="AL253" s="10"/>
    </row>
    <row r="254" spans="1:38" ht="63" customHeight="1">
      <c r="A254" s="222">
        <v>27</v>
      </c>
      <c r="B254" s="241" t="s">
        <v>277</v>
      </c>
      <c r="C254" s="18">
        <v>103110</v>
      </c>
      <c r="D254" s="152" t="s">
        <v>32</v>
      </c>
      <c r="E254" s="18">
        <v>103110</v>
      </c>
      <c r="F254" s="19"/>
      <c r="G254" s="19"/>
      <c r="H254" s="21"/>
      <c r="I254" s="21"/>
      <c r="J254" s="22"/>
      <c r="K254" s="22"/>
      <c r="L254" s="22"/>
      <c r="M254" s="19"/>
      <c r="N254" s="153"/>
      <c r="O254" s="231">
        <v>15</v>
      </c>
      <c r="P254" s="21"/>
      <c r="Q254" s="21"/>
      <c r="R254" s="21"/>
      <c r="S254" s="21"/>
      <c r="T254" s="23"/>
      <c r="U254" s="23"/>
      <c r="V254" s="23"/>
      <c r="W254" s="23"/>
      <c r="X254" s="21"/>
      <c r="Y254" s="209">
        <v>15</v>
      </c>
      <c r="Z254" s="209" t="s">
        <v>313</v>
      </c>
      <c r="AA254" s="228" t="s">
        <v>287</v>
      </c>
      <c r="AC254" s="10"/>
      <c r="AD254" s="10"/>
      <c r="AE254" s="10"/>
      <c r="AF254" s="10"/>
      <c r="AG254" s="10"/>
      <c r="AH254" s="10"/>
      <c r="AI254" s="10"/>
      <c r="AJ254" s="10"/>
      <c r="AK254" s="10"/>
      <c r="AL254" s="10"/>
    </row>
    <row r="255" spans="1:38" ht="92.25" customHeight="1">
      <c r="A255" s="222"/>
      <c r="B255" s="241"/>
      <c r="C255" s="18">
        <v>136770</v>
      </c>
      <c r="D255" s="152" t="s">
        <v>80</v>
      </c>
      <c r="E255" s="18">
        <v>136770</v>
      </c>
      <c r="F255" s="19"/>
      <c r="G255" s="19"/>
      <c r="H255" s="21"/>
      <c r="I255" s="21"/>
      <c r="J255" s="22"/>
      <c r="K255" s="22"/>
      <c r="L255" s="22"/>
      <c r="M255" s="19"/>
      <c r="N255" s="153"/>
      <c r="O255" s="232"/>
      <c r="P255" s="21"/>
      <c r="Q255" s="21"/>
      <c r="R255" s="21"/>
      <c r="S255" s="21"/>
      <c r="T255" s="23"/>
      <c r="U255" s="23"/>
      <c r="V255" s="23"/>
      <c r="W255" s="23"/>
      <c r="X255" s="21"/>
      <c r="Y255" s="210"/>
      <c r="Z255" s="210"/>
      <c r="AA255" s="229"/>
      <c r="AC255" s="10"/>
      <c r="AD255" s="10"/>
      <c r="AE255" s="10"/>
      <c r="AF255" s="10"/>
      <c r="AG255" s="10"/>
      <c r="AH255" s="10"/>
      <c r="AI255" s="10"/>
      <c r="AJ255" s="10"/>
      <c r="AK255" s="10"/>
      <c r="AL255" s="10"/>
    </row>
    <row r="256" spans="1:38" ht="58.5" customHeight="1">
      <c r="A256" s="222">
        <v>28</v>
      </c>
      <c r="B256" s="219" t="s">
        <v>278</v>
      </c>
      <c r="C256" s="18">
        <v>109660</v>
      </c>
      <c r="D256" s="152" t="s">
        <v>32</v>
      </c>
      <c r="E256" s="18">
        <v>109660</v>
      </c>
      <c r="F256" s="19"/>
      <c r="G256" s="19"/>
      <c r="H256" s="21"/>
      <c r="I256" s="21"/>
      <c r="J256" s="22"/>
      <c r="K256" s="22"/>
      <c r="L256" s="22"/>
      <c r="M256" s="19"/>
      <c r="N256" s="154"/>
      <c r="O256" s="231">
        <v>20</v>
      </c>
      <c r="P256" s="21"/>
      <c r="Q256" s="21"/>
      <c r="R256" s="21"/>
      <c r="S256" s="21"/>
      <c r="T256" s="23"/>
      <c r="U256" s="23"/>
      <c r="V256" s="23"/>
      <c r="W256" s="23"/>
      <c r="X256" s="21"/>
      <c r="Y256" s="209">
        <v>5</v>
      </c>
      <c r="Z256" s="202" t="s">
        <v>389</v>
      </c>
      <c r="AA256" s="228" t="s">
        <v>288</v>
      </c>
      <c r="AC256" s="10"/>
      <c r="AD256" s="10"/>
      <c r="AE256" s="10"/>
      <c r="AF256" s="10"/>
      <c r="AG256" s="10"/>
      <c r="AH256" s="10"/>
      <c r="AI256" s="10"/>
      <c r="AJ256" s="10"/>
      <c r="AK256" s="10"/>
      <c r="AL256" s="10"/>
    </row>
    <row r="257" spans="1:42" ht="87.75" customHeight="1">
      <c r="A257" s="222"/>
      <c r="B257" s="220"/>
      <c r="C257" s="18">
        <v>130090</v>
      </c>
      <c r="D257" s="152" t="s">
        <v>80</v>
      </c>
      <c r="E257" s="18">
        <v>130090</v>
      </c>
      <c r="F257" s="19"/>
      <c r="G257" s="19"/>
      <c r="H257" s="21"/>
      <c r="I257" s="21"/>
      <c r="J257" s="22"/>
      <c r="K257" s="22"/>
      <c r="L257" s="22"/>
      <c r="M257" s="19"/>
      <c r="N257" s="154"/>
      <c r="O257" s="232"/>
      <c r="P257" s="21"/>
      <c r="Q257" s="21"/>
      <c r="R257" s="21"/>
      <c r="S257" s="21"/>
      <c r="T257" s="23"/>
      <c r="U257" s="23"/>
      <c r="V257" s="23"/>
      <c r="W257" s="23"/>
      <c r="X257" s="21"/>
      <c r="Y257" s="211"/>
      <c r="Z257" s="211"/>
      <c r="AA257" s="229"/>
      <c r="AC257" s="10"/>
      <c r="AD257" s="10"/>
      <c r="AE257" s="10"/>
      <c r="AF257" s="10"/>
      <c r="AG257" s="10"/>
      <c r="AH257" s="10"/>
      <c r="AI257" s="10"/>
      <c r="AJ257" s="10"/>
      <c r="AK257" s="10"/>
      <c r="AL257" s="10"/>
    </row>
    <row r="258" spans="1:42" ht="87.75" customHeight="1">
      <c r="A258" s="222"/>
      <c r="B258" s="221"/>
      <c r="C258" s="18">
        <v>3930</v>
      </c>
      <c r="D258" s="24" t="s">
        <v>25</v>
      </c>
      <c r="E258" s="18">
        <v>3930</v>
      </c>
      <c r="F258" s="19"/>
      <c r="G258" s="19"/>
      <c r="H258" s="21"/>
      <c r="I258" s="21"/>
      <c r="J258" s="22"/>
      <c r="K258" s="22"/>
      <c r="L258" s="22"/>
      <c r="M258" s="19"/>
      <c r="N258" s="155"/>
      <c r="O258" s="233"/>
      <c r="P258" s="21"/>
      <c r="Q258" s="21"/>
      <c r="R258" s="21"/>
      <c r="S258" s="21"/>
      <c r="T258" s="23"/>
      <c r="U258" s="23"/>
      <c r="V258" s="23"/>
      <c r="W258" s="23"/>
      <c r="X258" s="21"/>
      <c r="Y258" s="210"/>
      <c r="Z258" s="210"/>
      <c r="AA258" s="230"/>
      <c r="AC258" s="10"/>
      <c r="AD258" s="10"/>
      <c r="AE258" s="10"/>
      <c r="AF258" s="10"/>
      <c r="AG258" s="10"/>
      <c r="AH258" s="10"/>
      <c r="AI258" s="10"/>
      <c r="AJ258" s="10"/>
      <c r="AK258" s="10"/>
      <c r="AL258" s="10"/>
      <c r="AM258" s="10"/>
      <c r="AN258" s="10"/>
      <c r="AO258" s="10"/>
      <c r="AP258" s="10"/>
    </row>
    <row r="259" spans="1:42" ht="57.75" customHeight="1">
      <c r="A259" s="222">
        <v>29</v>
      </c>
      <c r="B259" s="219" t="s">
        <v>279</v>
      </c>
      <c r="C259" s="18">
        <v>135890</v>
      </c>
      <c r="D259" s="152" t="s">
        <v>32</v>
      </c>
      <c r="E259" s="93">
        <v>147200</v>
      </c>
      <c r="F259" s="19"/>
      <c r="G259" s="19"/>
      <c r="H259" s="21"/>
      <c r="I259" s="21"/>
      <c r="J259" s="22"/>
      <c r="K259" s="22"/>
      <c r="L259" s="22"/>
      <c r="M259" s="19"/>
      <c r="N259" s="154"/>
      <c r="O259" s="222">
        <v>10</v>
      </c>
      <c r="P259" s="21"/>
      <c r="Q259" s="21"/>
      <c r="R259" s="21"/>
      <c r="S259" s="21"/>
      <c r="T259" s="23"/>
      <c r="U259" s="23"/>
      <c r="V259" s="23"/>
      <c r="W259" s="23"/>
      <c r="X259" s="21"/>
      <c r="Y259" s="21">
        <v>10</v>
      </c>
      <c r="Z259" s="209" t="s">
        <v>313</v>
      </c>
      <c r="AA259" s="228" t="s">
        <v>287</v>
      </c>
      <c r="AC259" s="10"/>
      <c r="AD259" s="10"/>
      <c r="AE259" s="10"/>
      <c r="AF259" s="10"/>
      <c r="AG259" s="10"/>
      <c r="AH259" s="10"/>
      <c r="AI259" s="10"/>
      <c r="AJ259" s="10"/>
      <c r="AK259" s="10"/>
      <c r="AL259" s="10"/>
      <c r="AM259" s="10"/>
      <c r="AN259" s="10"/>
      <c r="AO259" s="10"/>
      <c r="AP259" s="10"/>
    </row>
    <row r="260" spans="1:42" ht="78" customHeight="1">
      <c r="A260" s="222"/>
      <c r="B260" s="220"/>
      <c r="C260" s="18">
        <v>205435</v>
      </c>
      <c r="D260" s="156" t="s">
        <v>80</v>
      </c>
      <c r="E260" s="93">
        <v>222392</v>
      </c>
      <c r="F260" s="19"/>
      <c r="G260" s="19"/>
      <c r="H260" s="21"/>
      <c r="I260" s="21"/>
      <c r="J260" s="22"/>
      <c r="K260" s="22"/>
      <c r="L260" s="22"/>
      <c r="M260" s="19"/>
      <c r="N260" s="157"/>
      <c r="O260" s="222"/>
      <c r="P260" s="21"/>
      <c r="Q260" s="21"/>
      <c r="R260" s="21"/>
      <c r="S260" s="21"/>
      <c r="T260" s="23"/>
      <c r="U260" s="23"/>
      <c r="V260" s="23"/>
      <c r="W260" s="23"/>
      <c r="X260" s="21"/>
      <c r="Y260" s="21"/>
      <c r="Z260" s="210"/>
      <c r="AA260" s="229"/>
      <c r="AB260" s="158"/>
      <c r="AC260" s="10"/>
      <c r="AD260" s="10"/>
      <c r="AE260" s="10"/>
      <c r="AF260" s="10"/>
      <c r="AG260" s="10"/>
      <c r="AH260" s="10"/>
      <c r="AI260" s="10"/>
      <c r="AJ260" s="10"/>
      <c r="AK260" s="10"/>
      <c r="AL260" s="10"/>
      <c r="AM260" s="10"/>
      <c r="AN260" s="10"/>
      <c r="AO260" s="10"/>
      <c r="AP260" s="10"/>
    </row>
    <row r="261" spans="1:42">
      <c r="A261" s="236" t="s">
        <v>37</v>
      </c>
      <c r="B261" s="238"/>
      <c r="C261" s="141">
        <f>SUM(C218:C260)</f>
        <v>5540882.5999999996</v>
      </c>
      <c r="D261" s="159"/>
      <c r="E261" s="141">
        <f>SUM(E218:E260)</f>
        <v>4937436</v>
      </c>
      <c r="F261" s="160"/>
      <c r="G261" s="160"/>
      <c r="H261" s="123"/>
      <c r="I261" s="123"/>
      <c r="J261" s="122"/>
      <c r="K261" s="122"/>
      <c r="L261" s="122"/>
      <c r="M261" s="160"/>
      <c r="N261" s="161">
        <f>SUM(N218:N260)</f>
        <v>20</v>
      </c>
      <c r="O261" s="162">
        <f>SUM(O218:O260)</f>
        <v>585</v>
      </c>
      <c r="P261" s="123"/>
      <c r="Q261" s="123"/>
      <c r="R261" s="123"/>
      <c r="S261" s="123"/>
      <c r="T261" s="163"/>
      <c r="U261" s="163"/>
      <c r="V261" s="163"/>
      <c r="W261" s="163"/>
      <c r="X261" s="164">
        <f>SUM(X218:X260)</f>
        <v>5929</v>
      </c>
      <c r="Y261" s="164">
        <f>SUM(Y218:Y260)</f>
        <v>50</v>
      </c>
      <c r="Z261" s="123"/>
      <c r="AA261" s="165"/>
      <c r="AB261" s="10"/>
      <c r="AC261" s="26"/>
      <c r="AD261" s="10"/>
      <c r="AE261" s="10"/>
      <c r="AF261" s="10"/>
      <c r="AG261" s="10"/>
      <c r="AH261" s="10"/>
      <c r="AI261" s="10"/>
      <c r="AJ261" s="10"/>
      <c r="AK261" s="10"/>
      <c r="AL261" s="10"/>
      <c r="AM261" s="10"/>
      <c r="AN261" s="10"/>
      <c r="AO261" s="10"/>
      <c r="AP261" s="10"/>
    </row>
    <row r="262" spans="1:42" s="14" customFormat="1" ht="31.5" customHeight="1">
      <c r="A262" s="166" t="s">
        <v>274</v>
      </c>
      <c r="B262" s="216" t="s">
        <v>275</v>
      </c>
      <c r="C262" s="216"/>
      <c r="D262" s="216"/>
      <c r="E262" s="216"/>
      <c r="F262" s="216"/>
      <c r="G262" s="216"/>
      <c r="H262" s="216"/>
      <c r="I262" s="216"/>
      <c r="J262" s="216"/>
      <c r="K262" s="216"/>
      <c r="L262" s="216"/>
      <c r="M262" s="216"/>
      <c r="N262" s="216"/>
      <c r="O262" s="216"/>
      <c r="P262" s="216"/>
      <c r="Q262" s="216"/>
      <c r="R262" s="216"/>
      <c r="S262" s="216"/>
      <c r="T262" s="216"/>
      <c r="U262" s="216"/>
      <c r="V262" s="216"/>
      <c r="W262" s="216"/>
      <c r="X262" s="216"/>
      <c r="Y262" s="216"/>
      <c r="Z262" s="216"/>
      <c r="AA262" s="216"/>
      <c r="AB262" s="15"/>
      <c r="AC262" s="15"/>
      <c r="AD262" s="15"/>
      <c r="AE262" s="15"/>
      <c r="AF262" s="15"/>
      <c r="AG262" s="15"/>
      <c r="AH262" s="15"/>
      <c r="AI262" s="15"/>
      <c r="AJ262" s="15"/>
      <c r="AK262" s="15"/>
      <c r="AL262" s="15"/>
      <c r="AM262" s="15"/>
      <c r="AN262" s="15"/>
      <c r="AO262" s="15"/>
      <c r="AP262" s="15"/>
    </row>
    <row r="263" spans="1:42" ht="93.75" customHeight="1">
      <c r="A263" s="167">
        <v>1</v>
      </c>
      <c r="B263" s="147" t="s">
        <v>289</v>
      </c>
      <c r="C263" s="18">
        <v>11573</v>
      </c>
      <c r="D263" s="24" t="s">
        <v>25</v>
      </c>
      <c r="E263" s="18">
        <v>0</v>
      </c>
      <c r="F263" s="19"/>
      <c r="G263" s="19"/>
      <c r="H263" s="21"/>
      <c r="I263" s="21"/>
      <c r="J263" s="18"/>
      <c r="K263" s="19"/>
      <c r="L263" s="19"/>
      <c r="M263" s="22"/>
      <c r="N263" s="22"/>
      <c r="O263" s="21">
        <v>10</v>
      </c>
      <c r="P263" s="19"/>
      <c r="Q263" s="19"/>
      <c r="R263" s="22"/>
      <c r="S263" s="22"/>
      <c r="T263" s="18"/>
      <c r="U263" s="19"/>
      <c r="V263" s="19"/>
      <c r="W263" s="22"/>
      <c r="X263" s="21"/>
      <c r="Y263" s="18"/>
      <c r="Z263" s="168" t="s">
        <v>321</v>
      </c>
      <c r="AA263" s="27" t="s">
        <v>28</v>
      </c>
      <c r="AB263" s="169"/>
      <c r="AC263" s="169"/>
      <c r="AD263" s="54"/>
      <c r="AE263" s="170"/>
      <c r="AF263" s="170"/>
      <c r="AG263" s="169"/>
      <c r="AH263" s="169"/>
      <c r="AI263" s="54"/>
      <c r="AJ263" s="170"/>
      <c r="AK263" s="170"/>
      <c r="AL263" s="10"/>
      <c r="AM263" s="10"/>
      <c r="AN263" s="10"/>
      <c r="AO263" s="10"/>
      <c r="AP263" s="10"/>
    </row>
    <row r="264" spans="1:42" ht="270.75" customHeight="1">
      <c r="A264" s="167">
        <v>2</v>
      </c>
      <c r="B264" s="147" t="s">
        <v>290</v>
      </c>
      <c r="C264" s="18">
        <v>0</v>
      </c>
      <c r="D264" s="24" t="s">
        <v>25</v>
      </c>
      <c r="E264" s="18">
        <v>11569</v>
      </c>
      <c r="F264" s="19"/>
      <c r="G264" s="19"/>
      <c r="H264" s="21"/>
      <c r="I264" s="21"/>
      <c r="J264" s="18"/>
      <c r="K264" s="19"/>
      <c r="L264" s="19"/>
      <c r="M264" s="22"/>
      <c r="N264" s="22"/>
      <c r="O264" s="18"/>
      <c r="P264" s="19"/>
      <c r="Q264" s="19"/>
      <c r="R264" s="22"/>
      <c r="S264" s="22"/>
      <c r="T264" s="18"/>
      <c r="U264" s="19"/>
      <c r="V264" s="19"/>
      <c r="W264" s="22"/>
      <c r="X264" s="21"/>
      <c r="Y264" s="18"/>
      <c r="Z264" s="168"/>
      <c r="AA264" s="27" t="s">
        <v>304</v>
      </c>
      <c r="AB264" s="10"/>
      <c r="AC264" s="10"/>
      <c r="AD264" s="10"/>
      <c r="AE264" s="10"/>
      <c r="AF264" s="26"/>
      <c r="AG264" s="10"/>
      <c r="AH264" s="10"/>
      <c r="AI264" s="10"/>
      <c r="AJ264" s="10"/>
      <c r="AK264" s="10"/>
      <c r="AL264" s="10"/>
      <c r="AM264" s="10"/>
      <c r="AN264" s="10"/>
      <c r="AO264" s="10"/>
      <c r="AP264" s="10"/>
    </row>
    <row r="265" spans="1:42" ht="81">
      <c r="A265" s="167">
        <v>3</v>
      </c>
      <c r="B265" s="147" t="s">
        <v>291</v>
      </c>
      <c r="C265" s="18">
        <v>719606</v>
      </c>
      <c r="D265" s="24" t="s">
        <v>25</v>
      </c>
      <c r="E265" s="18">
        <v>1318323</v>
      </c>
      <c r="F265" s="19"/>
      <c r="G265" s="19"/>
      <c r="H265" s="21"/>
      <c r="I265" s="21"/>
      <c r="J265" s="18"/>
      <c r="K265" s="19"/>
      <c r="L265" s="19"/>
      <c r="M265" s="22"/>
      <c r="N265" s="21">
        <v>61</v>
      </c>
      <c r="O265" s="18"/>
      <c r="P265" s="19"/>
      <c r="Q265" s="19"/>
      <c r="R265" s="22"/>
      <c r="S265" s="22"/>
      <c r="T265" s="18"/>
      <c r="U265" s="19"/>
      <c r="V265" s="19"/>
      <c r="W265" s="22"/>
      <c r="X265" s="21"/>
      <c r="Y265" s="18"/>
      <c r="Z265" s="168"/>
      <c r="AA265" s="27" t="s">
        <v>305</v>
      </c>
      <c r="AC265" s="10"/>
      <c r="AD265" s="10"/>
      <c r="AE265" s="10"/>
      <c r="AF265" s="10"/>
      <c r="AG265" s="10"/>
      <c r="AH265" s="10"/>
      <c r="AI265" s="10"/>
      <c r="AJ265" s="10"/>
      <c r="AK265" s="10"/>
      <c r="AL265" s="10"/>
      <c r="AM265" s="10"/>
      <c r="AN265" s="10"/>
      <c r="AO265" s="10"/>
      <c r="AP265" s="10"/>
    </row>
    <row r="266" spans="1:42" ht="83.25" customHeight="1">
      <c r="A266" s="171">
        <v>4</v>
      </c>
      <c r="B266" s="172" t="s">
        <v>292</v>
      </c>
      <c r="C266" s="126">
        <v>260000</v>
      </c>
      <c r="D266" s="173" t="s">
        <v>25</v>
      </c>
      <c r="E266" s="47">
        <v>78982.453999999998</v>
      </c>
      <c r="F266" s="174"/>
      <c r="G266" s="174"/>
      <c r="H266" s="91"/>
      <c r="I266" s="91"/>
      <c r="J266" s="47"/>
      <c r="K266" s="174"/>
      <c r="L266" s="174"/>
      <c r="M266" s="175"/>
      <c r="N266" s="91"/>
      <c r="O266" s="47"/>
      <c r="P266" s="174"/>
      <c r="Q266" s="174"/>
      <c r="R266" s="175"/>
      <c r="S266" s="175"/>
      <c r="T266" s="47"/>
      <c r="U266" s="174"/>
      <c r="V266" s="174"/>
      <c r="W266" s="175"/>
      <c r="X266" s="91"/>
      <c r="Y266" s="47"/>
      <c r="Z266" s="168"/>
      <c r="AA266" s="176" t="s">
        <v>306</v>
      </c>
      <c r="AC266" s="10"/>
      <c r="AD266" s="10"/>
      <c r="AE266" s="10"/>
      <c r="AF266" s="10"/>
      <c r="AG266" s="10"/>
      <c r="AH266" s="10"/>
      <c r="AI266" s="10"/>
      <c r="AJ266" s="10"/>
      <c r="AK266" s="10"/>
      <c r="AL266" s="10"/>
    </row>
    <row r="267" spans="1:42" ht="111" customHeight="1">
      <c r="A267" s="171">
        <v>5</v>
      </c>
      <c r="B267" s="177" t="s">
        <v>293</v>
      </c>
      <c r="C267" s="18">
        <v>0</v>
      </c>
      <c r="D267" s="178" t="s">
        <v>148</v>
      </c>
      <c r="E267" s="93">
        <v>9050</v>
      </c>
      <c r="F267" s="19"/>
      <c r="G267" s="19"/>
      <c r="H267" s="21"/>
      <c r="I267" s="21"/>
      <c r="J267" s="93"/>
      <c r="K267" s="19"/>
      <c r="L267" s="19"/>
      <c r="M267" s="22"/>
      <c r="N267" s="21">
        <v>9</v>
      </c>
      <c r="O267" s="21">
        <v>10</v>
      </c>
      <c r="P267" s="19"/>
      <c r="Q267" s="19"/>
      <c r="R267" s="22"/>
      <c r="S267" s="22"/>
      <c r="T267" s="93"/>
      <c r="U267" s="19"/>
      <c r="V267" s="19"/>
      <c r="W267" s="22"/>
      <c r="X267" s="21">
        <v>9</v>
      </c>
      <c r="Y267" s="22">
        <v>2</v>
      </c>
      <c r="Z267" s="48"/>
      <c r="AA267" s="176" t="s">
        <v>307</v>
      </c>
      <c r="AC267" s="10"/>
      <c r="AD267" s="10"/>
      <c r="AE267" s="10"/>
      <c r="AF267" s="10"/>
      <c r="AG267" s="10"/>
      <c r="AH267" s="10"/>
      <c r="AI267" s="10"/>
      <c r="AJ267" s="10"/>
      <c r="AK267" s="10"/>
      <c r="AL267" s="10"/>
    </row>
    <row r="268" spans="1:42" ht="114" customHeight="1">
      <c r="A268" s="171">
        <v>6</v>
      </c>
      <c r="B268" s="177" t="s">
        <v>294</v>
      </c>
      <c r="C268" s="18">
        <v>24698</v>
      </c>
      <c r="D268" s="178" t="s">
        <v>148</v>
      </c>
      <c r="E268" s="18">
        <v>19500</v>
      </c>
      <c r="F268" s="19"/>
      <c r="G268" s="19"/>
      <c r="H268" s="21"/>
      <c r="I268" s="21"/>
      <c r="J268" s="93"/>
      <c r="K268" s="19"/>
      <c r="L268" s="19"/>
      <c r="M268" s="22"/>
      <c r="N268" s="21">
        <v>60</v>
      </c>
      <c r="O268" s="93"/>
      <c r="P268" s="19"/>
      <c r="Q268" s="19"/>
      <c r="R268" s="22"/>
      <c r="S268" s="22"/>
      <c r="T268" s="93"/>
      <c r="U268" s="19"/>
      <c r="V268" s="19"/>
      <c r="W268" s="22"/>
      <c r="X268" s="21"/>
      <c r="Y268" s="93"/>
      <c r="Z268" s="48"/>
      <c r="AA268" s="176" t="s">
        <v>308</v>
      </c>
      <c r="AC268" s="10"/>
      <c r="AD268" s="10"/>
      <c r="AE268" s="10"/>
      <c r="AF268" s="10"/>
      <c r="AG268" s="10"/>
      <c r="AH268" s="10"/>
      <c r="AI268" s="10"/>
      <c r="AJ268" s="10"/>
      <c r="AK268" s="10"/>
      <c r="AL268" s="10"/>
    </row>
    <row r="269" spans="1:42" ht="93" customHeight="1">
      <c r="A269" s="171">
        <v>7</v>
      </c>
      <c r="B269" s="177" t="s">
        <v>295</v>
      </c>
      <c r="C269" s="18">
        <v>20000</v>
      </c>
      <c r="D269" s="178" t="s">
        <v>148</v>
      </c>
      <c r="E269" s="93">
        <v>19579</v>
      </c>
      <c r="F269" s="19"/>
      <c r="G269" s="19"/>
      <c r="H269" s="21"/>
      <c r="I269" s="21"/>
      <c r="J269" s="93"/>
      <c r="K269" s="19"/>
      <c r="L269" s="19"/>
      <c r="M269" s="22"/>
      <c r="N269" s="21">
        <v>10</v>
      </c>
      <c r="O269" s="93"/>
      <c r="P269" s="19"/>
      <c r="Q269" s="19"/>
      <c r="R269" s="22"/>
      <c r="S269" s="22"/>
      <c r="T269" s="93"/>
      <c r="U269" s="19"/>
      <c r="V269" s="19"/>
      <c r="W269" s="22"/>
      <c r="X269" s="21"/>
      <c r="Y269" s="93"/>
      <c r="Z269" s="20"/>
      <c r="AA269" s="176" t="s">
        <v>308</v>
      </c>
      <c r="AC269" s="26"/>
      <c r="AD269" s="10"/>
      <c r="AE269" s="10"/>
      <c r="AF269" s="10"/>
      <c r="AG269" s="10"/>
      <c r="AH269" s="10"/>
      <c r="AI269" s="10"/>
      <c r="AJ269" s="10"/>
      <c r="AK269" s="10"/>
      <c r="AL269" s="10"/>
    </row>
    <row r="270" spans="1:42" ht="75" customHeight="1">
      <c r="A270" s="179">
        <v>8</v>
      </c>
      <c r="B270" s="87" t="s">
        <v>296</v>
      </c>
      <c r="C270" s="18">
        <v>587371.1</v>
      </c>
      <c r="D270" s="87" t="s">
        <v>32</v>
      </c>
      <c r="E270" s="18">
        <v>577171.6</v>
      </c>
      <c r="F270" s="19"/>
      <c r="G270" s="19"/>
      <c r="H270" s="21"/>
      <c r="I270" s="21"/>
      <c r="J270" s="93"/>
      <c r="K270" s="19"/>
      <c r="L270" s="19"/>
      <c r="M270" s="22"/>
      <c r="N270" s="21"/>
      <c r="O270" s="93"/>
      <c r="P270" s="19"/>
      <c r="Q270" s="19"/>
      <c r="R270" s="22"/>
      <c r="S270" s="22"/>
      <c r="T270" s="93"/>
      <c r="U270" s="19"/>
      <c r="V270" s="19"/>
      <c r="W270" s="22"/>
      <c r="X270" s="21"/>
      <c r="Y270" s="93"/>
      <c r="Z270" s="48"/>
      <c r="AA270" s="106"/>
      <c r="AC270" s="10"/>
      <c r="AD270" s="10"/>
      <c r="AE270" s="10"/>
      <c r="AF270" s="10"/>
      <c r="AG270" s="10"/>
      <c r="AH270" s="10"/>
      <c r="AI270" s="10"/>
      <c r="AJ270" s="10"/>
      <c r="AK270" s="10"/>
      <c r="AL270" s="10"/>
    </row>
    <row r="271" spans="1:42">
      <c r="A271" s="236" t="s">
        <v>37</v>
      </c>
      <c r="B271" s="237"/>
      <c r="C271" s="141">
        <f>SUM(C262:C270)</f>
        <v>1623248.1</v>
      </c>
      <c r="D271" s="33"/>
      <c r="E271" s="141">
        <f>SUM(E263:E270)</f>
        <v>2034175.054</v>
      </c>
      <c r="F271" s="19"/>
      <c r="G271" s="19"/>
      <c r="H271" s="21"/>
      <c r="I271" s="21"/>
      <c r="J271" s="22"/>
      <c r="K271" s="22"/>
      <c r="L271" s="22"/>
      <c r="M271" s="19"/>
      <c r="N271" s="180">
        <f>SUM(N263:N270)</f>
        <v>140</v>
      </c>
      <c r="O271" s="180">
        <f>SUM(O263:O270)</f>
        <v>20</v>
      </c>
      <c r="P271" s="21"/>
      <c r="Q271" s="21"/>
      <c r="R271" s="21"/>
      <c r="S271" s="21"/>
      <c r="T271" s="23"/>
      <c r="U271" s="23"/>
      <c r="V271" s="23"/>
      <c r="W271" s="23"/>
      <c r="X271" s="21">
        <f>SUM(X263:X270)</f>
        <v>9</v>
      </c>
      <c r="Y271" s="21"/>
      <c r="Z271" s="21"/>
      <c r="AA271" s="181"/>
      <c r="AC271" s="10"/>
      <c r="AD271" s="10"/>
      <c r="AE271" s="10"/>
      <c r="AF271" s="10"/>
      <c r="AG271" s="10"/>
      <c r="AH271" s="10"/>
      <c r="AI271" s="10"/>
      <c r="AJ271" s="10"/>
      <c r="AK271" s="10"/>
      <c r="AL271" s="10"/>
    </row>
    <row r="272" spans="1:42" ht="17.25">
      <c r="A272" s="239" t="s">
        <v>37</v>
      </c>
      <c r="B272" s="240"/>
      <c r="C272" s="182"/>
      <c r="D272" s="183"/>
      <c r="E272" s="27"/>
      <c r="F272" s="184"/>
      <c r="G272" s="184"/>
      <c r="H272" s="113"/>
      <c r="I272" s="113"/>
      <c r="J272" s="185"/>
      <c r="K272" s="185"/>
      <c r="L272" s="185"/>
      <c r="M272" s="184"/>
      <c r="N272" s="186"/>
      <c r="O272" s="113"/>
      <c r="P272" s="113"/>
      <c r="Q272" s="113"/>
      <c r="R272" s="113"/>
      <c r="S272" s="113"/>
      <c r="T272" s="187"/>
      <c r="U272" s="187"/>
      <c r="V272" s="187"/>
      <c r="W272" s="187"/>
      <c r="X272" s="113"/>
      <c r="Y272" s="113"/>
      <c r="Z272" s="21"/>
      <c r="AA272" s="4"/>
      <c r="AC272" s="10"/>
      <c r="AD272" s="10"/>
      <c r="AE272" s="10"/>
      <c r="AF272" s="10"/>
      <c r="AG272" s="10"/>
      <c r="AH272" s="10"/>
      <c r="AI272" s="10"/>
      <c r="AJ272" s="10"/>
      <c r="AK272" s="10"/>
      <c r="AL272" s="10"/>
    </row>
    <row r="273" spans="1:38" s="198" customFormat="1" ht="53.25" customHeight="1">
      <c r="A273" s="234" t="s">
        <v>276</v>
      </c>
      <c r="B273" s="235"/>
      <c r="C273" s="188">
        <f>C271+C261+C216+C195+C178+C164+C139+C113+C95+C87+C79+C64+C27+C15</f>
        <v>66697513.580000006</v>
      </c>
      <c r="D273" s="189"/>
      <c r="E273" s="188">
        <f>E271+E261+E216+E195+E178+E164+E139+E113+E95+E87+E79+E64+E27+E18+E15</f>
        <v>41923208.247000001</v>
      </c>
      <c r="F273" s="190">
        <f>F271+F261+F216+F195+F178+F164+F139+F95+F79+F64+F27+F18+F15</f>
        <v>123</v>
      </c>
      <c r="G273" s="190">
        <f>G64</f>
        <v>313</v>
      </c>
      <c r="H273" s="190">
        <f>H15</f>
        <v>375</v>
      </c>
      <c r="I273" s="189">
        <f>I15</f>
        <v>70</v>
      </c>
      <c r="J273" s="189"/>
      <c r="K273" s="189"/>
      <c r="L273" s="189"/>
      <c r="M273" s="190"/>
      <c r="N273" s="189">
        <f>N271+N261+N216+N195+N178+N164+N139+N113+N95+N79+N64++N27+N18+N15</f>
        <v>308</v>
      </c>
      <c r="O273" s="189">
        <f>O271+O261+O216+O195+O178+O164+O139+O113+O95+O87+O79+O64+O27+O18+O15</f>
        <v>2191</v>
      </c>
      <c r="P273" s="189">
        <f>P79+P64</f>
        <v>310</v>
      </c>
      <c r="Q273" s="189">
        <f>Q271+Q79+Q64</f>
        <v>172</v>
      </c>
      <c r="R273" s="189">
        <f>R271+R15</f>
        <v>51</v>
      </c>
      <c r="S273" s="189">
        <f>S15</f>
        <v>36</v>
      </c>
      <c r="T273" s="189"/>
      <c r="U273" s="189"/>
      <c r="V273" s="189"/>
      <c r="W273" s="189"/>
      <c r="X273" s="189">
        <f>X271+X261+X216+X195+X178+X164+X139+X113+X95+X87+X79+X64+X27+X18+X15</f>
        <v>6830</v>
      </c>
      <c r="Y273" s="189">
        <f>Y271+Y272+Y261+Y216+Y195+Y178+Y164+Y139+Y113+Y95+Y87+Y79+Y64+Y27+Y15</f>
        <v>1034</v>
      </c>
      <c r="Z273" s="189"/>
      <c r="AA273" s="40"/>
      <c r="AC273" s="199"/>
      <c r="AD273" s="199"/>
      <c r="AE273" s="199"/>
      <c r="AF273" s="199"/>
      <c r="AG273" s="199"/>
      <c r="AH273" s="199"/>
      <c r="AI273" s="199"/>
      <c r="AJ273" s="199"/>
      <c r="AK273" s="199"/>
      <c r="AL273" s="199"/>
    </row>
    <row r="274" spans="1:38">
      <c r="AC274" s="193"/>
    </row>
    <row r="275" spans="1:38">
      <c r="C275" s="10"/>
      <c r="D275" s="10"/>
      <c r="E275" s="194"/>
      <c r="N275" s="195"/>
    </row>
    <row r="276" spans="1:38">
      <c r="C276" s="10"/>
      <c r="D276" s="10"/>
      <c r="E276" s="194"/>
      <c r="G276" s="195"/>
    </row>
    <row r="277" spans="1:38" ht="16.5">
      <c r="C277" s="10"/>
      <c r="D277" s="1"/>
      <c r="E277" s="194"/>
    </row>
    <row r="278" spans="1:38">
      <c r="C278" s="196"/>
      <c r="D278" s="10"/>
      <c r="E278" s="194"/>
      <c r="AA278" s="197"/>
    </row>
    <row r="279" spans="1:38">
      <c r="C279" s="10"/>
      <c r="D279" s="10"/>
      <c r="E279" s="194"/>
    </row>
    <row r="280" spans="1:38">
      <c r="C280" s="10"/>
      <c r="D280" s="10"/>
      <c r="E280" s="194"/>
    </row>
  </sheetData>
  <autoFilter ref="B1:B278"/>
  <mergeCells count="173">
    <mergeCell ref="A1:AA1"/>
    <mergeCell ref="F2:O2"/>
    <mergeCell ref="H3:I3"/>
    <mergeCell ref="F3:G3"/>
    <mergeCell ref="J3:K3"/>
    <mergeCell ref="P3:Q3"/>
    <mergeCell ref="R3:S3"/>
    <mergeCell ref="A2:A4"/>
    <mergeCell ref="AA2:AA4"/>
    <mergeCell ref="D2:D4"/>
    <mergeCell ref="Z2:Z4"/>
    <mergeCell ref="P2:Y2"/>
    <mergeCell ref="V3:W3"/>
    <mergeCell ref="X3:Y3"/>
    <mergeCell ref="E2:E4"/>
    <mergeCell ref="L3:M3"/>
    <mergeCell ref="N3:O3"/>
    <mergeCell ref="C2:C4"/>
    <mergeCell ref="B2:B4"/>
    <mergeCell ref="T3:U3"/>
    <mergeCell ref="A5:AA5"/>
    <mergeCell ref="AA62:AA63"/>
    <mergeCell ref="N77:N78"/>
    <mergeCell ref="AA77:AA78"/>
    <mergeCell ref="B16:AA16"/>
    <mergeCell ref="A18:B18"/>
    <mergeCell ref="A64:B64"/>
    <mergeCell ref="A27:B27"/>
    <mergeCell ref="A55:A57"/>
    <mergeCell ref="N55:N57"/>
    <mergeCell ref="N60:N61"/>
    <mergeCell ref="N62:N63"/>
    <mergeCell ref="N58:N59"/>
    <mergeCell ref="AA55:AA57"/>
    <mergeCell ref="B28:AA28"/>
    <mergeCell ref="AA58:AA59"/>
    <mergeCell ref="F58:F59"/>
    <mergeCell ref="B60:B61"/>
    <mergeCell ref="Z62:Z63"/>
    <mergeCell ref="G60:G61"/>
    <mergeCell ref="G62:G63"/>
    <mergeCell ref="G58:G59"/>
    <mergeCell ref="AA66:AA67"/>
    <mergeCell ref="Z66:Z67"/>
    <mergeCell ref="B6:AA6"/>
    <mergeCell ref="A15:B15"/>
    <mergeCell ref="B19:AA19"/>
    <mergeCell ref="A79:B79"/>
    <mergeCell ref="B58:B59"/>
    <mergeCell ref="B62:B63"/>
    <mergeCell ref="B55:B57"/>
    <mergeCell ref="F55:F57"/>
    <mergeCell ref="F60:F61"/>
    <mergeCell ref="F62:F63"/>
    <mergeCell ref="AA60:AA61"/>
    <mergeCell ref="G55:G57"/>
    <mergeCell ref="Z55:Z57"/>
    <mergeCell ref="Z58:Z59"/>
    <mergeCell ref="Z60:Z61"/>
    <mergeCell ref="Y66:Y67"/>
    <mergeCell ref="Y68:Y69"/>
    <mergeCell ref="B65:AA65"/>
    <mergeCell ref="Y55:Y57"/>
    <mergeCell ref="A58:A59"/>
    <mergeCell ref="Y60:Y61"/>
    <mergeCell ref="B77:B78"/>
    <mergeCell ref="A77:A78"/>
    <mergeCell ref="O77:O78"/>
    <mergeCell ref="B114:AA114"/>
    <mergeCell ref="B117:B118"/>
    <mergeCell ref="AA117:AA118"/>
    <mergeCell ref="O159:O161"/>
    <mergeCell ref="A139:B139"/>
    <mergeCell ref="B80:AA80"/>
    <mergeCell ref="B81:AA81"/>
    <mergeCell ref="B165:AA165"/>
    <mergeCell ref="B88:AA88"/>
    <mergeCell ref="A95:B95"/>
    <mergeCell ref="B96:AA96"/>
    <mergeCell ref="A87:B87"/>
    <mergeCell ref="B141:AA141"/>
    <mergeCell ref="B159:B161"/>
    <mergeCell ref="A159:A161"/>
    <mergeCell ref="A162:A163"/>
    <mergeCell ref="Y162:Y163"/>
    <mergeCell ref="Z162:Z163"/>
    <mergeCell ref="A113:B113"/>
    <mergeCell ref="Z159:Z160"/>
    <mergeCell ref="A164:B164"/>
    <mergeCell ref="A119:A120"/>
    <mergeCell ref="B119:B120"/>
    <mergeCell ref="B122:B123"/>
    <mergeCell ref="Z242:Z244"/>
    <mergeCell ref="Z245:Z247"/>
    <mergeCell ref="Z248:Z250"/>
    <mergeCell ref="Y251:Y253"/>
    <mergeCell ref="Z251:Z253"/>
    <mergeCell ref="N239:N241"/>
    <mergeCell ref="A273:B273"/>
    <mergeCell ref="B262:AA262"/>
    <mergeCell ref="A271:B271"/>
    <mergeCell ref="A261:B261"/>
    <mergeCell ref="A272:B272"/>
    <mergeCell ref="A254:A255"/>
    <mergeCell ref="B254:B255"/>
    <mergeCell ref="A242:A244"/>
    <mergeCell ref="B245:B247"/>
    <mergeCell ref="A245:A247"/>
    <mergeCell ref="B242:B244"/>
    <mergeCell ref="A259:A260"/>
    <mergeCell ref="B259:B260"/>
    <mergeCell ref="O259:O260"/>
    <mergeCell ref="O251:O253"/>
    <mergeCell ref="O242:O244"/>
    <mergeCell ref="O254:O255"/>
    <mergeCell ref="AA242:AA243"/>
    <mergeCell ref="AA259:AA260"/>
    <mergeCell ref="AA248:AA249"/>
    <mergeCell ref="AA251:AA253"/>
    <mergeCell ref="AA254:AA255"/>
    <mergeCell ref="AA245:AA246"/>
    <mergeCell ref="B251:B253"/>
    <mergeCell ref="A256:A258"/>
    <mergeCell ref="B256:B258"/>
    <mergeCell ref="A248:A250"/>
    <mergeCell ref="B248:B250"/>
    <mergeCell ref="N251:N253"/>
    <mergeCell ref="Z259:Z260"/>
    <mergeCell ref="Y254:Y255"/>
    <mergeCell ref="Z254:Z255"/>
    <mergeCell ref="Y256:Y258"/>
    <mergeCell ref="Z256:Z258"/>
    <mergeCell ref="O245:O247"/>
    <mergeCell ref="O256:O258"/>
    <mergeCell ref="O248:O250"/>
    <mergeCell ref="AA256:AA258"/>
    <mergeCell ref="A251:A253"/>
    <mergeCell ref="Z166:Z167"/>
    <mergeCell ref="A122:A123"/>
    <mergeCell ref="B140:AA140"/>
    <mergeCell ref="AA159:AA160"/>
    <mergeCell ref="B162:B163"/>
    <mergeCell ref="AA239:AA240"/>
    <mergeCell ref="A178:B178"/>
    <mergeCell ref="B239:B241"/>
    <mergeCell ref="A239:A241"/>
    <mergeCell ref="B172:B174"/>
    <mergeCell ref="B217:AA217"/>
    <mergeCell ref="A216:B216"/>
    <mergeCell ref="A195:B195"/>
    <mergeCell ref="B196:AA196"/>
    <mergeCell ref="B179:AA179"/>
    <mergeCell ref="AA212:AA213"/>
    <mergeCell ref="AA214:AA215"/>
    <mergeCell ref="B193:B194"/>
    <mergeCell ref="O239:O241"/>
    <mergeCell ref="Z172:Z174"/>
    <mergeCell ref="Z175:Z177"/>
    <mergeCell ref="Y175:Y177"/>
    <mergeCell ref="A193:A194"/>
    <mergeCell ref="B212:B213"/>
    <mergeCell ref="B214:B215"/>
    <mergeCell ref="A175:A177"/>
    <mergeCell ref="B175:B177"/>
    <mergeCell ref="O172:O174"/>
    <mergeCell ref="O175:O177"/>
    <mergeCell ref="Z193:Z194"/>
    <mergeCell ref="Y193:Y194"/>
    <mergeCell ref="Z239:Z241"/>
    <mergeCell ref="Z212:Z213"/>
    <mergeCell ref="Y214:Y215"/>
    <mergeCell ref="Z214:Z215"/>
    <mergeCell ref="E183:E18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2022-07-27T08:50:28Z</dcterms:created>
  <dcterms:modified xsi:type="dcterms:W3CDTF">2023-02-28T06:30:06Z</dcterms:modified>
</cp:coreProperties>
</file>