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745" yWindow="2670" windowWidth="11280" windowHeight="9885"/>
  </bookViews>
  <sheets>
    <sheet name="havelvac  3" sheetId="48" r:id="rId1"/>
  </sheets>
  <calcPr calcId="145621"/>
</workbook>
</file>

<file path=xl/calcChain.xml><?xml version="1.0" encoding="utf-8"?>
<calcChain xmlns="http://schemas.openxmlformats.org/spreadsheetml/2006/main">
  <c r="D177" i="48"/>
  <c r="D178"/>
  <c r="D179"/>
  <c r="D64"/>
  <c r="D71"/>
  <c r="D69"/>
  <c r="D174"/>
  <c r="D176"/>
  <c r="D175"/>
  <c r="D165"/>
  <c r="D163" s="1"/>
  <c r="D156"/>
  <c r="D154" s="1"/>
  <c r="D109"/>
  <c r="D116"/>
  <c r="D115"/>
  <c r="D114"/>
  <c r="D111"/>
  <c r="D113"/>
  <c r="D112"/>
  <c r="D145"/>
  <c r="D147"/>
  <c r="D136"/>
  <c r="D138"/>
  <c r="D127"/>
  <c r="D129"/>
  <c r="D118"/>
  <c r="D120"/>
  <c r="D75"/>
  <c r="D66"/>
  <c r="D68"/>
  <c r="D67"/>
  <c r="D91"/>
  <c r="D93"/>
  <c r="D82"/>
  <c r="D84"/>
  <c r="D73"/>
  <c r="D100"/>
  <c r="D102"/>
  <c r="D57"/>
  <c r="D55" s="1"/>
  <c r="D48"/>
  <c r="D46" s="1"/>
  <c r="D37"/>
  <c r="D4"/>
  <c r="D172" l="1"/>
  <c r="C179" l="1"/>
  <c r="C177"/>
  <c r="C57" l="1"/>
  <c r="C102" l="1"/>
  <c r="C165" l="1"/>
  <c r="C163" s="1"/>
  <c r="C156"/>
  <c r="C154" s="1"/>
  <c r="C116"/>
  <c r="C115"/>
  <c r="C114"/>
  <c r="C113"/>
  <c r="C112"/>
  <c r="C147"/>
  <c r="C145" s="1"/>
  <c r="C138"/>
  <c r="C136" s="1"/>
  <c r="C129"/>
  <c r="C127" s="1"/>
  <c r="C120"/>
  <c r="C71"/>
  <c r="C69"/>
  <c r="C67"/>
  <c r="C68"/>
  <c r="C93"/>
  <c r="C91" s="1"/>
  <c r="C100"/>
  <c r="C84"/>
  <c r="C82" s="1"/>
  <c r="C75"/>
  <c r="C73" s="1"/>
  <c r="C55"/>
  <c r="C48"/>
  <c r="C46" s="1"/>
  <c r="C7"/>
  <c r="C14"/>
  <c r="C21"/>
  <c r="C30"/>
  <c r="C29" s="1"/>
  <c r="C37"/>
  <c r="C111" l="1"/>
  <c r="C109" s="1"/>
  <c r="C176"/>
  <c r="C66"/>
  <c r="C64" s="1"/>
  <c r="C118"/>
  <c r="C178"/>
  <c r="C6"/>
  <c r="C4" s="1"/>
  <c r="C13"/>
  <c r="C175"/>
  <c r="C174" l="1"/>
  <c r="C172" s="1"/>
</calcChain>
</file>

<file path=xl/sharedStrings.xml><?xml version="1.0" encoding="utf-8"?>
<sst xmlns="http://schemas.openxmlformats.org/spreadsheetml/2006/main" count="191" uniqueCount="44">
  <si>
    <t>ՓՄՁ աջակցման ծրագրեր</t>
  </si>
  <si>
    <t>Ոլորտը /ֆինանսավորման աղբյուրը/</t>
  </si>
  <si>
    <t>ՀՀ պետական բյուջե, այդ թվում՝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</si>
  <si>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</si>
  <si>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</si>
  <si>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</si>
  <si>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</si>
  <si>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Հանքարդյունաբերություն</t>
  </si>
  <si>
    <t xml:space="preserve">              սեփական միջոցներ</t>
  </si>
  <si>
    <t xml:space="preserve">              վարկային միջոցներ</t>
  </si>
  <si>
    <t>Կրթություն</t>
  </si>
  <si>
    <t>Առողջապահություն</t>
  </si>
  <si>
    <t>Սոցիալական պաշտպանություն</t>
  </si>
  <si>
    <t>Ճանապարհաշինություն</t>
  </si>
  <si>
    <t>Ջրամատակարարում և ջրահեռացում</t>
  </si>
  <si>
    <t>Էներգետիկա</t>
  </si>
  <si>
    <t>Մշակող արդյունաբերություն</t>
  </si>
  <si>
    <t>Հ/Հ</t>
  </si>
  <si>
    <t>II</t>
  </si>
  <si>
    <t>III</t>
  </si>
  <si>
    <t>ԱՐԴՅՈՒՆԱԲԵՐՈՒԹՅՈՒՆ, ՓՄՁ ԵՎ ՄԱՍՆԱՎՈՐ ՀԱՏՎԱԾ</t>
  </si>
  <si>
    <t>ԶԲՈՍԱՇՐՋՈՒԹՅՈՒՆ</t>
  </si>
  <si>
    <t>IV</t>
  </si>
  <si>
    <t>ԳՅՈՒՂԱՏՆՏԵՍՈՒԹՅՈՒՆ</t>
  </si>
  <si>
    <t>V</t>
  </si>
  <si>
    <t>ԲՆԱՊԱՀՊԱՆՈՒԹՅՈՒՆ</t>
  </si>
  <si>
    <t>VI</t>
  </si>
  <si>
    <t>ՍՈՑԻԱԼԱԿԱՆ ՈԼՈՐՏ</t>
  </si>
  <si>
    <t>VII</t>
  </si>
  <si>
    <t>ԵՆԹԱԿԱՌՈՒՑՎԱԾՔՆԵՐ</t>
  </si>
  <si>
    <t xml:space="preserve">Գազամատակարարում </t>
  </si>
  <si>
    <t>VIII</t>
  </si>
  <si>
    <t xml:space="preserve"> ՔԱՂԱՔԱՇԻՆՈՒԹՅՈՒՆ</t>
  </si>
  <si>
    <t>IX</t>
  </si>
  <si>
    <t xml:space="preserve"> ՏԱՐԱԾՔԱՅԻՆ ԿԱՌԱՎԱՐՈՒՄ, ՏԵՂԱԿԱՆ ԻՆՔՆԱԿԱՌԱՎԱՐՈՒՄ, ՔԱՂԱՔԱՑԻԱԿԱՆ                                                    ՀԱՍԱՐԱԿՈՒԹՅՈՒՆ ԵՎ ԱՐՏԱԿԱՐԳ ԻՐԱՎԻՃԱԿՆԵՐ  </t>
  </si>
  <si>
    <t xml:space="preserve">ԸՆԴԱՄԵՆԸ՝ 2021Թ. </t>
  </si>
  <si>
    <t>որից՝</t>
  </si>
  <si>
    <t>սեփական միջոցներ</t>
  </si>
  <si>
    <t>վարկային միջոցներ</t>
  </si>
  <si>
    <t>Մշակույթ, սպորտ և երիտասարդության հարցեր</t>
  </si>
  <si>
    <t xml:space="preserve">Հաշվետու ժամանակահատվածում ֆինանսավորված գումարը
(հազ դրամ)
</t>
  </si>
  <si>
    <t>Հաշվետու ժամանակահատվածում պլանավորված ֆինանսավորման գումարը
(հազ.դրամ)</t>
  </si>
  <si>
    <t>Հավելված 2</t>
  </si>
  <si>
    <t xml:space="preserve">ՀՀ Լոռու մարզի 2017-2025 թթ. զարգացման ռազմավարության իրականացման 2021թ. գործունեության ծրագրով  նախատեսված ոլորտների ամփոփ ֆինանսավորումը                                   
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</si>
</sst>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,##0.0"/>
    <numFmt numFmtId="167" formatCode="_(* #,##0.0_);_(* \(#,##0.0\);_(* &quot;-&quot;?_);_(@_)"/>
    <numFmt numFmtId="168" formatCode="#,##0.000"/>
    <numFmt numFmtId="169" formatCode="#,##0.00000"/>
  </numFmts>
  <fonts count="4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0"/>
      <name val="Arial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i/>
      <sz val="10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848">
    <xf numFmtId="0" fontId="0" fillId="0" borderId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22" fillId="0" borderId="6" applyNumberFormat="0" applyFill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9" fillId="23" borderId="9" applyNumberFormat="0" applyFont="0" applyAlignment="0" applyProtection="0"/>
    <xf numFmtId="0" fontId="3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28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10" applyNumberFormat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30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2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4" fillId="0" borderId="0" applyNumberFormat="0" applyFill="0" applyBorder="0" applyAlignment="0" applyProtection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4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4" fillId="0" borderId="0"/>
    <xf numFmtId="0" fontId="23" fillId="20" borderId="10" applyNumberFormat="0" applyAlignment="0" applyProtection="0"/>
    <xf numFmtId="0" fontId="7" fillId="0" borderId="0"/>
    <xf numFmtId="0" fontId="5" fillId="23" borderId="9" applyNumberFormat="0" applyFont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1" fillId="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0" fillId="0" borderId="11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10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7" fillId="0" borderId="0"/>
    <xf numFmtId="0" fontId="3" fillId="0" borderId="0"/>
    <xf numFmtId="0" fontId="4" fillId="0" borderId="0"/>
    <xf numFmtId="0" fontId="32" fillId="0" borderId="11" applyNumberFormat="0" applyFill="0" applyAlignment="0" applyProtection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23" borderId="9" applyNumberFormat="0" applyFont="0" applyAlignment="0" applyProtection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1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0" fillId="1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7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8" fillId="17" borderId="0" applyNumberFormat="0" applyBorder="0" applyAlignment="0" applyProtection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16" fillId="0" borderId="3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2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8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28" fillId="0" borderId="0"/>
    <xf numFmtId="0" fontId="1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3" fillId="21" borderId="2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3" fillId="0" borderId="0" applyFont="0" applyFill="0" applyBorder="0" applyAlignment="0" applyProtection="0"/>
  </cellStyleXfs>
  <cellXfs count="128"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166" fontId="36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166" fontId="34" fillId="0" borderId="7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/>
    <xf numFmtId="166" fontId="36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Border="1"/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66" fontId="2" fillId="0" borderId="7" xfId="8531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3" fontId="34" fillId="0" borderId="7" xfId="8033" applyNumberFormat="1" applyFont="1" applyFill="1" applyBorder="1" applyAlignment="1">
      <alignment horizontal="center" vertical="center"/>
    </xf>
    <xf numFmtId="4" fontId="34" fillId="0" borderId="7" xfId="8033" applyNumberFormat="1" applyFont="1" applyFill="1" applyBorder="1" applyAlignment="1">
      <alignment horizontal="left" vertical="center"/>
    </xf>
    <xf numFmtId="166" fontId="34" fillId="25" borderId="0" xfId="0" applyNumberFormat="1" applyFont="1" applyFill="1" applyAlignment="1">
      <alignment vertical="center"/>
    </xf>
    <xf numFmtId="0" fontId="3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36" fillId="0" borderId="7" xfId="0" applyFont="1" applyFill="1" applyBorder="1" applyAlignment="1">
      <alignment horizontal="right" vertical="center"/>
    </xf>
    <xf numFmtId="169" fontId="34" fillId="0" borderId="0" xfId="0" applyNumberFormat="1" applyFont="1" applyFill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4" fontId="34" fillId="0" borderId="7" xfId="0" applyNumberFormat="1" applyFont="1" applyFill="1" applyBorder="1" applyAlignment="1">
      <alignment horizontal="right" vertical="center"/>
    </xf>
    <xf numFmtId="166" fontId="34" fillId="0" borderId="7" xfId="0" applyNumberFormat="1" applyFont="1" applyFill="1" applyBorder="1" applyAlignment="1">
      <alignment horizontal="right"/>
    </xf>
    <xf numFmtId="166" fontId="39" fillId="0" borderId="7" xfId="0" applyNumberFormat="1" applyFont="1" applyBorder="1" applyAlignment="1">
      <alignment horizontal="right"/>
    </xf>
    <xf numFmtId="166" fontId="2" fillId="0" borderId="7" xfId="0" applyNumberFormat="1" applyFont="1" applyFill="1" applyBorder="1" applyAlignment="1">
      <alignment horizontal="right" vertical="center" wrapText="1"/>
    </xf>
    <xf numFmtId="166" fontId="34" fillId="0" borderId="7" xfId="0" applyNumberFormat="1" applyFont="1" applyFill="1" applyBorder="1" applyAlignment="1">
      <alignment horizontal="right" vertical="center" wrapText="1"/>
    </xf>
    <xf numFmtId="166" fontId="34" fillId="0" borderId="7" xfId="8033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/>
    </xf>
    <xf numFmtId="4" fontId="39" fillId="25" borderId="7" xfId="8531" applyNumberFormat="1" applyFont="1" applyFill="1" applyBorder="1" applyAlignment="1">
      <alignment horizontal="right" vertical="center" wrapText="1"/>
    </xf>
    <xf numFmtId="4" fontId="39" fillId="0" borderId="7" xfId="0" applyNumberFormat="1" applyFont="1" applyBorder="1" applyAlignment="1">
      <alignment horizontal="right"/>
    </xf>
    <xf numFmtId="4" fontId="39" fillId="0" borderId="7" xfId="0" applyNumberFormat="1" applyFont="1" applyBorder="1"/>
    <xf numFmtId="166" fontId="2" fillId="0" borderId="7" xfId="0" applyNumberFormat="1" applyFont="1" applyFill="1" applyBorder="1" applyAlignment="1">
      <alignment vertical="center"/>
    </xf>
    <xf numFmtId="166" fontId="34" fillId="0" borderId="7" xfId="0" applyNumberFormat="1" applyFont="1" applyFill="1" applyBorder="1" applyAlignment="1">
      <alignment vertical="center"/>
    </xf>
    <xf numFmtId="166" fontId="40" fillId="0" borderId="7" xfId="0" applyNumberFormat="1" applyFont="1" applyFill="1" applyBorder="1" applyAlignment="1">
      <alignment horizontal="right" vertical="center"/>
    </xf>
    <xf numFmtId="0" fontId="38" fillId="25" borderId="17" xfId="0" applyFont="1" applyFill="1" applyBorder="1" applyAlignment="1">
      <alignment horizontal="center" vertical="center" wrapText="1"/>
    </xf>
    <xf numFmtId="166" fontId="34" fillId="0" borderId="15" xfId="0" applyNumberFormat="1" applyFont="1" applyFill="1" applyBorder="1" applyAlignment="1">
      <alignment horizontal="right" vertical="center"/>
    </xf>
    <xf numFmtId="166" fontId="2" fillId="0" borderId="15" xfId="30847" applyNumberFormat="1" applyFont="1" applyFill="1" applyBorder="1" applyAlignment="1">
      <alignment horizontal="right"/>
    </xf>
    <xf numFmtId="166" fontId="35" fillId="0" borderId="15" xfId="0" applyNumberFormat="1" applyFont="1" applyFill="1" applyBorder="1" applyAlignment="1">
      <alignment horizontal="right"/>
    </xf>
    <xf numFmtId="166" fontId="35" fillId="0" borderId="15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right" vertical="center"/>
    </xf>
    <xf numFmtId="166" fontId="34" fillId="0" borderId="15" xfId="0" applyNumberFormat="1" applyFont="1" applyFill="1" applyBorder="1" applyAlignment="1">
      <alignment horizontal="right"/>
    </xf>
    <xf numFmtId="166" fontId="2" fillId="0" borderId="15" xfId="8531" applyNumberFormat="1" applyFont="1" applyFill="1" applyBorder="1" applyAlignment="1">
      <alignment horizontal="right" vertical="center" wrapText="1"/>
    </xf>
    <xf numFmtId="166" fontId="34" fillId="0" borderId="24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35" fillId="0" borderId="24" xfId="0" applyNumberFormat="1" applyFont="1" applyFill="1" applyBorder="1" applyAlignment="1">
      <alignment horizontal="right" vertical="center"/>
    </xf>
    <xf numFmtId="166" fontId="35" fillId="0" borderId="24" xfId="0" applyNumberFormat="1" applyFont="1" applyFill="1" applyBorder="1" applyAlignment="1">
      <alignment horizontal="right" vertical="center" wrapText="1"/>
    </xf>
    <xf numFmtId="166" fontId="34" fillId="0" borderId="24" xfId="0" applyNumberFormat="1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 wrapText="1"/>
    </xf>
    <xf numFmtId="166" fontId="34" fillId="0" borderId="15" xfId="0" applyNumberFormat="1" applyFont="1" applyFill="1" applyBorder="1" applyAlignment="1">
      <alignment horizontal="right" vertical="center" wrapText="1"/>
    </xf>
    <xf numFmtId="166" fontId="34" fillId="0" borderId="15" xfId="8033" applyNumberFormat="1" applyFont="1" applyFill="1" applyBorder="1" applyAlignment="1">
      <alignment horizontal="right" vertical="center"/>
    </xf>
    <xf numFmtId="166" fontId="34" fillId="25" borderId="15" xfId="0" applyNumberFormat="1" applyFont="1" applyFill="1" applyBorder="1" applyAlignment="1">
      <alignment horizontal="right" vertical="center" wrapText="1"/>
    </xf>
    <xf numFmtId="0" fontId="34" fillId="25" borderId="7" xfId="8098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34" fillId="24" borderId="25" xfId="0" applyNumberFormat="1" applyFont="1" applyFill="1" applyBorder="1" applyAlignment="1">
      <alignment horizontal="right" vertical="center" wrapText="1"/>
    </xf>
    <xf numFmtId="166" fontId="34" fillId="24" borderId="26" xfId="0" applyNumberFormat="1" applyFont="1" applyFill="1" applyBorder="1" applyAlignment="1">
      <alignment horizontal="right" vertical="center"/>
    </xf>
    <xf numFmtId="0" fontId="34" fillId="25" borderId="8" xfId="0" applyFont="1" applyFill="1" applyBorder="1" applyAlignment="1">
      <alignment horizontal="center" vertical="center" wrapText="1"/>
    </xf>
    <xf numFmtId="166" fontId="34" fillId="25" borderId="27" xfId="0" applyNumberFormat="1" applyFont="1" applyFill="1" applyBorder="1" applyAlignment="1">
      <alignment horizontal="right" vertical="center"/>
    </xf>
    <xf numFmtId="166" fontId="34" fillId="0" borderId="27" xfId="0" applyNumberFormat="1" applyFont="1" applyFill="1" applyBorder="1" applyAlignment="1">
      <alignment horizontal="right" vertical="center"/>
    </xf>
    <xf numFmtId="4" fontId="34" fillId="0" borderId="27" xfId="0" applyNumberFormat="1" applyFont="1" applyFill="1" applyBorder="1" applyAlignment="1">
      <alignment horizontal="right" vertical="center"/>
    </xf>
    <xf numFmtId="167" fontId="34" fillId="0" borderId="27" xfId="0" applyNumberFormat="1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horizontal="left" vertical="center" wrapText="1"/>
    </xf>
    <xf numFmtId="166" fontId="34" fillId="0" borderId="28" xfId="0" applyNumberFormat="1" applyFont="1" applyFill="1" applyBorder="1" applyAlignment="1">
      <alignment horizontal="right" vertical="center"/>
    </xf>
    <xf numFmtId="166" fontId="34" fillId="0" borderId="29" xfId="0" applyNumberFormat="1" applyFont="1" applyFill="1" applyBorder="1" applyAlignment="1">
      <alignment horizontal="right" vertical="center"/>
    </xf>
    <xf numFmtId="169" fontId="34" fillId="0" borderId="27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right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</cellXfs>
  <cellStyles count="30848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" xfId="30847" builtinId="3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topLeftCell="A160" workbookViewId="0">
      <selection activeCell="A2" sqref="A2:D2"/>
    </sheetView>
  </sheetViews>
  <sheetFormatPr defaultRowHeight="32.25" customHeight="1"/>
  <cols>
    <col min="1" max="1" width="5.28515625" style="5" customWidth="1"/>
    <col min="2" max="2" width="39.85546875" style="20" customWidth="1"/>
    <col min="3" max="3" width="35.42578125" style="93" customWidth="1"/>
    <col min="4" max="4" width="21.5703125" style="107" customWidth="1"/>
    <col min="5" max="5" width="17.85546875" style="5" bestFit="1" customWidth="1"/>
    <col min="6" max="6" width="18.7109375" style="5" customWidth="1"/>
    <col min="7" max="7" width="40.85546875" style="5" customWidth="1"/>
    <col min="8" max="8" width="15.28515625" style="5" customWidth="1"/>
    <col min="9" max="9" width="10.140625" style="5" bestFit="1" customWidth="1"/>
    <col min="10" max="16384" width="9.140625" style="5"/>
  </cols>
  <sheetData>
    <row r="1" spans="1:10" ht="17.25" customHeight="1">
      <c r="A1" s="21"/>
      <c r="B1" s="22"/>
      <c r="C1" s="125" t="s">
        <v>42</v>
      </c>
      <c r="D1" s="125"/>
      <c r="E1" s="21"/>
      <c r="F1" s="21"/>
      <c r="G1" s="21"/>
      <c r="H1" s="4"/>
      <c r="I1" s="4"/>
      <c r="J1" s="4"/>
    </row>
    <row r="2" spans="1:10" ht="57" customHeight="1">
      <c r="A2" s="123" t="s">
        <v>43</v>
      </c>
      <c r="B2" s="124"/>
      <c r="C2" s="124"/>
      <c r="D2" s="124"/>
      <c r="E2" s="21"/>
      <c r="F2" s="21"/>
      <c r="G2" s="21"/>
      <c r="H2" s="4"/>
      <c r="I2" s="4"/>
      <c r="J2" s="4"/>
    </row>
    <row r="3" spans="1:10" ht="105" customHeight="1">
      <c r="A3" s="42" t="s">
        <v>17</v>
      </c>
      <c r="B3" s="23" t="s">
        <v>1</v>
      </c>
      <c r="C3" s="87" t="s">
        <v>41</v>
      </c>
      <c r="D3" s="106" t="s">
        <v>40</v>
      </c>
      <c r="E3" s="21"/>
      <c r="F3" s="21"/>
      <c r="G3" s="21"/>
      <c r="H3" s="4"/>
      <c r="I3" s="4"/>
      <c r="J3" s="4"/>
    </row>
    <row r="4" spans="1:10" s="9" customFormat="1" ht="28.5">
      <c r="A4" s="24" t="s">
        <v>18</v>
      </c>
      <c r="B4" s="25" t="s">
        <v>20</v>
      </c>
      <c r="C4" s="88">
        <f>C6+C9+C10+C11+C12</f>
        <v>109707</v>
      </c>
      <c r="D4" s="86">
        <f>D6+D9+D10+D11+D12</f>
        <v>722877.8</v>
      </c>
      <c r="E4" s="10"/>
      <c r="F4" s="10"/>
      <c r="G4" s="10"/>
      <c r="H4" s="8"/>
      <c r="I4" s="8"/>
      <c r="J4" s="8"/>
    </row>
    <row r="5" spans="1:10" s="9" customFormat="1" ht="14.25">
      <c r="A5" s="24"/>
      <c r="B5" s="66" t="s">
        <v>36</v>
      </c>
      <c r="C5" s="88"/>
      <c r="D5" s="69"/>
      <c r="E5" s="10"/>
      <c r="F5" s="10"/>
      <c r="G5" s="10"/>
      <c r="H5" s="8"/>
      <c r="I5" s="8"/>
      <c r="J5" s="8"/>
    </row>
    <row r="6" spans="1:10" s="11" customFormat="1" ht="14.25">
      <c r="A6" s="1"/>
      <c r="B6" s="43" t="s">
        <v>2</v>
      </c>
      <c r="C6" s="89">
        <f>C14+C22+C30+C39</f>
        <v>21707</v>
      </c>
      <c r="D6" s="81">
        <v>135680.79999999999</v>
      </c>
      <c r="E6" s="10"/>
      <c r="F6" s="10"/>
      <c r="G6" s="10"/>
      <c r="H6" s="10"/>
      <c r="I6" s="10"/>
      <c r="J6" s="10"/>
    </row>
    <row r="7" spans="1:10" s="9" customFormat="1" ht="14.25">
      <c r="A7" s="1"/>
      <c r="B7" s="44" t="s">
        <v>37</v>
      </c>
      <c r="C7" s="90">
        <f>C15+C23+C31+C40</f>
        <v>21707</v>
      </c>
      <c r="D7" s="81">
        <v>135680.79999999999</v>
      </c>
      <c r="E7" s="10"/>
      <c r="F7" s="10"/>
      <c r="G7" s="10"/>
      <c r="H7" s="8"/>
      <c r="I7" s="8"/>
      <c r="J7" s="8"/>
    </row>
    <row r="8" spans="1:10" s="9" customFormat="1" ht="14.25">
      <c r="A8" s="1"/>
      <c r="B8" s="44" t="s">
        <v>38</v>
      </c>
      <c r="C8" s="91"/>
      <c r="D8" s="69"/>
      <c r="E8" s="10"/>
      <c r="F8" s="10"/>
      <c r="G8" s="10"/>
      <c r="H8" s="8"/>
      <c r="I8" s="8"/>
      <c r="J8" s="8"/>
    </row>
    <row r="9" spans="1:10" s="11" customFormat="1" ht="27">
      <c r="A9" s="52"/>
      <c r="B9" s="53" t="s">
        <v>3</v>
      </c>
      <c r="C9" s="92">
        <v>0</v>
      </c>
      <c r="D9" s="69"/>
      <c r="E9" s="10"/>
      <c r="F9" s="10"/>
      <c r="G9" s="10"/>
      <c r="H9" s="10"/>
      <c r="I9" s="10"/>
      <c r="J9" s="10"/>
    </row>
    <row r="10" spans="1:10" s="11" customFormat="1" ht="14.25">
      <c r="A10" s="54"/>
      <c r="B10" s="53" t="s">
        <v>4</v>
      </c>
      <c r="C10" s="91"/>
      <c r="D10" s="69"/>
      <c r="E10" s="10"/>
      <c r="F10" s="10"/>
      <c r="G10" s="10"/>
      <c r="H10" s="10"/>
      <c r="I10" s="10"/>
      <c r="J10" s="10"/>
    </row>
    <row r="11" spans="1:10" s="11" customFormat="1" ht="14.25">
      <c r="A11" s="52"/>
      <c r="B11" s="53" t="s">
        <v>5</v>
      </c>
      <c r="C11" s="93">
        <v>88000</v>
      </c>
      <c r="D11" s="82">
        <v>587197</v>
      </c>
      <c r="E11" s="10"/>
      <c r="F11" s="10"/>
      <c r="G11" s="10"/>
      <c r="H11" s="10"/>
      <c r="I11" s="10"/>
      <c r="J11" s="10"/>
    </row>
    <row r="12" spans="1:10" s="11" customFormat="1" ht="14.25">
      <c r="A12" s="52"/>
      <c r="B12" s="53" t="s">
        <v>6</v>
      </c>
      <c r="C12" s="92"/>
      <c r="D12" s="69"/>
      <c r="E12" s="10"/>
      <c r="F12" s="10"/>
      <c r="G12" s="10"/>
      <c r="H12" s="10"/>
      <c r="I12" s="10"/>
      <c r="J12" s="10"/>
    </row>
    <row r="13" spans="1:10" s="13" customFormat="1" ht="14.25" hidden="1">
      <c r="A13" s="50">
        <v>1.1000000000000001</v>
      </c>
      <c r="B13" s="41" t="s">
        <v>7</v>
      </c>
      <c r="C13" s="88">
        <f>C14+C17+C18+C19+C20</f>
        <v>87000</v>
      </c>
      <c r="D13" s="71"/>
      <c r="E13" s="31"/>
      <c r="F13" s="12"/>
      <c r="G13" s="12"/>
      <c r="H13" s="12"/>
      <c r="I13" s="12"/>
      <c r="J13" s="12"/>
    </row>
    <row r="14" spans="1:10" s="13" customFormat="1" ht="14.25" hidden="1">
      <c r="A14" s="50">
        <v>1</v>
      </c>
      <c r="B14" s="41" t="s">
        <v>2</v>
      </c>
      <c r="C14" s="88">
        <f>C15+C16</f>
        <v>0</v>
      </c>
      <c r="D14" s="71"/>
      <c r="E14" s="12"/>
      <c r="F14" s="12"/>
      <c r="G14" s="12"/>
      <c r="H14" s="12"/>
      <c r="I14" s="12"/>
      <c r="J14" s="12"/>
    </row>
    <row r="15" spans="1:10" s="13" customFormat="1" ht="14.25" hidden="1">
      <c r="A15" s="50"/>
      <c r="B15" s="51" t="s">
        <v>8</v>
      </c>
      <c r="C15" s="94">
        <v>0</v>
      </c>
      <c r="D15" s="71"/>
      <c r="E15" s="31"/>
      <c r="F15" s="12"/>
      <c r="G15" s="12"/>
      <c r="H15" s="12"/>
      <c r="I15" s="12"/>
      <c r="J15" s="12"/>
    </row>
    <row r="16" spans="1:10" s="13" customFormat="1" ht="14.25" hidden="1">
      <c r="A16" s="50"/>
      <c r="B16" s="51" t="s">
        <v>9</v>
      </c>
      <c r="C16" s="94">
        <v>0</v>
      </c>
      <c r="D16" s="71"/>
      <c r="E16" s="12"/>
      <c r="F16" s="12"/>
      <c r="G16" s="12"/>
      <c r="H16" s="12"/>
      <c r="I16" s="12"/>
      <c r="J16" s="12"/>
    </row>
    <row r="17" spans="1:10" s="13" customFormat="1" ht="30" hidden="1" customHeight="1">
      <c r="A17" s="50">
        <v>2</v>
      </c>
      <c r="B17" s="41" t="s">
        <v>3</v>
      </c>
      <c r="C17" s="88">
        <v>0</v>
      </c>
      <c r="D17" s="71"/>
      <c r="E17" s="12"/>
      <c r="F17" s="12"/>
      <c r="G17" s="12"/>
      <c r="H17" s="12"/>
      <c r="I17" s="12"/>
      <c r="J17" s="12"/>
    </row>
    <row r="18" spans="1:10" s="13" customFormat="1" ht="14.25" hidden="1">
      <c r="A18" s="50">
        <v>3</v>
      </c>
      <c r="B18" s="41" t="s">
        <v>4</v>
      </c>
      <c r="C18" s="88">
        <v>0</v>
      </c>
      <c r="D18" s="71"/>
      <c r="E18" s="12"/>
      <c r="F18" s="12"/>
      <c r="G18" s="12"/>
      <c r="H18" s="12"/>
      <c r="I18" s="12"/>
      <c r="J18" s="12"/>
    </row>
    <row r="19" spans="1:10" s="13" customFormat="1" ht="14.25" hidden="1">
      <c r="A19" s="50">
        <v>4</v>
      </c>
      <c r="B19" s="41" t="s">
        <v>5</v>
      </c>
      <c r="C19" s="94">
        <v>87000</v>
      </c>
      <c r="D19" s="71"/>
      <c r="E19" s="12"/>
      <c r="F19" s="12"/>
      <c r="G19" s="12"/>
      <c r="H19" s="12"/>
      <c r="I19" s="12"/>
      <c r="J19" s="12"/>
    </row>
    <row r="20" spans="1:10" s="13" customFormat="1" ht="14.25" hidden="1">
      <c r="A20" s="50">
        <v>5</v>
      </c>
      <c r="B20" s="41" t="s">
        <v>6</v>
      </c>
      <c r="C20" s="95">
        <v>0</v>
      </c>
      <c r="D20" s="71"/>
      <c r="E20" s="12"/>
      <c r="F20" s="12"/>
      <c r="G20" s="12"/>
      <c r="H20" s="12"/>
      <c r="I20" s="12"/>
      <c r="J20" s="12"/>
    </row>
    <row r="21" spans="1:10" s="13" customFormat="1" ht="14.25" hidden="1">
      <c r="A21" s="50">
        <v>1.2</v>
      </c>
      <c r="B21" s="41" t="s">
        <v>16</v>
      </c>
      <c r="C21" s="88">
        <f>C22+C25+C26+C27+C28</f>
        <v>1000</v>
      </c>
      <c r="D21" s="71"/>
      <c r="E21" s="31"/>
      <c r="F21" s="12"/>
      <c r="G21" s="12"/>
      <c r="H21" s="12"/>
      <c r="I21" s="12"/>
      <c r="J21" s="12"/>
    </row>
    <row r="22" spans="1:10" s="13" customFormat="1" ht="14.25" hidden="1">
      <c r="A22" s="50">
        <v>1</v>
      </c>
      <c r="B22" s="41" t="s">
        <v>2</v>
      </c>
      <c r="C22" s="88">
        <v>0</v>
      </c>
      <c r="D22" s="71"/>
      <c r="E22" s="12"/>
      <c r="F22" s="12"/>
      <c r="G22" s="12"/>
      <c r="H22" s="12"/>
      <c r="I22" s="12"/>
      <c r="J22" s="12"/>
    </row>
    <row r="23" spans="1:10" s="13" customFormat="1" ht="14.25" hidden="1">
      <c r="A23" s="50"/>
      <c r="B23" s="51" t="s">
        <v>8</v>
      </c>
      <c r="C23" s="94">
        <v>0</v>
      </c>
      <c r="D23" s="71"/>
      <c r="E23" s="31"/>
      <c r="F23" s="12"/>
      <c r="G23" s="12"/>
      <c r="H23" s="12"/>
      <c r="I23" s="12"/>
      <c r="J23" s="12"/>
    </row>
    <row r="24" spans="1:10" s="13" customFormat="1" ht="14.25" hidden="1">
      <c r="A24" s="50"/>
      <c r="B24" s="51" t="s">
        <v>9</v>
      </c>
      <c r="C24" s="94">
        <v>0</v>
      </c>
      <c r="D24" s="71"/>
      <c r="E24" s="12"/>
      <c r="F24" s="12"/>
      <c r="G24" s="12"/>
      <c r="H24" s="12"/>
      <c r="I24" s="12"/>
      <c r="J24" s="12"/>
    </row>
    <row r="25" spans="1:10" s="13" customFormat="1" ht="18" hidden="1" customHeight="1">
      <c r="A25" s="50">
        <v>2</v>
      </c>
      <c r="B25" s="41" t="s">
        <v>3</v>
      </c>
      <c r="C25" s="88">
        <v>0</v>
      </c>
      <c r="D25" s="71"/>
      <c r="E25" s="12"/>
      <c r="F25" s="12"/>
      <c r="G25" s="12"/>
      <c r="H25" s="12"/>
      <c r="I25" s="12"/>
      <c r="J25" s="12"/>
    </row>
    <row r="26" spans="1:10" s="13" customFormat="1" ht="14.25" hidden="1">
      <c r="A26" s="50">
        <v>3</v>
      </c>
      <c r="B26" s="41" t="s">
        <v>4</v>
      </c>
      <c r="C26" s="94">
        <v>0</v>
      </c>
      <c r="D26" s="71"/>
      <c r="E26" s="12"/>
      <c r="F26" s="12"/>
      <c r="G26" s="12"/>
      <c r="H26" s="12"/>
      <c r="I26" s="12"/>
      <c r="J26" s="12"/>
    </row>
    <row r="27" spans="1:10" s="13" customFormat="1" ht="14.25" hidden="1">
      <c r="A27" s="50">
        <v>4</v>
      </c>
      <c r="B27" s="41" t="s">
        <v>5</v>
      </c>
      <c r="C27" s="94">
        <v>1000</v>
      </c>
      <c r="D27" s="72"/>
      <c r="E27" s="12"/>
      <c r="F27" s="12"/>
      <c r="G27" s="12"/>
      <c r="H27" s="12"/>
      <c r="I27" s="12"/>
      <c r="J27" s="12"/>
    </row>
    <row r="28" spans="1:10" s="13" customFormat="1" ht="14.25" hidden="1">
      <c r="A28" s="50">
        <v>5</v>
      </c>
      <c r="B28" s="41" t="s">
        <v>6</v>
      </c>
      <c r="C28" s="95">
        <v>0</v>
      </c>
      <c r="D28" s="71"/>
      <c r="E28" s="12"/>
      <c r="F28" s="12"/>
      <c r="G28" s="12"/>
      <c r="H28" s="12"/>
      <c r="I28" s="12"/>
      <c r="J28" s="12"/>
    </row>
    <row r="29" spans="1:10" s="13" customFormat="1" ht="14.25" hidden="1">
      <c r="A29" s="50">
        <v>1.3</v>
      </c>
      <c r="B29" s="41" t="s">
        <v>0</v>
      </c>
      <c r="C29" s="88">
        <f>C30+C33+C34+C35+C36</f>
        <v>21707</v>
      </c>
      <c r="D29" s="71"/>
      <c r="E29" s="31"/>
      <c r="F29" s="12"/>
      <c r="G29" s="12"/>
      <c r="H29" s="12"/>
      <c r="I29" s="12"/>
      <c r="J29" s="12"/>
    </row>
    <row r="30" spans="1:10" s="13" customFormat="1" ht="14.25" hidden="1">
      <c r="A30" s="50">
        <v>1</v>
      </c>
      <c r="B30" s="41" t="s">
        <v>2</v>
      </c>
      <c r="C30" s="88">
        <f>C31+C32</f>
        <v>21707</v>
      </c>
      <c r="D30" s="71"/>
      <c r="E30" s="12"/>
      <c r="F30" s="12"/>
      <c r="G30" s="12"/>
      <c r="H30" s="12"/>
      <c r="I30" s="12"/>
      <c r="J30" s="12"/>
    </row>
    <row r="31" spans="1:10" s="13" customFormat="1" ht="14.25" hidden="1">
      <c r="A31" s="50"/>
      <c r="B31" s="51" t="s">
        <v>8</v>
      </c>
      <c r="C31" s="88">
        <v>21707</v>
      </c>
      <c r="D31" s="71"/>
      <c r="E31" s="31"/>
      <c r="F31" s="12"/>
      <c r="G31" s="12"/>
      <c r="H31" s="12"/>
      <c r="I31" s="12"/>
      <c r="J31" s="12"/>
    </row>
    <row r="32" spans="1:10" s="13" customFormat="1" ht="14.25" hidden="1">
      <c r="A32" s="50"/>
      <c r="B32" s="51" t="s">
        <v>9</v>
      </c>
      <c r="C32" s="94">
        <v>0</v>
      </c>
      <c r="D32" s="71"/>
      <c r="E32" s="12"/>
      <c r="F32" s="12"/>
      <c r="G32" s="12"/>
      <c r="H32" s="12"/>
      <c r="I32" s="12"/>
      <c r="J32" s="12"/>
    </row>
    <row r="33" spans="1:10" s="13" customFormat="1" ht="17.25" hidden="1" customHeight="1">
      <c r="A33" s="50">
        <v>2</v>
      </c>
      <c r="B33" s="41" t="s">
        <v>3</v>
      </c>
      <c r="C33" s="88">
        <v>0</v>
      </c>
      <c r="D33" s="28"/>
      <c r="E33" s="12"/>
      <c r="F33" s="12"/>
      <c r="G33" s="12"/>
      <c r="H33" s="12"/>
      <c r="I33" s="12"/>
      <c r="J33" s="12"/>
    </row>
    <row r="34" spans="1:10" s="13" customFormat="1" ht="14.25" hidden="1">
      <c r="A34" s="50">
        <v>3</v>
      </c>
      <c r="B34" s="41" t="s">
        <v>4</v>
      </c>
      <c r="C34" s="88">
        <v>0</v>
      </c>
      <c r="D34" s="71"/>
      <c r="E34" s="12"/>
      <c r="F34" s="12"/>
      <c r="G34" s="12"/>
      <c r="H34" s="12"/>
      <c r="I34" s="12"/>
      <c r="J34" s="12"/>
    </row>
    <row r="35" spans="1:10" s="13" customFormat="1" ht="14.25" hidden="1">
      <c r="A35" s="50">
        <v>4</v>
      </c>
      <c r="B35" s="41" t="s">
        <v>5</v>
      </c>
      <c r="C35" s="88">
        <v>0</v>
      </c>
      <c r="D35" s="71"/>
      <c r="E35" s="12"/>
      <c r="F35" s="12"/>
      <c r="G35" s="12"/>
      <c r="H35" s="12"/>
      <c r="I35" s="12"/>
      <c r="J35" s="12"/>
    </row>
    <row r="36" spans="1:10" s="13" customFormat="1" ht="14.25" hidden="1">
      <c r="A36" s="50">
        <v>5</v>
      </c>
      <c r="B36" s="41" t="s">
        <v>6</v>
      </c>
      <c r="C36" s="95">
        <v>0</v>
      </c>
      <c r="D36" s="71"/>
      <c r="E36" s="12"/>
      <c r="F36" s="12"/>
      <c r="G36" s="12"/>
      <c r="H36" s="12"/>
      <c r="I36" s="12"/>
      <c r="J36" s="12"/>
    </row>
    <row r="37" spans="1:10" s="13" customFormat="1" ht="14.25">
      <c r="A37" s="50" t="s">
        <v>19</v>
      </c>
      <c r="B37" s="55" t="s">
        <v>21</v>
      </c>
      <c r="C37" s="88">
        <f>C39+C42+C43+C44+C45</f>
        <v>42000</v>
      </c>
      <c r="D37" s="28">
        <f>D39+D42+D43+D44+D45</f>
        <v>30000</v>
      </c>
      <c r="E37" s="31"/>
      <c r="F37" s="12"/>
      <c r="G37" s="12"/>
      <c r="H37" s="12"/>
      <c r="I37" s="12"/>
      <c r="J37" s="12"/>
    </row>
    <row r="38" spans="1:10" s="13" customFormat="1" ht="14.25">
      <c r="A38" s="50"/>
      <c r="B38" s="53" t="s">
        <v>36</v>
      </c>
      <c r="C38" s="88"/>
      <c r="D38" s="28"/>
      <c r="E38" s="31"/>
      <c r="F38" s="12"/>
      <c r="G38" s="12"/>
      <c r="H38" s="12"/>
      <c r="I38" s="12"/>
      <c r="J38" s="12"/>
    </row>
    <row r="39" spans="1:10" s="13" customFormat="1" ht="14.25">
      <c r="A39" s="50"/>
      <c r="B39" s="53" t="s">
        <v>2</v>
      </c>
      <c r="C39" s="88"/>
      <c r="D39" s="28"/>
      <c r="E39" s="12"/>
      <c r="F39" s="12"/>
      <c r="G39" s="12"/>
      <c r="H39" s="12"/>
      <c r="I39" s="12"/>
      <c r="J39" s="12"/>
    </row>
    <row r="40" spans="1:10" s="11" customFormat="1" ht="14.25">
      <c r="A40" s="56"/>
      <c r="B40" s="44" t="s">
        <v>37</v>
      </c>
      <c r="C40" s="94"/>
      <c r="D40" s="3"/>
      <c r="E40" s="15"/>
      <c r="F40" s="10"/>
      <c r="G40" s="10"/>
      <c r="H40" s="10"/>
      <c r="I40" s="10"/>
      <c r="J40" s="10"/>
    </row>
    <row r="41" spans="1:10" s="11" customFormat="1" ht="14.25">
      <c r="A41" s="56"/>
      <c r="B41" s="44" t="s">
        <v>38</v>
      </c>
      <c r="C41" s="94"/>
      <c r="D41" s="3"/>
      <c r="E41" s="10"/>
      <c r="F41" s="10"/>
      <c r="G41" s="10"/>
      <c r="H41" s="10"/>
      <c r="I41" s="10"/>
      <c r="J41" s="10"/>
    </row>
    <row r="42" spans="1:10" s="13" customFormat="1" ht="42.75" customHeight="1">
      <c r="A42" s="26"/>
      <c r="B42" s="43" t="s">
        <v>3</v>
      </c>
      <c r="C42" s="96">
        <v>32000</v>
      </c>
      <c r="D42" s="48">
        <v>30000</v>
      </c>
      <c r="E42" s="12"/>
      <c r="F42" s="12"/>
      <c r="G42" s="12"/>
      <c r="H42" s="12"/>
      <c r="I42" s="12"/>
      <c r="J42" s="12"/>
    </row>
    <row r="43" spans="1:10" s="13" customFormat="1" ht="14.25">
      <c r="A43" s="26"/>
      <c r="B43" s="43" t="s">
        <v>4</v>
      </c>
      <c r="C43" s="92"/>
      <c r="D43" s="46"/>
      <c r="E43" s="12"/>
      <c r="F43" s="12"/>
      <c r="G43" s="12"/>
      <c r="H43" s="12"/>
      <c r="I43" s="12"/>
      <c r="J43" s="12"/>
    </row>
    <row r="44" spans="1:10" s="13" customFormat="1" ht="14.25">
      <c r="A44" s="26"/>
      <c r="B44" s="43" t="s">
        <v>5</v>
      </c>
      <c r="C44" s="92">
        <v>10000</v>
      </c>
      <c r="D44" s="46"/>
      <c r="E44" s="12"/>
      <c r="F44" s="12"/>
      <c r="G44" s="12"/>
      <c r="H44" s="12"/>
      <c r="I44" s="12"/>
      <c r="J44" s="12"/>
    </row>
    <row r="45" spans="1:10" s="13" customFormat="1" ht="14.25">
      <c r="A45" s="33"/>
      <c r="B45" s="49" t="s">
        <v>6</v>
      </c>
      <c r="C45" s="95"/>
      <c r="D45" s="73"/>
      <c r="E45" s="12"/>
      <c r="F45" s="12"/>
      <c r="G45" s="12"/>
      <c r="H45" s="12"/>
      <c r="I45" s="12"/>
      <c r="J45" s="12"/>
    </row>
    <row r="46" spans="1:10" s="13" customFormat="1" ht="14.25">
      <c r="A46" s="50" t="s">
        <v>22</v>
      </c>
      <c r="B46" s="51" t="s">
        <v>23</v>
      </c>
      <c r="C46" s="97">
        <f>C48+C51+C52+C53+C54</f>
        <v>5066227</v>
      </c>
      <c r="D46" s="28">
        <f>D48+D51+D52+D53+D54</f>
        <v>1853122</v>
      </c>
      <c r="E46" s="12"/>
      <c r="F46" s="12"/>
      <c r="G46" s="12"/>
      <c r="H46" s="12"/>
      <c r="I46" s="12"/>
      <c r="J46" s="12"/>
    </row>
    <row r="47" spans="1:10" s="13" customFormat="1" ht="14.25">
      <c r="A47" s="50"/>
      <c r="B47" s="53" t="s">
        <v>36</v>
      </c>
      <c r="C47" s="97"/>
      <c r="D47" s="28"/>
      <c r="E47" s="12"/>
      <c r="F47" s="12"/>
      <c r="G47" s="12"/>
      <c r="H47" s="12"/>
      <c r="I47" s="12"/>
      <c r="J47" s="12"/>
    </row>
    <row r="48" spans="1:10" s="7" customFormat="1" ht="17.45" customHeight="1">
      <c r="A48" s="52"/>
      <c r="B48" s="53" t="s">
        <v>2</v>
      </c>
      <c r="C48" s="98">
        <f>C49+C50</f>
        <v>3983017</v>
      </c>
      <c r="D48" s="46">
        <f>D49+D50</f>
        <v>915383</v>
      </c>
      <c r="E48" s="12"/>
      <c r="F48" s="12"/>
      <c r="G48" s="12"/>
      <c r="H48" s="6"/>
      <c r="I48" s="6"/>
      <c r="J48" s="6"/>
    </row>
    <row r="49" spans="1:10" s="7" customFormat="1" ht="15.6" customHeight="1">
      <c r="A49" s="52"/>
      <c r="B49" s="44" t="s">
        <v>37</v>
      </c>
      <c r="C49" s="99">
        <v>3983017</v>
      </c>
      <c r="D49" s="83">
        <v>915383</v>
      </c>
      <c r="E49" s="31"/>
      <c r="F49" s="12"/>
      <c r="G49" s="12"/>
      <c r="H49" s="6"/>
      <c r="I49" s="6"/>
      <c r="J49" s="6"/>
    </row>
    <row r="50" spans="1:10" s="7" customFormat="1" ht="15.6" customHeight="1">
      <c r="A50" s="52"/>
      <c r="B50" s="44" t="s">
        <v>38</v>
      </c>
      <c r="C50" s="100"/>
      <c r="D50" s="74"/>
      <c r="E50" s="12"/>
      <c r="F50" s="12"/>
      <c r="G50" s="12"/>
      <c r="H50" s="6"/>
      <c r="I50" s="6"/>
      <c r="J50" s="6"/>
    </row>
    <row r="51" spans="1:10" s="7" customFormat="1" ht="30" customHeight="1">
      <c r="A51" s="52"/>
      <c r="B51" s="53" t="s">
        <v>3</v>
      </c>
      <c r="C51" s="98">
        <v>317500</v>
      </c>
      <c r="D51" s="83">
        <v>178279</v>
      </c>
      <c r="E51" s="12"/>
      <c r="F51" s="12"/>
      <c r="G51" s="12"/>
      <c r="H51" s="6"/>
      <c r="I51" s="6"/>
      <c r="J51" s="6"/>
    </row>
    <row r="52" spans="1:10" s="7" customFormat="1" ht="15.6" customHeight="1">
      <c r="A52" s="54"/>
      <c r="B52" s="53" t="s">
        <v>4</v>
      </c>
      <c r="C52" s="98">
        <v>100710</v>
      </c>
      <c r="D52" s="46">
        <v>81460</v>
      </c>
      <c r="E52" s="12"/>
      <c r="F52" s="12"/>
      <c r="G52" s="12"/>
      <c r="H52" s="6"/>
      <c r="I52" s="6"/>
      <c r="J52" s="6"/>
    </row>
    <row r="53" spans="1:10" s="7" customFormat="1" ht="15.6" customHeight="1">
      <c r="A53" s="52"/>
      <c r="B53" s="53" t="s">
        <v>5</v>
      </c>
      <c r="C53" s="98">
        <v>665000</v>
      </c>
      <c r="D53" s="46">
        <v>678000</v>
      </c>
      <c r="E53" s="12"/>
      <c r="F53" s="12"/>
      <c r="G53" s="12"/>
      <c r="H53" s="6"/>
      <c r="I53" s="6"/>
      <c r="J53" s="6"/>
    </row>
    <row r="54" spans="1:10" s="7" customFormat="1" ht="15.6" customHeight="1">
      <c r="A54" s="52"/>
      <c r="B54" s="53" t="s">
        <v>6</v>
      </c>
      <c r="C54" s="98"/>
      <c r="D54" s="46"/>
      <c r="E54" s="12"/>
      <c r="F54" s="12"/>
      <c r="G54" s="12"/>
      <c r="H54" s="6"/>
      <c r="I54" s="6"/>
      <c r="J54" s="6"/>
    </row>
    <row r="55" spans="1:10" s="7" customFormat="1" ht="14.25">
      <c r="A55" s="50" t="s">
        <v>24</v>
      </c>
      <c r="B55" s="41" t="s">
        <v>25</v>
      </c>
      <c r="C55" s="101">
        <f>C57+C60+C61+C62+C63</f>
        <v>836210.62</v>
      </c>
      <c r="D55" s="76">
        <f>D57+D60+D61+D62</f>
        <v>725941.72600000002</v>
      </c>
      <c r="E55" s="12"/>
      <c r="F55" s="6"/>
      <c r="G55" s="6"/>
      <c r="H55" s="6"/>
    </row>
    <row r="56" spans="1:10" s="7" customFormat="1" ht="14.25">
      <c r="A56" s="50"/>
      <c r="B56" s="53" t="s">
        <v>36</v>
      </c>
      <c r="C56" s="101"/>
      <c r="D56" s="76"/>
      <c r="E56" s="12"/>
      <c r="F56" s="6"/>
      <c r="G56" s="6"/>
      <c r="H56" s="6"/>
    </row>
    <row r="57" spans="1:10" s="13" customFormat="1" ht="17.45" customHeight="1">
      <c r="A57" s="50"/>
      <c r="B57" s="53" t="s">
        <v>2</v>
      </c>
      <c r="C57" s="98">
        <f>C58+C59</f>
        <v>638380.1</v>
      </c>
      <c r="D57" s="46">
        <f>D58+D59</f>
        <v>605126.027</v>
      </c>
      <c r="E57" s="12"/>
      <c r="F57" s="12"/>
      <c r="G57" s="12"/>
      <c r="H57" s="12"/>
    </row>
    <row r="58" spans="1:10" s="7" customFormat="1" ht="15.6" customHeight="1">
      <c r="A58" s="24"/>
      <c r="B58" s="44" t="s">
        <v>37</v>
      </c>
      <c r="C58" s="90">
        <v>464865.1</v>
      </c>
      <c r="D58" s="67">
        <v>431961.027</v>
      </c>
      <c r="E58" s="12"/>
      <c r="F58" s="6"/>
      <c r="G58" s="6"/>
      <c r="H58" s="6"/>
    </row>
    <row r="59" spans="1:10" s="7" customFormat="1" ht="15.6" customHeight="1">
      <c r="A59" s="26"/>
      <c r="B59" s="44" t="s">
        <v>38</v>
      </c>
      <c r="C59" s="91">
        <v>173515</v>
      </c>
      <c r="D59" s="45">
        <v>173165</v>
      </c>
      <c r="E59" s="31"/>
      <c r="F59" s="6"/>
      <c r="G59" s="6"/>
      <c r="H59" s="6"/>
    </row>
    <row r="60" spans="1:10" s="13" customFormat="1" ht="30" customHeight="1">
      <c r="A60" s="26"/>
      <c r="B60" s="43" t="s">
        <v>3</v>
      </c>
      <c r="C60" s="102">
        <v>108212.6</v>
      </c>
      <c r="D60" s="75">
        <v>50356.6</v>
      </c>
      <c r="E60" s="12"/>
      <c r="F60" s="12"/>
      <c r="G60" s="12"/>
      <c r="H60" s="12"/>
    </row>
    <row r="61" spans="1:10" s="13" customFormat="1" ht="15.6" customHeight="1">
      <c r="A61" s="26"/>
      <c r="B61" s="43" t="s">
        <v>4</v>
      </c>
      <c r="C61" s="92">
        <v>29617.919999999998</v>
      </c>
      <c r="D61" s="46">
        <v>25309.099000000002</v>
      </c>
      <c r="E61" s="12"/>
      <c r="F61" s="12"/>
      <c r="G61" s="12"/>
      <c r="H61" s="12"/>
    </row>
    <row r="62" spans="1:10" s="13" customFormat="1" ht="15.6" customHeight="1">
      <c r="A62" s="26"/>
      <c r="B62" s="43" t="s">
        <v>5</v>
      </c>
      <c r="C62" s="92">
        <v>60000</v>
      </c>
      <c r="D62" s="46">
        <v>45150</v>
      </c>
      <c r="E62" s="12"/>
      <c r="F62" s="12"/>
      <c r="G62" s="12"/>
      <c r="H62" s="12"/>
    </row>
    <row r="63" spans="1:10" s="13" customFormat="1" ht="15.6" customHeight="1">
      <c r="A63" s="33"/>
      <c r="B63" s="49" t="s">
        <v>6</v>
      </c>
      <c r="C63" s="91"/>
      <c r="D63" s="45"/>
      <c r="E63" s="12"/>
      <c r="F63" s="12"/>
      <c r="G63" s="12"/>
      <c r="H63" s="12"/>
    </row>
    <row r="64" spans="1:10" s="13" customFormat="1" ht="14.25">
      <c r="A64" s="41" t="s">
        <v>26</v>
      </c>
      <c r="B64" s="41" t="s">
        <v>27</v>
      </c>
      <c r="C64" s="103">
        <f>C66+C69+C70+C71+C72</f>
        <v>21260538.688999999</v>
      </c>
      <c r="D64" s="85">
        <f>D66+D69+D70+D71+D72</f>
        <v>19994536.399999999</v>
      </c>
      <c r="E64" s="31"/>
      <c r="F64" s="12"/>
      <c r="G64" s="12"/>
      <c r="H64" s="12"/>
    </row>
    <row r="65" spans="1:10" s="13" customFormat="1" ht="14.25">
      <c r="A65" s="65"/>
      <c r="B65" s="53" t="s">
        <v>36</v>
      </c>
      <c r="C65" s="103"/>
      <c r="D65" s="42"/>
      <c r="E65" s="31"/>
      <c r="F65" s="12"/>
      <c r="G65" s="12"/>
      <c r="H65" s="12"/>
    </row>
    <row r="66" spans="1:10" s="13" customFormat="1" ht="15" customHeight="1">
      <c r="A66" s="26"/>
      <c r="B66" s="43" t="s">
        <v>2</v>
      </c>
      <c r="C66" s="93">
        <f>C67+C68</f>
        <v>19902219.688999999</v>
      </c>
      <c r="D66" s="85">
        <f>D67+D68</f>
        <v>19789063.399999999</v>
      </c>
      <c r="E66" s="31"/>
      <c r="F66" s="12"/>
      <c r="G66" s="12"/>
      <c r="H66" s="12"/>
    </row>
    <row r="67" spans="1:10" s="7" customFormat="1" ht="15" customHeight="1">
      <c r="A67" s="26"/>
      <c r="B67" s="44" t="s">
        <v>37</v>
      </c>
      <c r="C67" s="90">
        <f>C76+C85+C94+C103</f>
        <v>19567219.688999999</v>
      </c>
      <c r="D67" s="84">
        <f>D76+D85+D94++D103</f>
        <v>19454063.399999999</v>
      </c>
      <c r="E67" s="31"/>
      <c r="F67" s="6"/>
      <c r="G67" s="6"/>
      <c r="H67" s="6"/>
    </row>
    <row r="68" spans="1:10" s="7" customFormat="1" ht="15" customHeight="1">
      <c r="A68" s="26"/>
      <c r="B68" s="44" t="s">
        <v>38</v>
      </c>
      <c r="C68" s="91">
        <f>C77+C86+C95+C104</f>
        <v>335000</v>
      </c>
      <c r="D68" s="84">
        <f>D77+D86+D95+D104</f>
        <v>335000</v>
      </c>
      <c r="E68" s="12"/>
      <c r="F68" s="12"/>
      <c r="G68" s="12"/>
      <c r="H68" s="6"/>
      <c r="I68" s="6"/>
      <c r="J68" s="6"/>
    </row>
    <row r="69" spans="1:10" s="13" customFormat="1" ht="30" customHeight="1">
      <c r="A69" s="26"/>
      <c r="B69" s="43" t="s">
        <v>3</v>
      </c>
      <c r="C69" s="102">
        <f>C78+C87+C96+C105</f>
        <v>152119</v>
      </c>
      <c r="D69" s="84">
        <f>D78+D87+D96+D105</f>
        <v>141208</v>
      </c>
      <c r="E69" s="12"/>
      <c r="F69" s="12"/>
      <c r="G69" s="12"/>
      <c r="H69" s="12"/>
      <c r="I69" s="12"/>
      <c r="J69" s="12"/>
    </row>
    <row r="70" spans="1:10" s="13" customFormat="1" ht="15" customHeight="1">
      <c r="A70" s="26"/>
      <c r="B70" s="43" t="s">
        <v>4</v>
      </c>
      <c r="C70" s="92"/>
      <c r="D70" s="85"/>
      <c r="E70" s="12"/>
      <c r="F70" s="12"/>
      <c r="G70" s="12"/>
      <c r="H70" s="12"/>
      <c r="I70" s="12"/>
      <c r="J70" s="12"/>
    </row>
    <row r="71" spans="1:10" s="13" customFormat="1" ht="15" customHeight="1">
      <c r="A71" s="26"/>
      <c r="B71" s="43" t="s">
        <v>5</v>
      </c>
      <c r="C71" s="92">
        <f>C80+C89+C98+C107</f>
        <v>1206200</v>
      </c>
      <c r="D71" s="84">
        <f>D80+D89+D98+D107</f>
        <v>64265</v>
      </c>
      <c r="E71" s="12"/>
      <c r="F71" s="32"/>
      <c r="G71" s="12"/>
      <c r="H71" s="12"/>
      <c r="I71" s="12"/>
      <c r="J71" s="12"/>
    </row>
    <row r="72" spans="1:10" s="13" customFormat="1" ht="14.25">
      <c r="A72" s="26"/>
      <c r="B72" s="43" t="s">
        <v>6</v>
      </c>
      <c r="C72" s="92"/>
      <c r="D72" s="42"/>
      <c r="E72" s="12"/>
      <c r="F72" s="12"/>
      <c r="G72" s="12"/>
      <c r="H72" s="12"/>
      <c r="I72" s="12"/>
      <c r="J72" s="12"/>
    </row>
    <row r="73" spans="1:10" s="13" customFormat="1" ht="15" customHeight="1">
      <c r="A73" s="24">
        <v>6.1</v>
      </c>
      <c r="B73" s="25" t="s">
        <v>10</v>
      </c>
      <c r="C73" s="88">
        <f>C75+C78+C79+C80+C81</f>
        <v>8438934.3000000007</v>
      </c>
      <c r="D73" s="28">
        <f>D75+D78+D79+D80+D81</f>
        <v>7933161.5</v>
      </c>
      <c r="E73" s="12"/>
      <c r="F73" s="12"/>
      <c r="G73" s="12"/>
      <c r="H73" s="12"/>
      <c r="I73" s="12"/>
      <c r="J73" s="12"/>
    </row>
    <row r="74" spans="1:10" s="13" customFormat="1" ht="15" customHeight="1">
      <c r="A74" s="24"/>
      <c r="B74" s="53" t="s">
        <v>36</v>
      </c>
      <c r="C74" s="88"/>
      <c r="D74" s="28"/>
      <c r="E74" s="12"/>
      <c r="F74" s="12"/>
      <c r="G74" s="12"/>
      <c r="H74" s="12"/>
      <c r="I74" s="12"/>
      <c r="J74" s="12"/>
    </row>
    <row r="75" spans="1:10" s="7" customFormat="1" ht="15" customHeight="1">
      <c r="A75" s="26"/>
      <c r="B75" s="43" t="s">
        <v>2</v>
      </c>
      <c r="C75" s="93">
        <f>C76+C77</f>
        <v>8438934.3000000007</v>
      </c>
      <c r="D75" s="68">
        <f>D76+D77</f>
        <v>7933161.5</v>
      </c>
      <c r="E75" s="12"/>
      <c r="F75" s="12"/>
      <c r="G75" s="12"/>
      <c r="H75" s="6"/>
      <c r="I75" s="6"/>
      <c r="J75" s="6"/>
    </row>
    <row r="76" spans="1:10" s="9" customFormat="1" ht="15" customHeight="1">
      <c r="A76" s="29"/>
      <c r="B76" s="44" t="s">
        <v>37</v>
      </c>
      <c r="C76" s="90">
        <v>8438934.3000000007</v>
      </c>
      <c r="D76" s="67">
        <v>7933161.5</v>
      </c>
      <c r="E76" s="10"/>
      <c r="F76" s="10"/>
      <c r="G76" s="10"/>
      <c r="H76" s="8"/>
      <c r="I76" s="8"/>
      <c r="J76" s="8"/>
    </row>
    <row r="77" spans="1:10" s="9" customFormat="1" ht="15" customHeight="1">
      <c r="A77" s="29"/>
      <c r="B77" s="44" t="s">
        <v>38</v>
      </c>
      <c r="C77" s="91"/>
      <c r="D77" s="45"/>
      <c r="E77" s="10"/>
      <c r="F77" s="10"/>
      <c r="G77" s="10"/>
      <c r="H77" s="8"/>
      <c r="I77" s="8"/>
      <c r="J77" s="8"/>
    </row>
    <row r="78" spans="1:10" s="7" customFormat="1" ht="39" customHeight="1">
      <c r="A78" s="26"/>
      <c r="B78" s="43" t="s">
        <v>3</v>
      </c>
      <c r="C78" s="102"/>
      <c r="D78" s="75"/>
      <c r="E78" s="12"/>
      <c r="F78" s="12"/>
      <c r="G78" s="12"/>
      <c r="H78" s="6"/>
      <c r="I78" s="6"/>
      <c r="J78" s="6"/>
    </row>
    <row r="79" spans="1:10" s="7" customFormat="1" ht="15" customHeight="1">
      <c r="A79" s="26"/>
      <c r="B79" s="43" t="s">
        <v>4</v>
      </c>
      <c r="C79" s="92"/>
      <c r="D79" s="46"/>
      <c r="E79" s="12"/>
      <c r="F79" s="12"/>
      <c r="G79" s="12"/>
      <c r="H79" s="6"/>
      <c r="I79" s="6"/>
      <c r="J79" s="6"/>
    </row>
    <row r="80" spans="1:10" s="7" customFormat="1" ht="15" customHeight="1">
      <c r="A80" s="26"/>
      <c r="B80" s="43" t="s">
        <v>5</v>
      </c>
      <c r="C80" s="92"/>
      <c r="D80" s="46"/>
      <c r="E80" s="12"/>
      <c r="F80" s="32"/>
      <c r="G80" s="12"/>
      <c r="H80" s="6"/>
      <c r="I80" s="6"/>
      <c r="J80" s="6"/>
    </row>
    <row r="81" spans="1:10" s="7" customFormat="1" ht="14.25">
      <c r="A81" s="26"/>
      <c r="B81" s="43" t="s">
        <v>6</v>
      </c>
      <c r="C81" s="92"/>
      <c r="D81" s="46"/>
      <c r="E81" s="12"/>
      <c r="F81" s="12"/>
      <c r="G81" s="12"/>
      <c r="H81" s="6"/>
      <c r="I81" s="6"/>
      <c r="J81" s="6"/>
    </row>
    <row r="82" spans="1:10" s="7" customFormat="1" ht="28.5">
      <c r="A82" s="26">
        <v>6.2</v>
      </c>
      <c r="B82" s="27" t="s">
        <v>39</v>
      </c>
      <c r="C82" s="88">
        <f>C84+C87+C88+C89+C90</f>
        <v>35617.1</v>
      </c>
      <c r="D82" s="28">
        <f>D84+D87+D88+D89+D90</f>
        <v>35617.1</v>
      </c>
      <c r="E82" s="12"/>
      <c r="F82" s="12"/>
      <c r="G82" s="12"/>
      <c r="H82" s="6"/>
      <c r="I82" s="6"/>
      <c r="J82" s="6"/>
    </row>
    <row r="83" spans="1:10" s="7" customFormat="1" ht="14.25">
      <c r="A83" s="26"/>
      <c r="B83" s="53" t="s">
        <v>36</v>
      </c>
      <c r="C83" s="88"/>
      <c r="D83" s="28"/>
      <c r="E83" s="12"/>
      <c r="F83" s="12"/>
      <c r="G83" s="12"/>
      <c r="H83" s="6"/>
      <c r="I83" s="6"/>
      <c r="J83" s="6"/>
    </row>
    <row r="84" spans="1:10" s="7" customFormat="1" ht="17.45" customHeight="1">
      <c r="A84" s="26"/>
      <c r="B84" s="43" t="s">
        <v>2</v>
      </c>
      <c r="C84" s="92">
        <f>C85+C86</f>
        <v>35617.1</v>
      </c>
      <c r="D84" s="46">
        <f>D85+D86</f>
        <v>35617.1</v>
      </c>
      <c r="E84" s="12"/>
      <c r="F84" s="12"/>
      <c r="G84" s="12"/>
      <c r="H84" s="6"/>
      <c r="I84" s="6"/>
      <c r="J84" s="6"/>
    </row>
    <row r="85" spans="1:10" s="9" customFormat="1" ht="15.6" customHeight="1">
      <c r="A85" s="29"/>
      <c r="B85" s="44" t="s">
        <v>37</v>
      </c>
      <c r="C85" s="90">
        <v>35617.1</v>
      </c>
      <c r="D85" s="67">
        <v>35617.1</v>
      </c>
      <c r="E85" s="10"/>
      <c r="F85" s="10"/>
      <c r="G85" s="10"/>
      <c r="H85" s="8"/>
      <c r="I85" s="8"/>
      <c r="J85" s="8"/>
    </row>
    <row r="86" spans="1:10" s="9" customFormat="1" ht="15.6" customHeight="1">
      <c r="A86" s="29"/>
      <c r="B86" s="44" t="s">
        <v>38</v>
      </c>
      <c r="C86" s="91"/>
      <c r="D86" s="45"/>
      <c r="E86" s="10"/>
      <c r="F86" s="10"/>
      <c r="G86" s="10"/>
      <c r="H86" s="8"/>
      <c r="I86" s="8"/>
      <c r="J86" s="8"/>
    </row>
    <row r="87" spans="1:10" s="7" customFormat="1" ht="27" customHeight="1">
      <c r="A87" s="26"/>
      <c r="B87" s="43" t="s">
        <v>3</v>
      </c>
      <c r="C87" s="102"/>
      <c r="D87" s="75"/>
      <c r="E87" s="12"/>
      <c r="F87" s="12"/>
      <c r="G87" s="12"/>
      <c r="H87" s="6"/>
      <c r="I87" s="6"/>
      <c r="J87" s="6"/>
    </row>
    <row r="88" spans="1:10" s="7" customFormat="1" ht="17.45" customHeight="1">
      <c r="A88" s="26"/>
      <c r="B88" s="43" t="s">
        <v>4</v>
      </c>
      <c r="C88" s="92"/>
      <c r="D88" s="46"/>
      <c r="E88" s="12"/>
      <c r="F88" s="12"/>
      <c r="G88" s="12"/>
      <c r="H88" s="6"/>
      <c r="I88" s="6"/>
      <c r="J88" s="6"/>
    </row>
    <row r="89" spans="1:10" s="7" customFormat="1" ht="17.45" customHeight="1">
      <c r="A89" s="26"/>
      <c r="B89" s="43" t="s">
        <v>5</v>
      </c>
      <c r="C89" s="92"/>
      <c r="D89" s="46"/>
      <c r="E89" s="12"/>
      <c r="F89" s="12"/>
      <c r="G89" s="12"/>
      <c r="H89" s="6"/>
      <c r="I89" s="6"/>
      <c r="J89" s="6"/>
    </row>
    <row r="90" spans="1:10" s="7" customFormat="1" ht="12" customHeight="1">
      <c r="A90" s="26"/>
      <c r="B90" s="43" t="s">
        <v>6</v>
      </c>
      <c r="C90" s="102"/>
      <c r="D90" s="75"/>
      <c r="E90" s="12"/>
      <c r="F90" s="12"/>
      <c r="G90" s="12"/>
      <c r="H90" s="6"/>
      <c r="I90" s="6"/>
      <c r="J90" s="6"/>
    </row>
    <row r="91" spans="1:10" s="11" customFormat="1" ht="17.45" customHeight="1">
      <c r="A91" s="26">
        <v>6.3</v>
      </c>
      <c r="B91" s="2" t="s">
        <v>11</v>
      </c>
      <c r="C91" s="88">
        <f>C93+C96+C97+C98+C99</f>
        <v>6745831.5999999996</v>
      </c>
      <c r="D91" s="28">
        <f>D93+D96+D97+D98+D99</f>
        <v>6593303</v>
      </c>
      <c r="E91" s="10"/>
      <c r="F91" s="10"/>
      <c r="G91" s="10"/>
      <c r="H91" s="10"/>
      <c r="I91" s="10"/>
      <c r="J91" s="10"/>
    </row>
    <row r="92" spans="1:10" s="11" customFormat="1" ht="17.45" customHeight="1">
      <c r="A92" s="26"/>
      <c r="B92" s="53" t="s">
        <v>36</v>
      </c>
      <c r="C92" s="88"/>
      <c r="D92" s="28"/>
      <c r="E92" s="10"/>
      <c r="F92" s="10"/>
      <c r="G92" s="10"/>
      <c r="H92" s="10"/>
      <c r="I92" s="10"/>
      <c r="J92" s="10"/>
    </row>
    <row r="93" spans="1:10" s="9" customFormat="1" ht="17.45" customHeight="1">
      <c r="A93" s="26"/>
      <c r="B93" s="43" t="s">
        <v>2</v>
      </c>
      <c r="C93" s="92">
        <f>C94+C95</f>
        <v>5539631.5999999996</v>
      </c>
      <c r="D93" s="46">
        <f>D94+D95</f>
        <v>6593303</v>
      </c>
      <c r="E93" s="10"/>
      <c r="F93" s="10"/>
      <c r="G93" s="10"/>
      <c r="H93" s="8"/>
      <c r="I93" s="8"/>
      <c r="J93" s="8"/>
    </row>
    <row r="94" spans="1:10" s="9" customFormat="1" ht="15.6" customHeight="1">
      <c r="A94" s="26"/>
      <c r="B94" s="44" t="s">
        <v>37</v>
      </c>
      <c r="C94" s="91">
        <v>5539631.5999999996</v>
      </c>
      <c r="D94" s="45">
        <v>6593303</v>
      </c>
      <c r="E94" s="10"/>
      <c r="F94" s="10"/>
      <c r="G94" s="10"/>
      <c r="H94" s="8"/>
      <c r="I94" s="8"/>
      <c r="J94" s="8"/>
    </row>
    <row r="95" spans="1:10" s="9" customFormat="1" ht="15.6" customHeight="1">
      <c r="A95" s="26"/>
      <c r="B95" s="44" t="s">
        <v>38</v>
      </c>
      <c r="C95" s="90"/>
      <c r="D95" s="67"/>
      <c r="E95" s="10"/>
      <c r="F95" s="10"/>
      <c r="G95" s="10"/>
      <c r="H95" s="8"/>
      <c r="I95" s="8"/>
      <c r="J95" s="8"/>
    </row>
    <row r="96" spans="1:10" s="9" customFormat="1" ht="25.5" customHeight="1">
      <c r="A96" s="26"/>
      <c r="B96" s="43" t="s">
        <v>3</v>
      </c>
      <c r="C96" s="92"/>
      <c r="D96" s="46"/>
      <c r="E96" s="10"/>
      <c r="F96" s="10"/>
      <c r="G96" s="10"/>
      <c r="H96" s="8"/>
      <c r="I96" s="8"/>
      <c r="J96" s="8"/>
    </row>
    <row r="97" spans="1:10" s="9" customFormat="1" ht="15.6" customHeight="1">
      <c r="A97" s="26"/>
      <c r="B97" s="43" t="s">
        <v>4</v>
      </c>
      <c r="C97" s="92"/>
      <c r="D97" s="46"/>
      <c r="E97" s="10"/>
      <c r="F97" s="10"/>
      <c r="G97" s="10"/>
      <c r="H97" s="8"/>
      <c r="I97" s="8"/>
      <c r="J97" s="8"/>
    </row>
    <row r="98" spans="1:10" s="9" customFormat="1" ht="15.6" customHeight="1">
      <c r="A98" s="26"/>
      <c r="B98" s="43" t="s">
        <v>5</v>
      </c>
      <c r="C98" s="92">
        <v>1206200</v>
      </c>
      <c r="D98" s="46"/>
      <c r="E98" s="10"/>
      <c r="F98" s="10"/>
      <c r="G98" s="10"/>
      <c r="H98" s="8"/>
      <c r="I98" s="8"/>
      <c r="J98" s="8"/>
    </row>
    <row r="99" spans="1:10" s="9" customFormat="1" ht="15.6" customHeight="1">
      <c r="A99" s="26"/>
      <c r="B99" s="43" t="s">
        <v>6</v>
      </c>
      <c r="C99" s="92"/>
      <c r="D99" s="46"/>
      <c r="E99" s="10"/>
      <c r="F99" s="10"/>
      <c r="G99" s="10"/>
      <c r="H99" s="8"/>
      <c r="I99" s="8"/>
      <c r="J99" s="8"/>
    </row>
    <row r="100" spans="1:10" s="9" customFormat="1" ht="14.25">
      <c r="A100" s="26">
        <v>6.4</v>
      </c>
      <c r="B100" s="27" t="s">
        <v>12</v>
      </c>
      <c r="C100" s="95">
        <f>C102+C105+C106+C107+C108</f>
        <v>6040155.6890000002</v>
      </c>
      <c r="D100" s="76">
        <f>D102+D105+D106+D107+D108</f>
        <v>5432454.7999999998</v>
      </c>
      <c r="E100" s="10"/>
      <c r="F100" s="10"/>
      <c r="G100" s="10"/>
      <c r="H100" s="8"/>
      <c r="I100" s="8"/>
      <c r="J100" s="8"/>
    </row>
    <row r="101" spans="1:10" s="9" customFormat="1" ht="14.25">
      <c r="A101" s="26"/>
      <c r="B101" s="53" t="s">
        <v>36</v>
      </c>
      <c r="C101" s="95"/>
      <c r="D101" s="76"/>
      <c r="E101" s="10"/>
      <c r="F101" s="10"/>
      <c r="G101" s="10"/>
      <c r="H101" s="8"/>
      <c r="I101" s="8"/>
      <c r="J101" s="8"/>
    </row>
    <row r="102" spans="1:10" s="9" customFormat="1" ht="14.25">
      <c r="A102" s="26"/>
      <c r="B102" s="43" t="s">
        <v>2</v>
      </c>
      <c r="C102" s="92">
        <f>C103+C104</f>
        <v>5888036.6890000002</v>
      </c>
      <c r="D102" s="68">
        <f>D103+D104</f>
        <v>5226981.8</v>
      </c>
      <c r="E102" s="10"/>
      <c r="F102" s="10"/>
      <c r="G102" s="10"/>
      <c r="H102" s="8"/>
      <c r="I102" s="8"/>
      <c r="J102" s="8"/>
    </row>
    <row r="103" spans="1:10" s="9" customFormat="1" ht="14.25">
      <c r="A103" s="26"/>
      <c r="B103" s="44" t="s">
        <v>37</v>
      </c>
      <c r="C103" s="92">
        <v>5553036.6890000002</v>
      </c>
      <c r="D103" s="67">
        <v>4891981.8</v>
      </c>
      <c r="E103" s="10"/>
      <c r="F103" s="10"/>
      <c r="G103" s="10"/>
      <c r="H103" s="8"/>
      <c r="I103" s="8"/>
      <c r="J103" s="8"/>
    </row>
    <row r="104" spans="1:10" s="9" customFormat="1" ht="14.25">
      <c r="A104" s="26"/>
      <c r="B104" s="44" t="s">
        <v>38</v>
      </c>
      <c r="C104" s="92">
        <v>335000</v>
      </c>
      <c r="D104" s="45">
        <v>335000</v>
      </c>
      <c r="E104" s="10"/>
      <c r="F104" s="10"/>
      <c r="G104" s="10"/>
      <c r="H104" s="8"/>
      <c r="I104" s="8"/>
      <c r="J104" s="8"/>
    </row>
    <row r="105" spans="1:10" s="9" customFormat="1" ht="32.25" customHeight="1">
      <c r="A105" s="26"/>
      <c r="B105" s="43" t="s">
        <v>3</v>
      </c>
      <c r="C105" s="92">
        <v>152119</v>
      </c>
      <c r="D105" s="75">
        <v>141208</v>
      </c>
      <c r="E105" s="10"/>
      <c r="F105" s="10"/>
      <c r="G105" s="10"/>
      <c r="H105" s="8"/>
      <c r="I105" s="8"/>
      <c r="J105" s="8"/>
    </row>
    <row r="106" spans="1:10" s="9" customFormat="1" ht="14.25">
      <c r="A106" s="26"/>
      <c r="B106" s="43" t="s">
        <v>4</v>
      </c>
      <c r="C106" s="92"/>
      <c r="D106" s="46"/>
      <c r="E106" s="10"/>
      <c r="F106" s="10"/>
      <c r="G106" s="10"/>
      <c r="H106" s="8"/>
      <c r="I106" s="8"/>
      <c r="J106" s="8"/>
    </row>
    <row r="107" spans="1:10" s="9" customFormat="1" ht="14.25">
      <c r="A107" s="26"/>
      <c r="B107" s="43" t="s">
        <v>5</v>
      </c>
      <c r="C107" s="92"/>
      <c r="D107" s="46">
        <v>64265</v>
      </c>
      <c r="E107" s="10"/>
      <c r="F107" s="10"/>
      <c r="G107" s="10"/>
      <c r="H107" s="8"/>
      <c r="I107" s="8"/>
      <c r="J107" s="8"/>
    </row>
    <row r="108" spans="1:10" s="9" customFormat="1" ht="14.25">
      <c r="A108" s="50"/>
      <c r="B108" s="53" t="s">
        <v>6</v>
      </c>
      <c r="C108" s="92"/>
      <c r="D108" s="46"/>
      <c r="E108" s="10"/>
      <c r="F108" s="10"/>
      <c r="G108" s="10"/>
      <c r="H108" s="8"/>
      <c r="I108" s="8"/>
      <c r="J108" s="8"/>
    </row>
    <row r="109" spans="1:10" s="11" customFormat="1" ht="14.25">
      <c r="A109" s="57" t="s">
        <v>28</v>
      </c>
      <c r="B109" s="58" t="s">
        <v>29</v>
      </c>
      <c r="C109" s="104">
        <f>C111+C114+C115+C116+C117</f>
        <v>21728668.116999999</v>
      </c>
      <c r="D109" s="77">
        <f>D118+D127+D136+D145</f>
        <v>12240128.997033998</v>
      </c>
      <c r="E109" s="15"/>
      <c r="F109" s="15"/>
      <c r="G109" s="10"/>
      <c r="H109" s="10"/>
      <c r="I109" s="10"/>
      <c r="J109" s="10"/>
    </row>
    <row r="110" spans="1:10" s="11" customFormat="1" ht="14.25">
      <c r="A110" s="57"/>
      <c r="B110" s="53" t="s">
        <v>36</v>
      </c>
      <c r="C110" s="104"/>
      <c r="D110" s="77"/>
      <c r="E110" s="15"/>
      <c r="F110" s="15"/>
      <c r="G110" s="10"/>
      <c r="H110" s="10"/>
      <c r="I110" s="10"/>
      <c r="J110" s="10"/>
    </row>
    <row r="111" spans="1:10" s="11" customFormat="1" ht="17.45" customHeight="1">
      <c r="A111" s="50"/>
      <c r="B111" s="53" t="s">
        <v>2</v>
      </c>
      <c r="C111" s="92">
        <f t="shared" ref="C111:C116" si="0">C120+C129+C138+C147</f>
        <v>18065662.046999998</v>
      </c>
      <c r="D111" s="46">
        <f t="shared" ref="D111:D116" si="1">D120+D129+D138+D147</f>
        <v>8825824.5178639982</v>
      </c>
      <c r="E111" s="15"/>
      <c r="F111" s="10"/>
      <c r="G111" s="10"/>
      <c r="H111" s="10"/>
      <c r="I111" s="10"/>
      <c r="J111" s="10"/>
    </row>
    <row r="112" spans="1:10" s="9" customFormat="1" ht="15.6" customHeight="1">
      <c r="A112" s="26"/>
      <c r="B112" s="44" t="s">
        <v>37</v>
      </c>
      <c r="C112" s="90">
        <f t="shared" si="0"/>
        <v>6807037.5</v>
      </c>
      <c r="D112" s="67">
        <f t="shared" si="1"/>
        <v>2229491.81</v>
      </c>
      <c r="E112" s="15"/>
      <c r="F112" s="10"/>
      <c r="G112" s="10"/>
      <c r="H112" s="8"/>
      <c r="I112" s="8"/>
      <c r="J112" s="8"/>
    </row>
    <row r="113" spans="1:10" s="9" customFormat="1" ht="15.6" customHeight="1">
      <c r="A113" s="26"/>
      <c r="B113" s="44" t="s">
        <v>38</v>
      </c>
      <c r="C113" s="91">
        <f t="shared" si="0"/>
        <v>11258624.547</v>
      </c>
      <c r="D113" s="45">
        <f t="shared" si="1"/>
        <v>6596332.7078640005</v>
      </c>
      <c r="E113" s="15"/>
      <c r="F113" s="10"/>
      <c r="G113" s="10"/>
      <c r="H113" s="8"/>
      <c r="I113" s="14"/>
      <c r="J113" s="8"/>
    </row>
    <row r="114" spans="1:10" s="11" customFormat="1" ht="30" customHeight="1">
      <c r="A114" s="26"/>
      <c r="B114" s="43" t="s">
        <v>3</v>
      </c>
      <c r="C114" s="92">
        <f t="shared" si="0"/>
        <v>289810</v>
      </c>
      <c r="D114" s="46">
        <f t="shared" si="1"/>
        <v>160283</v>
      </c>
      <c r="E114" s="10"/>
      <c r="F114" s="15"/>
      <c r="G114" s="10"/>
      <c r="H114" s="10"/>
      <c r="I114" s="10"/>
      <c r="J114" s="10"/>
    </row>
    <row r="115" spans="1:10" s="11" customFormat="1" ht="15.6" customHeight="1">
      <c r="A115" s="26"/>
      <c r="B115" s="43" t="s">
        <v>4</v>
      </c>
      <c r="C115" s="92">
        <f t="shared" si="0"/>
        <v>1530644.76</v>
      </c>
      <c r="D115" s="46">
        <f t="shared" si="1"/>
        <v>945109.2</v>
      </c>
      <c r="E115" s="10"/>
      <c r="F115" s="10"/>
      <c r="G115" s="10"/>
      <c r="H115" s="10"/>
      <c r="I115" s="10"/>
      <c r="J115" s="10"/>
    </row>
    <row r="116" spans="1:10" s="11" customFormat="1" ht="15.6" customHeight="1">
      <c r="A116" s="26"/>
      <c r="B116" s="43" t="s">
        <v>5</v>
      </c>
      <c r="C116" s="92">
        <f t="shared" si="0"/>
        <v>1842551.31</v>
      </c>
      <c r="D116" s="46">
        <f t="shared" si="1"/>
        <v>2308912.27917</v>
      </c>
      <c r="E116" s="10"/>
      <c r="F116" s="10"/>
      <c r="G116" s="10"/>
      <c r="H116" s="10"/>
      <c r="I116" s="10"/>
      <c r="J116" s="10"/>
    </row>
    <row r="117" spans="1:10" s="11" customFormat="1" ht="15.6" customHeight="1" thickBot="1">
      <c r="A117" s="30"/>
      <c r="B117" s="47" t="s">
        <v>6</v>
      </c>
      <c r="C117" s="102"/>
      <c r="D117" s="75"/>
      <c r="E117" s="10"/>
      <c r="F117" s="10"/>
      <c r="G117" s="10"/>
      <c r="H117" s="10"/>
      <c r="I117" s="10"/>
      <c r="J117" s="10"/>
    </row>
    <row r="118" spans="1:10" s="11" customFormat="1" ht="14.25">
      <c r="A118" s="24">
        <v>7.1</v>
      </c>
      <c r="B118" s="25" t="s">
        <v>13</v>
      </c>
      <c r="C118" s="103">
        <f>C120+C123+C124+C125+C126</f>
        <v>11820997.73</v>
      </c>
      <c r="D118" s="76">
        <f>D120+D123+D124+D125+D126</f>
        <v>7017274.3279999997</v>
      </c>
      <c r="E118" s="10"/>
      <c r="F118" s="10"/>
      <c r="G118" s="10"/>
      <c r="H118" s="10"/>
      <c r="I118" s="10"/>
      <c r="J118" s="10"/>
    </row>
    <row r="119" spans="1:10" s="11" customFormat="1" ht="14.25">
      <c r="A119" s="24"/>
      <c r="B119" s="53" t="s">
        <v>36</v>
      </c>
      <c r="C119" s="103"/>
      <c r="D119" s="76"/>
      <c r="E119" s="10"/>
      <c r="F119" s="10"/>
      <c r="G119" s="10"/>
      <c r="H119" s="10"/>
      <c r="I119" s="10"/>
      <c r="J119" s="10"/>
    </row>
    <row r="120" spans="1:10" s="9" customFormat="1" ht="17.45" customHeight="1">
      <c r="A120" s="26"/>
      <c r="B120" s="43" t="s">
        <v>2</v>
      </c>
      <c r="C120" s="92">
        <f>C121+C122</f>
        <v>10872519.73</v>
      </c>
      <c r="D120" s="46">
        <f>D121+D122</f>
        <v>6510196.3279999997</v>
      </c>
      <c r="E120" s="10"/>
      <c r="F120" s="10"/>
      <c r="G120" s="10"/>
      <c r="H120" s="8"/>
      <c r="I120" s="8"/>
      <c r="J120" s="8"/>
    </row>
    <row r="121" spans="1:10" s="9" customFormat="1" ht="15.6" customHeight="1">
      <c r="A121" s="26"/>
      <c r="B121" s="44" t="s">
        <v>37</v>
      </c>
      <c r="C121" s="92">
        <v>5644814</v>
      </c>
      <c r="D121" s="46">
        <v>1516283.31</v>
      </c>
      <c r="E121" s="35"/>
      <c r="F121" s="10"/>
      <c r="G121" s="10"/>
      <c r="H121" s="8"/>
      <c r="I121" s="8"/>
      <c r="J121" s="8"/>
    </row>
    <row r="122" spans="1:10" s="9" customFormat="1" ht="15.6" customHeight="1">
      <c r="A122" s="26"/>
      <c r="B122" s="44" t="s">
        <v>38</v>
      </c>
      <c r="C122" s="92">
        <v>5227705.7299999995</v>
      </c>
      <c r="D122" s="46">
        <v>4993913.0180000002</v>
      </c>
      <c r="E122" s="10"/>
      <c r="F122" s="10"/>
      <c r="G122" s="10"/>
      <c r="H122" s="8"/>
      <c r="I122" s="8"/>
      <c r="J122" s="8"/>
    </row>
    <row r="123" spans="1:10" s="9" customFormat="1" ht="30" customHeight="1">
      <c r="A123" s="26"/>
      <c r="B123" s="43" t="s">
        <v>3</v>
      </c>
      <c r="C123" s="92"/>
      <c r="D123" s="46"/>
      <c r="E123" s="10"/>
      <c r="F123" s="10"/>
      <c r="G123" s="10"/>
      <c r="H123" s="8"/>
      <c r="I123" s="8"/>
      <c r="J123" s="8"/>
    </row>
    <row r="124" spans="1:10" s="9" customFormat="1" ht="15.6" customHeight="1">
      <c r="A124" s="26"/>
      <c r="B124" s="43" t="s">
        <v>4</v>
      </c>
      <c r="C124" s="92">
        <v>936478</v>
      </c>
      <c r="D124" s="46">
        <v>495078</v>
      </c>
      <c r="E124" s="10"/>
      <c r="F124" s="10"/>
      <c r="G124" s="10"/>
      <c r="H124" s="8"/>
      <c r="I124" s="8"/>
      <c r="J124" s="8"/>
    </row>
    <row r="125" spans="1:10" s="9" customFormat="1" ht="15.6" customHeight="1">
      <c r="A125" s="26"/>
      <c r="B125" s="43" t="s">
        <v>5</v>
      </c>
      <c r="C125" s="92">
        <v>12000</v>
      </c>
      <c r="D125" s="46">
        <v>12000</v>
      </c>
      <c r="E125" s="10"/>
      <c r="F125" s="10"/>
      <c r="G125" s="10"/>
      <c r="H125" s="8"/>
      <c r="I125" s="8"/>
      <c r="J125" s="8"/>
    </row>
    <row r="126" spans="1:10" s="9" customFormat="1" ht="15.6" customHeight="1">
      <c r="A126" s="26"/>
      <c r="B126" s="43" t="s">
        <v>6</v>
      </c>
      <c r="C126" s="92"/>
      <c r="D126" s="46"/>
      <c r="E126" s="10"/>
      <c r="F126" s="10"/>
      <c r="G126" s="10"/>
      <c r="H126" s="8"/>
      <c r="I126" s="8"/>
      <c r="J126" s="8"/>
    </row>
    <row r="127" spans="1:10" s="11" customFormat="1" ht="14.25">
      <c r="A127" s="26">
        <v>7.2</v>
      </c>
      <c r="B127" s="27" t="s">
        <v>14</v>
      </c>
      <c r="C127" s="88">
        <f>C129+C132+C133+C134+C135</f>
        <v>6887084.6600000001</v>
      </c>
      <c r="D127" s="28">
        <f>D129+D132+D133+D134+D135</f>
        <v>2165856.1</v>
      </c>
      <c r="E127" s="15"/>
      <c r="F127" s="10"/>
      <c r="G127" s="10"/>
      <c r="H127" s="15"/>
      <c r="I127" s="10"/>
      <c r="J127" s="10"/>
    </row>
    <row r="128" spans="1:10" s="11" customFormat="1" ht="14.25">
      <c r="A128" s="26"/>
      <c r="B128" s="53" t="s">
        <v>36</v>
      </c>
      <c r="C128" s="88"/>
      <c r="D128" s="28"/>
      <c r="E128" s="15"/>
      <c r="F128" s="10"/>
      <c r="G128" s="10"/>
      <c r="H128" s="15"/>
      <c r="I128" s="10"/>
      <c r="J128" s="10"/>
    </row>
    <row r="129" spans="1:10" s="9" customFormat="1" ht="17.45" customHeight="1">
      <c r="A129" s="26"/>
      <c r="B129" s="43" t="s">
        <v>2</v>
      </c>
      <c r="C129" s="92">
        <f>C130+C131</f>
        <v>6311847</v>
      </c>
      <c r="D129" s="46">
        <f>D130+D131</f>
        <v>1841306.1</v>
      </c>
      <c r="E129" s="10"/>
      <c r="F129" s="10"/>
      <c r="G129" s="10"/>
      <c r="H129" s="8"/>
      <c r="I129" s="8"/>
      <c r="J129" s="8"/>
    </row>
    <row r="130" spans="1:10" s="9" customFormat="1" ht="15.6" customHeight="1">
      <c r="A130" s="26"/>
      <c r="B130" s="44" t="s">
        <v>37</v>
      </c>
      <c r="C130" s="91">
        <v>651970</v>
      </c>
      <c r="D130" s="45">
        <v>324260</v>
      </c>
      <c r="E130" s="36"/>
      <c r="F130" s="15"/>
      <c r="G130" s="10"/>
      <c r="H130" s="8"/>
      <c r="I130" s="8"/>
      <c r="J130" s="8"/>
    </row>
    <row r="131" spans="1:10" s="9" customFormat="1" ht="15.6" customHeight="1">
      <c r="A131" s="26"/>
      <c r="B131" s="44" t="s">
        <v>38</v>
      </c>
      <c r="C131" s="91">
        <v>5659877</v>
      </c>
      <c r="D131" s="45">
        <v>1517046.1</v>
      </c>
      <c r="E131" s="10"/>
      <c r="F131" s="10"/>
      <c r="G131" s="10"/>
      <c r="H131" s="8"/>
      <c r="I131" s="8"/>
      <c r="J131" s="8"/>
    </row>
    <row r="132" spans="1:10" s="9" customFormat="1" ht="30" customHeight="1">
      <c r="A132" s="26"/>
      <c r="B132" s="43" t="s">
        <v>3</v>
      </c>
      <c r="C132" s="92">
        <v>253400</v>
      </c>
      <c r="D132" s="46">
        <v>130873</v>
      </c>
      <c r="E132" s="15"/>
      <c r="F132" s="14"/>
      <c r="G132" s="10"/>
      <c r="H132" s="8"/>
      <c r="I132" s="8"/>
      <c r="J132" s="8"/>
    </row>
    <row r="133" spans="1:10" s="9" customFormat="1" ht="15.6" customHeight="1">
      <c r="A133" s="26"/>
      <c r="B133" s="43" t="s">
        <v>4</v>
      </c>
      <c r="C133" s="93">
        <v>311837.65999999997</v>
      </c>
      <c r="D133" s="68">
        <v>193677</v>
      </c>
      <c r="E133" s="34"/>
      <c r="F133" s="34"/>
      <c r="G133" s="10"/>
      <c r="H133" s="8"/>
      <c r="I133" s="8"/>
      <c r="J133" s="8"/>
    </row>
    <row r="134" spans="1:10" s="9" customFormat="1" ht="15.6" customHeight="1">
      <c r="A134" s="26"/>
      <c r="B134" s="43" t="s">
        <v>5</v>
      </c>
      <c r="C134" s="92">
        <v>10000</v>
      </c>
      <c r="D134" s="46"/>
      <c r="E134" s="10"/>
      <c r="F134" s="10"/>
      <c r="G134" s="10"/>
      <c r="H134" s="8"/>
      <c r="I134" s="8"/>
      <c r="J134" s="8"/>
    </row>
    <row r="135" spans="1:10" s="9" customFormat="1" ht="15.6" customHeight="1">
      <c r="A135" s="26"/>
      <c r="B135" s="43" t="s">
        <v>6</v>
      </c>
      <c r="C135" s="92"/>
      <c r="D135" s="46"/>
      <c r="E135" s="10"/>
      <c r="F135" s="10"/>
      <c r="G135" s="10"/>
      <c r="H135" s="8"/>
      <c r="I135" s="8"/>
      <c r="J135" s="8"/>
    </row>
    <row r="136" spans="1:10" s="11" customFormat="1" ht="21" customHeight="1">
      <c r="A136" s="26">
        <v>7.3</v>
      </c>
      <c r="B136" s="2" t="s">
        <v>30</v>
      </c>
      <c r="C136" s="88">
        <f>C138+C141+C142+C143+C144</f>
        <v>1247369.8400000001</v>
      </c>
      <c r="D136" s="28">
        <f>D138+D141+D142+D143+D144</f>
        <v>1265296.1791699999</v>
      </c>
      <c r="E136" s="37"/>
      <c r="F136" s="34"/>
      <c r="G136" s="10"/>
      <c r="H136" s="10"/>
      <c r="I136" s="10"/>
      <c r="J136" s="10"/>
    </row>
    <row r="137" spans="1:10" s="11" customFormat="1" ht="21" customHeight="1">
      <c r="A137" s="26"/>
      <c r="B137" s="53" t="s">
        <v>36</v>
      </c>
      <c r="C137" s="88"/>
      <c r="D137" s="28"/>
      <c r="E137" s="37"/>
      <c r="F137" s="34"/>
      <c r="G137" s="10"/>
      <c r="H137" s="10"/>
      <c r="I137" s="10"/>
      <c r="J137" s="10"/>
    </row>
    <row r="138" spans="1:10" s="9" customFormat="1" ht="17.45" customHeight="1">
      <c r="A138" s="26"/>
      <c r="B138" s="43" t="s">
        <v>2</v>
      </c>
      <c r="C138" s="92">
        <f>C139+C140</f>
        <v>186623.7</v>
      </c>
      <c r="D138" s="46">
        <f>D139+D140</f>
        <v>193503.7</v>
      </c>
      <c r="E138" s="10"/>
      <c r="F138" s="10"/>
      <c r="G138" s="10"/>
      <c r="H138" s="8"/>
      <c r="I138" s="8"/>
      <c r="J138" s="8"/>
    </row>
    <row r="139" spans="1:10" s="9" customFormat="1" ht="15.6" customHeight="1">
      <c r="A139" s="26"/>
      <c r="B139" s="44" t="s">
        <v>37</v>
      </c>
      <c r="C139" s="91">
        <v>186623.7</v>
      </c>
      <c r="D139" s="45">
        <v>193503.7</v>
      </c>
      <c r="E139" s="15"/>
      <c r="F139" s="15"/>
      <c r="G139" s="15"/>
      <c r="H139" s="8"/>
      <c r="I139" s="8"/>
      <c r="J139" s="8"/>
    </row>
    <row r="140" spans="1:10" s="9" customFormat="1" ht="15.6" customHeight="1">
      <c r="A140" s="26"/>
      <c r="B140" s="44" t="s">
        <v>38</v>
      </c>
      <c r="C140" s="91"/>
      <c r="D140" s="45"/>
      <c r="E140" s="10"/>
      <c r="F140" s="10"/>
      <c r="G140" s="10"/>
      <c r="H140" s="8"/>
      <c r="I140" s="16"/>
      <c r="J140" s="8"/>
    </row>
    <row r="141" spans="1:10" s="9" customFormat="1" ht="30" customHeight="1">
      <c r="A141" s="26"/>
      <c r="B141" s="43" t="s">
        <v>3</v>
      </c>
      <c r="C141" s="92"/>
      <c r="D141" s="46"/>
      <c r="E141" s="10"/>
      <c r="F141" s="10"/>
      <c r="G141" s="10"/>
      <c r="H141" s="8"/>
      <c r="I141" s="8"/>
      <c r="J141" s="8"/>
    </row>
    <row r="142" spans="1:10" s="9" customFormat="1" ht="17.45" customHeight="1">
      <c r="A142" s="26"/>
      <c r="B142" s="43" t="s">
        <v>4</v>
      </c>
      <c r="C142" s="92">
        <v>126782.5</v>
      </c>
      <c r="D142" s="46">
        <v>133544.6</v>
      </c>
      <c r="E142" s="10"/>
      <c r="F142" s="10"/>
      <c r="G142" s="10"/>
      <c r="H142" s="8"/>
      <c r="I142" s="8"/>
      <c r="J142" s="8"/>
    </row>
    <row r="143" spans="1:10" s="9" customFormat="1" ht="17.45" customHeight="1">
      <c r="A143" s="26"/>
      <c r="B143" s="43" t="s">
        <v>5</v>
      </c>
      <c r="C143" s="92">
        <v>933963.64</v>
      </c>
      <c r="D143" s="46">
        <v>938247.87916999997</v>
      </c>
      <c r="E143" s="10"/>
      <c r="F143" s="10"/>
      <c r="G143" s="10"/>
      <c r="H143" s="8"/>
      <c r="I143" s="8"/>
      <c r="J143" s="8"/>
    </row>
    <row r="144" spans="1:10" s="9" customFormat="1" ht="17.45" customHeight="1">
      <c r="A144" s="50"/>
      <c r="B144" s="53" t="s">
        <v>6</v>
      </c>
      <c r="C144" s="92"/>
      <c r="D144" s="46"/>
      <c r="E144" s="10"/>
      <c r="F144" s="10"/>
      <c r="G144" s="10"/>
      <c r="H144" s="8"/>
      <c r="I144" s="8"/>
      <c r="J144" s="8"/>
    </row>
    <row r="145" spans="1:10" s="9" customFormat="1" ht="17.45" customHeight="1">
      <c r="A145" s="50">
        <v>7.4</v>
      </c>
      <c r="B145" s="51" t="s">
        <v>15</v>
      </c>
      <c r="C145" s="88">
        <f>C147+C150+C151+C152+C153</f>
        <v>1773215.8870000001</v>
      </c>
      <c r="D145" s="28">
        <f>D147+D150+D151+D152+D153</f>
        <v>1791702.389864</v>
      </c>
      <c r="E145" s="10"/>
      <c r="F145" s="10"/>
      <c r="G145" s="10"/>
      <c r="H145" s="8"/>
      <c r="I145" s="8"/>
      <c r="J145" s="8"/>
    </row>
    <row r="146" spans="1:10" s="9" customFormat="1" ht="17.45" customHeight="1">
      <c r="A146" s="50"/>
      <c r="B146" s="53" t="s">
        <v>36</v>
      </c>
      <c r="C146" s="88"/>
      <c r="D146" s="28"/>
      <c r="E146" s="10"/>
      <c r="F146" s="10"/>
      <c r="G146" s="10"/>
      <c r="H146" s="8"/>
      <c r="I146" s="8"/>
      <c r="J146" s="8"/>
    </row>
    <row r="147" spans="1:10" s="9" customFormat="1" ht="17.45" customHeight="1">
      <c r="A147" s="52"/>
      <c r="B147" s="53" t="s">
        <v>2</v>
      </c>
      <c r="C147" s="92">
        <f>C148+C149</f>
        <v>694671.61700000009</v>
      </c>
      <c r="D147" s="46">
        <f>D148+D149</f>
        <v>280818.38986399997</v>
      </c>
      <c r="E147" s="10"/>
      <c r="F147" s="10"/>
      <c r="G147" s="10"/>
      <c r="H147" s="8"/>
      <c r="I147" s="8"/>
      <c r="J147" s="8"/>
    </row>
    <row r="148" spans="1:10" s="9" customFormat="1" ht="17.45" customHeight="1">
      <c r="A148" s="52"/>
      <c r="B148" s="44" t="s">
        <v>37</v>
      </c>
      <c r="C148" s="91">
        <v>323629.8</v>
      </c>
      <c r="D148" s="45">
        <v>195444.8</v>
      </c>
      <c r="E148" s="15"/>
      <c r="F148" s="10"/>
      <c r="G148" s="10"/>
      <c r="H148" s="8"/>
      <c r="I148" s="8"/>
      <c r="J148" s="8"/>
    </row>
    <row r="149" spans="1:10" s="9" customFormat="1" ht="17.45" customHeight="1">
      <c r="A149" s="52"/>
      <c r="B149" s="44" t="s">
        <v>38</v>
      </c>
      <c r="C149" s="91">
        <v>371041.81700000004</v>
      </c>
      <c r="D149" s="45">
        <v>85373.589863999994</v>
      </c>
      <c r="E149" s="10"/>
      <c r="F149" s="10"/>
      <c r="G149" s="10"/>
      <c r="H149" s="8"/>
      <c r="I149" s="8"/>
      <c r="J149" s="8"/>
    </row>
    <row r="150" spans="1:10" s="9" customFormat="1" ht="27">
      <c r="A150" s="52"/>
      <c r="B150" s="53" t="s">
        <v>3</v>
      </c>
      <c r="C150" s="92">
        <v>36410</v>
      </c>
      <c r="D150" s="46">
        <v>29410</v>
      </c>
      <c r="E150" s="15"/>
      <c r="F150" s="10"/>
      <c r="G150" s="10"/>
      <c r="H150" s="8"/>
      <c r="I150" s="8"/>
      <c r="J150" s="8"/>
    </row>
    <row r="151" spans="1:10" s="9" customFormat="1" ht="17.45" customHeight="1">
      <c r="A151" s="52"/>
      <c r="B151" s="53" t="s">
        <v>4</v>
      </c>
      <c r="C151" s="92">
        <v>155546.6</v>
      </c>
      <c r="D151" s="46">
        <v>122809.60000000001</v>
      </c>
      <c r="E151" s="10"/>
      <c r="F151" s="10"/>
      <c r="G151" s="10"/>
      <c r="H151" s="8"/>
      <c r="I151" s="8"/>
      <c r="J151" s="8"/>
    </row>
    <row r="152" spans="1:10" s="9" customFormat="1" ht="17.45" customHeight="1">
      <c r="A152" s="52"/>
      <c r="B152" s="53" t="s">
        <v>5</v>
      </c>
      <c r="C152" s="93">
        <v>886587.67</v>
      </c>
      <c r="D152" s="68">
        <v>1358664.4</v>
      </c>
      <c r="E152" s="10"/>
      <c r="F152" s="10"/>
      <c r="G152" s="10"/>
      <c r="H152" s="8"/>
      <c r="I152" s="8"/>
      <c r="J152" s="8"/>
    </row>
    <row r="153" spans="1:10" s="9" customFormat="1" ht="17.45" customHeight="1">
      <c r="A153" s="52"/>
      <c r="B153" s="53" t="s">
        <v>6</v>
      </c>
      <c r="C153" s="92"/>
      <c r="D153" s="46"/>
      <c r="E153" s="10"/>
      <c r="F153" s="10"/>
      <c r="G153" s="10"/>
      <c r="H153" s="8"/>
      <c r="I153" s="8"/>
      <c r="J153" s="8"/>
    </row>
    <row r="154" spans="1:10" s="7" customFormat="1" ht="14.25">
      <c r="A154" s="50" t="s">
        <v>31</v>
      </c>
      <c r="B154" s="41" t="s">
        <v>32</v>
      </c>
      <c r="C154" s="103">
        <f>C156+C159+C160+C161+C162</f>
        <v>3483457.6110000005</v>
      </c>
      <c r="D154" s="76">
        <f>D156+D159+D160+D161</f>
        <v>4261674.7290000003</v>
      </c>
      <c r="E154" s="32"/>
      <c r="F154" s="32"/>
      <c r="G154" s="12"/>
      <c r="H154" s="6"/>
      <c r="I154" s="6"/>
      <c r="J154" s="6"/>
    </row>
    <row r="155" spans="1:10" s="7" customFormat="1" ht="14.25">
      <c r="A155" s="50"/>
      <c r="B155" s="53" t="s">
        <v>36</v>
      </c>
      <c r="C155" s="103"/>
      <c r="D155" s="76"/>
      <c r="E155" s="32"/>
      <c r="F155" s="32"/>
      <c r="G155" s="12"/>
      <c r="H155" s="6"/>
      <c r="I155" s="6"/>
      <c r="J155" s="6"/>
    </row>
    <row r="156" spans="1:10" s="13" customFormat="1" ht="17.45" customHeight="1">
      <c r="A156" s="52"/>
      <c r="B156" s="53" t="s">
        <v>2</v>
      </c>
      <c r="C156" s="91">
        <f>C157+C158</f>
        <v>2322287.3820000002</v>
      </c>
      <c r="D156" s="45">
        <f>D157+D158</f>
        <v>3905447.5</v>
      </c>
      <c r="E156" s="12"/>
      <c r="F156" s="12"/>
      <c r="G156" s="12"/>
      <c r="H156" s="12"/>
      <c r="I156" s="12"/>
      <c r="J156" s="12"/>
    </row>
    <row r="157" spans="1:10" s="7" customFormat="1" ht="15.6" customHeight="1">
      <c r="A157" s="52"/>
      <c r="B157" s="44" t="s">
        <v>37</v>
      </c>
      <c r="C157" s="91">
        <v>1589969.882</v>
      </c>
      <c r="D157" s="45">
        <v>3103115.5</v>
      </c>
      <c r="E157" s="32"/>
      <c r="F157" s="12"/>
      <c r="G157" s="12"/>
      <c r="H157" s="6"/>
      <c r="I157" s="6"/>
      <c r="J157" s="6"/>
    </row>
    <row r="158" spans="1:10" s="13" customFormat="1" ht="15.6" customHeight="1">
      <c r="A158" s="52"/>
      <c r="B158" s="44" t="s">
        <v>38</v>
      </c>
      <c r="C158" s="90">
        <v>732317.5</v>
      </c>
      <c r="D158" s="67">
        <v>802332</v>
      </c>
      <c r="E158" s="31"/>
      <c r="F158" s="31"/>
      <c r="G158" s="12"/>
      <c r="H158" s="12"/>
      <c r="I158" s="12"/>
      <c r="J158" s="12"/>
    </row>
    <row r="159" spans="1:10" s="11" customFormat="1" ht="30" customHeight="1">
      <c r="A159" s="52"/>
      <c r="B159" s="53" t="s">
        <v>3</v>
      </c>
      <c r="C159" s="92">
        <v>187308.06100000002</v>
      </c>
      <c r="D159" s="46">
        <v>99748.061000000016</v>
      </c>
      <c r="E159" s="10"/>
      <c r="F159" s="10"/>
      <c r="G159" s="10"/>
      <c r="H159" s="10"/>
      <c r="I159" s="10"/>
    </row>
    <row r="160" spans="1:10" s="11" customFormat="1" ht="15.6" customHeight="1">
      <c r="A160" s="52"/>
      <c r="B160" s="53" t="s">
        <v>4</v>
      </c>
      <c r="C160" s="93">
        <v>973862.16800000006</v>
      </c>
      <c r="D160" s="68">
        <v>256479.16800000001</v>
      </c>
      <c r="E160" s="10"/>
      <c r="F160" s="10"/>
      <c r="G160" s="10"/>
      <c r="H160" s="10"/>
      <c r="I160" s="10"/>
    </row>
    <row r="161" spans="1:10" s="11" customFormat="1" ht="15.6" customHeight="1">
      <c r="A161" s="52"/>
      <c r="B161" s="53" t="s">
        <v>5</v>
      </c>
      <c r="C161" s="93"/>
      <c r="D161" s="68"/>
      <c r="E161" s="10"/>
      <c r="F161" s="10"/>
      <c r="G161" s="10"/>
      <c r="H161" s="10"/>
      <c r="I161" s="10"/>
    </row>
    <row r="162" spans="1:10" s="11" customFormat="1" ht="15.6" customHeight="1">
      <c r="A162" s="52"/>
      <c r="B162" s="53" t="s">
        <v>6</v>
      </c>
      <c r="C162" s="93"/>
      <c r="D162" s="68"/>
      <c r="E162" s="10"/>
      <c r="F162" s="10"/>
      <c r="G162" s="10"/>
      <c r="H162" s="10"/>
      <c r="I162" s="10"/>
    </row>
    <row r="163" spans="1:10" s="7" customFormat="1" ht="71.25">
      <c r="A163" s="50" t="s">
        <v>33</v>
      </c>
      <c r="B163" s="41" t="s">
        <v>34</v>
      </c>
      <c r="C163" s="103">
        <f>C165+C168+C169+C170+C171</f>
        <v>1290075.3</v>
      </c>
      <c r="D163" s="76">
        <f>D165+D168+D169+D170+D171</f>
        <v>653178.9</v>
      </c>
      <c r="E163" s="12"/>
      <c r="F163" s="12"/>
      <c r="G163" s="6"/>
      <c r="H163" s="6"/>
      <c r="I163" s="6"/>
    </row>
    <row r="164" spans="1:10" s="7" customFormat="1" ht="14.25">
      <c r="A164" s="64"/>
      <c r="B164" s="43" t="s">
        <v>36</v>
      </c>
      <c r="C164" s="103"/>
      <c r="D164" s="76"/>
      <c r="E164" s="12"/>
      <c r="F164" s="12"/>
      <c r="G164" s="6"/>
      <c r="H164" s="6"/>
      <c r="I164" s="6"/>
    </row>
    <row r="165" spans="1:10" s="13" customFormat="1" ht="17.45" customHeight="1">
      <c r="A165" s="26"/>
      <c r="B165" s="43" t="s">
        <v>2</v>
      </c>
      <c r="C165" s="92">
        <f>C166+C167</f>
        <v>650075.30000000005</v>
      </c>
      <c r="D165" s="46">
        <f>D166+D167</f>
        <v>618878.9</v>
      </c>
      <c r="E165" s="12"/>
      <c r="F165" s="12"/>
      <c r="G165" s="12"/>
      <c r="H165" s="12"/>
      <c r="I165" s="12"/>
      <c r="J165" s="12"/>
    </row>
    <row r="166" spans="1:10" s="7" customFormat="1" ht="15.6" customHeight="1">
      <c r="A166" s="26"/>
      <c r="B166" s="44" t="s">
        <v>37</v>
      </c>
      <c r="C166" s="93">
        <v>650075.30000000005</v>
      </c>
      <c r="D166" s="46">
        <v>618878.9</v>
      </c>
      <c r="E166" s="12"/>
      <c r="F166" s="12"/>
      <c r="G166" s="12"/>
      <c r="H166" s="6"/>
      <c r="I166" s="6"/>
      <c r="J166" s="6"/>
    </row>
    <row r="167" spans="1:10" s="13" customFormat="1" ht="15.6" customHeight="1">
      <c r="A167" s="26"/>
      <c r="B167" s="44" t="s">
        <v>38</v>
      </c>
      <c r="C167" s="90"/>
      <c r="D167" s="67"/>
      <c r="E167" s="12"/>
      <c r="F167" s="12"/>
      <c r="G167" s="12"/>
      <c r="H167" s="12"/>
      <c r="I167" s="12"/>
      <c r="J167" s="12"/>
    </row>
    <row r="168" spans="1:10" s="11" customFormat="1" ht="30" customHeight="1">
      <c r="A168" s="26"/>
      <c r="B168" s="43" t="s">
        <v>3</v>
      </c>
      <c r="C168" s="92">
        <v>640000</v>
      </c>
      <c r="D168" s="46">
        <v>34300</v>
      </c>
      <c r="E168" s="38"/>
    </row>
    <row r="169" spans="1:10" s="11" customFormat="1" ht="15.6" customHeight="1">
      <c r="A169" s="26"/>
      <c r="B169" s="43" t="s">
        <v>4</v>
      </c>
      <c r="C169" s="92"/>
      <c r="D169" s="46"/>
      <c r="H169" s="10"/>
      <c r="I169" s="10"/>
      <c r="J169" s="10"/>
    </row>
    <row r="170" spans="1:10" s="11" customFormat="1" ht="15.6" customHeight="1">
      <c r="A170" s="26"/>
      <c r="B170" s="43" t="s">
        <v>5</v>
      </c>
      <c r="C170" s="92"/>
      <c r="D170" s="46"/>
      <c r="H170" s="10"/>
      <c r="I170" s="10"/>
      <c r="J170" s="10"/>
    </row>
    <row r="171" spans="1:10" s="11" customFormat="1" ht="15.6" customHeight="1" thickBot="1">
      <c r="A171" s="33"/>
      <c r="B171" s="49" t="s">
        <v>6</v>
      </c>
      <c r="C171" s="110"/>
      <c r="D171" s="111"/>
      <c r="H171" s="10"/>
      <c r="I171" s="10"/>
      <c r="J171" s="10"/>
    </row>
    <row r="172" spans="1:10" s="7" customFormat="1" ht="17.45" customHeight="1">
      <c r="A172" s="126" t="s">
        <v>35</v>
      </c>
      <c r="B172" s="127"/>
      <c r="C172" s="112">
        <f>C174+C177+C178+C179+C180</f>
        <v>53816884.336999997</v>
      </c>
      <c r="D172" s="113">
        <f>D174+D177+D178+D179</f>
        <v>40481460.552033998</v>
      </c>
      <c r="E172" s="39"/>
      <c r="F172" s="12"/>
      <c r="G172" s="12"/>
      <c r="H172" s="6"/>
      <c r="I172" s="6"/>
    </row>
    <row r="173" spans="1:10" s="62" customFormat="1" ht="17.45" customHeight="1">
      <c r="A173" s="114"/>
      <c r="B173" s="63" t="s">
        <v>36</v>
      </c>
      <c r="C173" s="105"/>
      <c r="D173" s="115"/>
      <c r="E173" s="59"/>
      <c r="F173" s="60"/>
      <c r="G173" s="60"/>
      <c r="H173" s="61"/>
      <c r="I173" s="61"/>
    </row>
    <row r="174" spans="1:10" s="7" customFormat="1" ht="14.25">
      <c r="A174" s="26"/>
      <c r="B174" s="27" t="s">
        <v>2</v>
      </c>
      <c r="C174" s="88">
        <f>C165+C156+C111+C66+C57+C48+C6</f>
        <v>45583348.517999999</v>
      </c>
      <c r="D174" s="116">
        <f>D175+D176</f>
        <v>34795404.144864</v>
      </c>
      <c r="E174" s="70"/>
      <c r="F174" s="12"/>
      <c r="G174" s="12"/>
      <c r="H174" s="6"/>
      <c r="I174" s="6"/>
    </row>
    <row r="175" spans="1:10" s="7" customFormat="1" ht="14.25">
      <c r="A175" s="26"/>
      <c r="B175" s="44" t="s">
        <v>37</v>
      </c>
      <c r="C175" s="94">
        <f>C166+C157+C112+C67+C58+C49+C7</f>
        <v>33083891.471000001</v>
      </c>
      <c r="D175" s="116">
        <f>D166+D157+D112+D67+D58+D49+D40+D7</f>
        <v>26888574.436999999</v>
      </c>
      <c r="E175" s="13"/>
      <c r="F175" s="31"/>
      <c r="G175" s="12"/>
      <c r="H175" s="6"/>
      <c r="I175" s="6"/>
    </row>
    <row r="176" spans="1:10" s="7" customFormat="1" ht="14.25">
      <c r="A176" s="26"/>
      <c r="B176" s="44" t="s">
        <v>38</v>
      </c>
      <c r="C176" s="94">
        <f>C167+C158+C113+C68+C59+C8</f>
        <v>12499457.047</v>
      </c>
      <c r="D176" s="117">
        <f>D167+D158+D113+D68+D59+D50+D41+D8</f>
        <v>7906829.7078640005</v>
      </c>
      <c r="E176" s="39"/>
      <c r="F176" s="40"/>
      <c r="G176" s="12"/>
      <c r="H176" s="6"/>
      <c r="I176" s="6"/>
    </row>
    <row r="177" spans="1:9" s="7" customFormat="1" ht="28.5">
      <c r="A177" s="26"/>
      <c r="B177" s="27" t="s">
        <v>3</v>
      </c>
      <c r="C177" s="88">
        <f>C168+C159+C114+C69+C60+C51+C42+C9</f>
        <v>1726949.6610000001</v>
      </c>
      <c r="D177" s="116">
        <f>D168+D159+D114+D69+D60+D51+D42+D9</f>
        <v>694174.66099999996</v>
      </c>
      <c r="E177" s="39"/>
      <c r="F177" s="12"/>
      <c r="G177" s="12"/>
      <c r="H177" s="6"/>
      <c r="I177" s="6"/>
    </row>
    <row r="178" spans="1:9" s="7" customFormat="1" ht="14.25">
      <c r="A178" s="26"/>
      <c r="B178" s="27" t="s">
        <v>4</v>
      </c>
      <c r="C178" s="88">
        <f>C169+C160+C115+C70+C61+C52+C10</f>
        <v>2634834.8480000002</v>
      </c>
      <c r="D178" s="118">
        <f>D169+D160+D115+D70+D61+D52+D43+D10</f>
        <v>1308357.4669999999</v>
      </c>
      <c r="E178" s="13"/>
      <c r="F178" s="12"/>
      <c r="G178" s="12"/>
      <c r="H178" s="6"/>
      <c r="I178" s="6"/>
    </row>
    <row r="179" spans="1:9" s="7" customFormat="1" ht="14.25">
      <c r="A179" s="26"/>
      <c r="B179" s="41" t="s">
        <v>5</v>
      </c>
      <c r="C179" s="88">
        <f>C170+C161+C116+C71+C62+C53+C44+C11</f>
        <v>3871751.31</v>
      </c>
      <c r="D179" s="122">
        <f>D170+D161+D116+D71+D62+D53+D44+D11</f>
        <v>3683524.27917</v>
      </c>
      <c r="E179" s="13"/>
      <c r="F179" s="12"/>
      <c r="G179" s="12"/>
      <c r="H179" s="6"/>
      <c r="I179" s="6"/>
    </row>
    <row r="180" spans="1:9" s="7" customFormat="1" ht="15" thickBot="1">
      <c r="A180" s="30"/>
      <c r="B180" s="119" t="s">
        <v>6</v>
      </c>
      <c r="C180" s="120">
        <v>0</v>
      </c>
      <c r="D180" s="121"/>
      <c r="E180" s="13"/>
      <c r="F180" s="12"/>
      <c r="G180" s="12"/>
      <c r="H180" s="6"/>
      <c r="I180" s="6"/>
    </row>
    <row r="181" spans="1:9" s="7" customFormat="1" ht="32.25" customHeight="1">
      <c r="B181" s="17"/>
      <c r="C181" s="78"/>
      <c r="D181" s="108"/>
      <c r="E181" s="6"/>
      <c r="F181" s="6"/>
      <c r="G181" s="6"/>
      <c r="H181" s="6"/>
      <c r="I181" s="6"/>
    </row>
    <row r="182" spans="1:9" ht="32.25" customHeight="1">
      <c r="A182" s="7"/>
      <c r="B182" s="18"/>
      <c r="C182" s="78"/>
      <c r="D182" s="109"/>
      <c r="E182" s="4"/>
      <c r="F182" s="4"/>
      <c r="G182" s="4"/>
      <c r="H182" s="4"/>
      <c r="I182" s="4"/>
    </row>
    <row r="183" spans="1:9" ht="32.25" customHeight="1">
      <c r="A183" s="7"/>
      <c r="B183" s="6"/>
      <c r="C183" s="79"/>
      <c r="D183" s="109"/>
      <c r="E183" s="4"/>
    </row>
    <row r="184" spans="1:9" ht="32.25" customHeight="1">
      <c r="A184" s="7"/>
      <c r="B184" s="6"/>
      <c r="C184" s="78"/>
      <c r="D184" s="109"/>
      <c r="E184" s="4"/>
    </row>
    <row r="185" spans="1:9" ht="32.25" customHeight="1">
      <c r="A185" s="7"/>
      <c r="B185" s="17"/>
      <c r="C185" s="78"/>
      <c r="D185" s="109"/>
      <c r="E185" s="4"/>
    </row>
    <row r="186" spans="1:9" ht="32.25" customHeight="1">
      <c r="A186" s="7"/>
      <c r="B186" s="17"/>
      <c r="C186" s="78"/>
      <c r="D186" s="109"/>
      <c r="E186" s="4"/>
    </row>
    <row r="187" spans="1:9" ht="32.25" customHeight="1">
      <c r="A187" s="7"/>
      <c r="B187" s="17"/>
      <c r="C187" s="78"/>
      <c r="D187" s="109"/>
      <c r="E187" s="4"/>
    </row>
    <row r="188" spans="1:9" ht="32.25" customHeight="1">
      <c r="A188" s="7"/>
      <c r="B188" s="17"/>
      <c r="C188" s="78"/>
      <c r="D188" s="109"/>
      <c r="E188" s="4"/>
    </row>
    <row r="189" spans="1:9" ht="32.25" customHeight="1">
      <c r="A189" s="7"/>
      <c r="B189" s="17"/>
      <c r="C189" s="80"/>
      <c r="D189" s="109"/>
      <c r="E189" s="4"/>
    </row>
    <row r="190" spans="1:9" ht="32.25" customHeight="1">
      <c r="B190" s="19"/>
      <c r="C190" s="80"/>
      <c r="D190" s="109"/>
      <c r="E190" s="4"/>
    </row>
    <row r="191" spans="1:9" ht="32.25" customHeight="1">
      <c r="B191" s="19"/>
      <c r="C191" s="80"/>
      <c r="D191" s="109"/>
      <c r="E191" s="4"/>
    </row>
    <row r="192" spans="1:9" ht="32.25" customHeight="1">
      <c r="B192" s="19"/>
      <c r="C192" s="80"/>
      <c r="D192" s="109"/>
      <c r="E192" s="4"/>
    </row>
    <row r="193" spans="2:5" ht="32.25" customHeight="1">
      <c r="B193" s="19"/>
      <c r="C193" s="80"/>
      <c r="D193" s="109"/>
      <c r="E193" s="4"/>
    </row>
    <row r="194" spans="2:5" ht="32.25" customHeight="1">
      <c r="B194" s="19"/>
      <c r="C194" s="80"/>
      <c r="D194" s="109"/>
      <c r="E194" s="4"/>
    </row>
    <row r="195" spans="2:5" ht="32.25" customHeight="1">
      <c r="B195" s="19"/>
      <c r="C195" s="80"/>
      <c r="D195" s="109"/>
      <c r="E195" s="4"/>
    </row>
    <row r="196" spans="2:5" ht="32.25" customHeight="1">
      <c r="B196" s="19"/>
      <c r="C196" s="80"/>
      <c r="D196" s="109"/>
      <c r="E196" s="4"/>
    </row>
    <row r="197" spans="2:5" ht="32.25" customHeight="1">
      <c r="B197" s="19"/>
      <c r="C197" s="80"/>
      <c r="D197" s="109"/>
      <c r="E197" s="4"/>
    </row>
    <row r="198" spans="2:5" ht="32.25" customHeight="1">
      <c r="B198" s="19"/>
      <c r="C198" s="80"/>
      <c r="D198" s="109"/>
      <c r="E198" s="4"/>
    </row>
    <row r="199" spans="2:5" ht="32.25" customHeight="1">
      <c r="B199" s="19"/>
      <c r="C199" s="80"/>
      <c r="D199" s="109"/>
      <c r="E199" s="4"/>
    </row>
    <row r="200" spans="2:5" ht="32.25" customHeight="1">
      <c r="B200" s="19"/>
      <c r="C200" s="80"/>
      <c r="D200" s="109"/>
      <c r="E200" s="4"/>
    </row>
    <row r="201" spans="2:5" ht="32.25" customHeight="1">
      <c r="B201" s="19"/>
      <c r="C201" s="80"/>
      <c r="D201" s="109"/>
      <c r="E201" s="4"/>
    </row>
    <row r="202" spans="2:5" ht="32.25" customHeight="1">
      <c r="B202" s="19"/>
      <c r="C202" s="80"/>
      <c r="D202" s="109"/>
      <c r="E202" s="4"/>
    </row>
    <row r="203" spans="2:5" ht="32.25" customHeight="1">
      <c r="B203" s="19"/>
      <c r="C203" s="80"/>
      <c r="D203" s="109"/>
      <c r="E203" s="4"/>
    </row>
    <row r="204" spans="2:5" ht="32.25" customHeight="1">
      <c r="B204" s="19"/>
      <c r="C204" s="80"/>
      <c r="D204" s="109"/>
      <c r="E204" s="4"/>
    </row>
    <row r="205" spans="2:5" ht="32.25" customHeight="1">
      <c r="B205" s="19"/>
      <c r="C205" s="80"/>
      <c r="D205" s="109"/>
      <c r="E205" s="4"/>
    </row>
    <row r="206" spans="2:5" ht="32.25" customHeight="1">
      <c r="B206" s="19"/>
      <c r="C206" s="80"/>
      <c r="D206" s="109"/>
      <c r="E206" s="4"/>
    </row>
    <row r="207" spans="2:5" ht="32.25" customHeight="1">
      <c r="B207" s="19"/>
      <c r="C207" s="80"/>
      <c r="D207" s="109"/>
      <c r="E207" s="4"/>
    </row>
    <row r="208" spans="2:5" ht="32.25" customHeight="1">
      <c r="B208" s="19"/>
      <c r="C208" s="80"/>
      <c r="D208" s="109"/>
      <c r="E208" s="4"/>
    </row>
    <row r="209" spans="2:5" ht="32.25" customHeight="1">
      <c r="B209" s="19"/>
      <c r="C209" s="80"/>
      <c r="D209" s="109"/>
      <c r="E209" s="4"/>
    </row>
    <row r="210" spans="2:5" ht="32.25" customHeight="1">
      <c r="B210" s="19"/>
      <c r="C210" s="80"/>
      <c r="D210" s="109"/>
      <c r="E210" s="4"/>
    </row>
    <row r="211" spans="2:5" ht="32.25" customHeight="1">
      <c r="B211" s="19"/>
      <c r="C211" s="80"/>
      <c r="D211" s="109"/>
      <c r="E211" s="4"/>
    </row>
    <row r="212" spans="2:5" ht="32.25" customHeight="1">
      <c r="B212" s="19"/>
      <c r="C212" s="80"/>
      <c r="D212" s="109"/>
      <c r="E212" s="4"/>
    </row>
    <row r="213" spans="2:5" ht="32.25" customHeight="1">
      <c r="B213" s="19"/>
      <c r="C213" s="80"/>
      <c r="D213" s="109"/>
      <c r="E213" s="4"/>
    </row>
    <row r="214" spans="2:5" ht="32.25" customHeight="1">
      <c r="B214" s="19"/>
      <c r="C214" s="80"/>
      <c r="D214" s="109"/>
      <c r="E214" s="4"/>
    </row>
    <row r="215" spans="2:5" ht="32.25" customHeight="1">
      <c r="B215" s="19"/>
      <c r="C215" s="80"/>
      <c r="D215" s="109"/>
      <c r="E215" s="4"/>
    </row>
    <row r="216" spans="2:5" ht="32.25" customHeight="1">
      <c r="B216" s="19"/>
      <c r="C216" s="80"/>
      <c r="D216" s="109"/>
      <c r="E216" s="4"/>
    </row>
    <row r="217" spans="2:5" ht="32.25" customHeight="1">
      <c r="B217" s="19"/>
      <c r="C217" s="80"/>
      <c r="D217" s="109"/>
      <c r="E217" s="4"/>
    </row>
    <row r="218" spans="2:5" ht="32.25" customHeight="1">
      <c r="B218" s="19"/>
      <c r="C218" s="80"/>
      <c r="D218" s="109"/>
      <c r="E218" s="4"/>
    </row>
    <row r="219" spans="2:5" ht="32.25" customHeight="1">
      <c r="B219" s="19"/>
      <c r="C219" s="80"/>
      <c r="D219" s="109"/>
      <c r="E219" s="4"/>
    </row>
    <row r="220" spans="2:5" ht="32.25" customHeight="1">
      <c r="B220" s="19"/>
      <c r="C220" s="80"/>
      <c r="D220" s="109"/>
      <c r="E220" s="4"/>
    </row>
    <row r="221" spans="2:5" ht="32.25" customHeight="1">
      <c r="B221" s="19"/>
      <c r="C221" s="80"/>
      <c r="D221" s="109"/>
      <c r="E221" s="4"/>
    </row>
    <row r="222" spans="2:5" ht="32.25" customHeight="1">
      <c r="B222" s="19"/>
      <c r="C222" s="80"/>
      <c r="D222" s="109"/>
      <c r="E222" s="4"/>
    </row>
    <row r="223" spans="2:5" ht="32.25" customHeight="1">
      <c r="B223" s="19"/>
      <c r="C223" s="80"/>
      <c r="D223" s="109"/>
      <c r="E223" s="4"/>
    </row>
    <row r="224" spans="2:5" ht="32.25" customHeight="1">
      <c r="B224" s="19"/>
      <c r="C224" s="80"/>
      <c r="D224" s="109"/>
      <c r="E224" s="4"/>
    </row>
    <row r="225" spans="2:5" ht="32.25" customHeight="1">
      <c r="B225" s="19"/>
      <c r="C225" s="80"/>
      <c r="D225" s="109"/>
      <c r="E225" s="4"/>
    </row>
    <row r="226" spans="2:5" ht="32.25" customHeight="1">
      <c r="B226" s="19"/>
      <c r="C226" s="80"/>
      <c r="D226" s="109"/>
      <c r="E226" s="4"/>
    </row>
    <row r="227" spans="2:5" ht="32.25" customHeight="1">
      <c r="B227" s="19"/>
      <c r="C227" s="80"/>
      <c r="D227" s="109"/>
      <c r="E227" s="4"/>
    </row>
    <row r="228" spans="2:5" ht="32.25" customHeight="1">
      <c r="B228" s="19"/>
      <c r="C228" s="80"/>
      <c r="D228" s="109"/>
      <c r="E228" s="4"/>
    </row>
    <row r="229" spans="2:5" ht="32.25" customHeight="1">
      <c r="B229" s="19"/>
      <c r="C229" s="80"/>
      <c r="D229" s="109"/>
      <c r="E229" s="4"/>
    </row>
    <row r="230" spans="2:5" ht="32.25" customHeight="1">
      <c r="B230" s="19"/>
      <c r="C230" s="80"/>
      <c r="D230" s="109"/>
      <c r="E230" s="4"/>
    </row>
    <row r="231" spans="2:5" ht="32.25" customHeight="1">
      <c r="B231" s="19"/>
      <c r="C231" s="80"/>
      <c r="D231" s="109"/>
      <c r="E231" s="4"/>
    </row>
    <row r="232" spans="2:5" ht="32.25" customHeight="1">
      <c r="B232" s="19"/>
      <c r="C232" s="80"/>
      <c r="D232" s="109"/>
      <c r="E232" s="4"/>
    </row>
    <row r="233" spans="2:5" ht="32.25" customHeight="1">
      <c r="B233" s="19"/>
      <c r="C233" s="80"/>
      <c r="D233" s="109"/>
      <c r="E233" s="4"/>
    </row>
    <row r="234" spans="2:5" ht="32.25" customHeight="1">
      <c r="B234" s="19"/>
      <c r="C234" s="80"/>
      <c r="D234" s="109"/>
      <c r="E234" s="4"/>
    </row>
    <row r="235" spans="2:5" ht="32.25" customHeight="1">
      <c r="B235" s="19"/>
      <c r="C235" s="80"/>
      <c r="D235" s="109"/>
      <c r="E235" s="4"/>
    </row>
    <row r="236" spans="2:5" ht="32.25" customHeight="1">
      <c r="B236" s="19"/>
      <c r="C236" s="80"/>
      <c r="D236" s="109"/>
      <c r="E236" s="4"/>
    </row>
    <row r="237" spans="2:5" ht="32.25" customHeight="1">
      <c r="B237" s="19"/>
      <c r="C237" s="80"/>
      <c r="D237" s="109"/>
      <c r="E237" s="4"/>
    </row>
    <row r="238" spans="2:5" ht="32.25" customHeight="1">
      <c r="B238" s="19"/>
      <c r="C238" s="80"/>
      <c r="D238" s="109"/>
      <c r="E238" s="4"/>
    </row>
    <row r="239" spans="2:5" ht="32.25" customHeight="1">
      <c r="B239" s="19"/>
      <c r="C239" s="80"/>
      <c r="D239" s="109"/>
      <c r="E239" s="4"/>
    </row>
    <row r="240" spans="2:5" ht="32.25" customHeight="1">
      <c r="B240" s="19"/>
      <c r="C240" s="80"/>
      <c r="D240" s="109"/>
      <c r="E240" s="4"/>
    </row>
    <row r="241" spans="2:5" ht="32.25" customHeight="1">
      <c r="B241" s="19"/>
      <c r="C241" s="80"/>
      <c r="D241" s="109"/>
      <c r="E241" s="4"/>
    </row>
    <row r="242" spans="2:5" ht="32.25" customHeight="1">
      <c r="B242" s="19"/>
      <c r="C242" s="80"/>
      <c r="D242" s="109"/>
      <c r="E242" s="4"/>
    </row>
    <row r="243" spans="2:5" ht="32.25" customHeight="1">
      <c r="B243" s="19"/>
      <c r="C243" s="80"/>
      <c r="D243" s="109"/>
      <c r="E243" s="4"/>
    </row>
    <row r="244" spans="2:5" ht="32.25" customHeight="1">
      <c r="B244" s="19"/>
      <c r="C244" s="80"/>
      <c r="D244" s="109"/>
      <c r="E244" s="4"/>
    </row>
    <row r="245" spans="2:5" ht="32.25" customHeight="1">
      <c r="B245" s="19"/>
      <c r="C245" s="80"/>
      <c r="D245" s="109"/>
      <c r="E245" s="4"/>
    </row>
    <row r="246" spans="2:5" ht="32.25" customHeight="1">
      <c r="B246" s="19"/>
      <c r="C246" s="80"/>
      <c r="D246" s="109"/>
      <c r="E246" s="4"/>
    </row>
    <row r="247" spans="2:5" ht="32.25" customHeight="1">
      <c r="B247" s="19"/>
      <c r="C247" s="80"/>
      <c r="D247" s="109"/>
      <c r="E247" s="4"/>
    </row>
    <row r="248" spans="2:5" ht="32.25" customHeight="1">
      <c r="B248" s="19"/>
      <c r="C248" s="80"/>
      <c r="D248" s="109"/>
      <c r="E248" s="4"/>
    </row>
    <row r="249" spans="2:5" ht="32.25" customHeight="1">
      <c r="B249" s="19"/>
      <c r="C249" s="80"/>
      <c r="D249" s="109"/>
      <c r="E249" s="4"/>
    </row>
    <row r="250" spans="2:5" ht="32.25" customHeight="1">
      <c r="B250" s="19"/>
      <c r="C250" s="80"/>
      <c r="D250" s="109"/>
      <c r="E250" s="4"/>
    </row>
    <row r="251" spans="2:5" ht="32.25" customHeight="1">
      <c r="B251" s="19"/>
      <c r="C251" s="80"/>
      <c r="D251" s="109"/>
      <c r="E251" s="4"/>
    </row>
    <row r="252" spans="2:5" ht="32.25" customHeight="1">
      <c r="B252" s="19"/>
      <c r="C252" s="80"/>
      <c r="D252" s="109"/>
      <c r="E252" s="4"/>
    </row>
    <row r="253" spans="2:5" ht="32.25" customHeight="1">
      <c r="B253" s="19"/>
      <c r="C253" s="80"/>
      <c r="D253" s="109"/>
      <c r="E253" s="4"/>
    </row>
    <row r="254" spans="2:5" ht="32.25" customHeight="1">
      <c r="B254" s="19"/>
      <c r="C254" s="80"/>
      <c r="D254" s="109"/>
      <c r="E254" s="4"/>
    </row>
    <row r="255" spans="2:5" ht="32.25" customHeight="1">
      <c r="B255" s="19"/>
      <c r="C255" s="80"/>
      <c r="D255" s="109"/>
      <c r="E255" s="4"/>
    </row>
    <row r="256" spans="2:5" ht="32.25" customHeight="1">
      <c r="B256" s="19"/>
      <c r="C256" s="80"/>
      <c r="D256" s="109"/>
      <c r="E256" s="4"/>
    </row>
    <row r="257" spans="2:5" ht="32.25" customHeight="1">
      <c r="B257" s="19"/>
      <c r="C257" s="80"/>
      <c r="D257" s="109"/>
      <c r="E257" s="4"/>
    </row>
    <row r="258" spans="2:5" ht="32.25" customHeight="1">
      <c r="B258" s="19"/>
      <c r="C258" s="80"/>
      <c r="D258" s="109"/>
      <c r="E258" s="4"/>
    </row>
    <row r="259" spans="2:5" ht="32.25" customHeight="1">
      <c r="B259" s="19"/>
      <c r="C259" s="80"/>
      <c r="D259" s="109"/>
      <c r="E259" s="4"/>
    </row>
    <row r="260" spans="2:5" ht="32.25" customHeight="1">
      <c r="B260" s="19"/>
      <c r="C260" s="80"/>
      <c r="D260" s="109"/>
      <c r="E260" s="4"/>
    </row>
    <row r="261" spans="2:5" ht="32.25" customHeight="1">
      <c r="B261" s="19"/>
      <c r="C261" s="80"/>
      <c r="D261" s="109"/>
      <c r="E261" s="4"/>
    </row>
    <row r="262" spans="2:5" ht="32.25" customHeight="1">
      <c r="B262" s="19"/>
      <c r="C262" s="80"/>
      <c r="D262" s="109"/>
      <c r="E262" s="4"/>
    </row>
    <row r="263" spans="2:5" ht="32.25" customHeight="1">
      <c r="B263" s="19"/>
      <c r="C263" s="80"/>
      <c r="D263" s="109"/>
      <c r="E263" s="4"/>
    </row>
    <row r="264" spans="2:5" ht="32.25" customHeight="1">
      <c r="B264" s="19"/>
      <c r="C264" s="80"/>
      <c r="D264" s="109"/>
      <c r="E264" s="4"/>
    </row>
    <row r="265" spans="2:5" ht="32.25" customHeight="1">
      <c r="B265" s="19"/>
      <c r="C265" s="80"/>
      <c r="D265" s="109"/>
      <c r="E265" s="4"/>
    </row>
    <row r="266" spans="2:5" ht="32.25" customHeight="1">
      <c r="B266" s="19"/>
      <c r="C266" s="80"/>
      <c r="D266" s="109"/>
      <c r="E266" s="4"/>
    </row>
    <row r="267" spans="2:5" ht="32.25" customHeight="1">
      <c r="B267" s="19"/>
      <c r="C267" s="80"/>
      <c r="D267" s="109"/>
      <c r="E267" s="4"/>
    </row>
    <row r="268" spans="2:5" ht="32.25" customHeight="1">
      <c r="B268" s="19"/>
      <c r="C268" s="80"/>
      <c r="D268" s="109"/>
      <c r="E268" s="4"/>
    </row>
    <row r="269" spans="2:5" ht="32.25" customHeight="1">
      <c r="B269" s="19"/>
      <c r="C269" s="80"/>
      <c r="D269" s="109"/>
      <c r="E269" s="4"/>
    </row>
    <row r="270" spans="2:5" ht="32.25" customHeight="1">
      <c r="B270" s="19"/>
      <c r="C270" s="80"/>
      <c r="D270" s="109"/>
      <c r="E270" s="4"/>
    </row>
    <row r="271" spans="2:5" ht="32.25" customHeight="1">
      <c r="B271" s="19"/>
      <c r="C271" s="80"/>
      <c r="D271" s="109"/>
      <c r="E271" s="4"/>
    </row>
    <row r="272" spans="2:5" ht="32.25" customHeight="1">
      <c r="B272" s="19"/>
      <c r="C272" s="80"/>
      <c r="D272" s="109"/>
      <c r="E272" s="4"/>
    </row>
    <row r="273" spans="2:5" ht="32.25" customHeight="1">
      <c r="B273" s="19"/>
      <c r="C273" s="80"/>
      <c r="D273" s="109"/>
      <c r="E273" s="4"/>
    </row>
    <row r="274" spans="2:5" ht="32.25" customHeight="1">
      <c r="B274" s="19"/>
      <c r="C274" s="80"/>
      <c r="D274" s="109"/>
      <c r="E274" s="4"/>
    </row>
    <row r="275" spans="2:5" ht="32.25" customHeight="1">
      <c r="B275" s="19"/>
      <c r="C275" s="80"/>
      <c r="D275" s="109"/>
      <c r="E275" s="4"/>
    </row>
    <row r="276" spans="2:5" ht="32.25" customHeight="1">
      <c r="B276" s="19"/>
      <c r="C276" s="80"/>
      <c r="D276" s="109"/>
      <c r="E276" s="4"/>
    </row>
    <row r="277" spans="2:5" ht="32.25" customHeight="1">
      <c r="B277" s="19"/>
      <c r="C277" s="80"/>
      <c r="D277" s="109"/>
      <c r="E277" s="4"/>
    </row>
    <row r="278" spans="2:5" ht="32.25" customHeight="1">
      <c r="B278" s="19"/>
      <c r="C278" s="80"/>
      <c r="D278" s="109"/>
      <c r="E278" s="4"/>
    </row>
    <row r="279" spans="2:5" ht="32.25" customHeight="1">
      <c r="B279" s="19"/>
      <c r="C279" s="80"/>
      <c r="D279" s="109"/>
      <c r="E279" s="4"/>
    </row>
    <row r="280" spans="2:5" ht="32.25" customHeight="1">
      <c r="B280" s="19"/>
      <c r="C280" s="80"/>
      <c r="D280" s="109"/>
      <c r="E280" s="4"/>
    </row>
    <row r="281" spans="2:5" ht="32.25" customHeight="1">
      <c r="B281" s="19"/>
      <c r="C281" s="80"/>
      <c r="D281" s="109"/>
      <c r="E281" s="4"/>
    </row>
    <row r="282" spans="2:5" ht="32.25" customHeight="1">
      <c r="B282" s="19"/>
      <c r="C282" s="80"/>
      <c r="D282" s="109"/>
      <c r="E282" s="4"/>
    </row>
    <row r="283" spans="2:5" ht="32.25" customHeight="1">
      <c r="B283" s="19"/>
      <c r="C283" s="80"/>
      <c r="D283" s="109"/>
      <c r="E283" s="4"/>
    </row>
    <row r="284" spans="2:5" ht="32.25" customHeight="1">
      <c r="B284" s="19"/>
      <c r="C284" s="80"/>
      <c r="D284" s="109"/>
      <c r="E284" s="4"/>
    </row>
    <row r="285" spans="2:5" ht="32.25" customHeight="1">
      <c r="B285" s="19"/>
      <c r="C285" s="80"/>
      <c r="D285" s="109"/>
      <c r="E285" s="4"/>
    </row>
    <row r="286" spans="2:5" ht="32.25" customHeight="1">
      <c r="B286" s="19"/>
      <c r="C286" s="80"/>
      <c r="D286" s="109"/>
      <c r="E286" s="4"/>
    </row>
    <row r="287" spans="2:5" ht="32.25" customHeight="1">
      <c r="B287" s="19"/>
      <c r="C287" s="80"/>
      <c r="D287" s="109"/>
      <c r="E287" s="4"/>
    </row>
    <row r="288" spans="2:5" ht="32.25" customHeight="1">
      <c r="B288" s="19"/>
      <c r="C288" s="80"/>
      <c r="D288" s="109"/>
      <c r="E288" s="4"/>
    </row>
    <row r="289" spans="2:5" ht="32.25" customHeight="1">
      <c r="B289" s="19"/>
      <c r="C289" s="80"/>
      <c r="D289" s="109"/>
      <c r="E289" s="4"/>
    </row>
    <row r="290" spans="2:5" ht="32.25" customHeight="1">
      <c r="B290" s="19"/>
      <c r="C290" s="80"/>
      <c r="D290" s="109"/>
      <c r="E290" s="4"/>
    </row>
    <row r="291" spans="2:5" ht="32.25" customHeight="1">
      <c r="B291" s="19"/>
      <c r="C291" s="80"/>
      <c r="D291" s="109"/>
      <c r="E291" s="4"/>
    </row>
    <row r="292" spans="2:5" ht="32.25" customHeight="1">
      <c r="B292" s="19"/>
      <c r="C292" s="80"/>
      <c r="D292" s="109"/>
      <c r="E292" s="4"/>
    </row>
    <row r="293" spans="2:5" ht="32.25" customHeight="1">
      <c r="B293" s="19"/>
      <c r="C293" s="80"/>
      <c r="D293" s="109"/>
      <c r="E293" s="4"/>
    </row>
    <row r="294" spans="2:5" ht="32.25" customHeight="1">
      <c r="B294" s="19"/>
      <c r="C294" s="80"/>
      <c r="D294" s="109"/>
      <c r="E294" s="4"/>
    </row>
    <row r="295" spans="2:5" ht="32.25" customHeight="1">
      <c r="B295" s="19"/>
      <c r="C295" s="80"/>
      <c r="D295" s="109"/>
      <c r="E295" s="4"/>
    </row>
    <row r="296" spans="2:5" ht="32.25" customHeight="1">
      <c r="B296" s="19"/>
      <c r="C296" s="80"/>
      <c r="D296" s="109"/>
      <c r="E296" s="4"/>
    </row>
    <row r="297" spans="2:5" ht="32.25" customHeight="1">
      <c r="B297" s="19"/>
      <c r="C297" s="80"/>
      <c r="D297" s="109"/>
      <c r="E297" s="4"/>
    </row>
    <row r="298" spans="2:5" ht="32.25" customHeight="1">
      <c r="B298" s="19"/>
      <c r="C298" s="80"/>
      <c r="D298" s="109"/>
      <c r="E298" s="4"/>
    </row>
    <row r="299" spans="2:5" ht="32.25" customHeight="1">
      <c r="B299" s="19"/>
      <c r="C299" s="80"/>
      <c r="D299" s="109"/>
      <c r="E299" s="4"/>
    </row>
    <row r="300" spans="2:5" ht="32.25" customHeight="1">
      <c r="B300" s="19"/>
      <c r="C300" s="80"/>
      <c r="D300" s="109"/>
      <c r="E300" s="4"/>
    </row>
    <row r="301" spans="2:5" ht="32.25" customHeight="1">
      <c r="B301" s="19"/>
      <c r="C301" s="80"/>
      <c r="D301" s="109"/>
      <c r="E301" s="4"/>
    </row>
    <row r="302" spans="2:5" ht="32.25" customHeight="1">
      <c r="B302" s="19"/>
      <c r="C302" s="80"/>
      <c r="D302" s="109"/>
      <c r="E302" s="4"/>
    </row>
    <row r="303" spans="2:5" ht="32.25" customHeight="1">
      <c r="B303" s="19"/>
      <c r="C303" s="80"/>
      <c r="D303" s="109"/>
      <c r="E303" s="4"/>
    </row>
    <row r="304" spans="2:5" ht="32.25" customHeight="1">
      <c r="B304" s="19"/>
      <c r="C304" s="80"/>
      <c r="D304" s="109"/>
      <c r="E304" s="4"/>
    </row>
    <row r="305" spans="2:5" ht="32.25" customHeight="1">
      <c r="B305" s="19"/>
      <c r="C305" s="80"/>
      <c r="D305" s="109"/>
      <c r="E305" s="4"/>
    </row>
    <row r="306" spans="2:5" ht="32.25" customHeight="1">
      <c r="B306" s="19"/>
      <c r="C306" s="80"/>
      <c r="D306" s="109"/>
      <c r="E306" s="4"/>
    </row>
    <row r="307" spans="2:5" ht="32.25" customHeight="1">
      <c r="B307" s="19"/>
      <c r="C307" s="80"/>
      <c r="D307" s="109"/>
      <c r="E307" s="4"/>
    </row>
    <row r="308" spans="2:5" ht="32.25" customHeight="1">
      <c r="B308" s="19"/>
      <c r="C308" s="80"/>
      <c r="D308" s="109"/>
      <c r="E308" s="4"/>
    </row>
    <row r="309" spans="2:5" ht="32.25" customHeight="1">
      <c r="B309" s="19"/>
      <c r="C309" s="80"/>
      <c r="D309" s="109"/>
      <c r="E309" s="4"/>
    </row>
    <row r="310" spans="2:5" ht="32.25" customHeight="1">
      <c r="B310" s="19"/>
      <c r="C310" s="80"/>
      <c r="D310" s="109"/>
      <c r="E310" s="4"/>
    </row>
    <row r="311" spans="2:5" ht="32.25" customHeight="1">
      <c r="B311" s="19"/>
      <c r="C311" s="80"/>
      <c r="D311" s="109"/>
      <c r="E311" s="4"/>
    </row>
    <row r="312" spans="2:5" ht="32.25" customHeight="1">
      <c r="B312" s="19"/>
      <c r="C312" s="80"/>
      <c r="D312" s="109"/>
      <c r="E312" s="4"/>
    </row>
    <row r="313" spans="2:5" ht="32.25" customHeight="1">
      <c r="B313" s="19"/>
      <c r="C313" s="80"/>
      <c r="D313" s="109"/>
      <c r="E313" s="4"/>
    </row>
    <row r="314" spans="2:5" ht="32.25" customHeight="1">
      <c r="B314" s="19"/>
      <c r="C314" s="80"/>
      <c r="D314" s="109"/>
      <c r="E314" s="4"/>
    </row>
    <row r="315" spans="2:5" ht="32.25" customHeight="1">
      <c r="B315" s="19"/>
      <c r="C315" s="80"/>
      <c r="D315" s="109"/>
      <c r="E315" s="4"/>
    </row>
    <row r="316" spans="2:5" ht="32.25" customHeight="1">
      <c r="B316" s="19"/>
      <c r="C316" s="80"/>
      <c r="D316" s="109"/>
      <c r="E316" s="4"/>
    </row>
    <row r="317" spans="2:5" ht="32.25" customHeight="1">
      <c r="B317" s="19"/>
      <c r="C317" s="80"/>
      <c r="D317" s="109"/>
      <c r="E317" s="4"/>
    </row>
    <row r="318" spans="2:5" ht="32.25" customHeight="1">
      <c r="B318" s="19"/>
      <c r="C318" s="80"/>
      <c r="D318" s="109"/>
      <c r="E318" s="4"/>
    </row>
    <row r="319" spans="2:5" ht="32.25" customHeight="1">
      <c r="B319" s="19"/>
      <c r="C319" s="80"/>
      <c r="D319" s="109"/>
      <c r="E319" s="4"/>
    </row>
    <row r="320" spans="2:5" ht="32.25" customHeight="1">
      <c r="B320" s="19"/>
      <c r="C320" s="80"/>
      <c r="D320" s="109"/>
      <c r="E320" s="4"/>
    </row>
    <row r="321" spans="2:5" ht="32.25" customHeight="1">
      <c r="B321" s="19"/>
      <c r="C321" s="80"/>
      <c r="D321" s="109"/>
      <c r="E321" s="4"/>
    </row>
    <row r="322" spans="2:5" ht="32.25" customHeight="1">
      <c r="B322" s="19"/>
      <c r="C322" s="80"/>
      <c r="D322" s="109"/>
      <c r="E322" s="4"/>
    </row>
    <row r="323" spans="2:5" ht="32.25" customHeight="1">
      <c r="B323" s="19"/>
      <c r="C323" s="80"/>
      <c r="D323" s="109"/>
      <c r="E323" s="4"/>
    </row>
    <row r="324" spans="2:5" ht="32.25" customHeight="1">
      <c r="B324" s="19"/>
      <c r="C324" s="80"/>
      <c r="D324" s="109"/>
      <c r="E324" s="4"/>
    </row>
    <row r="325" spans="2:5" ht="32.25" customHeight="1">
      <c r="B325" s="19"/>
      <c r="C325" s="80"/>
      <c r="D325" s="109"/>
      <c r="E325" s="4"/>
    </row>
    <row r="326" spans="2:5" ht="32.25" customHeight="1">
      <c r="B326" s="19"/>
      <c r="C326" s="80"/>
      <c r="D326" s="109"/>
      <c r="E326" s="4"/>
    </row>
    <row r="327" spans="2:5" ht="32.25" customHeight="1">
      <c r="B327" s="19"/>
      <c r="C327" s="80"/>
      <c r="D327" s="109"/>
      <c r="E327" s="4"/>
    </row>
    <row r="328" spans="2:5" ht="32.25" customHeight="1">
      <c r="B328" s="19"/>
      <c r="C328" s="80"/>
      <c r="D328" s="109"/>
      <c r="E328" s="4"/>
    </row>
    <row r="329" spans="2:5" ht="32.25" customHeight="1">
      <c r="B329" s="19"/>
      <c r="C329" s="80"/>
      <c r="D329" s="109"/>
      <c r="E329" s="4"/>
    </row>
    <row r="330" spans="2:5" ht="32.25" customHeight="1">
      <c r="B330" s="19"/>
      <c r="C330" s="80"/>
      <c r="D330" s="109"/>
      <c r="E330" s="4"/>
    </row>
    <row r="331" spans="2:5" ht="32.25" customHeight="1">
      <c r="B331" s="19"/>
      <c r="C331" s="80"/>
      <c r="D331" s="109"/>
      <c r="E331" s="4"/>
    </row>
    <row r="332" spans="2:5" ht="32.25" customHeight="1">
      <c r="B332" s="19"/>
      <c r="C332" s="80"/>
      <c r="D332" s="109"/>
      <c r="E332" s="4"/>
    </row>
    <row r="333" spans="2:5" ht="32.25" customHeight="1">
      <c r="B333" s="19"/>
      <c r="C333" s="80"/>
      <c r="D333" s="109"/>
      <c r="E333" s="4"/>
    </row>
    <row r="334" spans="2:5" ht="32.25" customHeight="1">
      <c r="B334" s="19"/>
      <c r="C334" s="80"/>
      <c r="D334" s="109"/>
      <c r="E334" s="4"/>
    </row>
    <row r="335" spans="2:5" ht="32.25" customHeight="1">
      <c r="B335" s="19"/>
      <c r="C335" s="80"/>
      <c r="D335" s="109"/>
      <c r="E335" s="4"/>
    </row>
    <row r="336" spans="2:5" ht="32.25" customHeight="1">
      <c r="B336" s="19"/>
      <c r="C336" s="80"/>
      <c r="D336" s="109"/>
      <c r="E336" s="4"/>
    </row>
    <row r="337" spans="2:5" ht="32.25" customHeight="1">
      <c r="B337" s="19"/>
      <c r="C337" s="80"/>
      <c r="D337" s="109"/>
      <c r="E337" s="4"/>
    </row>
    <row r="338" spans="2:5" ht="32.25" customHeight="1">
      <c r="B338" s="19"/>
      <c r="C338" s="80"/>
      <c r="D338" s="109"/>
      <c r="E338" s="4"/>
    </row>
    <row r="339" spans="2:5" ht="32.25" customHeight="1">
      <c r="B339" s="19"/>
      <c r="C339" s="80"/>
      <c r="D339" s="109"/>
      <c r="E339" s="4"/>
    </row>
    <row r="340" spans="2:5" ht="32.25" customHeight="1">
      <c r="B340" s="19"/>
      <c r="C340" s="80"/>
      <c r="D340" s="109"/>
      <c r="E340" s="4"/>
    </row>
    <row r="341" spans="2:5" ht="32.25" customHeight="1">
      <c r="B341" s="19"/>
      <c r="C341" s="80"/>
      <c r="D341" s="109"/>
      <c r="E341" s="4"/>
    </row>
    <row r="342" spans="2:5" ht="32.25" customHeight="1">
      <c r="B342" s="19"/>
      <c r="C342" s="80"/>
      <c r="D342" s="109"/>
      <c r="E342" s="4"/>
    </row>
    <row r="343" spans="2:5" ht="32.25" customHeight="1">
      <c r="B343" s="19"/>
      <c r="C343" s="80"/>
      <c r="D343" s="109"/>
      <c r="E343" s="4"/>
    </row>
    <row r="344" spans="2:5" ht="32.25" customHeight="1">
      <c r="B344" s="19"/>
      <c r="C344" s="80"/>
      <c r="D344" s="109"/>
      <c r="E344" s="4"/>
    </row>
    <row r="345" spans="2:5" ht="32.25" customHeight="1">
      <c r="B345" s="19"/>
      <c r="C345" s="80"/>
      <c r="D345" s="109"/>
      <c r="E345" s="4"/>
    </row>
    <row r="346" spans="2:5" ht="32.25" customHeight="1">
      <c r="B346" s="19"/>
      <c r="C346" s="80"/>
      <c r="D346" s="109"/>
      <c r="E346" s="4"/>
    </row>
    <row r="347" spans="2:5" ht="32.25" customHeight="1">
      <c r="B347" s="19"/>
      <c r="C347" s="80"/>
      <c r="D347" s="109"/>
      <c r="E347" s="4"/>
    </row>
    <row r="348" spans="2:5" ht="32.25" customHeight="1">
      <c r="B348" s="19"/>
      <c r="C348" s="80"/>
      <c r="D348" s="109"/>
      <c r="E348" s="4"/>
    </row>
    <row r="349" spans="2:5" ht="32.25" customHeight="1">
      <c r="B349" s="19"/>
      <c r="C349" s="80"/>
      <c r="D349" s="109"/>
      <c r="E349" s="4"/>
    </row>
    <row r="350" spans="2:5" ht="32.25" customHeight="1">
      <c r="B350" s="19"/>
      <c r="C350" s="80"/>
      <c r="D350" s="109"/>
      <c r="E350" s="4"/>
    </row>
    <row r="351" spans="2:5" ht="32.25" customHeight="1">
      <c r="B351" s="19"/>
      <c r="C351" s="80"/>
      <c r="D351" s="109"/>
      <c r="E351" s="4"/>
    </row>
    <row r="352" spans="2:5" ht="32.25" customHeight="1">
      <c r="B352" s="19"/>
      <c r="C352" s="80"/>
      <c r="D352" s="109"/>
      <c r="E352" s="4"/>
    </row>
    <row r="353" spans="2:5" ht="32.25" customHeight="1">
      <c r="B353" s="19"/>
      <c r="C353" s="80"/>
      <c r="D353" s="109"/>
      <c r="E353" s="4"/>
    </row>
    <row r="354" spans="2:5" ht="32.25" customHeight="1">
      <c r="B354" s="19"/>
      <c r="C354" s="80"/>
      <c r="D354" s="109"/>
      <c r="E354" s="4"/>
    </row>
    <row r="355" spans="2:5" ht="32.25" customHeight="1">
      <c r="B355" s="19"/>
      <c r="C355" s="80"/>
      <c r="D355" s="109"/>
      <c r="E355" s="4"/>
    </row>
    <row r="356" spans="2:5" ht="32.25" customHeight="1">
      <c r="B356" s="19"/>
      <c r="C356" s="80"/>
      <c r="D356" s="109"/>
      <c r="E356" s="4"/>
    </row>
    <row r="357" spans="2:5" ht="32.25" customHeight="1">
      <c r="B357" s="19"/>
      <c r="C357" s="80"/>
      <c r="D357" s="109"/>
      <c r="E357" s="4"/>
    </row>
    <row r="358" spans="2:5" ht="32.25" customHeight="1">
      <c r="B358" s="19"/>
      <c r="C358" s="80"/>
      <c r="D358" s="109"/>
      <c r="E358" s="4"/>
    </row>
    <row r="359" spans="2:5" ht="32.25" customHeight="1">
      <c r="B359" s="19"/>
      <c r="C359" s="80"/>
      <c r="D359" s="109"/>
      <c r="E359" s="4"/>
    </row>
    <row r="360" spans="2:5" ht="32.25" customHeight="1">
      <c r="B360" s="19"/>
      <c r="C360" s="80"/>
      <c r="D360" s="109"/>
      <c r="E360" s="4"/>
    </row>
    <row r="361" spans="2:5" ht="32.25" customHeight="1">
      <c r="B361" s="19"/>
      <c r="C361" s="80"/>
      <c r="D361" s="109"/>
      <c r="E361" s="4"/>
    </row>
    <row r="362" spans="2:5" ht="32.25" customHeight="1">
      <c r="B362" s="19"/>
      <c r="C362" s="80"/>
      <c r="D362" s="109"/>
      <c r="E362" s="4"/>
    </row>
    <row r="363" spans="2:5" ht="32.25" customHeight="1">
      <c r="B363" s="19"/>
      <c r="C363" s="80"/>
      <c r="D363" s="109"/>
      <c r="E363" s="4"/>
    </row>
    <row r="364" spans="2:5" ht="32.25" customHeight="1">
      <c r="B364" s="19"/>
      <c r="C364" s="80"/>
      <c r="D364" s="109"/>
      <c r="E364" s="4"/>
    </row>
    <row r="365" spans="2:5" ht="32.25" customHeight="1">
      <c r="B365" s="19"/>
      <c r="C365" s="80"/>
      <c r="D365" s="109"/>
      <c r="E365" s="4"/>
    </row>
    <row r="366" spans="2:5" ht="32.25" customHeight="1">
      <c r="B366" s="19"/>
      <c r="C366" s="80"/>
      <c r="D366" s="109"/>
      <c r="E366" s="4"/>
    </row>
    <row r="367" spans="2:5" ht="32.25" customHeight="1">
      <c r="B367" s="19"/>
      <c r="C367" s="80"/>
      <c r="D367" s="109"/>
      <c r="E367" s="4"/>
    </row>
    <row r="368" spans="2:5" ht="32.25" customHeight="1">
      <c r="B368" s="19"/>
      <c r="C368" s="80"/>
      <c r="D368" s="109"/>
      <c r="E368" s="4"/>
    </row>
    <row r="369" spans="2:5" ht="32.25" customHeight="1">
      <c r="B369" s="19"/>
      <c r="C369" s="80"/>
      <c r="D369" s="109"/>
      <c r="E369" s="4"/>
    </row>
    <row r="370" spans="2:5" ht="32.25" customHeight="1">
      <c r="B370" s="19"/>
      <c r="C370" s="80"/>
      <c r="D370" s="109"/>
      <c r="E370" s="4"/>
    </row>
    <row r="371" spans="2:5" ht="32.25" customHeight="1">
      <c r="B371" s="19"/>
      <c r="C371" s="80"/>
      <c r="D371" s="109"/>
      <c r="E371" s="4"/>
    </row>
    <row r="372" spans="2:5" ht="32.25" customHeight="1">
      <c r="B372" s="19"/>
      <c r="C372" s="80"/>
      <c r="D372" s="109"/>
      <c r="E372" s="4"/>
    </row>
    <row r="373" spans="2:5" ht="32.25" customHeight="1">
      <c r="B373" s="19"/>
      <c r="C373" s="80"/>
      <c r="D373" s="109"/>
      <c r="E373" s="4"/>
    </row>
    <row r="374" spans="2:5" ht="32.25" customHeight="1">
      <c r="B374" s="19"/>
      <c r="C374" s="80"/>
      <c r="D374" s="109"/>
      <c r="E374" s="4"/>
    </row>
    <row r="375" spans="2:5" ht="32.25" customHeight="1">
      <c r="B375" s="19"/>
      <c r="C375" s="80"/>
      <c r="D375" s="109"/>
      <c r="E375" s="4"/>
    </row>
    <row r="376" spans="2:5" ht="32.25" customHeight="1">
      <c r="B376" s="19"/>
      <c r="C376" s="80"/>
      <c r="D376" s="109"/>
      <c r="E376" s="4"/>
    </row>
    <row r="377" spans="2:5" ht="32.25" customHeight="1">
      <c r="B377" s="19"/>
      <c r="C377" s="80"/>
      <c r="D377" s="109"/>
      <c r="E377" s="4"/>
    </row>
    <row r="378" spans="2:5" ht="32.25" customHeight="1">
      <c r="B378" s="19"/>
      <c r="C378" s="80"/>
      <c r="D378" s="109"/>
      <c r="E378" s="4"/>
    </row>
    <row r="379" spans="2:5" ht="32.25" customHeight="1">
      <c r="B379" s="19"/>
      <c r="C379" s="80"/>
      <c r="D379" s="109"/>
      <c r="E379" s="4"/>
    </row>
    <row r="380" spans="2:5" ht="32.25" customHeight="1">
      <c r="B380" s="19"/>
      <c r="C380" s="80"/>
      <c r="D380" s="109"/>
      <c r="E380" s="4"/>
    </row>
    <row r="381" spans="2:5" ht="32.25" customHeight="1">
      <c r="B381" s="19"/>
      <c r="C381" s="80"/>
      <c r="D381" s="109"/>
      <c r="E381" s="4"/>
    </row>
    <row r="382" spans="2:5" ht="32.25" customHeight="1">
      <c r="B382" s="19"/>
      <c r="C382" s="80"/>
      <c r="D382" s="109"/>
      <c r="E382" s="4"/>
    </row>
    <row r="383" spans="2:5" ht="32.25" customHeight="1">
      <c r="B383" s="19"/>
      <c r="C383" s="80"/>
      <c r="D383" s="109"/>
      <c r="E383" s="4"/>
    </row>
    <row r="384" spans="2:5" ht="32.25" customHeight="1">
      <c r="B384" s="19"/>
      <c r="C384" s="80"/>
      <c r="D384" s="109"/>
      <c r="E384" s="4"/>
    </row>
    <row r="385" spans="2:5" ht="32.25" customHeight="1">
      <c r="B385" s="19"/>
      <c r="C385" s="80"/>
      <c r="D385" s="109"/>
      <c r="E385" s="4"/>
    </row>
    <row r="386" spans="2:5" ht="32.25" customHeight="1">
      <c r="B386" s="19"/>
      <c r="C386" s="80"/>
      <c r="D386" s="109"/>
      <c r="E386" s="4"/>
    </row>
    <row r="387" spans="2:5" ht="32.25" customHeight="1">
      <c r="B387" s="19"/>
      <c r="C387" s="80"/>
      <c r="D387" s="109"/>
      <c r="E387" s="4"/>
    </row>
    <row r="388" spans="2:5" ht="32.25" customHeight="1">
      <c r="B388" s="19"/>
      <c r="C388" s="80"/>
      <c r="D388" s="109"/>
      <c r="E388" s="4"/>
    </row>
    <row r="389" spans="2:5" ht="32.25" customHeight="1">
      <c r="B389" s="19"/>
      <c r="C389" s="80"/>
      <c r="D389" s="109"/>
      <c r="E389" s="4"/>
    </row>
    <row r="390" spans="2:5" ht="32.25" customHeight="1">
      <c r="B390" s="19"/>
      <c r="C390" s="80"/>
      <c r="D390" s="109"/>
      <c r="E390" s="4"/>
    </row>
    <row r="391" spans="2:5" ht="32.25" customHeight="1">
      <c r="C391" s="80"/>
      <c r="D391" s="109"/>
      <c r="E391" s="4"/>
    </row>
    <row r="392" spans="2:5" ht="32.25" customHeight="1">
      <c r="C392" s="80"/>
      <c r="D392" s="109"/>
      <c r="E392" s="4"/>
    </row>
    <row r="393" spans="2:5" ht="32.25" customHeight="1">
      <c r="C393" s="80"/>
      <c r="D393" s="109"/>
      <c r="E393" s="4"/>
    </row>
    <row r="394" spans="2:5" ht="32.25" customHeight="1">
      <c r="C394" s="80"/>
      <c r="D394" s="109"/>
      <c r="E394" s="4"/>
    </row>
    <row r="395" spans="2:5" ht="32.25" customHeight="1">
      <c r="C395" s="80"/>
      <c r="D395" s="109"/>
      <c r="E395" s="4"/>
    </row>
    <row r="396" spans="2:5" ht="32.25" customHeight="1">
      <c r="C396" s="80"/>
      <c r="D396" s="109"/>
      <c r="E396" s="4"/>
    </row>
    <row r="397" spans="2:5" ht="32.25" customHeight="1">
      <c r="C397" s="80"/>
      <c r="D397" s="109"/>
      <c r="E397" s="4"/>
    </row>
    <row r="398" spans="2:5" ht="32.25" customHeight="1">
      <c r="C398" s="80"/>
      <c r="D398" s="109"/>
      <c r="E398" s="4"/>
    </row>
    <row r="399" spans="2:5" ht="32.25" customHeight="1">
      <c r="C399" s="80"/>
      <c r="D399" s="109"/>
      <c r="E399" s="4"/>
    </row>
    <row r="400" spans="2:5" ht="32.25" customHeight="1">
      <c r="C400" s="80"/>
      <c r="D400" s="109"/>
      <c r="E400" s="4"/>
    </row>
    <row r="401" spans="3:5" ht="32.25" customHeight="1">
      <c r="C401" s="80"/>
      <c r="D401" s="109"/>
      <c r="E401" s="4"/>
    </row>
    <row r="402" spans="3:5" ht="32.25" customHeight="1">
      <c r="C402" s="80"/>
      <c r="D402" s="109"/>
      <c r="E402" s="4"/>
    </row>
    <row r="403" spans="3:5" ht="32.25" customHeight="1">
      <c r="C403" s="80"/>
      <c r="D403" s="109"/>
      <c r="E403" s="4"/>
    </row>
    <row r="404" spans="3:5" ht="32.25" customHeight="1">
      <c r="C404" s="80"/>
      <c r="D404" s="109"/>
      <c r="E404" s="4"/>
    </row>
    <row r="405" spans="3:5" ht="32.25" customHeight="1">
      <c r="C405" s="80"/>
      <c r="D405" s="109"/>
      <c r="E405" s="4"/>
    </row>
    <row r="406" spans="3:5" ht="32.25" customHeight="1">
      <c r="C406" s="80"/>
      <c r="D406" s="109"/>
      <c r="E406" s="4"/>
    </row>
    <row r="407" spans="3:5" ht="32.25" customHeight="1">
      <c r="C407" s="80"/>
      <c r="D407" s="109"/>
      <c r="E407" s="4"/>
    </row>
    <row r="408" spans="3:5" ht="32.25" customHeight="1">
      <c r="C408" s="80"/>
      <c r="D408" s="109"/>
      <c r="E408" s="4"/>
    </row>
    <row r="409" spans="3:5" ht="32.25" customHeight="1">
      <c r="C409" s="80"/>
      <c r="D409" s="109"/>
      <c r="E409" s="4"/>
    </row>
    <row r="410" spans="3:5" ht="32.25" customHeight="1">
      <c r="C410" s="80"/>
      <c r="D410" s="109"/>
      <c r="E410" s="4"/>
    </row>
    <row r="411" spans="3:5" ht="32.25" customHeight="1">
      <c r="C411" s="80"/>
      <c r="D411" s="109"/>
      <c r="E411" s="4"/>
    </row>
    <row r="412" spans="3:5" ht="32.25" customHeight="1">
      <c r="C412" s="80"/>
      <c r="D412" s="109"/>
      <c r="E412" s="4"/>
    </row>
    <row r="413" spans="3:5" ht="32.25" customHeight="1">
      <c r="C413" s="80"/>
      <c r="D413" s="109"/>
      <c r="E413" s="4"/>
    </row>
    <row r="414" spans="3:5" ht="32.25" customHeight="1">
      <c r="C414" s="80"/>
      <c r="D414" s="109"/>
      <c r="E414" s="4"/>
    </row>
    <row r="415" spans="3:5" ht="32.25" customHeight="1">
      <c r="C415" s="80"/>
      <c r="D415" s="109"/>
      <c r="E415" s="4"/>
    </row>
    <row r="416" spans="3:5" ht="32.25" customHeight="1">
      <c r="C416" s="80"/>
      <c r="D416" s="109"/>
      <c r="E416" s="4"/>
    </row>
    <row r="417" spans="3:5" ht="32.25" customHeight="1">
      <c r="C417" s="80"/>
      <c r="D417" s="109"/>
      <c r="E417" s="4"/>
    </row>
    <row r="418" spans="3:5" ht="32.25" customHeight="1">
      <c r="C418" s="80"/>
      <c r="D418" s="109"/>
      <c r="E418" s="4"/>
    </row>
    <row r="419" spans="3:5" ht="32.25" customHeight="1">
      <c r="C419" s="80"/>
      <c r="D419" s="109"/>
      <c r="E419" s="4"/>
    </row>
    <row r="420" spans="3:5" ht="32.25" customHeight="1">
      <c r="C420" s="80"/>
      <c r="D420" s="109"/>
      <c r="E420" s="4"/>
    </row>
    <row r="421" spans="3:5" ht="32.25" customHeight="1">
      <c r="C421" s="80"/>
      <c r="D421" s="109"/>
      <c r="E421" s="4"/>
    </row>
    <row r="422" spans="3:5" ht="32.25" customHeight="1">
      <c r="C422" s="80"/>
      <c r="D422" s="109"/>
      <c r="E422" s="4"/>
    </row>
    <row r="423" spans="3:5" ht="32.25" customHeight="1">
      <c r="C423" s="80"/>
      <c r="D423" s="109"/>
      <c r="E423" s="4"/>
    </row>
    <row r="424" spans="3:5" ht="32.25" customHeight="1">
      <c r="C424" s="80"/>
      <c r="D424" s="109"/>
      <c r="E424" s="4"/>
    </row>
    <row r="425" spans="3:5" ht="32.25" customHeight="1">
      <c r="C425" s="80"/>
      <c r="D425" s="109"/>
      <c r="E425" s="4"/>
    </row>
    <row r="426" spans="3:5" ht="32.25" customHeight="1">
      <c r="C426" s="80"/>
      <c r="D426" s="109"/>
      <c r="E426" s="4"/>
    </row>
    <row r="427" spans="3:5" ht="32.25" customHeight="1">
      <c r="C427" s="80"/>
      <c r="D427" s="109"/>
      <c r="E427" s="4"/>
    </row>
    <row r="428" spans="3:5" ht="32.25" customHeight="1">
      <c r="C428" s="80"/>
      <c r="D428" s="109"/>
      <c r="E428" s="4"/>
    </row>
    <row r="429" spans="3:5" ht="32.25" customHeight="1">
      <c r="C429" s="80"/>
      <c r="D429" s="109"/>
      <c r="E429" s="4"/>
    </row>
    <row r="430" spans="3:5" ht="32.25" customHeight="1">
      <c r="C430" s="80"/>
      <c r="D430" s="109"/>
      <c r="E430" s="4"/>
    </row>
    <row r="431" spans="3:5" ht="32.25" customHeight="1">
      <c r="C431" s="80"/>
      <c r="D431" s="109"/>
      <c r="E431" s="4"/>
    </row>
    <row r="432" spans="3:5" ht="32.25" customHeight="1">
      <c r="C432" s="80"/>
      <c r="D432" s="109"/>
      <c r="E432" s="4"/>
    </row>
    <row r="433" spans="3:5" ht="32.25" customHeight="1">
      <c r="C433" s="80"/>
      <c r="D433" s="109"/>
      <c r="E433" s="4"/>
    </row>
    <row r="434" spans="3:5" ht="32.25" customHeight="1">
      <c r="C434" s="80"/>
      <c r="D434" s="109"/>
      <c r="E434" s="4"/>
    </row>
    <row r="435" spans="3:5" ht="32.25" customHeight="1">
      <c r="C435" s="80"/>
      <c r="D435" s="109"/>
      <c r="E435" s="4"/>
    </row>
    <row r="436" spans="3:5" ht="32.25" customHeight="1">
      <c r="C436" s="80"/>
      <c r="D436" s="109"/>
      <c r="E436" s="4"/>
    </row>
    <row r="437" spans="3:5" ht="32.25" customHeight="1">
      <c r="C437" s="80"/>
      <c r="D437" s="109"/>
      <c r="E437" s="4"/>
    </row>
    <row r="438" spans="3:5" ht="32.25" customHeight="1">
      <c r="C438" s="80"/>
      <c r="D438" s="109"/>
      <c r="E438" s="4"/>
    </row>
    <row r="439" spans="3:5" ht="32.25" customHeight="1">
      <c r="C439" s="80"/>
      <c r="D439" s="109"/>
      <c r="E439" s="4"/>
    </row>
    <row r="440" spans="3:5" ht="32.25" customHeight="1">
      <c r="C440" s="80"/>
      <c r="D440" s="109"/>
      <c r="E440" s="4"/>
    </row>
    <row r="441" spans="3:5" ht="32.25" customHeight="1">
      <c r="C441" s="80"/>
      <c r="D441" s="109"/>
      <c r="E441" s="4"/>
    </row>
    <row r="442" spans="3:5" ht="32.25" customHeight="1">
      <c r="C442" s="80"/>
      <c r="D442" s="109"/>
      <c r="E442" s="4"/>
    </row>
    <row r="443" spans="3:5" ht="32.25" customHeight="1">
      <c r="C443" s="80"/>
      <c r="D443" s="109"/>
      <c r="E443" s="4"/>
    </row>
    <row r="444" spans="3:5" ht="32.25" customHeight="1">
      <c r="C444" s="80"/>
      <c r="D444" s="109"/>
      <c r="E444" s="4"/>
    </row>
    <row r="445" spans="3:5" ht="32.25" customHeight="1">
      <c r="C445" s="80"/>
      <c r="D445" s="109"/>
      <c r="E445" s="4"/>
    </row>
    <row r="446" spans="3:5" ht="32.25" customHeight="1">
      <c r="C446" s="80"/>
      <c r="D446" s="109"/>
      <c r="E446" s="4"/>
    </row>
    <row r="447" spans="3:5" ht="32.25" customHeight="1">
      <c r="C447" s="80"/>
      <c r="D447" s="109"/>
      <c r="E447" s="4"/>
    </row>
    <row r="448" spans="3:5" ht="32.25" customHeight="1">
      <c r="C448" s="80"/>
      <c r="D448" s="109"/>
      <c r="E448" s="4"/>
    </row>
    <row r="449" spans="3:5" ht="32.25" customHeight="1">
      <c r="C449" s="80"/>
      <c r="D449" s="109"/>
      <c r="E449" s="4"/>
    </row>
    <row r="450" spans="3:5" ht="32.25" customHeight="1">
      <c r="C450" s="80"/>
      <c r="D450" s="109"/>
      <c r="E450" s="4"/>
    </row>
    <row r="451" spans="3:5" ht="32.25" customHeight="1">
      <c r="C451" s="80"/>
      <c r="D451" s="109"/>
      <c r="E451" s="4"/>
    </row>
    <row r="452" spans="3:5" ht="32.25" customHeight="1">
      <c r="C452" s="80"/>
      <c r="D452" s="109"/>
      <c r="E452" s="4"/>
    </row>
    <row r="453" spans="3:5" ht="32.25" customHeight="1">
      <c r="C453" s="80"/>
      <c r="D453" s="109"/>
      <c r="E453" s="4"/>
    </row>
    <row r="454" spans="3:5" ht="32.25" customHeight="1">
      <c r="C454" s="80"/>
      <c r="D454" s="109"/>
      <c r="E454" s="4"/>
    </row>
    <row r="455" spans="3:5" ht="32.25" customHeight="1">
      <c r="C455" s="80"/>
      <c r="D455" s="109"/>
      <c r="E455" s="4"/>
    </row>
    <row r="456" spans="3:5" ht="32.25" customHeight="1">
      <c r="C456" s="80"/>
      <c r="D456" s="109"/>
      <c r="E456" s="4"/>
    </row>
    <row r="457" spans="3:5" ht="32.25" customHeight="1">
      <c r="C457" s="80"/>
      <c r="D457" s="109"/>
      <c r="E457" s="4"/>
    </row>
    <row r="458" spans="3:5" ht="32.25" customHeight="1">
      <c r="C458" s="80"/>
      <c r="D458" s="109"/>
      <c r="E458" s="4"/>
    </row>
    <row r="459" spans="3:5" ht="32.25" customHeight="1">
      <c r="C459" s="80"/>
      <c r="D459" s="109"/>
      <c r="E459" s="4"/>
    </row>
    <row r="460" spans="3:5" ht="32.25" customHeight="1">
      <c r="C460" s="80"/>
      <c r="D460" s="109"/>
      <c r="E460" s="4"/>
    </row>
    <row r="461" spans="3:5" ht="32.25" customHeight="1">
      <c r="C461" s="80"/>
      <c r="D461" s="109"/>
      <c r="E461" s="4"/>
    </row>
    <row r="462" spans="3:5" ht="32.25" customHeight="1">
      <c r="C462" s="80"/>
      <c r="D462" s="109"/>
      <c r="E462" s="4"/>
    </row>
    <row r="463" spans="3:5" ht="32.25" customHeight="1">
      <c r="C463" s="80"/>
      <c r="D463" s="109"/>
      <c r="E463" s="4"/>
    </row>
    <row r="464" spans="3:5" ht="32.25" customHeight="1">
      <c r="C464" s="80"/>
      <c r="D464" s="109"/>
      <c r="E464" s="4"/>
    </row>
    <row r="465" spans="3:5" ht="32.25" customHeight="1">
      <c r="C465" s="80"/>
      <c r="D465" s="109"/>
      <c r="E465" s="4"/>
    </row>
    <row r="466" spans="3:5" ht="32.25" customHeight="1">
      <c r="C466" s="80"/>
      <c r="D466" s="109"/>
      <c r="E466" s="4"/>
    </row>
    <row r="467" spans="3:5" ht="32.25" customHeight="1">
      <c r="C467" s="80"/>
      <c r="D467" s="109"/>
      <c r="E467" s="4"/>
    </row>
    <row r="468" spans="3:5" ht="32.25" customHeight="1">
      <c r="C468" s="80"/>
      <c r="D468" s="109"/>
      <c r="E468" s="4"/>
    </row>
    <row r="469" spans="3:5" ht="32.25" customHeight="1">
      <c r="C469" s="80"/>
      <c r="D469" s="109"/>
      <c r="E469" s="4"/>
    </row>
    <row r="470" spans="3:5" ht="32.25" customHeight="1">
      <c r="C470" s="80"/>
      <c r="D470" s="109"/>
      <c r="E470" s="4"/>
    </row>
    <row r="471" spans="3:5" ht="32.25" customHeight="1">
      <c r="C471" s="80"/>
      <c r="D471" s="109"/>
      <c r="E471" s="4"/>
    </row>
    <row r="472" spans="3:5" ht="32.25" customHeight="1">
      <c r="C472" s="80"/>
      <c r="D472" s="109"/>
      <c r="E472" s="4"/>
    </row>
    <row r="473" spans="3:5" ht="32.25" customHeight="1">
      <c r="C473" s="80"/>
      <c r="D473" s="109"/>
      <c r="E473" s="4"/>
    </row>
    <row r="474" spans="3:5" ht="32.25" customHeight="1">
      <c r="C474" s="80"/>
      <c r="D474" s="109"/>
      <c r="E474" s="4"/>
    </row>
    <row r="475" spans="3:5" ht="32.25" customHeight="1">
      <c r="C475" s="80"/>
      <c r="D475" s="109"/>
      <c r="E475" s="4"/>
    </row>
    <row r="476" spans="3:5" ht="32.25" customHeight="1">
      <c r="C476" s="80"/>
      <c r="D476" s="109"/>
      <c r="E476" s="4"/>
    </row>
    <row r="477" spans="3:5" ht="32.25" customHeight="1">
      <c r="C477" s="80"/>
      <c r="D477" s="109"/>
      <c r="E477" s="4"/>
    </row>
    <row r="478" spans="3:5" ht="32.25" customHeight="1">
      <c r="C478" s="80"/>
      <c r="D478" s="109"/>
      <c r="E478" s="4"/>
    </row>
    <row r="479" spans="3:5" ht="32.25" customHeight="1">
      <c r="C479" s="80"/>
      <c r="D479" s="109"/>
      <c r="E479" s="4"/>
    </row>
    <row r="480" spans="3:5" ht="32.25" customHeight="1">
      <c r="C480" s="80"/>
      <c r="D480" s="109"/>
      <c r="E480" s="4"/>
    </row>
    <row r="481" spans="3:5" ht="32.25" customHeight="1">
      <c r="C481" s="80"/>
      <c r="D481" s="109"/>
      <c r="E481" s="4"/>
    </row>
    <row r="482" spans="3:5" ht="32.25" customHeight="1">
      <c r="C482" s="80"/>
      <c r="D482" s="109"/>
      <c r="E482" s="4"/>
    </row>
    <row r="483" spans="3:5" ht="32.25" customHeight="1">
      <c r="C483" s="80"/>
      <c r="D483" s="109"/>
      <c r="E483" s="4"/>
    </row>
    <row r="484" spans="3:5" ht="32.25" customHeight="1">
      <c r="C484" s="80"/>
      <c r="D484" s="109"/>
      <c r="E484" s="4"/>
    </row>
    <row r="485" spans="3:5" ht="32.25" customHeight="1">
      <c r="C485" s="80"/>
      <c r="D485" s="109"/>
      <c r="E485" s="4"/>
    </row>
    <row r="486" spans="3:5" ht="32.25" customHeight="1">
      <c r="C486" s="80"/>
      <c r="D486" s="109"/>
      <c r="E486" s="4"/>
    </row>
    <row r="487" spans="3:5" ht="32.25" customHeight="1">
      <c r="C487" s="80"/>
      <c r="D487" s="109"/>
      <c r="E487" s="4"/>
    </row>
    <row r="488" spans="3:5" ht="32.25" customHeight="1">
      <c r="C488" s="80"/>
      <c r="D488" s="109"/>
      <c r="E488" s="4"/>
    </row>
    <row r="489" spans="3:5" ht="32.25" customHeight="1">
      <c r="C489" s="80"/>
      <c r="D489" s="109"/>
      <c r="E489" s="4"/>
    </row>
    <row r="490" spans="3:5" ht="32.25" customHeight="1">
      <c r="C490" s="80"/>
      <c r="D490" s="109"/>
      <c r="E490" s="4"/>
    </row>
    <row r="491" spans="3:5" ht="32.25" customHeight="1">
      <c r="C491" s="80"/>
      <c r="D491" s="109"/>
      <c r="E491" s="4"/>
    </row>
    <row r="492" spans="3:5" ht="32.25" customHeight="1">
      <c r="C492" s="80"/>
      <c r="D492" s="109"/>
      <c r="E492" s="4"/>
    </row>
    <row r="493" spans="3:5" ht="32.25" customHeight="1">
      <c r="C493" s="80"/>
      <c r="D493" s="109"/>
      <c r="E493" s="4"/>
    </row>
    <row r="494" spans="3:5" ht="32.25" customHeight="1">
      <c r="C494" s="80"/>
      <c r="D494" s="109"/>
      <c r="E494" s="4"/>
    </row>
    <row r="495" spans="3:5" ht="32.25" customHeight="1">
      <c r="C495" s="80"/>
      <c r="D495" s="109"/>
      <c r="E495" s="4"/>
    </row>
    <row r="496" spans="3:5" ht="32.25" customHeight="1">
      <c r="C496" s="80"/>
      <c r="D496" s="109"/>
      <c r="E496" s="4"/>
    </row>
    <row r="497" spans="3:5" ht="32.25" customHeight="1">
      <c r="C497" s="80"/>
      <c r="D497" s="109"/>
      <c r="E497" s="4"/>
    </row>
    <row r="498" spans="3:5" ht="32.25" customHeight="1">
      <c r="C498" s="80"/>
      <c r="D498" s="109"/>
      <c r="E498" s="4"/>
    </row>
    <row r="499" spans="3:5" ht="32.25" customHeight="1">
      <c r="C499" s="80"/>
      <c r="D499" s="109"/>
      <c r="E499" s="4"/>
    </row>
    <row r="500" spans="3:5" ht="32.25" customHeight="1">
      <c r="C500" s="80"/>
      <c r="D500" s="109"/>
      <c r="E500" s="4"/>
    </row>
    <row r="501" spans="3:5" ht="32.25" customHeight="1">
      <c r="C501" s="80"/>
      <c r="D501" s="109"/>
      <c r="E501" s="4"/>
    </row>
    <row r="502" spans="3:5" ht="32.25" customHeight="1">
      <c r="C502" s="80"/>
      <c r="D502" s="109"/>
      <c r="E502" s="4"/>
    </row>
    <row r="503" spans="3:5" ht="32.25" customHeight="1">
      <c r="C503" s="80"/>
      <c r="D503" s="109"/>
      <c r="E503" s="4"/>
    </row>
  </sheetData>
  <mergeCells count="3">
    <mergeCell ref="A2:D2"/>
    <mergeCell ref="C1:D1"/>
    <mergeCell ref="A172:B172"/>
  </mergeCells>
  <pageMargins left="0.24" right="0.2" top="0.31" bottom="0.3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 3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lastModifiedBy>admin</cp:lastModifiedBy>
  <cp:lastPrinted>2021-05-04T13:39:32Z</cp:lastPrinted>
  <dcterms:created xsi:type="dcterms:W3CDTF">2012-07-02T11:03:35Z</dcterms:created>
  <dcterms:modified xsi:type="dcterms:W3CDTF">2022-04-04T10:29:01Z</dcterms:modified>
</cp:coreProperties>
</file>