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4110" windowHeight="2715" tabRatio="327" activeTab="1"/>
  </bookViews>
  <sheets>
    <sheet name="Caxs g.d." sheetId="8" r:id="rId1"/>
    <sheet name="Caxser" sheetId="7" r:id="rId2"/>
  </sheets>
  <definedNames>
    <definedName name="_xlnm.Print_Titles" localSheetId="0">'Caxs g.d.'!$B:$B,'Caxs g.d.'!$4:$8</definedName>
    <definedName name="_xlnm.Print_Titles" localSheetId="1">Caxser!$A:$A,Caxser!$4:$10</definedName>
  </definedNames>
  <calcPr calcId="125725" fullCalcOnLoad="1"/>
</workbook>
</file>

<file path=xl/calcChain.xml><?xml version="1.0" encoding="utf-8"?>
<calcChain xmlns="http://schemas.openxmlformats.org/spreadsheetml/2006/main">
  <c r="J66" i="8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BE66"/>
  <c r="BF66"/>
  <c r="BG66"/>
  <c r="BH66"/>
  <c r="BI66"/>
  <c r="BJ66"/>
  <c r="BK66"/>
  <c r="BL66"/>
  <c r="BM66"/>
  <c r="BN66"/>
  <c r="BO66"/>
  <c r="BP66"/>
  <c r="BQ66"/>
  <c r="BR66"/>
  <c r="BS66"/>
  <c r="BT66"/>
  <c r="BU66"/>
  <c r="BV66"/>
  <c r="BW66"/>
  <c r="BX66"/>
  <c r="BY66"/>
  <c r="BZ66"/>
  <c r="CA66"/>
  <c r="CB66"/>
  <c r="CC66"/>
  <c r="CD66"/>
  <c r="CE66"/>
  <c r="CF66"/>
  <c r="CG66"/>
  <c r="CH66"/>
  <c r="CI66"/>
  <c r="CJ66"/>
  <c r="CK66"/>
  <c r="CL66"/>
  <c r="CM66"/>
  <c r="CN66"/>
  <c r="CO66"/>
  <c r="CP66"/>
  <c r="CQ66"/>
  <c r="CR66"/>
  <c r="CS66"/>
  <c r="CT66"/>
  <c r="CU66"/>
  <c r="CV66"/>
  <c r="CW66"/>
  <c r="CX66"/>
  <c r="CY66"/>
  <c r="CZ66"/>
  <c r="DA66"/>
  <c r="DB66"/>
  <c r="DC66"/>
  <c r="DD66"/>
  <c r="DE66"/>
  <c r="DF66"/>
  <c r="DG66"/>
  <c r="DH66"/>
  <c r="DI66"/>
  <c r="DJ66"/>
  <c r="DK66"/>
  <c r="DL66"/>
  <c r="DM66"/>
  <c r="DN66"/>
  <c r="DO66"/>
  <c r="DP66"/>
  <c r="DQ66"/>
  <c r="E11" i="7"/>
  <c r="F11"/>
  <c r="G11"/>
  <c r="H11"/>
  <c r="D11" s="1"/>
  <c r="E12"/>
  <c r="F12"/>
  <c r="G12"/>
  <c r="C12" s="1"/>
  <c r="H12"/>
  <c r="D12"/>
  <c r="E13"/>
  <c r="F13"/>
  <c r="G13"/>
  <c r="H13"/>
  <c r="E14"/>
  <c r="F14"/>
  <c r="G14"/>
  <c r="H14"/>
  <c r="E15"/>
  <c r="F15"/>
  <c r="G15"/>
  <c r="H15"/>
  <c r="E16"/>
  <c r="F16"/>
  <c r="G16"/>
  <c r="C16"/>
  <c r="H16"/>
  <c r="D16"/>
  <c r="E17"/>
  <c r="F17"/>
  <c r="G17"/>
  <c r="H17"/>
  <c r="E18"/>
  <c r="F18"/>
  <c r="G18"/>
  <c r="H18"/>
  <c r="E19"/>
  <c r="F19"/>
  <c r="G19"/>
  <c r="H19"/>
  <c r="E20"/>
  <c r="F20"/>
  <c r="D20" s="1"/>
  <c r="G20"/>
  <c r="H20"/>
  <c r="E21"/>
  <c r="F21"/>
  <c r="G21"/>
  <c r="H21"/>
  <c r="E22"/>
  <c r="F22"/>
  <c r="D22" s="1"/>
  <c r="G22"/>
  <c r="H22"/>
  <c r="E23"/>
  <c r="F23"/>
  <c r="D23" s="1"/>
  <c r="G23"/>
  <c r="G67" s="1"/>
  <c r="H23"/>
  <c r="E24"/>
  <c r="E67" s="1"/>
  <c r="F24"/>
  <c r="G24"/>
  <c r="H24"/>
  <c r="E25"/>
  <c r="C25" s="1"/>
  <c r="F25"/>
  <c r="G25"/>
  <c r="H25"/>
  <c r="E26"/>
  <c r="F26"/>
  <c r="G26"/>
  <c r="H26"/>
  <c r="E27"/>
  <c r="C27" s="1"/>
  <c r="F27"/>
  <c r="G27"/>
  <c r="H27"/>
  <c r="E28"/>
  <c r="F28"/>
  <c r="G28"/>
  <c r="H28"/>
  <c r="E29"/>
  <c r="F29"/>
  <c r="G29"/>
  <c r="H29"/>
  <c r="D29" s="1"/>
  <c r="E30"/>
  <c r="C30"/>
  <c r="F30"/>
  <c r="G30"/>
  <c r="H30"/>
  <c r="D30" s="1"/>
  <c r="E31"/>
  <c r="C31"/>
  <c r="F31"/>
  <c r="G31"/>
  <c r="H31"/>
  <c r="D31" s="1"/>
  <c r="E32"/>
  <c r="C32"/>
  <c r="F32"/>
  <c r="G32"/>
  <c r="H32"/>
  <c r="D32" s="1"/>
  <c r="E33"/>
  <c r="C33"/>
  <c r="F33"/>
  <c r="G33"/>
  <c r="H33"/>
  <c r="D33" s="1"/>
  <c r="E34"/>
  <c r="C34"/>
  <c r="F34"/>
  <c r="G34"/>
  <c r="H34"/>
  <c r="D34" s="1"/>
  <c r="E35"/>
  <c r="C35"/>
  <c r="F35"/>
  <c r="G35"/>
  <c r="H35"/>
  <c r="D35" s="1"/>
  <c r="E36"/>
  <c r="C36"/>
  <c r="F36"/>
  <c r="G36"/>
  <c r="H36"/>
  <c r="D36" s="1"/>
  <c r="E37"/>
  <c r="C37"/>
  <c r="F37"/>
  <c r="G37"/>
  <c r="H37"/>
  <c r="D37" s="1"/>
  <c r="E38"/>
  <c r="C38"/>
  <c r="F38"/>
  <c r="G38"/>
  <c r="H38"/>
  <c r="D38" s="1"/>
  <c r="E39"/>
  <c r="C39"/>
  <c r="F39"/>
  <c r="G39"/>
  <c r="H39"/>
  <c r="D39" s="1"/>
  <c r="E40"/>
  <c r="C40"/>
  <c r="F40"/>
  <c r="G40"/>
  <c r="H40"/>
  <c r="D40" s="1"/>
  <c r="E41"/>
  <c r="C41"/>
  <c r="F41"/>
  <c r="G41"/>
  <c r="H41"/>
  <c r="D41" s="1"/>
  <c r="E42"/>
  <c r="C42"/>
  <c r="F42"/>
  <c r="G42"/>
  <c r="H42"/>
  <c r="D42" s="1"/>
  <c r="E43"/>
  <c r="C43"/>
  <c r="F43"/>
  <c r="G43"/>
  <c r="H43"/>
  <c r="D43" s="1"/>
  <c r="E44"/>
  <c r="F44"/>
  <c r="G44"/>
  <c r="C44" s="1"/>
  <c r="H44"/>
  <c r="E45"/>
  <c r="C45" s="1"/>
  <c r="F45"/>
  <c r="G45"/>
  <c r="H45"/>
  <c r="E46"/>
  <c r="F46"/>
  <c r="G46"/>
  <c r="H46"/>
  <c r="E47"/>
  <c r="C47" s="1"/>
  <c r="F47"/>
  <c r="G47"/>
  <c r="H47"/>
  <c r="E48"/>
  <c r="F48"/>
  <c r="G48"/>
  <c r="H48"/>
  <c r="E49"/>
  <c r="C49" s="1"/>
  <c r="F49"/>
  <c r="G49"/>
  <c r="H49"/>
  <c r="E50"/>
  <c r="F50"/>
  <c r="G50"/>
  <c r="H50"/>
  <c r="E51"/>
  <c r="C51" s="1"/>
  <c r="F51"/>
  <c r="G51"/>
  <c r="H51"/>
  <c r="E52"/>
  <c r="F52"/>
  <c r="G52"/>
  <c r="H52"/>
  <c r="E53"/>
  <c r="C53" s="1"/>
  <c r="F53"/>
  <c r="G53"/>
  <c r="H53"/>
  <c r="E54"/>
  <c r="F54"/>
  <c r="G54"/>
  <c r="H54"/>
  <c r="E55"/>
  <c r="C55" s="1"/>
  <c r="F55"/>
  <c r="G55"/>
  <c r="H55"/>
  <c r="E56"/>
  <c r="F56"/>
  <c r="G56"/>
  <c r="H56"/>
  <c r="E57"/>
  <c r="C57" s="1"/>
  <c r="F57"/>
  <c r="G57"/>
  <c r="H57"/>
  <c r="E58"/>
  <c r="F58"/>
  <c r="G58"/>
  <c r="H58"/>
  <c r="E59"/>
  <c r="C59" s="1"/>
  <c r="F59"/>
  <c r="G59"/>
  <c r="H59"/>
  <c r="E60"/>
  <c r="F60"/>
  <c r="G60"/>
  <c r="H60"/>
  <c r="E61"/>
  <c r="C61" s="1"/>
  <c r="F61"/>
  <c r="G61"/>
  <c r="H61"/>
  <c r="E62"/>
  <c r="F62"/>
  <c r="G62"/>
  <c r="H62"/>
  <c r="E63"/>
  <c r="C63" s="1"/>
  <c r="F63"/>
  <c r="G63"/>
  <c r="H63"/>
  <c r="E64"/>
  <c r="F64"/>
  <c r="G64"/>
  <c r="H64"/>
  <c r="E65"/>
  <c r="C65" s="1"/>
  <c r="F65"/>
  <c r="G65"/>
  <c r="H65"/>
  <c r="E66"/>
  <c r="F66"/>
  <c r="G66"/>
  <c r="H66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I67"/>
  <c r="BJ67"/>
  <c r="BK67"/>
  <c r="BL67"/>
  <c r="BM67"/>
  <c r="BN67"/>
  <c r="F10" i="8"/>
  <c r="D10" s="1"/>
  <c r="G10"/>
  <c r="E10" s="1"/>
  <c r="H10"/>
  <c r="H66" s="1"/>
  <c r="I10"/>
  <c r="F11"/>
  <c r="D11" s="1"/>
  <c r="G11"/>
  <c r="E11" s="1"/>
  <c r="H11"/>
  <c r="I11"/>
  <c r="F12"/>
  <c r="D12" s="1"/>
  <c r="G12"/>
  <c r="E12" s="1"/>
  <c r="H12"/>
  <c r="I12"/>
  <c r="F13"/>
  <c r="G13"/>
  <c r="H13"/>
  <c r="D13" s="1"/>
  <c r="I13"/>
  <c r="E13"/>
  <c r="F14"/>
  <c r="G14"/>
  <c r="H14"/>
  <c r="D14" s="1"/>
  <c r="I14"/>
  <c r="E14" s="1"/>
  <c r="F15"/>
  <c r="D15" s="1"/>
  <c r="G15"/>
  <c r="H15"/>
  <c r="I15"/>
  <c r="E15" s="1"/>
  <c r="F16"/>
  <c r="D16" s="1"/>
  <c r="G16"/>
  <c r="E16" s="1"/>
  <c r="H16"/>
  <c r="I16"/>
  <c r="F17"/>
  <c r="D17" s="1"/>
  <c r="G17"/>
  <c r="E17" s="1"/>
  <c r="H17"/>
  <c r="I17"/>
  <c r="F18"/>
  <c r="D18" s="1"/>
  <c r="G18"/>
  <c r="E18" s="1"/>
  <c r="H18"/>
  <c r="I18"/>
  <c r="F19"/>
  <c r="D19" s="1"/>
  <c r="G19"/>
  <c r="H19"/>
  <c r="I19"/>
  <c r="E19"/>
  <c r="F20"/>
  <c r="G20"/>
  <c r="E20" s="1"/>
  <c r="H20"/>
  <c r="D20" s="1"/>
  <c r="I20"/>
  <c r="F21"/>
  <c r="D21"/>
  <c r="G21"/>
  <c r="H21"/>
  <c r="I21"/>
  <c r="E21" s="1"/>
  <c r="F22"/>
  <c r="D22"/>
  <c r="G22"/>
  <c r="H22"/>
  <c r="I22"/>
  <c r="E22" s="1"/>
  <c r="F23"/>
  <c r="G23"/>
  <c r="E23" s="1"/>
  <c r="H23"/>
  <c r="D23" s="1"/>
  <c r="I23"/>
  <c r="F24"/>
  <c r="D24" s="1"/>
  <c r="G24"/>
  <c r="E24" s="1"/>
  <c r="H24"/>
  <c r="I24"/>
  <c r="F25"/>
  <c r="D25" s="1"/>
  <c r="G25"/>
  <c r="H25"/>
  <c r="I25"/>
  <c r="E25" s="1"/>
  <c r="F26"/>
  <c r="D26" s="1"/>
  <c r="G26"/>
  <c r="E26" s="1"/>
  <c r="H26"/>
  <c r="I26"/>
  <c r="F27"/>
  <c r="G27"/>
  <c r="E27"/>
  <c r="H27"/>
  <c r="D27"/>
  <c r="I27"/>
  <c r="F28"/>
  <c r="D28" s="1"/>
  <c r="G28"/>
  <c r="E28" s="1"/>
  <c r="H28"/>
  <c r="I28"/>
  <c r="F29"/>
  <c r="D29" s="1"/>
  <c r="G29"/>
  <c r="H29"/>
  <c r="I29"/>
  <c r="E29" s="1"/>
  <c r="F30"/>
  <c r="D30" s="1"/>
  <c r="G30"/>
  <c r="E30" s="1"/>
  <c r="H30"/>
  <c r="I30"/>
  <c r="F31"/>
  <c r="G31"/>
  <c r="E31"/>
  <c r="H31"/>
  <c r="D31"/>
  <c r="I31"/>
  <c r="F32"/>
  <c r="G32"/>
  <c r="E32"/>
  <c r="H32"/>
  <c r="D32"/>
  <c r="I32"/>
  <c r="F33"/>
  <c r="D33" s="1"/>
  <c r="G33"/>
  <c r="E33" s="1"/>
  <c r="H33"/>
  <c r="I33"/>
  <c r="F34"/>
  <c r="G34"/>
  <c r="H34"/>
  <c r="I34"/>
  <c r="E34" s="1"/>
  <c r="F35"/>
  <c r="D35"/>
  <c r="G35"/>
  <c r="H35"/>
  <c r="I35"/>
  <c r="E35" s="1"/>
  <c r="F36"/>
  <c r="D36"/>
  <c r="G36"/>
  <c r="H36"/>
  <c r="I36"/>
  <c r="E36" s="1"/>
  <c r="F37"/>
  <c r="D37"/>
  <c r="G37"/>
  <c r="H37"/>
  <c r="I37"/>
  <c r="E37" s="1"/>
  <c r="F38"/>
  <c r="D38"/>
  <c r="G38"/>
  <c r="H38"/>
  <c r="I38"/>
  <c r="E38" s="1"/>
  <c r="F39"/>
  <c r="D39"/>
  <c r="G39"/>
  <c r="H39"/>
  <c r="I39"/>
  <c r="E39" s="1"/>
  <c r="F40"/>
  <c r="G40"/>
  <c r="H40"/>
  <c r="D40" s="1"/>
  <c r="I40"/>
  <c r="E40"/>
  <c r="F41"/>
  <c r="G41"/>
  <c r="H41"/>
  <c r="D41"/>
  <c r="I41"/>
  <c r="E41"/>
  <c r="F42"/>
  <c r="D42"/>
  <c r="G42"/>
  <c r="H42"/>
  <c r="I42"/>
  <c r="E42" s="1"/>
  <c r="F43"/>
  <c r="G43"/>
  <c r="E43" s="1"/>
  <c r="H43"/>
  <c r="I43"/>
  <c r="F44"/>
  <c r="D44" s="1"/>
  <c r="G44"/>
  <c r="E44" s="1"/>
  <c r="H44"/>
  <c r="I44"/>
  <c r="F45"/>
  <c r="D45" s="1"/>
  <c r="G45"/>
  <c r="E45" s="1"/>
  <c r="H45"/>
  <c r="I45"/>
  <c r="F46"/>
  <c r="D46" s="1"/>
  <c r="G46"/>
  <c r="E46" s="1"/>
  <c r="H46"/>
  <c r="I46"/>
  <c r="F47"/>
  <c r="D47" s="1"/>
  <c r="G47"/>
  <c r="E47" s="1"/>
  <c r="H47"/>
  <c r="I47"/>
  <c r="F48"/>
  <c r="D48" s="1"/>
  <c r="G48"/>
  <c r="E48" s="1"/>
  <c r="H48"/>
  <c r="I48"/>
  <c r="F49"/>
  <c r="D49" s="1"/>
  <c r="G49"/>
  <c r="E49" s="1"/>
  <c r="H49"/>
  <c r="I49"/>
  <c r="F50"/>
  <c r="G50"/>
  <c r="E50"/>
  <c r="H50"/>
  <c r="D50"/>
  <c r="I50"/>
  <c r="F51"/>
  <c r="D51" s="1"/>
  <c r="G51"/>
  <c r="E51" s="1"/>
  <c r="H51"/>
  <c r="I51"/>
  <c r="F52"/>
  <c r="G52"/>
  <c r="E52"/>
  <c r="H52"/>
  <c r="D52"/>
  <c r="I52"/>
  <c r="F53"/>
  <c r="D53" s="1"/>
  <c r="G53"/>
  <c r="E53" s="1"/>
  <c r="H53"/>
  <c r="I53"/>
  <c r="F54"/>
  <c r="G54"/>
  <c r="E54"/>
  <c r="H54"/>
  <c r="D54"/>
  <c r="I54"/>
  <c r="F55"/>
  <c r="D55" s="1"/>
  <c r="G55"/>
  <c r="E55" s="1"/>
  <c r="H55"/>
  <c r="I55"/>
  <c r="F56"/>
  <c r="D56" s="1"/>
  <c r="G56"/>
  <c r="H56"/>
  <c r="I56"/>
  <c r="E56" s="1"/>
  <c r="F57"/>
  <c r="D57" s="1"/>
  <c r="G57"/>
  <c r="E57" s="1"/>
  <c r="H57"/>
  <c r="I57"/>
  <c r="F58"/>
  <c r="D58" s="1"/>
  <c r="G58"/>
  <c r="H58"/>
  <c r="I58"/>
  <c r="E58" s="1"/>
  <c r="F59"/>
  <c r="D59" s="1"/>
  <c r="G59"/>
  <c r="E59" s="1"/>
  <c r="H59"/>
  <c r="I59"/>
  <c r="F60"/>
  <c r="D60" s="1"/>
  <c r="G60"/>
  <c r="H60"/>
  <c r="I60"/>
  <c r="E60" s="1"/>
  <c r="F61"/>
  <c r="D61" s="1"/>
  <c r="G61"/>
  <c r="E61" s="1"/>
  <c r="H61"/>
  <c r="I61"/>
  <c r="F62"/>
  <c r="D62" s="1"/>
  <c r="G62"/>
  <c r="H62"/>
  <c r="I62"/>
  <c r="E62" s="1"/>
  <c r="F63"/>
  <c r="D63" s="1"/>
  <c r="G63"/>
  <c r="E63" s="1"/>
  <c r="H63"/>
  <c r="I63"/>
  <c r="F64"/>
  <c r="D64" s="1"/>
  <c r="G64"/>
  <c r="H64"/>
  <c r="I64"/>
  <c r="E64" s="1"/>
  <c r="F65"/>
  <c r="D65" s="1"/>
  <c r="G65"/>
  <c r="E65" s="1"/>
  <c r="H65"/>
  <c r="I65"/>
  <c r="D43"/>
  <c r="D34"/>
  <c r="C11" i="7"/>
  <c r="D15"/>
  <c r="C29"/>
  <c r="C66"/>
  <c r="C64"/>
  <c r="C62"/>
  <c r="C60"/>
  <c r="C58"/>
  <c r="C56"/>
  <c r="C54"/>
  <c r="C52"/>
  <c r="C50"/>
  <c r="C48"/>
  <c r="C46"/>
  <c r="D28"/>
  <c r="D27"/>
  <c r="D26"/>
  <c r="D25"/>
  <c r="D24"/>
  <c r="D21"/>
  <c r="D19"/>
  <c r="D17"/>
  <c r="C15"/>
  <c r="C14"/>
  <c r="C13"/>
  <c r="F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C28"/>
  <c r="C26"/>
  <c r="C24"/>
  <c r="C22"/>
  <c r="C21"/>
  <c r="C19"/>
  <c r="C17"/>
  <c r="D14"/>
  <c r="D13"/>
  <c r="D18"/>
  <c r="H67"/>
  <c r="C23"/>
  <c r="C20"/>
  <c r="C18"/>
  <c r="G66" i="8"/>
  <c r="C67" i="7" l="1"/>
  <c r="E66" i="8"/>
  <c r="D66"/>
  <c r="D67" i="7"/>
  <c r="I66" i="8"/>
  <c r="F66"/>
</calcChain>
</file>

<file path=xl/sharedStrings.xml><?xml version="1.0" encoding="utf-8"?>
<sst xmlns="http://schemas.openxmlformats.org/spreadsheetml/2006/main" count="443" uniqueCount="139">
  <si>
    <t xml:space="preserve"> ՀԱՇՎԵՏՎՈՒԹՅՈՒՆ</t>
  </si>
  <si>
    <t>Ընդամենը մարզում</t>
  </si>
  <si>
    <t>ք.Վանաձոր</t>
  </si>
  <si>
    <t>Գուգարք</t>
  </si>
  <si>
    <t>Շահումյան</t>
  </si>
  <si>
    <t>Լեռնապատ</t>
  </si>
  <si>
    <t>Արջուտ</t>
  </si>
  <si>
    <t>Բազում</t>
  </si>
  <si>
    <t>Մարգահովիտ</t>
  </si>
  <si>
    <t>Լերմոնտովո</t>
  </si>
  <si>
    <t>Ֆիոլետովո</t>
  </si>
  <si>
    <t>Դարպաս</t>
  </si>
  <si>
    <t>Ձորագյուղ</t>
  </si>
  <si>
    <t>Ձորագետավան</t>
  </si>
  <si>
    <t>Եղեգնուտ</t>
  </si>
  <si>
    <t>Դեբետ</t>
  </si>
  <si>
    <t>Փամբակ</t>
  </si>
  <si>
    <t>Անտառամուտ</t>
  </si>
  <si>
    <t>Վահագնի</t>
  </si>
  <si>
    <t>Վահագնաձոր</t>
  </si>
  <si>
    <t>Ազնվաձոր</t>
  </si>
  <si>
    <t>Անտառաշեն</t>
  </si>
  <si>
    <t>Քարաբերդ</t>
  </si>
  <si>
    <t>Մեծավան</t>
  </si>
  <si>
    <t>Սարչապետ</t>
  </si>
  <si>
    <t>ք.Ալավերդի</t>
  </si>
  <si>
    <t>ք.Ախթալա</t>
  </si>
  <si>
    <t>ք.Թումանյան</t>
  </si>
  <si>
    <t>Դսեղ</t>
  </si>
  <si>
    <t>Շնող</t>
  </si>
  <si>
    <t>Չկալով</t>
  </si>
  <si>
    <t>Օձուն</t>
  </si>
  <si>
    <t>ք.Ստեփանավան</t>
  </si>
  <si>
    <t>Գյուլագարակ</t>
  </si>
  <si>
    <t>Լոռի Բերդ</t>
  </si>
  <si>
    <t>Հալլավար</t>
  </si>
  <si>
    <t>ք.Տաշիր</t>
  </si>
  <si>
    <t>ք.Սպիտակ</t>
  </si>
  <si>
    <t>Հարթագյուղ</t>
  </si>
  <si>
    <t>Լուսաղբյուր</t>
  </si>
  <si>
    <t>Լեռնանցք</t>
  </si>
  <si>
    <t>Կաթնաջուր</t>
  </si>
  <si>
    <t>Ծաղկաբեր</t>
  </si>
  <si>
    <t>Մեծ Պարնի</t>
  </si>
  <si>
    <t>Շիրակամուտ</t>
  </si>
  <si>
    <t>Արևաշող</t>
  </si>
  <si>
    <t>Սարամեջ</t>
  </si>
  <si>
    <t>Սարահարթ</t>
  </si>
  <si>
    <t>Գեղասար</t>
  </si>
  <si>
    <t>Նոր Խաչակապ</t>
  </si>
  <si>
    <t>Քարաձոր</t>
  </si>
  <si>
    <t>Սարալանջ</t>
  </si>
  <si>
    <t>Շենավան</t>
  </si>
  <si>
    <t>Գոգարան</t>
  </si>
  <si>
    <t>Լեռնավան</t>
  </si>
  <si>
    <t>Խնկոյան</t>
  </si>
  <si>
    <t>Ջրաշեն</t>
  </si>
  <si>
    <t>Ղուրսալի</t>
  </si>
  <si>
    <t>Հ/Հ</t>
  </si>
  <si>
    <t>Անվանումը</t>
  </si>
  <si>
    <r>
      <rPr>
        <u/>
        <sz val="11"/>
        <rFont val="GHEA Grapalat"/>
        <family val="3"/>
      </rPr>
      <t>բյուջ. տող 2000</t>
    </r>
    <r>
      <rPr>
        <sz val="11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</si>
  <si>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</si>
  <si>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t xml:space="preserve">  որից`</t>
  </si>
  <si>
    <t xml:space="preserve">որից` </t>
  </si>
  <si>
    <t>որից`</t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</si>
  <si>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</si>
  <si>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</si>
  <si>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</si>
  <si>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</si>
  <si>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</si>
  <si>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</si>
  <si>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</si>
  <si>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</si>
  <si>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2630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</si>
  <si>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</si>
  <si>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</si>
  <si>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</si>
  <si>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</si>
  <si>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</si>
  <si>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t xml:space="preserve"> վարչական մաս</t>
  </si>
  <si>
    <t>ֆոնդային մաս</t>
  </si>
  <si>
    <t>ԸՆԴԱՄԵՆԸ</t>
  </si>
  <si>
    <t>տարեկան ճշտված պլան</t>
  </si>
  <si>
    <t>փաստ</t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</si>
  <si>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</si>
  <si>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</si>
  <si>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</si>
  <si>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</si>
  <si>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</si>
  <si>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</si>
  <si>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t xml:space="preserve">         որից` </t>
  </si>
  <si>
    <t>որից` 
ՊԱՀՈՒՍՏԱՅԻՆ ՄԻՋՈՑՆԵՐ (տող4771)</t>
  </si>
  <si>
    <t xml:space="preserve"> ԸՆԴԱՄԵՆԸ </t>
  </si>
  <si>
    <t>տող4212
 Էներգետիկ  ծառայություններ</t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</si>
  <si>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</si>
  <si>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</si>
  <si>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</si>
  <si>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t>տող 4771
 վարչական մաս</t>
  </si>
  <si>
    <t>տող 4771
ֆոնդային մաս</t>
  </si>
  <si>
    <t>այդ թվում` 
 (բյուջ. տող  4772)
այդ թվում` համայնքի բյուջեի վարչական մասի պահուստային ֆոնդից ֆոնդային մաս կատարվող հատկացումներ</t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</si>
  <si>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</si>
  <si>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</si>
  <si>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t>Տրանսպորտ
տող 2450</t>
  </si>
  <si>
    <r>
      <rPr>
        <u/>
        <sz val="11"/>
        <rFont val="GHEA Grapalat"/>
        <family val="3"/>
      </rPr>
      <t>տող 2100</t>
    </r>
    <r>
      <rPr>
        <sz val="11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</t>
    </r>
    <r>
      <rPr>
        <sz val="9"/>
        <rFont val="GHEA Grapalat"/>
        <family val="3"/>
      </rPr>
      <t xml:space="preserve">                                                                          </t>
    </r>
  </si>
  <si>
    <r>
      <rPr>
        <u/>
        <sz val="11"/>
        <rFont val="GHEA Grapalat"/>
        <family val="3"/>
      </rPr>
      <t>տող 2200</t>
    </r>
    <r>
      <rPr>
        <sz val="11"/>
        <rFont val="GHEA Grapalat"/>
        <family val="3"/>
      </rPr>
      <t xml:space="preserve">
ՊԱՇՏՊԱՆՈՒԹՅՈՒՆ (տող2210+2220+տող2230+տող2240+տող2250)</t>
    </r>
  </si>
  <si>
    <r>
      <rPr>
        <u/>
        <sz val="11"/>
        <rFont val="GHEA Grapalat"/>
        <family val="3"/>
      </rPr>
      <t>տող 2300</t>
    </r>
    <r>
      <rPr>
        <sz val="11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</si>
  <si>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u/>
        <sz val="11"/>
        <rFont val="GHEA Grapalat"/>
        <family val="3"/>
      </rPr>
      <t>տող 2400</t>
    </r>
    <r>
      <rPr>
        <sz val="11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</si>
  <si>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u/>
        <sz val="11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</si>
  <si>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r>
      <rPr>
        <u/>
        <sz val="11"/>
        <rFont val="GHEA Grapalat"/>
        <family val="3"/>
      </rPr>
      <t>բյուջ. տող 2600</t>
    </r>
    <r>
      <rPr>
        <sz val="11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</si>
  <si>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r>
      <rPr>
        <u/>
        <sz val="11"/>
        <rFont val="GHEA Grapalat"/>
        <family val="3"/>
      </rPr>
      <t>բյուջ. տող 2700</t>
    </r>
    <r>
      <rPr>
        <sz val="11"/>
        <rFont val="GHEA Grapalat"/>
        <family val="3"/>
      </rPr>
      <t xml:space="preserve">
ԱՌՈՂՋԱՊԱՀՈՒԹՅՈՒՆ (տող2710+տող2720+տող2730+տող2740+տող2750+տող2760)</t>
    </r>
  </si>
  <si>
    <r>
      <rPr>
        <u/>
        <sz val="11"/>
        <rFont val="GHEA Grapalat"/>
        <family val="3"/>
      </rPr>
      <t>բյուջ. տող 2800</t>
    </r>
    <r>
      <rPr>
        <sz val="11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</si>
  <si>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u/>
        <sz val="11"/>
        <rFont val="GHEA Grapalat"/>
        <family val="3"/>
      </rPr>
      <t>բյուջ. տող 2900</t>
    </r>
    <r>
      <rPr>
        <sz val="11"/>
        <rFont val="GHEA Grapalat"/>
        <family val="3"/>
      </rPr>
      <t xml:space="preserve">
ԿՐԹՈՒԹՅՈՒՆ (տող2910+տող2920+տող2930+տող2940+տող2950+տող2960+տող2970+տող2980)</t>
    </r>
  </si>
  <si>
    <r>
      <rPr>
        <u/>
        <sz val="11"/>
        <rFont val="GHEA Grapalat"/>
        <family val="3"/>
      </rPr>
      <t>բյուջ. տող 3000</t>
    </r>
    <r>
      <rPr>
        <sz val="11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</si>
  <si>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u/>
        <sz val="11"/>
        <rFont val="GHEA Grapalat"/>
        <family val="3"/>
      </rPr>
      <t>բյուջ. տող 3100</t>
    </r>
    <r>
      <rPr>
        <sz val="11"/>
        <rFont val="GHEA Grapalat"/>
        <family val="3"/>
      </rPr>
      <t xml:space="preserve">
ՀԻՄՆԱԿԱՆ ԲԱԺԻՆՆԵՐԻՆ ՉԴԱՍՎՈՂ ՊԱՀՈՒՍՏԱՅԻՆ ՖՈՆԴԵՐ (տող3112)</t>
    </r>
  </si>
  <si>
    <r>
      <t xml:space="preserve">Տնտեսական հարաբերություններ 
(այլ դասերին չպատկանող) 
 </t>
    </r>
    <r>
      <rPr>
        <u/>
        <sz val="11"/>
        <rFont val="GHEA Grapalat"/>
        <family val="3"/>
      </rPr>
      <t>/տող 2490/</t>
    </r>
  </si>
  <si>
    <r>
      <t xml:space="preserve">   </t>
    </r>
    <r>
      <rPr>
        <sz val="10"/>
        <rFont val="GHEA Grapalat"/>
        <family val="3"/>
      </rPr>
      <t xml:space="preserve">      ԸՆԴԱՄԵՆԸ ԾԱԽՍԵՐ   (բյուջ.տող2100+տող2200+տող2300+տող2400+տող2500+տող2600+ տող2700+տող2800+տող2900+
            տող3000+տող3100)                                 </t>
    </r>
  </si>
  <si>
    <t>1.2. ՊԱՇԱՐՆԵՐ
(բյուջ. տող 5200)
1.3. ԲԱՐՁՐԱՐԺԵՔ ԱԿՏԻՎՆԵՐ 
 բյուջ. տող 5300)
1.4. ՉԱՐՏԱԴՐՎԱԾ ԱԿՏԻՎՆԵՐ   
(բյուջ. տող 5400)</t>
  </si>
  <si>
    <t>բյուջ տող. 4300 
1.3. ՏՈԿՈՍԱՎՃԱՐՆԵՐ (տող4310+տող 4320+տող4330)</t>
  </si>
  <si>
    <t>բյուջետ. տող 4400
1.4. ՍՈՒԲՍԻԴԻԱՆԵՐ  (տող4410+տող4420)</t>
  </si>
  <si>
    <t>բյուջետ. տող 4700
1.7. ԱՅԼ ԾԱԽՍԵՐ (տող4710+տող4720+տող4730+տող4740+տող4750+տող4760+տող4770)</t>
  </si>
  <si>
    <t>տող4213
Կոմունալ ծառայություններ</t>
  </si>
  <si>
    <t>բյուջետ. տող 4531
- Ընթացիկ դրամաշնորհներ պետական և համայնքների ոչ առևտրային կազմակերպություններին</t>
  </si>
  <si>
    <r>
      <rPr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</si>
  <si>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r>
      <t xml:space="preserve">
բյուջ. տող 6100)
1.1. ՀԻՄՆԱԿԱՆ ՄԻՋՈՑՆԵՐԻ ԻՐԱՑՈՒՄԻՑ ՄՈՒՏՔԵՐ 
</t>
    </r>
    <r>
      <rPr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sz val="10"/>
        <rFont val="GHEA Grapalat"/>
        <family val="3"/>
      </rPr>
      <t>(բյուջ. տող 6200)
1.3. ԲԱՐՁՐԱՐԺԵՔ ԱԿՏԻՎՆԵՐԻ ԻՐԱՑՈՒՄԻՑ ՄՈՒՏՔԵՐ 
  (տող 6300)</t>
    </r>
    <r>
      <rPr>
        <sz val="9"/>
        <rFont val="GHEA Grapalat"/>
        <family val="3"/>
      </rPr>
      <t xml:space="preserve">
</t>
    </r>
  </si>
  <si>
    <r>
      <rPr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</si>
  <si>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r>
      <rPr>
        <sz val="11"/>
        <rFont val="GHEA Grapalat"/>
        <family val="3"/>
      </rPr>
      <t>բյուջետ. տող 4500</t>
    </r>
    <r>
      <rPr>
        <sz val="10"/>
        <rFont val="GHEA Grapalat"/>
        <family val="3"/>
      </rPr>
      <t xml:space="preserve">
1.5. ԴՐԱՄԱՇՆՈՐՀՆԵՐ (տող4510+տող4520+տող4530+տող4540)</t>
    </r>
  </si>
  <si>
    <r>
      <rPr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</si>
  <si>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r>
      <t xml:space="preserve"> </t>
    </r>
    <r>
      <rPr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</si>
  <si>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</si>
  <si>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r>
      <rPr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>ԴՐԱՄՈՎ ՎՃԱՐՎՈՂ ԱՇԽԱՏԱՎԱՐՁԵՐ ԵՎ ՀԱՎԵԼԱՎՃԱՐՆԵՐ (տող4111+տող4112+ տող4114)+ (տող4120)</t>
    </r>
  </si>
  <si>
    <r>
      <rPr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</si>
  <si>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r>
      <rPr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</si>
  <si>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</si>
  <si>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r>
      <rPr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</si>
  <si>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</si>
  <si>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r>
      <rPr>
        <u/>
        <sz val="10"/>
        <rFont val="GHEA Grapalat"/>
        <family val="3"/>
      </rPr>
      <t xml:space="preserve">բյուջ տող. 4240 </t>
    </r>
    <r>
      <rPr>
        <sz val="9"/>
        <rFont val="GHEA Grapalat"/>
        <family val="3"/>
      </rPr>
      <t xml:space="preserve">
 Ընդհանուր բնույթի այլ ծառայություններ</t>
    </r>
  </si>
  <si>
    <t>ՀԱՇՎԵՏՎՈՒԹՅՈՒՆ</t>
  </si>
  <si>
    <t xml:space="preserve">  ՀՀ  ԼՈՌՈՒ   ՄԱՐԶԻ   ՀԱՄԱՅՆՔՆԵՐԻ   ԲՅՈՒՋԵՏԱՅԻՆ   ԾԱԽՍԵՐԻ   ՎԵՐԱԲԵՐՅԱԼ (Բյուջետային  ծախսերը ըստ տնտեսագիտական դասակարգման)
 2021թ.չորրորդ եռամսյակ</t>
  </si>
  <si>
    <t xml:space="preserve">  ՀՀ   ԼՈՌՈՒ ՄԱՐԶԻ   ՀԱՄԱՅՆՔՆԵՐԻ   ԲՅՈՒՋԵՏԱՅԻՆ   ԾԱԽՍԵՐԻ   ՎԵՐԱԲԵՐՅԱԼ (Բյուջետային ծախսերը ըստ գործառական դասակարգման)  2021թ. չորրորդ եռամսյակ</t>
  </si>
</sst>
</file>

<file path=xl/styles.xml><?xml version="1.0" encoding="utf-8"?>
<styleSheet xmlns="http://schemas.openxmlformats.org/spreadsheetml/2006/main">
  <numFmts count="3">
    <numFmt numFmtId="196" formatCode="0.0"/>
    <numFmt numFmtId="207" formatCode="#,##0.0"/>
    <numFmt numFmtId="209" formatCode="#,##0.0000"/>
  </numFmts>
  <fonts count="16">
    <font>
      <sz val="12"/>
      <name val="Times Armenian"/>
    </font>
    <font>
      <sz val="10"/>
      <name val="Times Armenian"/>
      <family val="1"/>
    </font>
    <font>
      <sz val="8"/>
      <name val="Times Armenian"/>
      <family val="1"/>
    </font>
    <font>
      <sz val="12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sz val="8"/>
      <name val="GHEA Grapalat"/>
      <family val="3"/>
    </font>
    <font>
      <u/>
      <sz val="11"/>
      <name val="GHEA Grapalat"/>
      <family val="3"/>
    </font>
    <font>
      <b/>
      <u/>
      <sz val="10"/>
      <name val="Arial Armenian"/>
      <family val="2"/>
    </font>
    <font>
      <u/>
      <sz val="10"/>
      <name val="GHEA Grapalat"/>
      <family val="3"/>
    </font>
    <font>
      <b/>
      <sz val="8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b/>
      <sz val="12"/>
      <name val="GHEA Grapalat"/>
      <family val="3"/>
    </font>
    <font>
      <sz val="11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5" fillId="0" borderId="0"/>
    <xf numFmtId="0" fontId="1" fillId="0" borderId="0"/>
  </cellStyleXfs>
  <cellXfs count="151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196" fontId="3" fillId="0" borderId="0" xfId="0" applyNumberFormat="1" applyFont="1"/>
    <xf numFmtId="0" fontId="3" fillId="0" borderId="1" xfId="0" applyFont="1" applyBorder="1" applyAlignment="1">
      <alignment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7" fillId="4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207" fontId="6" fillId="0" borderId="2" xfId="0" applyNumberFormat="1" applyFont="1" applyBorder="1" applyAlignment="1">
      <alignment horizontal="right" vertical="center" wrapText="1"/>
    </xf>
    <xf numFmtId="0" fontId="5" fillId="4" borderId="4" xfId="0" applyNumberFormat="1" applyFont="1" applyFill="1" applyBorder="1" applyAlignment="1" applyProtection="1">
      <alignment horizontal="center" vertical="center" wrapText="1"/>
    </xf>
    <xf numFmtId="196" fontId="6" fillId="0" borderId="2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4" fillId="5" borderId="5" xfId="0" applyFont="1" applyFill="1" applyBorder="1" applyAlignment="1" applyProtection="1">
      <alignment vertical="center" wrapText="1"/>
    </xf>
    <xf numFmtId="0" fontId="4" fillId="5" borderId="6" xfId="0" applyFont="1" applyFill="1" applyBorder="1" applyAlignment="1" applyProtection="1">
      <alignment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207" fontId="6" fillId="0" borderId="2" xfId="2" applyNumberFormat="1" applyFont="1" applyFill="1" applyBorder="1" applyAlignment="1">
      <alignment horizontal="right" vertical="center"/>
    </xf>
    <xf numFmtId="196" fontId="6" fillId="6" borderId="2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207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196" fontId="4" fillId="0" borderId="2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6" fillId="0" borderId="0" xfId="0" applyFont="1"/>
    <xf numFmtId="207" fontId="6" fillId="0" borderId="2" xfId="0" applyNumberFormat="1" applyFont="1" applyBorder="1"/>
    <xf numFmtId="0" fontId="4" fillId="0" borderId="0" xfId="0" applyFont="1" applyAlignment="1">
      <alignment horizontal="right"/>
    </xf>
    <xf numFmtId="207" fontId="3" fillId="0" borderId="0" xfId="0" applyNumberFormat="1" applyFont="1"/>
    <xf numFmtId="0" fontId="3" fillId="0" borderId="0" xfId="0" applyFont="1" applyBorder="1"/>
    <xf numFmtId="207" fontId="6" fillId="0" borderId="0" xfId="0" applyNumberFormat="1" applyFont="1"/>
    <xf numFmtId="196" fontId="6" fillId="0" borderId="2" xfId="0" applyNumberFormat="1" applyFont="1" applyBorder="1"/>
    <xf numFmtId="207" fontId="6" fillId="0" borderId="0" xfId="0" applyNumberFormat="1" applyFont="1" applyBorder="1"/>
    <xf numFmtId="207" fontId="4" fillId="0" borderId="0" xfId="0" applyNumberFormat="1" applyFont="1" applyAlignment="1">
      <alignment horizontal="right"/>
    </xf>
    <xf numFmtId="209" fontId="6" fillId="0" borderId="2" xfId="0" applyNumberFormat="1" applyFont="1" applyBorder="1" applyAlignment="1">
      <alignment horizontal="right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207" fontId="13" fillId="0" borderId="2" xfId="0" applyNumberFormat="1" applyFont="1" applyBorder="1" applyAlignment="1">
      <alignment horizontal="right" vertical="center" wrapText="1"/>
    </xf>
    <xf numFmtId="196" fontId="13" fillId="0" borderId="2" xfId="0" applyNumberFormat="1" applyFont="1" applyBorder="1" applyAlignment="1">
      <alignment horizontal="right" vertical="center" wrapText="1"/>
    </xf>
    <xf numFmtId="3" fontId="13" fillId="0" borderId="2" xfId="0" applyNumberFormat="1" applyFont="1" applyBorder="1" applyAlignment="1">
      <alignment horizontal="right" vertical="center" wrapText="1"/>
    </xf>
    <xf numFmtId="207" fontId="12" fillId="0" borderId="0" xfId="0" applyNumberFormat="1" applyFont="1"/>
    <xf numFmtId="207" fontId="13" fillId="0" borderId="0" xfId="0" applyNumberFormat="1" applyFont="1" applyAlignment="1">
      <alignment horizontal="right"/>
    </xf>
    <xf numFmtId="0" fontId="14" fillId="0" borderId="0" xfId="0" applyFont="1"/>
    <xf numFmtId="207" fontId="13" fillId="13" borderId="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4" borderId="7" xfId="0" applyNumberFormat="1" applyFont="1" applyFill="1" applyBorder="1" applyAlignment="1" applyProtection="1">
      <alignment horizontal="center" vertical="center" wrapText="1"/>
    </xf>
    <xf numFmtId="0" fontId="5" fillId="4" borderId="4" xfId="0" applyNumberFormat="1" applyFont="1" applyFill="1" applyBorder="1" applyAlignment="1" applyProtection="1">
      <alignment horizontal="center" vertical="center" wrapText="1"/>
    </xf>
    <xf numFmtId="0" fontId="5" fillId="4" borderId="8" xfId="0" applyNumberFormat="1" applyFont="1" applyFill="1" applyBorder="1" applyAlignment="1" applyProtection="1">
      <alignment horizontal="center" vertical="center" wrapText="1"/>
    </xf>
    <xf numFmtId="0" fontId="5" fillId="4" borderId="11" xfId="0" applyNumberFormat="1" applyFont="1" applyFill="1" applyBorder="1" applyAlignment="1" applyProtection="1">
      <alignment horizontal="center" vertical="center" wrapText="1"/>
    </xf>
    <xf numFmtId="0" fontId="5" fillId="4" borderId="0" xfId="0" applyNumberFormat="1" applyFont="1" applyFill="1" applyBorder="1" applyAlignment="1" applyProtection="1">
      <alignment horizontal="center" vertical="center" wrapText="1"/>
    </xf>
    <xf numFmtId="0" fontId="5" fillId="4" borderId="12" xfId="0" applyNumberFormat="1" applyFont="1" applyFill="1" applyBorder="1" applyAlignment="1" applyProtection="1">
      <alignment horizontal="center" vertical="center" wrapText="1"/>
    </xf>
    <xf numFmtId="0" fontId="5" fillId="4" borderId="9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10" xfId="0" applyNumberFormat="1" applyFont="1" applyFill="1" applyBorder="1" applyAlignment="1" applyProtection="1">
      <alignment horizontal="center" vertical="center" wrapText="1"/>
    </xf>
    <xf numFmtId="0" fontId="4" fillId="9" borderId="7" xfId="0" applyFont="1" applyFill="1" applyBorder="1" applyAlignment="1" applyProtection="1">
      <alignment horizontal="left" vertical="center" wrapText="1"/>
    </xf>
    <xf numFmtId="0" fontId="4" fillId="9" borderId="4" xfId="0" applyFont="1" applyFill="1" applyBorder="1" applyAlignment="1" applyProtection="1">
      <alignment horizontal="left" vertical="center" wrapText="1"/>
    </xf>
    <xf numFmtId="0" fontId="4" fillId="9" borderId="8" xfId="0" applyFont="1" applyFill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5" fillId="4" borderId="5" xfId="0" applyNumberFormat="1" applyFont="1" applyFill="1" applyBorder="1" applyAlignment="1" applyProtection="1">
      <alignment horizontal="center" vertical="center" wrapText="1"/>
    </xf>
    <xf numFmtId="0" fontId="5" fillId="4" borderId="6" xfId="0" applyNumberFormat="1" applyFont="1" applyFill="1" applyBorder="1" applyAlignment="1" applyProtection="1">
      <alignment horizontal="center" vertical="center" wrapText="1"/>
    </xf>
    <xf numFmtId="0" fontId="4" fillId="4" borderId="7" xfId="0" applyNumberFormat="1" applyFont="1" applyFill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4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6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9" borderId="2" xfId="0" applyNumberFormat="1" applyFont="1" applyFill="1" applyBorder="1" applyAlignment="1" applyProtection="1">
      <alignment horizontal="center" vertical="center" wrapText="1"/>
    </xf>
    <xf numFmtId="0" fontId="4" fillId="7" borderId="2" xfId="0" applyNumberFormat="1" applyFont="1" applyFill="1" applyBorder="1" applyAlignment="1" applyProtection="1">
      <alignment horizontal="center" vertical="center" wrapText="1"/>
    </xf>
    <xf numFmtId="0" fontId="4" fillId="5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4" fillId="5" borderId="7" xfId="0" applyNumberFormat="1" applyFont="1" applyFill="1" applyBorder="1" applyAlignment="1" applyProtection="1">
      <alignment horizontal="center" vertical="center" wrapText="1"/>
    </xf>
    <xf numFmtId="0" fontId="4" fillId="5" borderId="4" xfId="0" applyNumberFormat="1" applyFont="1" applyFill="1" applyBorder="1" applyAlignment="1" applyProtection="1">
      <alignment horizontal="center" vertical="center" wrapText="1"/>
    </xf>
    <xf numFmtId="0" fontId="4" fillId="5" borderId="8" xfId="0" applyNumberFormat="1" applyFont="1" applyFill="1" applyBorder="1" applyAlignment="1" applyProtection="1">
      <alignment horizontal="center" vertical="center" wrapText="1"/>
    </xf>
    <xf numFmtId="0" fontId="4" fillId="5" borderId="11" xfId="0" applyNumberFormat="1" applyFont="1" applyFill="1" applyBorder="1" applyAlignment="1" applyProtection="1">
      <alignment horizontal="center" vertical="center" wrapText="1"/>
    </xf>
    <xf numFmtId="0" fontId="4" fillId="5" borderId="0" xfId="0" applyNumberFormat="1" applyFont="1" applyFill="1" applyBorder="1" applyAlignment="1" applyProtection="1">
      <alignment horizontal="center" vertical="center" wrapText="1"/>
    </xf>
    <xf numFmtId="0" fontId="4" fillId="5" borderId="12" xfId="0" applyNumberFormat="1" applyFont="1" applyFill="1" applyBorder="1" applyAlignment="1" applyProtection="1">
      <alignment horizontal="center" vertical="center" wrapText="1"/>
    </xf>
    <xf numFmtId="4" fontId="7" fillId="10" borderId="3" xfId="0" applyNumberFormat="1" applyFont="1" applyFill="1" applyBorder="1" applyAlignment="1">
      <alignment horizontal="center" vertical="center" wrapText="1"/>
    </xf>
    <xf numFmtId="4" fontId="7" fillId="10" borderId="5" xfId="0" applyNumberFormat="1" applyFont="1" applyFill="1" applyBorder="1" applyAlignment="1">
      <alignment horizontal="center" vertical="center" wrapText="1"/>
    </xf>
    <xf numFmtId="4" fontId="7" fillId="10" borderId="6" xfId="0" applyNumberFormat="1" applyFont="1" applyFill="1" applyBorder="1" applyAlignment="1">
      <alignment horizontal="center" vertical="center" wrapText="1"/>
    </xf>
    <xf numFmtId="4" fontId="7" fillId="11" borderId="5" xfId="0" applyNumberFormat="1" applyFont="1" applyFill="1" applyBorder="1" applyAlignment="1">
      <alignment horizontal="center" vertical="center" wrapText="1"/>
    </xf>
    <xf numFmtId="4" fontId="6" fillId="7" borderId="3" xfId="0" applyNumberFormat="1" applyFont="1" applyFill="1" applyBorder="1" applyAlignment="1">
      <alignment horizontal="center" vertical="center" wrapText="1"/>
    </xf>
    <xf numFmtId="4" fontId="6" fillId="7" borderId="5" xfId="0" applyNumberFormat="1" applyFont="1" applyFill="1" applyBorder="1" applyAlignment="1">
      <alignment horizontal="center" vertical="center" wrapText="1"/>
    </xf>
    <xf numFmtId="4" fontId="6" fillId="7" borderId="6" xfId="0" applyNumberFormat="1" applyFont="1" applyFill="1" applyBorder="1" applyAlignment="1">
      <alignment horizontal="center" vertical="center" wrapText="1"/>
    </xf>
    <xf numFmtId="4" fontId="6" fillId="12" borderId="3" xfId="0" applyNumberFormat="1" applyFont="1" applyFill="1" applyBorder="1" applyAlignment="1">
      <alignment horizontal="center" vertical="center" wrapText="1"/>
    </xf>
    <xf numFmtId="4" fontId="6" fillId="12" borderId="5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0" fontId="4" fillId="5" borderId="3" xfId="0" applyNumberFormat="1" applyFont="1" applyFill="1" applyBorder="1" applyAlignment="1" applyProtection="1">
      <alignment horizontal="center" vertical="center" wrapText="1"/>
    </xf>
    <xf numFmtId="0" fontId="4" fillId="5" borderId="6" xfId="0" applyNumberFormat="1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Normal_Sheet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S73"/>
  <sheetViews>
    <sheetView topLeftCell="B5" workbookViewId="0">
      <pane xSplit="10770" ySplit="4890" topLeftCell="DO61" activePane="bottomLeft"/>
      <selection activeCell="B1" sqref="B1"/>
      <selection pane="topRight" activeCell="DS5" sqref="DS1:ED65536"/>
      <selection pane="bottomLeft" activeCell="B64" sqref="A64:IV64"/>
      <selection pane="bottomRight" activeCell="DP66" sqref="DP66:DQ66"/>
    </sheetView>
  </sheetViews>
  <sheetFormatPr defaultRowHeight="17.25"/>
  <cols>
    <col min="1" max="1" width="0.875" style="2" hidden="1" customWidth="1"/>
    <col min="2" max="2" width="4" style="2" customWidth="1"/>
    <col min="3" max="3" width="16.125" style="2" customWidth="1"/>
    <col min="4" max="4" width="14.25" style="2" customWidth="1"/>
    <col min="5" max="5" width="13.5" style="2" customWidth="1"/>
    <col min="6" max="6" width="9.75" style="2" customWidth="1"/>
    <col min="7" max="7" width="9.625" style="2" customWidth="1"/>
    <col min="8" max="9" width="9.125" style="2" customWidth="1"/>
    <col min="10" max="10" width="9.5" style="2" customWidth="1"/>
    <col min="11" max="11" width="9.375" style="2" customWidth="1"/>
    <col min="12" max="12" width="8.75" style="2" customWidth="1"/>
    <col min="13" max="13" width="9.125" style="2" customWidth="1"/>
    <col min="14" max="14" width="10.125" style="2" customWidth="1"/>
    <col min="15" max="15" width="9.125" style="2" customWidth="1"/>
    <col min="16" max="16" width="11.375" style="2" customWidth="1"/>
    <col min="17" max="17" width="9.875" style="2" customWidth="1"/>
    <col min="18" max="18" width="10.25" style="2" customWidth="1"/>
    <col min="19" max="19" width="9" style="2"/>
    <col min="20" max="21" width="9.875" style="2" customWidth="1"/>
    <col min="22" max="22" width="9" style="2"/>
    <col min="23" max="23" width="10.5" style="2" customWidth="1"/>
    <col min="24" max="24" width="8.375" style="2" customWidth="1"/>
    <col min="25" max="25" width="7.75" style="2" customWidth="1"/>
    <col min="26" max="26" width="8.625" style="2" customWidth="1"/>
    <col min="27" max="27" width="9.875" style="2" customWidth="1"/>
    <col min="28" max="28" width="7.375" style="2" customWidth="1"/>
    <col min="29" max="29" width="7.75" style="2" customWidth="1"/>
    <col min="30" max="31" width="7.875" style="2" customWidth="1"/>
    <col min="32" max="32" width="9.5" style="2" customWidth="1"/>
    <col min="33" max="33" width="8.125" style="2" customWidth="1"/>
    <col min="34" max="35" width="8.375" style="2" customWidth="1"/>
    <col min="36" max="36" width="7.75" style="2" customWidth="1"/>
    <col min="37" max="37" width="7.875" style="2" customWidth="1"/>
    <col min="38" max="38" width="8.125" style="2" customWidth="1"/>
    <col min="39" max="39" width="9.25" style="2" customWidth="1"/>
    <col min="40" max="40" width="8.375" style="2" customWidth="1"/>
    <col min="41" max="41" width="9.25" style="2" customWidth="1"/>
    <col min="42" max="42" width="7.75" style="2" customWidth="1"/>
    <col min="43" max="43" width="9.25" style="2" customWidth="1"/>
    <col min="44" max="44" width="8.125" style="2" customWidth="1"/>
    <col min="45" max="47" width="9.25" style="2" customWidth="1"/>
    <col min="48" max="48" width="8.25" style="2" customWidth="1"/>
    <col min="49" max="49" width="9.25" style="2" customWidth="1"/>
    <col min="50" max="50" width="9.625" style="2" customWidth="1"/>
    <col min="51" max="51" width="9.25" style="2" customWidth="1"/>
    <col min="52" max="52" width="8.75" style="2" customWidth="1"/>
    <col min="53" max="56" width="9.25" style="2" customWidth="1"/>
    <col min="57" max="61" width="7.625" style="2" customWidth="1"/>
    <col min="62" max="62" width="9.375" style="2" customWidth="1"/>
    <col min="63" max="63" width="9" style="2"/>
    <col min="64" max="64" width="9.25" style="2" customWidth="1"/>
    <col min="65" max="65" width="7.875" style="2" customWidth="1"/>
    <col min="66" max="66" width="9.25" style="2" customWidth="1"/>
    <col min="67" max="67" width="8.25" style="2" customWidth="1"/>
    <col min="68" max="68" width="8.625" style="2" customWidth="1"/>
    <col min="69" max="69" width="9.25" style="2" customWidth="1"/>
    <col min="70" max="70" width="11.125" style="2" customWidth="1"/>
    <col min="71" max="71" width="8.375" style="2" customWidth="1"/>
    <col min="72" max="72" width="10.625" style="2" customWidth="1"/>
    <col min="73" max="77" width="9.125" style="2" customWidth="1"/>
    <col min="78" max="78" width="10.25" style="2" customWidth="1"/>
    <col min="79" max="79" width="7.625" style="2" customWidth="1"/>
    <col min="80" max="80" width="9.25" style="2" customWidth="1"/>
    <col min="81" max="85" width="7.5" style="2" customWidth="1"/>
    <col min="86" max="86" width="10.125" style="2" customWidth="1"/>
    <col min="87" max="87" width="8" style="2" customWidth="1"/>
    <col min="88" max="88" width="8.75" style="2" customWidth="1"/>
    <col min="89" max="89" width="8.875" style="2" customWidth="1"/>
    <col min="90" max="90" width="8.375" style="2" customWidth="1"/>
    <col min="91" max="91" width="8.625" style="2" customWidth="1"/>
    <col min="92" max="92" width="9.375" style="2" customWidth="1"/>
    <col min="93" max="99" width="8.875" style="2" customWidth="1"/>
    <col min="100" max="100" width="10.625" style="2" customWidth="1"/>
    <col min="101" max="101" width="8.875" style="2" customWidth="1"/>
    <col min="102" max="102" width="9.25" style="2" customWidth="1"/>
    <col min="103" max="103" width="8.5" style="2" customWidth="1"/>
    <col min="104" max="104" width="8.75" style="2" customWidth="1"/>
    <col min="105" max="105" width="8.5" style="2" customWidth="1"/>
    <col min="106" max="106" width="9.375" style="2" customWidth="1"/>
    <col min="107" max="107" width="7.625" style="2" customWidth="1"/>
    <col min="108" max="108" width="8.5" style="2" customWidth="1"/>
    <col min="109" max="109" width="6.875" style="2" customWidth="1"/>
    <col min="110" max="110" width="7.5" style="2" customWidth="1"/>
    <col min="111" max="111" width="8.5" style="2" customWidth="1"/>
    <col min="112" max="112" width="7.875" style="2" customWidth="1"/>
    <col min="113" max="113" width="6.875" style="2" customWidth="1"/>
    <col min="114" max="114" width="9.25" style="2" customWidth="1"/>
    <col min="115" max="115" width="7" style="2" customWidth="1"/>
    <col min="116" max="116" width="7.875" style="2" customWidth="1"/>
    <col min="117" max="117" width="7.375" style="2" customWidth="1"/>
    <col min="118" max="118" width="7.5" style="2" customWidth="1"/>
    <col min="119" max="119" width="7.625" style="2" customWidth="1"/>
    <col min="120" max="120" width="11" style="2" customWidth="1"/>
    <col min="121" max="121" width="10.875" style="2" customWidth="1"/>
    <col min="122" max="122" width="4.625" style="2" customWidth="1"/>
    <col min="123" max="16384" width="9" style="2"/>
  </cols>
  <sheetData>
    <row r="1" spans="1:123">
      <c r="B1" s="58" t="s">
        <v>136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23" ht="65.25" customHeight="1">
      <c r="B2" s="59" t="s">
        <v>138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3"/>
      <c r="T2" s="3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5"/>
      <c r="AX2" s="5"/>
      <c r="AY2" s="5"/>
      <c r="AZ2" s="5"/>
      <c r="BA2" s="5"/>
      <c r="BB2" s="5"/>
      <c r="BC2" s="5"/>
      <c r="BD2" s="5"/>
    </row>
    <row r="3" spans="1:123" ht="12.75" customHeight="1"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60"/>
      <c r="AC3" s="60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21"/>
      <c r="DC3" s="21"/>
      <c r="DD3" s="21"/>
      <c r="DE3" s="21"/>
    </row>
    <row r="4" spans="1:123" ht="12.75" customHeight="1">
      <c r="B4" s="61" t="s">
        <v>58</v>
      </c>
      <c r="C4" s="62" t="s">
        <v>59</v>
      </c>
      <c r="D4" s="63" t="s">
        <v>60</v>
      </c>
      <c r="E4" s="64"/>
      <c r="F4" s="64"/>
      <c r="G4" s="64"/>
      <c r="H4" s="64"/>
      <c r="I4" s="65"/>
      <c r="J4" s="72" t="s">
        <v>61</v>
      </c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4"/>
    </row>
    <row r="5" spans="1:123" ht="15.75" customHeight="1">
      <c r="B5" s="61"/>
      <c r="C5" s="62"/>
      <c r="D5" s="66"/>
      <c r="E5" s="67"/>
      <c r="F5" s="67"/>
      <c r="G5" s="67"/>
      <c r="H5" s="67"/>
      <c r="I5" s="68"/>
      <c r="J5" s="63" t="s">
        <v>103</v>
      </c>
      <c r="K5" s="64"/>
      <c r="L5" s="64"/>
      <c r="M5" s="64"/>
      <c r="N5" s="75" t="s">
        <v>62</v>
      </c>
      <c r="O5" s="76"/>
      <c r="P5" s="76"/>
      <c r="Q5" s="76"/>
      <c r="R5" s="76"/>
      <c r="S5" s="76"/>
      <c r="T5" s="76"/>
      <c r="U5" s="77"/>
      <c r="V5" s="63" t="s">
        <v>104</v>
      </c>
      <c r="W5" s="64"/>
      <c r="X5" s="64"/>
      <c r="Y5" s="65"/>
      <c r="Z5" s="63" t="s">
        <v>105</v>
      </c>
      <c r="AA5" s="64"/>
      <c r="AB5" s="64"/>
      <c r="AC5" s="65"/>
      <c r="AD5" s="63" t="s">
        <v>106</v>
      </c>
      <c r="AE5" s="64"/>
      <c r="AF5" s="64"/>
      <c r="AG5" s="65"/>
      <c r="AH5" s="80" t="s">
        <v>61</v>
      </c>
      <c r="AI5" s="78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3"/>
      <c r="AX5" s="63" t="s">
        <v>107</v>
      </c>
      <c r="AY5" s="64"/>
      <c r="AZ5" s="64"/>
      <c r="BA5" s="65"/>
      <c r="BB5" s="24" t="s">
        <v>63</v>
      </c>
      <c r="BC5" s="24"/>
      <c r="BD5" s="24"/>
      <c r="BE5" s="24"/>
      <c r="BF5" s="24"/>
      <c r="BG5" s="24"/>
      <c r="BH5" s="24"/>
      <c r="BI5" s="24"/>
      <c r="BJ5" s="63" t="s">
        <v>108</v>
      </c>
      <c r="BK5" s="64"/>
      <c r="BL5" s="64"/>
      <c r="BM5" s="65"/>
      <c r="BN5" s="25" t="s">
        <v>64</v>
      </c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78"/>
      <c r="CC5" s="78"/>
      <c r="CD5" s="78"/>
      <c r="CE5" s="78"/>
      <c r="CF5" s="78"/>
      <c r="CG5" s="79"/>
      <c r="CH5" s="63" t="s">
        <v>109</v>
      </c>
      <c r="CI5" s="64"/>
      <c r="CJ5" s="64"/>
      <c r="CK5" s="65"/>
      <c r="CL5" s="63" t="s">
        <v>110</v>
      </c>
      <c r="CM5" s="64"/>
      <c r="CN5" s="64"/>
      <c r="CO5" s="65"/>
      <c r="CP5" s="26" t="s">
        <v>64</v>
      </c>
      <c r="CQ5" s="19"/>
      <c r="CR5" s="19"/>
      <c r="CS5" s="19"/>
      <c r="CT5" s="19"/>
      <c r="CU5" s="19"/>
      <c r="CV5" s="19"/>
      <c r="CW5" s="19"/>
      <c r="CX5" s="63" t="s">
        <v>111</v>
      </c>
      <c r="CY5" s="64"/>
      <c r="CZ5" s="64"/>
      <c r="DA5" s="65"/>
      <c r="DB5" s="27" t="s">
        <v>64</v>
      </c>
      <c r="DC5" s="27"/>
      <c r="DD5" s="27"/>
      <c r="DE5" s="27"/>
      <c r="DF5" s="63" t="s">
        <v>112</v>
      </c>
      <c r="DG5" s="64"/>
      <c r="DH5" s="64"/>
      <c r="DI5" s="65"/>
      <c r="DJ5" s="63" t="s">
        <v>113</v>
      </c>
      <c r="DK5" s="64"/>
      <c r="DL5" s="64"/>
      <c r="DM5" s="64"/>
      <c r="DN5" s="64"/>
      <c r="DO5" s="65"/>
      <c r="DP5" s="86" t="s">
        <v>101</v>
      </c>
      <c r="DQ5" s="86"/>
    </row>
    <row r="6" spans="1:123" ht="93" customHeight="1">
      <c r="B6" s="61"/>
      <c r="C6" s="62"/>
      <c r="D6" s="69"/>
      <c r="E6" s="70"/>
      <c r="F6" s="70"/>
      <c r="G6" s="70"/>
      <c r="H6" s="70"/>
      <c r="I6" s="71"/>
      <c r="J6" s="66"/>
      <c r="K6" s="67"/>
      <c r="L6" s="67"/>
      <c r="M6" s="67"/>
      <c r="N6" s="63" t="s">
        <v>65</v>
      </c>
      <c r="O6" s="64"/>
      <c r="P6" s="64"/>
      <c r="Q6" s="64"/>
      <c r="R6" s="84" t="s">
        <v>66</v>
      </c>
      <c r="S6" s="87"/>
      <c r="T6" s="87"/>
      <c r="U6" s="87"/>
      <c r="V6" s="69"/>
      <c r="W6" s="70"/>
      <c r="X6" s="70"/>
      <c r="Y6" s="71"/>
      <c r="Z6" s="69"/>
      <c r="AA6" s="70"/>
      <c r="AB6" s="70"/>
      <c r="AC6" s="71"/>
      <c r="AD6" s="69"/>
      <c r="AE6" s="70"/>
      <c r="AF6" s="70"/>
      <c r="AG6" s="71"/>
      <c r="AH6" s="63" t="s">
        <v>67</v>
      </c>
      <c r="AI6" s="64"/>
      <c r="AJ6" s="64"/>
      <c r="AK6" s="64"/>
      <c r="AL6" s="63" t="s">
        <v>68</v>
      </c>
      <c r="AM6" s="64"/>
      <c r="AN6" s="64"/>
      <c r="AO6" s="64"/>
      <c r="AP6" s="63" t="s">
        <v>102</v>
      </c>
      <c r="AQ6" s="64"/>
      <c r="AR6" s="64"/>
      <c r="AS6" s="64"/>
      <c r="AT6" s="63" t="s">
        <v>114</v>
      </c>
      <c r="AU6" s="64"/>
      <c r="AV6" s="64"/>
      <c r="AW6" s="64"/>
      <c r="AX6" s="69"/>
      <c r="AY6" s="70"/>
      <c r="AZ6" s="70"/>
      <c r="BA6" s="71"/>
      <c r="BB6" s="85" t="s">
        <v>69</v>
      </c>
      <c r="BC6" s="85"/>
      <c r="BD6" s="85"/>
      <c r="BE6" s="85"/>
      <c r="BF6" s="81" t="s">
        <v>70</v>
      </c>
      <c r="BG6" s="82"/>
      <c r="BH6" s="82"/>
      <c r="BI6" s="83"/>
      <c r="BJ6" s="69"/>
      <c r="BK6" s="70"/>
      <c r="BL6" s="70"/>
      <c r="BM6" s="71"/>
      <c r="BN6" s="63" t="s">
        <v>71</v>
      </c>
      <c r="BO6" s="64"/>
      <c r="BP6" s="64"/>
      <c r="BQ6" s="64"/>
      <c r="BR6" s="84" t="s">
        <v>72</v>
      </c>
      <c r="BS6" s="64"/>
      <c r="BT6" s="64"/>
      <c r="BU6" s="64"/>
      <c r="BV6" s="85" t="s">
        <v>73</v>
      </c>
      <c r="BW6" s="85"/>
      <c r="BX6" s="85"/>
      <c r="BY6" s="85"/>
      <c r="BZ6" s="63" t="s">
        <v>74</v>
      </c>
      <c r="CA6" s="64"/>
      <c r="CB6" s="64"/>
      <c r="CC6" s="64"/>
      <c r="CD6" s="63" t="s">
        <v>75</v>
      </c>
      <c r="CE6" s="64"/>
      <c r="CF6" s="64"/>
      <c r="CG6" s="64"/>
      <c r="CH6" s="69"/>
      <c r="CI6" s="70"/>
      <c r="CJ6" s="70"/>
      <c r="CK6" s="71"/>
      <c r="CL6" s="69"/>
      <c r="CM6" s="70"/>
      <c r="CN6" s="70"/>
      <c r="CO6" s="71"/>
      <c r="CP6" s="85" t="s">
        <v>76</v>
      </c>
      <c r="CQ6" s="85"/>
      <c r="CR6" s="85"/>
      <c r="CS6" s="85"/>
      <c r="CT6" s="85" t="s">
        <v>77</v>
      </c>
      <c r="CU6" s="85"/>
      <c r="CV6" s="85"/>
      <c r="CW6" s="85"/>
      <c r="CX6" s="69"/>
      <c r="CY6" s="70"/>
      <c r="CZ6" s="70"/>
      <c r="DA6" s="71"/>
      <c r="DB6" s="63" t="s">
        <v>78</v>
      </c>
      <c r="DC6" s="64"/>
      <c r="DD6" s="64"/>
      <c r="DE6" s="65"/>
      <c r="DF6" s="69"/>
      <c r="DG6" s="70"/>
      <c r="DH6" s="70"/>
      <c r="DI6" s="71"/>
      <c r="DJ6" s="69"/>
      <c r="DK6" s="70"/>
      <c r="DL6" s="70"/>
      <c r="DM6" s="70"/>
      <c r="DN6" s="70"/>
      <c r="DO6" s="71"/>
      <c r="DP6" s="86"/>
      <c r="DQ6" s="86"/>
      <c r="DR6" s="28"/>
    </row>
    <row r="7" spans="1:123" ht="71.25" customHeight="1">
      <c r="B7" s="61"/>
      <c r="C7" s="62"/>
      <c r="D7" s="88" t="s">
        <v>115</v>
      </c>
      <c r="E7" s="89"/>
      <c r="F7" s="90" t="s">
        <v>79</v>
      </c>
      <c r="G7" s="90"/>
      <c r="H7" s="90" t="s">
        <v>80</v>
      </c>
      <c r="I7" s="90"/>
      <c r="J7" s="90" t="s">
        <v>79</v>
      </c>
      <c r="K7" s="90"/>
      <c r="L7" s="90" t="s">
        <v>80</v>
      </c>
      <c r="M7" s="90"/>
      <c r="N7" s="90" t="s">
        <v>79</v>
      </c>
      <c r="O7" s="90"/>
      <c r="P7" s="90" t="s">
        <v>80</v>
      </c>
      <c r="Q7" s="90"/>
      <c r="R7" s="90" t="s">
        <v>79</v>
      </c>
      <c r="S7" s="90"/>
      <c r="T7" s="90" t="s">
        <v>80</v>
      </c>
      <c r="U7" s="90"/>
      <c r="V7" s="90" t="s">
        <v>79</v>
      </c>
      <c r="W7" s="90"/>
      <c r="X7" s="90" t="s">
        <v>80</v>
      </c>
      <c r="Y7" s="90"/>
      <c r="Z7" s="90" t="s">
        <v>79</v>
      </c>
      <c r="AA7" s="90"/>
      <c r="AB7" s="90" t="s">
        <v>80</v>
      </c>
      <c r="AC7" s="90"/>
      <c r="AD7" s="90" t="s">
        <v>79</v>
      </c>
      <c r="AE7" s="90"/>
      <c r="AF7" s="90" t="s">
        <v>80</v>
      </c>
      <c r="AG7" s="90"/>
      <c r="AH7" s="90" t="s">
        <v>79</v>
      </c>
      <c r="AI7" s="90"/>
      <c r="AJ7" s="90" t="s">
        <v>80</v>
      </c>
      <c r="AK7" s="90"/>
      <c r="AL7" s="90" t="s">
        <v>79</v>
      </c>
      <c r="AM7" s="90"/>
      <c r="AN7" s="90" t="s">
        <v>80</v>
      </c>
      <c r="AO7" s="90"/>
      <c r="AP7" s="90" t="s">
        <v>79</v>
      </c>
      <c r="AQ7" s="90"/>
      <c r="AR7" s="90" t="s">
        <v>80</v>
      </c>
      <c r="AS7" s="90"/>
      <c r="AT7" s="90" t="s">
        <v>79</v>
      </c>
      <c r="AU7" s="90"/>
      <c r="AV7" s="90" t="s">
        <v>80</v>
      </c>
      <c r="AW7" s="90"/>
      <c r="AX7" s="90" t="s">
        <v>79</v>
      </c>
      <c r="AY7" s="90"/>
      <c r="AZ7" s="90" t="s">
        <v>80</v>
      </c>
      <c r="BA7" s="90"/>
      <c r="BB7" s="90" t="s">
        <v>79</v>
      </c>
      <c r="BC7" s="90"/>
      <c r="BD7" s="90" t="s">
        <v>80</v>
      </c>
      <c r="BE7" s="90"/>
      <c r="BF7" s="90" t="s">
        <v>79</v>
      </c>
      <c r="BG7" s="90"/>
      <c r="BH7" s="90" t="s">
        <v>80</v>
      </c>
      <c r="BI7" s="90"/>
      <c r="BJ7" s="90" t="s">
        <v>79</v>
      </c>
      <c r="BK7" s="90"/>
      <c r="BL7" s="90" t="s">
        <v>80</v>
      </c>
      <c r="BM7" s="90"/>
      <c r="BN7" s="90" t="s">
        <v>79</v>
      </c>
      <c r="BO7" s="90"/>
      <c r="BP7" s="90" t="s">
        <v>80</v>
      </c>
      <c r="BQ7" s="90"/>
      <c r="BR7" s="90" t="s">
        <v>79</v>
      </c>
      <c r="BS7" s="90"/>
      <c r="BT7" s="90" t="s">
        <v>80</v>
      </c>
      <c r="BU7" s="90"/>
      <c r="BV7" s="90" t="s">
        <v>79</v>
      </c>
      <c r="BW7" s="90"/>
      <c r="BX7" s="90" t="s">
        <v>80</v>
      </c>
      <c r="BY7" s="90"/>
      <c r="BZ7" s="90" t="s">
        <v>79</v>
      </c>
      <c r="CA7" s="90"/>
      <c r="CB7" s="90" t="s">
        <v>80</v>
      </c>
      <c r="CC7" s="90"/>
      <c r="CD7" s="90" t="s">
        <v>79</v>
      </c>
      <c r="CE7" s="90"/>
      <c r="CF7" s="90" t="s">
        <v>80</v>
      </c>
      <c r="CG7" s="90"/>
      <c r="CH7" s="90" t="s">
        <v>79</v>
      </c>
      <c r="CI7" s="90"/>
      <c r="CJ7" s="90" t="s">
        <v>80</v>
      </c>
      <c r="CK7" s="90"/>
      <c r="CL7" s="90" t="s">
        <v>79</v>
      </c>
      <c r="CM7" s="90"/>
      <c r="CN7" s="90" t="s">
        <v>80</v>
      </c>
      <c r="CO7" s="90"/>
      <c r="CP7" s="90" t="s">
        <v>79</v>
      </c>
      <c r="CQ7" s="90"/>
      <c r="CR7" s="90" t="s">
        <v>80</v>
      </c>
      <c r="CS7" s="90"/>
      <c r="CT7" s="90" t="s">
        <v>79</v>
      </c>
      <c r="CU7" s="90"/>
      <c r="CV7" s="90" t="s">
        <v>80</v>
      </c>
      <c r="CW7" s="90"/>
      <c r="CX7" s="90" t="s">
        <v>79</v>
      </c>
      <c r="CY7" s="90"/>
      <c r="CZ7" s="90" t="s">
        <v>80</v>
      </c>
      <c r="DA7" s="90"/>
      <c r="DB7" s="90" t="s">
        <v>79</v>
      </c>
      <c r="DC7" s="90"/>
      <c r="DD7" s="90" t="s">
        <v>80</v>
      </c>
      <c r="DE7" s="90"/>
      <c r="DF7" s="90" t="s">
        <v>79</v>
      </c>
      <c r="DG7" s="90"/>
      <c r="DH7" s="90" t="s">
        <v>80</v>
      </c>
      <c r="DI7" s="90"/>
      <c r="DJ7" s="92" t="s">
        <v>81</v>
      </c>
      <c r="DK7" s="93"/>
      <c r="DL7" s="90" t="s">
        <v>79</v>
      </c>
      <c r="DM7" s="90"/>
      <c r="DN7" s="90" t="s">
        <v>80</v>
      </c>
      <c r="DO7" s="90"/>
      <c r="DP7" s="90" t="s">
        <v>80</v>
      </c>
      <c r="DQ7" s="90"/>
    </row>
    <row r="8" spans="1:123" ht="32.25" customHeight="1">
      <c r="B8" s="61"/>
      <c r="C8" s="62"/>
      <c r="D8" s="29" t="s">
        <v>82</v>
      </c>
      <c r="E8" s="17" t="s">
        <v>83</v>
      </c>
      <c r="F8" s="29" t="s">
        <v>82</v>
      </c>
      <c r="G8" s="17" t="s">
        <v>83</v>
      </c>
      <c r="H8" s="29" t="s">
        <v>82</v>
      </c>
      <c r="I8" s="17" t="s">
        <v>83</v>
      </c>
      <c r="J8" s="29" t="s">
        <v>82</v>
      </c>
      <c r="K8" s="17" t="s">
        <v>83</v>
      </c>
      <c r="L8" s="29" t="s">
        <v>82</v>
      </c>
      <c r="M8" s="17" t="s">
        <v>83</v>
      </c>
      <c r="N8" s="29" t="s">
        <v>82</v>
      </c>
      <c r="O8" s="17" t="s">
        <v>83</v>
      </c>
      <c r="P8" s="29" t="s">
        <v>82</v>
      </c>
      <c r="Q8" s="17" t="s">
        <v>83</v>
      </c>
      <c r="R8" s="29" t="s">
        <v>82</v>
      </c>
      <c r="S8" s="17" t="s">
        <v>83</v>
      </c>
      <c r="T8" s="29" t="s">
        <v>82</v>
      </c>
      <c r="U8" s="17" t="s">
        <v>83</v>
      </c>
      <c r="V8" s="29" t="s">
        <v>82</v>
      </c>
      <c r="W8" s="17" t="s">
        <v>83</v>
      </c>
      <c r="X8" s="29" t="s">
        <v>82</v>
      </c>
      <c r="Y8" s="17" t="s">
        <v>83</v>
      </c>
      <c r="Z8" s="29" t="s">
        <v>82</v>
      </c>
      <c r="AA8" s="17" t="s">
        <v>83</v>
      </c>
      <c r="AB8" s="29" t="s">
        <v>82</v>
      </c>
      <c r="AC8" s="17" t="s">
        <v>83</v>
      </c>
      <c r="AD8" s="29" t="s">
        <v>82</v>
      </c>
      <c r="AE8" s="17" t="s">
        <v>83</v>
      </c>
      <c r="AF8" s="29" t="s">
        <v>82</v>
      </c>
      <c r="AG8" s="17" t="s">
        <v>83</v>
      </c>
      <c r="AH8" s="29" t="s">
        <v>82</v>
      </c>
      <c r="AI8" s="17" t="s">
        <v>83</v>
      </c>
      <c r="AJ8" s="29" t="s">
        <v>82</v>
      </c>
      <c r="AK8" s="17" t="s">
        <v>83</v>
      </c>
      <c r="AL8" s="29" t="s">
        <v>82</v>
      </c>
      <c r="AM8" s="17" t="s">
        <v>83</v>
      </c>
      <c r="AN8" s="29" t="s">
        <v>82</v>
      </c>
      <c r="AO8" s="17" t="s">
        <v>83</v>
      </c>
      <c r="AP8" s="29" t="s">
        <v>82</v>
      </c>
      <c r="AQ8" s="17" t="s">
        <v>83</v>
      </c>
      <c r="AR8" s="29" t="s">
        <v>82</v>
      </c>
      <c r="AS8" s="17" t="s">
        <v>83</v>
      </c>
      <c r="AT8" s="29" t="s">
        <v>82</v>
      </c>
      <c r="AU8" s="17" t="s">
        <v>83</v>
      </c>
      <c r="AV8" s="29" t="s">
        <v>82</v>
      </c>
      <c r="AW8" s="17" t="s">
        <v>83</v>
      </c>
      <c r="AX8" s="29" t="s">
        <v>82</v>
      </c>
      <c r="AY8" s="17" t="s">
        <v>83</v>
      </c>
      <c r="AZ8" s="29" t="s">
        <v>82</v>
      </c>
      <c r="BA8" s="17" t="s">
        <v>83</v>
      </c>
      <c r="BB8" s="29" t="s">
        <v>82</v>
      </c>
      <c r="BC8" s="17" t="s">
        <v>83</v>
      </c>
      <c r="BD8" s="29" t="s">
        <v>82</v>
      </c>
      <c r="BE8" s="17" t="s">
        <v>83</v>
      </c>
      <c r="BF8" s="29" t="s">
        <v>82</v>
      </c>
      <c r="BG8" s="17" t="s">
        <v>83</v>
      </c>
      <c r="BH8" s="29" t="s">
        <v>82</v>
      </c>
      <c r="BI8" s="17" t="s">
        <v>83</v>
      </c>
      <c r="BJ8" s="29" t="s">
        <v>82</v>
      </c>
      <c r="BK8" s="17" t="s">
        <v>83</v>
      </c>
      <c r="BL8" s="29" t="s">
        <v>82</v>
      </c>
      <c r="BM8" s="17" t="s">
        <v>83</v>
      </c>
      <c r="BN8" s="29" t="s">
        <v>82</v>
      </c>
      <c r="BO8" s="17" t="s">
        <v>83</v>
      </c>
      <c r="BP8" s="29" t="s">
        <v>82</v>
      </c>
      <c r="BQ8" s="17" t="s">
        <v>83</v>
      </c>
      <c r="BR8" s="29" t="s">
        <v>82</v>
      </c>
      <c r="BS8" s="17" t="s">
        <v>83</v>
      </c>
      <c r="BT8" s="29" t="s">
        <v>82</v>
      </c>
      <c r="BU8" s="17" t="s">
        <v>83</v>
      </c>
      <c r="BV8" s="29" t="s">
        <v>82</v>
      </c>
      <c r="BW8" s="17" t="s">
        <v>83</v>
      </c>
      <c r="BX8" s="29" t="s">
        <v>82</v>
      </c>
      <c r="BY8" s="17" t="s">
        <v>83</v>
      </c>
      <c r="BZ8" s="29" t="s">
        <v>82</v>
      </c>
      <c r="CA8" s="17" t="s">
        <v>83</v>
      </c>
      <c r="CB8" s="29" t="s">
        <v>82</v>
      </c>
      <c r="CC8" s="17" t="s">
        <v>83</v>
      </c>
      <c r="CD8" s="29" t="s">
        <v>82</v>
      </c>
      <c r="CE8" s="17" t="s">
        <v>83</v>
      </c>
      <c r="CF8" s="29" t="s">
        <v>82</v>
      </c>
      <c r="CG8" s="17" t="s">
        <v>83</v>
      </c>
      <c r="CH8" s="29" t="s">
        <v>82</v>
      </c>
      <c r="CI8" s="17" t="s">
        <v>83</v>
      </c>
      <c r="CJ8" s="29" t="s">
        <v>82</v>
      </c>
      <c r="CK8" s="17" t="s">
        <v>83</v>
      </c>
      <c r="CL8" s="29" t="s">
        <v>82</v>
      </c>
      <c r="CM8" s="17" t="s">
        <v>83</v>
      </c>
      <c r="CN8" s="29" t="s">
        <v>82</v>
      </c>
      <c r="CO8" s="17" t="s">
        <v>83</v>
      </c>
      <c r="CP8" s="29" t="s">
        <v>82</v>
      </c>
      <c r="CQ8" s="17" t="s">
        <v>83</v>
      </c>
      <c r="CR8" s="29" t="s">
        <v>82</v>
      </c>
      <c r="CS8" s="17" t="s">
        <v>83</v>
      </c>
      <c r="CT8" s="29" t="s">
        <v>82</v>
      </c>
      <c r="CU8" s="17" t="s">
        <v>83</v>
      </c>
      <c r="CV8" s="29" t="s">
        <v>82</v>
      </c>
      <c r="CW8" s="17" t="s">
        <v>83</v>
      </c>
      <c r="CX8" s="29" t="s">
        <v>82</v>
      </c>
      <c r="CY8" s="17" t="s">
        <v>83</v>
      </c>
      <c r="CZ8" s="29" t="s">
        <v>82</v>
      </c>
      <c r="DA8" s="17" t="s">
        <v>83</v>
      </c>
      <c r="DB8" s="29" t="s">
        <v>82</v>
      </c>
      <c r="DC8" s="17" t="s">
        <v>83</v>
      </c>
      <c r="DD8" s="29" t="s">
        <v>82</v>
      </c>
      <c r="DE8" s="17" t="s">
        <v>83</v>
      </c>
      <c r="DF8" s="29" t="s">
        <v>82</v>
      </c>
      <c r="DG8" s="17" t="s">
        <v>83</v>
      </c>
      <c r="DH8" s="29" t="s">
        <v>82</v>
      </c>
      <c r="DI8" s="17" t="s">
        <v>83</v>
      </c>
      <c r="DJ8" s="29" t="s">
        <v>82</v>
      </c>
      <c r="DK8" s="17" t="s">
        <v>83</v>
      </c>
      <c r="DL8" s="29" t="s">
        <v>82</v>
      </c>
      <c r="DM8" s="17" t="s">
        <v>83</v>
      </c>
      <c r="DN8" s="29" t="s">
        <v>82</v>
      </c>
      <c r="DO8" s="17" t="s">
        <v>83</v>
      </c>
      <c r="DP8" s="29" t="s">
        <v>82</v>
      </c>
      <c r="DQ8" s="17" t="s">
        <v>83</v>
      </c>
    </row>
    <row r="9" spans="1:123" ht="15" customHeight="1">
      <c r="B9" s="30"/>
      <c r="C9" s="10">
        <v>1</v>
      </c>
      <c r="D9" s="10">
        <v>2</v>
      </c>
      <c r="E9" s="10">
        <v>3</v>
      </c>
      <c r="F9" s="10">
        <v>4</v>
      </c>
      <c r="G9" s="10">
        <v>5</v>
      </c>
      <c r="H9" s="10">
        <v>6</v>
      </c>
      <c r="I9" s="10">
        <v>7</v>
      </c>
      <c r="J9" s="10">
        <v>8</v>
      </c>
      <c r="K9" s="10">
        <v>9</v>
      </c>
      <c r="L9" s="10">
        <v>10</v>
      </c>
      <c r="M9" s="10">
        <v>11</v>
      </c>
      <c r="N9" s="10">
        <v>12</v>
      </c>
      <c r="O9" s="10">
        <v>13</v>
      </c>
      <c r="P9" s="10">
        <v>14</v>
      </c>
      <c r="Q9" s="10">
        <v>15</v>
      </c>
      <c r="R9" s="10">
        <v>16</v>
      </c>
      <c r="S9" s="10">
        <v>17</v>
      </c>
      <c r="T9" s="10">
        <v>18</v>
      </c>
      <c r="U9" s="10">
        <v>19</v>
      </c>
      <c r="V9" s="10">
        <v>20</v>
      </c>
      <c r="W9" s="10">
        <v>21</v>
      </c>
      <c r="X9" s="10">
        <v>22</v>
      </c>
      <c r="Y9" s="10">
        <v>23</v>
      </c>
      <c r="Z9" s="10">
        <v>24</v>
      </c>
      <c r="AA9" s="10">
        <v>25</v>
      </c>
      <c r="AB9" s="10">
        <v>26</v>
      </c>
      <c r="AC9" s="10">
        <v>27</v>
      </c>
      <c r="AD9" s="10">
        <v>28</v>
      </c>
      <c r="AE9" s="10">
        <v>29</v>
      </c>
      <c r="AF9" s="10">
        <v>30</v>
      </c>
      <c r="AG9" s="10">
        <v>31</v>
      </c>
      <c r="AH9" s="10">
        <v>32</v>
      </c>
      <c r="AI9" s="10">
        <v>33</v>
      </c>
      <c r="AJ9" s="10">
        <v>34</v>
      </c>
      <c r="AK9" s="10">
        <v>35</v>
      </c>
      <c r="AL9" s="10">
        <v>36</v>
      </c>
      <c r="AM9" s="10">
        <v>37</v>
      </c>
      <c r="AN9" s="10">
        <v>38</v>
      </c>
      <c r="AO9" s="10">
        <v>39</v>
      </c>
      <c r="AP9" s="10">
        <v>40</v>
      </c>
      <c r="AQ9" s="10">
        <v>41</v>
      </c>
      <c r="AR9" s="10">
        <v>42</v>
      </c>
      <c r="AS9" s="10">
        <v>43</v>
      </c>
      <c r="AT9" s="10">
        <v>44</v>
      </c>
      <c r="AU9" s="10">
        <v>45</v>
      </c>
      <c r="AV9" s="10">
        <v>46</v>
      </c>
      <c r="AW9" s="10">
        <v>47</v>
      </c>
      <c r="AX9" s="10">
        <v>48</v>
      </c>
      <c r="AY9" s="10">
        <v>49</v>
      </c>
      <c r="AZ9" s="10">
        <v>50</v>
      </c>
      <c r="BA9" s="10">
        <v>51</v>
      </c>
      <c r="BB9" s="10">
        <v>52</v>
      </c>
      <c r="BC9" s="10">
        <v>53</v>
      </c>
      <c r="BD9" s="10">
        <v>54</v>
      </c>
      <c r="BE9" s="10">
        <v>55</v>
      </c>
      <c r="BF9" s="10">
        <v>56</v>
      </c>
      <c r="BG9" s="10">
        <v>57</v>
      </c>
      <c r="BH9" s="10">
        <v>58</v>
      </c>
      <c r="BI9" s="10">
        <v>59</v>
      </c>
      <c r="BJ9" s="10">
        <v>60</v>
      </c>
      <c r="BK9" s="10">
        <v>61</v>
      </c>
      <c r="BL9" s="10">
        <v>62</v>
      </c>
      <c r="BM9" s="10">
        <v>63</v>
      </c>
      <c r="BN9" s="10">
        <v>64</v>
      </c>
      <c r="BO9" s="10">
        <v>65</v>
      </c>
      <c r="BP9" s="10">
        <v>66</v>
      </c>
      <c r="BQ9" s="10">
        <v>67</v>
      </c>
      <c r="BR9" s="10">
        <v>68</v>
      </c>
      <c r="BS9" s="10">
        <v>69</v>
      </c>
      <c r="BT9" s="10">
        <v>70</v>
      </c>
      <c r="BU9" s="10">
        <v>71</v>
      </c>
      <c r="BV9" s="10">
        <v>72</v>
      </c>
      <c r="BW9" s="10">
        <v>73</v>
      </c>
      <c r="BX9" s="10">
        <v>74</v>
      </c>
      <c r="BY9" s="10">
        <v>75</v>
      </c>
      <c r="BZ9" s="10">
        <v>76</v>
      </c>
      <c r="CA9" s="10">
        <v>77</v>
      </c>
      <c r="CB9" s="10">
        <v>78</v>
      </c>
      <c r="CC9" s="10">
        <v>79</v>
      </c>
      <c r="CD9" s="10">
        <v>80</v>
      </c>
      <c r="CE9" s="10">
        <v>81</v>
      </c>
      <c r="CF9" s="10">
        <v>82</v>
      </c>
      <c r="CG9" s="10">
        <v>83</v>
      </c>
      <c r="CH9" s="10">
        <v>84</v>
      </c>
      <c r="CI9" s="10">
        <v>85</v>
      </c>
      <c r="CJ9" s="10">
        <v>86</v>
      </c>
      <c r="CK9" s="10">
        <v>87</v>
      </c>
      <c r="CL9" s="10">
        <v>88</v>
      </c>
      <c r="CM9" s="10">
        <v>89</v>
      </c>
      <c r="CN9" s="10">
        <v>90</v>
      </c>
      <c r="CO9" s="10">
        <v>91</v>
      </c>
      <c r="CP9" s="10">
        <v>92</v>
      </c>
      <c r="CQ9" s="10">
        <v>93</v>
      </c>
      <c r="CR9" s="10">
        <v>94</v>
      </c>
      <c r="CS9" s="10">
        <v>95</v>
      </c>
      <c r="CT9" s="10">
        <v>96</v>
      </c>
      <c r="CU9" s="10">
        <v>97</v>
      </c>
      <c r="CV9" s="10">
        <v>98</v>
      </c>
      <c r="CW9" s="10">
        <v>99</v>
      </c>
      <c r="CX9" s="10">
        <v>100</v>
      </c>
      <c r="CY9" s="10">
        <v>101</v>
      </c>
      <c r="CZ9" s="10">
        <v>102</v>
      </c>
      <c r="DA9" s="10">
        <v>103</v>
      </c>
      <c r="DB9" s="10">
        <v>104</v>
      </c>
      <c r="DC9" s="10">
        <v>105</v>
      </c>
      <c r="DD9" s="10">
        <v>106</v>
      </c>
      <c r="DE9" s="10">
        <v>107</v>
      </c>
      <c r="DF9" s="10">
        <v>108</v>
      </c>
      <c r="DG9" s="10">
        <v>109</v>
      </c>
      <c r="DH9" s="10">
        <v>110</v>
      </c>
      <c r="DI9" s="10">
        <v>111</v>
      </c>
      <c r="DJ9" s="10">
        <v>112</v>
      </c>
      <c r="DK9" s="10">
        <v>113</v>
      </c>
      <c r="DL9" s="10">
        <v>114</v>
      </c>
      <c r="DM9" s="10">
        <v>115</v>
      </c>
      <c r="DN9" s="10">
        <v>116</v>
      </c>
      <c r="DO9" s="10">
        <v>117</v>
      </c>
      <c r="DP9" s="10">
        <v>118</v>
      </c>
      <c r="DQ9" s="10">
        <v>119</v>
      </c>
    </row>
    <row r="10" spans="1:123" s="39" customFormat="1" ht="16.5" customHeight="1">
      <c r="B10" s="16">
        <v>1</v>
      </c>
      <c r="C10" s="13" t="s">
        <v>2</v>
      </c>
      <c r="D10" s="31">
        <f>F10+H10-DP10</f>
        <v>4379689.7830000008</v>
      </c>
      <c r="E10" s="31">
        <f>G10+I10-DQ10</f>
        <v>3077076.1965999999</v>
      </c>
      <c r="F10" s="18">
        <f>J10+V10+Z10+AD10+AX10+BJ10+CH10+CL10+CX10+DF10+DL10</f>
        <v>3161004.8270000005</v>
      </c>
      <c r="G10" s="18">
        <f>K10+W10+AA10+AE10+AY10+BK10+CI10+CM10+CY10+DG10+DM10</f>
        <v>2780771.8158</v>
      </c>
      <c r="H10" s="18">
        <f>L10+X10+AB10+AF10+AZ10+BL10+CJ10+CN10+CZ10+DH10+DN10</f>
        <v>1414102.656</v>
      </c>
      <c r="I10" s="18">
        <f>M10+Y10+AC10+AG10+BA10+BM10+CK10+CO10+DA10+DI10+DO10</f>
        <v>296304.38079999998</v>
      </c>
      <c r="J10" s="32">
        <v>664452.76300000004</v>
      </c>
      <c r="K10" s="32">
        <v>626816.48289999994</v>
      </c>
      <c r="L10" s="32">
        <v>22400</v>
      </c>
      <c r="M10" s="32">
        <v>9195.9480000000003</v>
      </c>
      <c r="N10" s="20">
        <v>434415.163</v>
      </c>
      <c r="O10" s="20">
        <v>402996.59850000002</v>
      </c>
      <c r="P10" s="20">
        <v>22400</v>
      </c>
      <c r="Q10" s="20">
        <v>9195.9480000000003</v>
      </c>
      <c r="R10" s="20">
        <v>3000</v>
      </c>
      <c r="S10" s="20">
        <v>50</v>
      </c>
      <c r="T10" s="20">
        <v>0</v>
      </c>
      <c r="U10" s="20">
        <v>0</v>
      </c>
      <c r="V10" s="20">
        <v>500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124479.2</v>
      </c>
      <c r="AE10" s="20">
        <v>116436.8159</v>
      </c>
      <c r="AF10" s="20">
        <v>416086.28200000001</v>
      </c>
      <c r="AG10" s="20">
        <v>-128452.1</v>
      </c>
      <c r="AH10" s="20">
        <v>979.2</v>
      </c>
      <c r="AI10" s="20">
        <v>979.2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0</v>
      </c>
      <c r="AP10" s="20">
        <v>123500</v>
      </c>
      <c r="AQ10" s="20">
        <v>115457.6159</v>
      </c>
      <c r="AR10" s="20">
        <v>922986.28200000001</v>
      </c>
      <c r="AS10" s="20">
        <v>475179.71500000003</v>
      </c>
      <c r="AT10" s="20">
        <v>0</v>
      </c>
      <c r="AU10" s="20">
        <v>0</v>
      </c>
      <c r="AV10" s="20">
        <v>-518900</v>
      </c>
      <c r="AW10" s="20">
        <v>-603631.81499999994</v>
      </c>
      <c r="AX10" s="20">
        <v>353354.02299999999</v>
      </c>
      <c r="AY10" s="20">
        <v>328699.0441</v>
      </c>
      <c r="AZ10" s="20">
        <v>36500</v>
      </c>
      <c r="BA10" s="20">
        <v>14709.9138</v>
      </c>
      <c r="BB10" s="20">
        <v>309249.02299999999</v>
      </c>
      <c r="BC10" s="20">
        <v>288282.54590000003</v>
      </c>
      <c r="BD10" s="20">
        <v>17000</v>
      </c>
      <c r="BE10" s="20">
        <v>3299.9940000000001</v>
      </c>
      <c r="BF10" s="20">
        <v>0</v>
      </c>
      <c r="BG10" s="20">
        <v>0</v>
      </c>
      <c r="BH10" s="20">
        <v>0</v>
      </c>
      <c r="BI10" s="20">
        <v>0</v>
      </c>
      <c r="BJ10" s="20">
        <v>194389.80600000001</v>
      </c>
      <c r="BK10" s="20">
        <v>156827.33350000001</v>
      </c>
      <c r="BL10" s="20">
        <v>465847.3</v>
      </c>
      <c r="BM10" s="20">
        <v>214015.723</v>
      </c>
      <c r="BN10" s="20">
        <v>23360</v>
      </c>
      <c r="BO10" s="20">
        <v>5343.5810000000001</v>
      </c>
      <c r="BP10" s="20">
        <v>222436.8</v>
      </c>
      <c r="BQ10" s="20">
        <v>0</v>
      </c>
      <c r="BR10" s="20">
        <v>50000</v>
      </c>
      <c r="BS10" s="20">
        <v>41105.497000000003</v>
      </c>
      <c r="BT10" s="20">
        <v>0</v>
      </c>
      <c r="BU10" s="20">
        <v>0</v>
      </c>
      <c r="BV10" s="20">
        <v>11000</v>
      </c>
      <c r="BW10" s="20">
        <v>11000</v>
      </c>
      <c r="BX10" s="20">
        <v>0</v>
      </c>
      <c r="BY10" s="20">
        <v>0</v>
      </c>
      <c r="BZ10" s="20">
        <v>110029.806</v>
      </c>
      <c r="CA10" s="20">
        <v>99378.255499999999</v>
      </c>
      <c r="CB10" s="20">
        <v>8000</v>
      </c>
      <c r="CC10" s="20">
        <v>5103.6270000000004</v>
      </c>
      <c r="CD10" s="20">
        <v>0</v>
      </c>
      <c r="CE10" s="20">
        <v>0</v>
      </c>
      <c r="CF10" s="20">
        <v>217410.5</v>
      </c>
      <c r="CG10" s="20">
        <v>199485.296</v>
      </c>
      <c r="CH10" s="20">
        <v>0</v>
      </c>
      <c r="CI10" s="20">
        <v>0</v>
      </c>
      <c r="CJ10" s="20">
        <v>0</v>
      </c>
      <c r="CK10" s="20">
        <v>0</v>
      </c>
      <c r="CL10" s="20">
        <v>345446</v>
      </c>
      <c r="CM10" s="20">
        <v>322735.40000000002</v>
      </c>
      <c r="CN10" s="20">
        <v>364120.34</v>
      </c>
      <c r="CO10" s="20">
        <v>120402.851</v>
      </c>
      <c r="CP10" s="20">
        <v>285033.2</v>
      </c>
      <c r="CQ10" s="20">
        <v>281472.90000000002</v>
      </c>
      <c r="CR10" s="20">
        <v>0</v>
      </c>
      <c r="CS10" s="20">
        <v>0</v>
      </c>
      <c r="CT10" s="20">
        <v>36443.599999999999</v>
      </c>
      <c r="CU10" s="20">
        <v>36443.599999999999</v>
      </c>
      <c r="CV10" s="20">
        <v>0</v>
      </c>
      <c r="CW10" s="20">
        <v>0</v>
      </c>
      <c r="CX10" s="20">
        <v>1231620.5</v>
      </c>
      <c r="CY10" s="20">
        <v>1195630.4879999999</v>
      </c>
      <c r="CZ10" s="20">
        <v>109148.734</v>
      </c>
      <c r="DA10" s="20">
        <v>66432.044999999998</v>
      </c>
      <c r="DB10" s="20">
        <v>634729.69999999995</v>
      </c>
      <c r="DC10" s="20">
        <v>609303.98800000001</v>
      </c>
      <c r="DD10" s="20">
        <v>58339.8</v>
      </c>
      <c r="DE10" s="20">
        <v>15623.123</v>
      </c>
      <c r="DF10" s="20">
        <v>40220.834999999999</v>
      </c>
      <c r="DG10" s="20">
        <v>33626.251400000001</v>
      </c>
      <c r="DH10" s="20">
        <v>0</v>
      </c>
      <c r="DI10" s="20">
        <v>0</v>
      </c>
      <c r="DJ10" s="20">
        <v>11124</v>
      </c>
      <c r="DK10" s="20">
        <v>0</v>
      </c>
      <c r="DL10" s="20">
        <v>206541.7</v>
      </c>
      <c r="DM10" s="20">
        <v>0</v>
      </c>
      <c r="DN10" s="20">
        <v>0</v>
      </c>
      <c r="DO10" s="20">
        <v>0</v>
      </c>
      <c r="DP10" s="45">
        <v>195417.7</v>
      </c>
      <c r="DQ10" s="45">
        <v>0</v>
      </c>
      <c r="DS10" s="44"/>
    </row>
    <row r="11" spans="1:123" ht="16.5" customHeight="1">
      <c r="A11" s="11"/>
      <c r="B11" s="16">
        <v>2</v>
      </c>
      <c r="C11" s="13" t="s">
        <v>3</v>
      </c>
      <c r="D11" s="31">
        <f t="shared" ref="D11:D57" si="0">F11+H11-DP11</f>
        <v>255536.70600000001</v>
      </c>
      <c r="E11" s="31">
        <f t="shared" ref="E11:E57" si="1">G11+I11-DQ11</f>
        <v>236047.75760000004</v>
      </c>
      <c r="F11" s="18">
        <f t="shared" ref="F11:F57" si="2">J11+V11+Z11+AD11+AX11+BJ11+CH11+CL11+CX11+DF11+DL11</f>
        <v>214062.7</v>
      </c>
      <c r="G11" s="18">
        <f t="shared" ref="G11:G57" si="3">K11+W11+AA11+AE11+AY11+BK11+CI11+CM11+CY11+DG11+DM11</f>
        <v>206992.4326</v>
      </c>
      <c r="H11" s="18">
        <f t="shared" ref="H11:H57" si="4">L11+X11+AB11+AF11+AZ11+BL11+CJ11+CN11+CZ11+DH11+DN11</f>
        <v>96441.505999999994</v>
      </c>
      <c r="I11" s="18">
        <f t="shared" ref="I11:I57" si="5">M11+Y11+AC11+AG11+BA11+BM11+CK11+CO11+DA11+DI11+DO11</f>
        <v>81059.076700000005</v>
      </c>
      <c r="J11" s="32">
        <v>70397.5</v>
      </c>
      <c r="K11" s="32">
        <v>67584.915500000003</v>
      </c>
      <c r="L11" s="32">
        <v>10916.876</v>
      </c>
      <c r="M11" s="32">
        <v>10476.523999999999</v>
      </c>
      <c r="N11" s="20">
        <v>62128</v>
      </c>
      <c r="O11" s="20">
        <v>59815.394200000002</v>
      </c>
      <c r="P11" s="20">
        <v>1300.876</v>
      </c>
      <c r="Q11" s="20">
        <v>1152.8499999999999</v>
      </c>
      <c r="R11" s="20">
        <v>8159.5</v>
      </c>
      <c r="S11" s="20">
        <v>7668.7213000000002</v>
      </c>
      <c r="T11" s="20">
        <v>9616</v>
      </c>
      <c r="U11" s="20">
        <v>9323.6740000000009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5160</v>
      </c>
      <c r="AE11" s="20">
        <v>5105.3999999999996</v>
      </c>
      <c r="AF11" s="20">
        <v>57437.45</v>
      </c>
      <c r="AG11" s="20">
        <v>47084.185700000002</v>
      </c>
      <c r="AH11" s="20">
        <v>960</v>
      </c>
      <c r="AI11" s="20">
        <v>960</v>
      </c>
      <c r="AJ11" s="20">
        <v>1300</v>
      </c>
      <c r="AK11" s="20">
        <v>1200</v>
      </c>
      <c r="AL11" s="20">
        <v>0</v>
      </c>
      <c r="AM11" s="20">
        <v>0</v>
      </c>
      <c r="AN11" s="20">
        <v>0</v>
      </c>
      <c r="AO11" s="20">
        <v>0</v>
      </c>
      <c r="AP11" s="20">
        <v>4200</v>
      </c>
      <c r="AQ11" s="20">
        <v>4145.3999999999996</v>
      </c>
      <c r="AR11" s="20">
        <v>58350.65</v>
      </c>
      <c r="AS11" s="20">
        <v>48564.3027</v>
      </c>
      <c r="AT11" s="20">
        <v>0</v>
      </c>
      <c r="AU11" s="20">
        <v>0</v>
      </c>
      <c r="AV11" s="20">
        <v>-2213.1999999999998</v>
      </c>
      <c r="AW11" s="20">
        <v>-2680.1170000000002</v>
      </c>
      <c r="AX11" s="20">
        <v>13400</v>
      </c>
      <c r="AY11" s="20">
        <v>13304.49</v>
      </c>
      <c r="AZ11" s="20">
        <v>2621</v>
      </c>
      <c r="BA11" s="20">
        <v>2620.54</v>
      </c>
      <c r="BB11" s="20">
        <v>5300</v>
      </c>
      <c r="BC11" s="20">
        <v>5300</v>
      </c>
      <c r="BD11" s="20">
        <v>2091</v>
      </c>
      <c r="BE11" s="20">
        <v>2090.54</v>
      </c>
      <c r="BF11" s="20">
        <v>0</v>
      </c>
      <c r="BG11" s="20">
        <v>0</v>
      </c>
      <c r="BH11" s="20">
        <v>0</v>
      </c>
      <c r="BI11" s="20">
        <v>0</v>
      </c>
      <c r="BJ11" s="20">
        <v>2000</v>
      </c>
      <c r="BK11" s="20">
        <v>1991</v>
      </c>
      <c r="BL11" s="20">
        <v>25466.18</v>
      </c>
      <c r="BM11" s="20">
        <v>20877.827000000001</v>
      </c>
      <c r="BN11" s="20">
        <v>1000</v>
      </c>
      <c r="BO11" s="20">
        <v>991</v>
      </c>
      <c r="BP11" s="20">
        <v>12347.68</v>
      </c>
      <c r="BQ11" s="20">
        <v>7794.22</v>
      </c>
      <c r="BR11" s="20">
        <v>0</v>
      </c>
      <c r="BS11" s="20">
        <v>0</v>
      </c>
      <c r="BT11" s="20">
        <v>0</v>
      </c>
      <c r="BU11" s="20">
        <v>0</v>
      </c>
      <c r="BV11" s="20">
        <v>0</v>
      </c>
      <c r="BW11" s="20">
        <v>0</v>
      </c>
      <c r="BX11" s="20">
        <v>4640</v>
      </c>
      <c r="BY11" s="20">
        <v>4607.607</v>
      </c>
      <c r="BZ11" s="20">
        <v>1000</v>
      </c>
      <c r="CA11" s="20">
        <v>1000</v>
      </c>
      <c r="CB11" s="20">
        <v>8478.5</v>
      </c>
      <c r="CC11" s="20">
        <v>8476</v>
      </c>
      <c r="CD11" s="20">
        <v>0</v>
      </c>
      <c r="CE11" s="20">
        <v>0</v>
      </c>
      <c r="CF11" s="20">
        <v>0</v>
      </c>
      <c r="CG11" s="20">
        <v>0</v>
      </c>
      <c r="CH11" s="20">
        <v>0</v>
      </c>
      <c r="CI11" s="20">
        <v>0</v>
      </c>
      <c r="CJ11" s="20">
        <v>0</v>
      </c>
      <c r="CK11" s="20">
        <v>0</v>
      </c>
      <c r="CL11" s="20">
        <v>19238</v>
      </c>
      <c r="CM11" s="20">
        <v>18636.3266</v>
      </c>
      <c r="CN11" s="20">
        <v>0</v>
      </c>
      <c r="CO11" s="20">
        <v>0</v>
      </c>
      <c r="CP11" s="20">
        <v>19038</v>
      </c>
      <c r="CQ11" s="20">
        <v>18436.3266</v>
      </c>
      <c r="CR11" s="20">
        <v>0</v>
      </c>
      <c r="CS11" s="20">
        <v>0</v>
      </c>
      <c r="CT11" s="20">
        <v>11250</v>
      </c>
      <c r="CU11" s="20">
        <v>10816.952600000001</v>
      </c>
      <c r="CV11" s="20">
        <v>0</v>
      </c>
      <c r="CW11" s="20">
        <v>0</v>
      </c>
      <c r="CX11" s="20">
        <v>38004</v>
      </c>
      <c r="CY11" s="20">
        <v>37766.548799999997</v>
      </c>
      <c r="CZ11" s="20">
        <v>0</v>
      </c>
      <c r="DA11" s="20">
        <v>0</v>
      </c>
      <c r="DB11" s="20">
        <v>18900</v>
      </c>
      <c r="DC11" s="20">
        <v>18900</v>
      </c>
      <c r="DD11" s="20">
        <v>0</v>
      </c>
      <c r="DE11" s="20">
        <v>0</v>
      </c>
      <c r="DF11" s="20">
        <v>10600</v>
      </c>
      <c r="DG11" s="20">
        <v>10600</v>
      </c>
      <c r="DH11" s="20">
        <v>0</v>
      </c>
      <c r="DI11" s="20">
        <v>0</v>
      </c>
      <c r="DJ11" s="20">
        <v>295.7</v>
      </c>
      <c r="DK11" s="20">
        <v>0</v>
      </c>
      <c r="DL11" s="20">
        <v>55263.199999999997</v>
      </c>
      <c r="DM11" s="20">
        <v>52003.751700000001</v>
      </c>
      <c r="DN11" s="20">
        <v>0</v>
      </c>
      <c r="DO11" s="20">
        <v>0</v>
      </c>
      <c r="DP11" s="45">
        <v>54967.5</v>
      </c>
      <c r="DQ11" s="45">
        <v>52003.751700000001</v>
      </c>
      <c r="DS11" s="44"/>
    </row>
    <row r="12" spans="1:123" ht="16.5" customHeight="1">
      <c r="A12" s="11"/>
      <c r="B12" s="16">
        <v>3</v>
      </c>
      <c r="C12" s="13" t="s">
        <v>4</v>
      </c>
      <c r="D12" s="31">
        <f t="shared" si="0"/>
        <v>132565.511</v>
      </c>
      <c r="E12" s="31">
        <f t="shared" si="1"/>
        <v>118432.57939999999</v>
      </c>
      <c r="F12" s="18">
        <f t="shared" si="2"/>
        <v>93026.4</v>
      </c>
      <c r="G12" s="18">
        <f t="shared" si="3"/>
        <v>80745.498999999982</v>
      </c>
      <c r="H12" s="18">
        <f t="shared" si="4"/>
        <v>49577.510999999999</v>
      </c>
      <c r="I12" s="18">
        <f t="shared" si="5"/>
        <v>47725.4804</v>
      </c>
      <c r="J12" s="32">
        <v>44317</v>
      </c>
      <c r="K12" s="32">
        <v>40512.548999999999</v>
      </c>
      <c r="L12" s="32">
        <v>640.11099999999999</v>
      </c>
      <c r="M12" s="32">
        <v>482.8</v>
      </c>
      <c r="N12" s="20">
        <v>40785</v>
      </c>
      <c r="O12" s="20">
        <v>37781.449000000001</v>
      </c>
      <c r="P12" s="20">
        <v>640.11099999999999</v>
      </c>
      <c r="Q12" s="20">
        <v>482.8</v>
      </c>
      <c r="R12" s="20">
        <v>3130</v>
      </c>
      <c r="S12" s="20">
        <v>2510.3000000000002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4100</v>
      </c>
      <c r="AE12" s="20">
        <v>3242</v>
      </c>
      <c r="AF12" s="20">
        <v>48637.4</v>
      </c>
      <c r="AG12" s="20">
        <v>47012.680399999997</v>
      </c>
      <c r="AH12" s="20">
        <v>1500</v>
      </c>
      <c r="AI12" s="20">
        <v>1336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2600</v>
      </c>
      <c r="AQ12" s="20">
        <v>1906</v>
      </c>
      <c r="AR12" s="20">
        <v>48999</v>
      </c>
      <c r="AS12" s="20">
        <v>47374.305399999997</v>
      </c>
      <c r="AT12" s="20">
        <v>0</v>
      </c>
      <c r="AU12" s="20">
        <v>0</v>
      </c>
      <c r="AV12" s="20">
        <v>-361.6</v>
      </c>
      <c r="AW12" s="20">
        <v>-361.625</v>
      </c>
      <c r="AX12" s="20">
        <v>1850</v>
      </c>
      <c r="AY12" s="20">
        <v>1265.1500000000001</v>
      </c>
      <c r="AZ12" s="20">
        <v>300</v>
      </c>
      <c r="BA12" s="20">
        <v>230</v>
      </c>
      <c r="BB12" s="20">
        <v>1350</v>
      </c>
      <c r="BC12" s="20">
        <v>920.55</v>
      </c>
      <c r="BD12" s="20">
        <v>300</v>
      </c>
      <c r="BE12" s="20">
        <v>230</v>
      </c>
      <c r="BF12" s="20">
        <v>0</v>
      </c>
      <c r="BG12" s="20">
        <v>0</v>
      </c>
      <c r="BH12" s="20">
        <v>0</v>
      </c>
      <c r="BI12" s="20">
        <v>0</v>
      </c>
      <c r="BJ12" s="20">
        <v>1150</v>
      </c>
      <c r="BK12" s="20">
        <v>620.20000000000005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100</v>
      </c>
      <c r="BW12" s="20">
        <v>0</v>
      </c>
      <c r="BX12" s="20">
        <v>0</v>
      </c>
      <c r="BY12" s="20">
        <v>0</v>
      </c>
      <c r="BZ12" s="20">
        <v>1050</v>
      </c>
      <c r="CA12" s="20">
        <v>620.20000000000005</v>
      </c>
      <c r="CB12" s="20">
        <v>0</v>
      </c>
      <c r="CC12" s="20">
        <v>0</v>
      </c>
      <c r="CD12" s="20">
        <v>0</v>
      </c>
      <c r="CE12" s="20">
        <v>0</v>
      </c>
      <c r="CF12" s="20">
        <v>0</v>
      </c>
      <c r="CG12" s="20">
        <v>0</v>
      </c>
      <c r="CH12" s="20">
        <v>0</v>
      </c>
      <c r="CI12" s="20">
        <v>0</v>
      </c>
      <c r="CJ12" s="20">
        <v>0</v>
      </c>
      <c r="CK12" s="20">
        <v>0</v>
      </c>
      <c r="CL12" s="20">
        <v>24200</v>
      </c>
      <c r="CM12" s="20">
        <v>22737.8</v>
      </c>
      <c r="CN12" s="20">
        <v>0</v>
      </c>
      <c r="CO12" s="20">
        <v>0</v>
      </c>
      <c r="CP12" s="20">
        <v>24150</v>
      </c>
      <c r="CQ12" s="20">
        <v>22737.8</v>
      </c>
      <c r="CR12" s="20">
        <v>0</v>
      </c>
      <c r="CS12" s="20">
        <v>0</v>
      </c>
      <c r="CT12" s="20">
        <v>23200</v>
      </c>
      <c r="CU12" s="20">
        <v>22049</v>
      </c>
      <c r="CV12" s="20">
        <v>0</v>
      </c>
      <c r="CW12" s="20">
        <v>0</v>
      </c>
      <c r="CX12" s="20">
        <v>900</v>
      </c>
      <c r="CY12" s="20">
        <v>654.4</v>
      </c>
      <c r="CZ12" s="20">
        <v>0</v>
      </c>
      <c r="DA12" s="20">
        <v>0</v>
      </c>
      <c r="DB12" s="20">
        <v>0</v>
      </c>
      <c r="DC12" s="20">
        <v>0</v>
      </c>
      <c r="DD12" s="20">
        <v>0</v>
      </c>
      <c r="DE12" s="20">
        <v>0</v>
      </c>
      <c r="DF12" s="20">
        <v>2500</v>
      </c>
      <c r="DG12" s="20">
        <v>1675</v>
      </c>
      <c r="DH12" s="20">
        <v>0</v>
      </c>
      <c r="DI12" s="20">
        <v>0</v>
      </c>
      <c r="DJ12" s="20">
        <v>3971</v>
      </c>
      <c r="DK12" s="20">
        <v>0</v>
      </c>
      <c r="DL12" s="20">
        <v>14009.4</v>
      </c>
      <c r="DM12" s="20">
        <v>10038.4</v>
      </c>
      <c r="DN12" s="20">
        <v>0</v>
      </c>
      <c r="DO12" s="20">
        <v>0</v>
      </c>
      <c r="DP12" s="45">
        <v>10038.4</v>
      </c>
      <c r="DQ12" s="45">
        <v>10038.4</v>
      </c>
      <c r="DS12" s="44"/>
    </row>
    <row r="13" spans="1:123" ht="16.5" customHeight="1">
      <c r="A13" s="11"/>
      <c r="B13" s="16">
        <v>4</v>
      </c>
      <c r="C13" s="13" t="s">
        <v>5</v>
      </c>
      <c r="D13" s="31">
        <f t="shared" si="0"/>
        <v>116506.4307</v>
      </c>
      <c r="E13" s="31">
        <f t="shared" si="1"/>
        <v>96714.195200000002</v>
      </c>
      <c r="F13" s="18">
        <f t="shared" si="2"/>
        <v>71431.399999999994</v>
      </c>
      <c r="G13" s="18">
        <f t="shared" si="3"/>
        <v>52927.802000000003</v>
      </c>
      <c r="H13" s="18">
        <f t="shared" si="4"/>
        <v>45075.030700000003</v>
      </c>
      <c r="I13" s="18">
        <f t="shared" si="5"/>
        <v>43786.393199999999</v>
      </c>
      <c r="J13" s="32">
        <v>43325</v>
      </c>
      <c r="K13" s="32">
        <v>35396.205999999998</v>
      </c>
      <c r="L13" s="32">
        <v>0</v>
      </c>
      <c r="M13" s="32">
        <v>0</v>
      </c>
      <c r="N13" s="20">
        <v>39625</v>
      </c>
      <c r="O13" s="20">
        <v>34642.462099999997</v>
      </c>
      <c r="P13" s="20">
        <v>0</v>
      </c>
      <c r="Q13" s="20">
        <v>0</v>
      </c>
      <c r="R13" s="20">
        <v>3200</v>
      </c>
      <c r="S13" s="20">
        <v>590.54390000000001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4620</v>
      </c>
      <c r="AE13" s="20">
        <v>3063.1959999999999</v>
      </c>
      <c r="AF13" s="20">
        <v>44075.030700000003</v>
      </c>
      <c r="AG13" s="20">
        <v>42790.393199999999</v>
      </c>
      <c r="AH13" s="20">
        <v>4020</v>
      </c>
      <c r="AI13" s="20">
        <v>2795.616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0</v>
      </c>
      <c r="AP13" s="20">
        <v>600</v>
      </c>
      <c r="AQ13" s="20">
        <v>267.58</v>
      </c>
      <c r="AR13" s="20">
        <v>45929.8367</v>
      </c>
      <c r="AS13" s="20">
        <v>44645.199200000003</v>
      </c>
      <c r="AT13" s="20">
        <v>0</v>
      </c>
      <c r="AU13" s="20">
        <v>0</v>
      </c>
      <c r="AV13" s="20">
        <v>-1854.806</v>
      </c>
      <c r="AW13" s="20">
        <v>-1854.806</v>
      </c>
      <c r="AX13" s="20">
        <v>1440</v>
      </c>
      <c r="AY13" s="20">
        <v>589.4</v>
      </c>
      <c r="AZ13" s="20">
        <v>0</v>
      </c>
      <c r="BA13" s="20">
        <v>0</v>
      </c>
      <c r="BB13" s="20">
        <v>1440</v>
      </c>
      <c r="BC13" s="20">
        <v>589.4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900</v>
      </c>
      <c r="BK13" s="20">
        <v>900</v>
      </c>
      <c r="BL13" s="20">
        <v>1000</v>
      </c>
      <c r="BM13" s="20">
        <v>996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0">
        <v>0</v>
      </c>
      <c r="BZ13" s="20">
        <v>900</v>
      </c>
      <c r="CA13" s="20">
        <v>900</v>
      </c>
      <c r="CB13" s="20">
        <v>1000</v>
      </c>
      <c r="CC13" s="20">
        <v>996</v>
      </c>
      <c r="CD13" s="20">
        <v>0</v>
      </c>
      <c r="CE13" s="20">
        <v>0</v>
      </c>
      <c r="CF13" s="20">
        <v>0</v>
      </c>
      <c r="CG13" s="20">
        <v>0</v>
      </c>
      <c r="CH13" s="20">
        <v>200</v>
      </c>
      <c r="CI13" s="20">
        <v>200</v>
      </c>
      <c r="CJ13" s="20">
        <v>0</v>
      </c>
      <c r="CK13" s="20">
        <v>0</v>
      </c>
      <c r="CL13" s="20">
        <v>1180</v>
      </c>
      <c r="CM13" s="20">
        <v>359</v>
      </c>
      <c r="CN13" s="20">
        <v>0</v>
      </c>
      <c r="CO13" s="20">
        <v>0</v>
      </c>
      <c r="CP13" s="20">
        <v>730</v>
      </c>
      <c r="CQ13" s="20">
        <v>259</v>
      </c>
      <c r="CR13" s="20">
        <v>0</v>
      </c>
      <c r="CS13" s="20">
        <v>0</v>
      </c>
      <c r="CT13" s="20">
        <v>0</v>
      </c>
      <c r="CU13" s="20">
        <v>0</v>
      </c>
      <c r="CV13" s="20">
        <v>0</v>
      </c>
      <c r="CW13" s="20">
        <v>0</v>
      </c>
      <c r="CX13" s="20">
        <v>10040</v>
      </c>
      <c r="CY13" s="20">
        <v>9920</v>
      </c>
      <c r="CZ13" s="20">
        <v>0</v>
      </c>
      <c r="DA13" s="20">
        <v>0</v>
      </c>
      <c r="DB13" s="20">
        <v>9690</v>
      </c>
      <c r="DC13" s="20">
        <v>9690</v>
      </c>
      <c r="DD13" s="20">
        <v>0</v>
      </c>
      <c r="DE13" s="20">
        <v>0</v>
      </c>
      <c r="DF13" s="20">
        <v>3200</v>
      </c>
      <c r="DG13" s="20">
        <v>2500</v>
      </c>
      <c r="DH13" s="20">
        <v>0</v>
      </c>
      <c r="DI13" s="20">
        <v>0</v>
      </c>
      <c r="DJ13" s="20">
        <v>6526.4</v>
      </c>
      <c r="DK13" s="20">
        <v>0</v>
      </c>
      <c r="DL13" s="20">
        <v>6526.4</v>
      </c>
      <c r="DM13" s="20">
        <v>0</v>
      </c>
      <c r="DN13" s="20">
        <v>0</v>
      </c>
      <c r="DO13" s="20">
        <v>0</v>
      </c>
      <c r="DP13" s="45">
        <v>0</v>
      </c>
      <c r="DQ13" s="45">
        <v>0</v>
      </c>
      <c r="DS13" s="44"/>
    </row>
    <row r="14" spans="1:123" ht="16.5" customHeight="1">
      <c r="A14" s="11"/>
      <c r="B14" s="16">
        <v>5</v>
      </c>
      <c r="C14" s="13" t="s">
        <v>6</v>
      </c>
      <c r="D14" s="31">
        <f t="shared" si="0"/>
        <v>103647.61659999999</v>
      </c>
      <c r="E14" s="31">
        <f t="shared" si="1"/>
        <v>77129.539000000004</v>
      </c>
      <c r="F14" s="18">
        <f t="shared" si="2"/>
        <v>46153.4</v>
      </c>
      <c r="G14" s="18">
        <f t="shared" si="3"/>
        <v>35532.591</v>
      </c>
      <c r="H14" s="18">
        <f t="shared" si="4"/>
        <v>66211.024600000004</v>
      </c>
      <c r="I14" s="18">
        <f t="shared" si="5"/>
        <v>45584.097999999998</v>
      </c>
      <c r="J14" s="32">
        <v>21521</v>
      </c>
      <c r="K14" s="32">
        <v>20733.490300000001</v>
      </c>
      <c r="L14" s="32">
        <v>1300.0016000000001</v>
      </c>
      <c r="M14" s="32">
        <v>825</v>
      </c>
      <c r="N14" s="20">
        <v>20918</v>
      </c>
      <c r="O14" s="20">
        <v>20270.290300000001</v>
      </c>
      <c r="P14" s="20">
        <v>1300.0016000000001</v>
      </c>
      <c r="Q14" s="20">
        <v>825</v>
      </c>
      <c r="R14" s="20">
        <v>484</v>
      </c>
      <c r="S14" s="20">
        <v>348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2353</v>
      </c>
      <c r="AE14" s="20">
        <v>2200</v>
      </c>
      <c r="AF14" s="20">
        <v>58426.722999999998</v>
      </c>
      <c r="AG14" s="20">
        <v>44759.097999999998</v>
      </c>
      <c r="AH14" s="20">
        <v>1202</v>
      </c>
      <c r="AI14" s="20">
        <v>1202</v>
      </c>
      <c r="AJ14" s="20">
        <v>36963.35</v>
      </c>
      <c r="AK14" s="20">
        <v>14800</v>
      </c>
      <c r="AL14" s="20">
        <v>0</v>
      </c>
      <c r="AM14" s="20">
        <v>0</v>
      </c>
      <c r="AN14" s="20">
        <v>0</v>
      </c>
      <c r="AO14" s="20">
        <v>0</v>
      </c>
      <c r="AP14" s="20">
        <v>1151</v>
      </c>
      <c r="AQ14" s="20">
        <v>998</v>
      </c>
      <c r="AR14" s="20">
        <v>32650.373</v>
      </c>
      <c r="AS14" s="20">
        <v>32650.373</v>
      </c>
      <c r="AT14" s="20">
        <v>0</v>
      </c>
      <c r="AU14" s="20">
        <v>0</v>
      </c>
      <c r="AV14" s="20">
        <v>-11187</v>
      </c>
      <c r="AW14" s="20">
        <v>-2691.2750000000001</v>
      </c>
      <c r="AX14" s="20">
        <v>1760</v>
      </c>
      <c r="AY14" s="20">
        <v>1760</v>
      </c>
      <c r="AZ14" s="20">
        <v>0</v>
      </c>
      <c r="BA14" s="20">
        <v>0</v>
      </c>
      <c r="BB14" s="20">
        <v>960</v>
      </c>
      <c r="BC14" s="20">
        <v>960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5625</v>
      </c>
      <c r="BK14" s="20">
        <v>5062.9287000000004</v>
      </c>
      <c r="BL14" s="20">
        <v>4584.3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5625</v>
      </c>
      <c r="BW14" s="20">
        <v>5062.9287000000004</v>
      </c>
      <c r="BX14" s="20">
        <v>0</v>
      </c>
      <c r="BY14" s="20">
        <v>0</v>
      </c>
      <c r="BZ14" s="20">
        <v>0</v>
      </c>
      <c r="CA14" s="20">
        <v>0</v>
      </c>
      <c r="CB14" s="20">
        <v>4584.3</v>
      </c>
      <c r="CC14" s="20">
        <v>0</v>
      </c>
      <c r="CD14" s="20">
        <v>0</v>
      </c>
      <c r="CE14" s="20">
        <v>0</v>
      </c>
      <c r="CF14" s="20">
        <v>0</v>
      </c>
      <c r="CG14" s="20">
        <v>0</v>
      </c>
      <c r="CH14" s="20">
        <v>0</v>
      </c>
      <c r="CI14" s="20">
        <v>0</v>
      </c>
      <c r="CJ14" s="20">
        <v>0</v>
      </c>
      <c r="CK14" s="20">
        <v>0</v>
      </c>
      <c r="CL14" s="20">
        <v>460</v>
      </c>
      <c r="CM14" s="20">
        <v>439.02199999999999</v>
      </c>
      <c r="CN14" s="20">
        <v>1900</v>
      </c>
      <c r="CO14" s="20">
        <v>0</v>
      </c>
      <c r="CP14" s="20">
        <v>460</v>
      </c>
      <c r="CQ14" s="20">
        <v>439.02199999999999</v>
      </c>
      <c r="CR14" s="20">
        <v>0</v>
      </c>
      <c r="CS14" s="20">
        <v>0</v>
      </c>
      <c r="CT14" s="20">
        <v>0</v>
      </c>
      <c r="CU14" s="20">
        <v>0</v>
      </c>
      <c r="CV14" s="20">
        <v>0</v>
      </c>
      <c r="CW14" s="20">
        <v>0</v>
      </c>
      <c r="CX14" s="20">
        <v>0</v>
      </c>
      <c r="CY14" s="20">
        <v>0</v>
      </c>
      <c r="CZ14" s="20">
        <v>0</v>
      </c>
      <c r="DA14" s="20">
        <v>0</v>
      </c>
      <c r="DB14" s="20">
        <v>0</v>
      </c>
      <c r="DC14" s="20">
        <v>0</v>
      </c>
      <c r="DD14" s="20">
        <v>0</v>
      </c>
      <c r="DE14" s="20">
        <v>0</v>
      </c>
      <c r="DF14" s="20">
        <v>2000</v>
      </c>
      <c r="DG14" s="20">
        <v>1350</v>
      </c>
      <c r="DH14" s="20">
        <v>0</v>
      </c>
      <c r="DI14" s="20">
        <v>0</v>
      </c>
      <c r="DJ14" s="20">
        <v>3717.5920000000001</v>
      </c>
      <c r="DK14" s="20">
        <v>0</v>
      </c>
      <c r="DL14" s="20">
        <v>12434.4</v>
      </c>
      <c r="DM14" s="20">
        <v>3987.15</v>
      </c>
      <c r="DN14" s="20">
        <v>0</v>
      </c>
      <c r="DO14" s="20">
        <v>0</v>
      </c>
      <c r="DP14" s="45">
        <v>8716.8080000000009</v>
      </c>
      <c r="DQ14" s="45">
        <v>3987.15</v>
      </c>
      <c r="DS14" s="44"/>
    </row>
    <row r="15" spans="1:123" ht="16.5" customHeight="1">
      <c r="A15" s="11"/>
      <c r="B15" s="16">
        <v>6</v>
      </c>
      <c r="C15" s="13" t="s">
        <v>7</v>
      </c>
      <c r="D15" s="31">
        <f t="shared" si="0"/>
        <v>92202.752999999997</v>
      </c>
      <c r="E15" s="31">
        <f t="shared" si="1"/>
        <v>56095.5049</v>
      </c>
      <c r="F15" s="18">
        <f t="shared" si="2"/>
        <v>48715.199999999997</v>
      </c>
      <c r="G15" s="18">
        <f t="shared" si="3"/>
        <v>34505.733899999999</v>
      </c>
      <c r="H15" s="18">
        <f t="shared" si="4"/>
        <v>43487.553</v>
      </c>
      <c r="I15" s="18">
        <f t="shared" si="5"/>
        <v>21589.771000000001</v>
      </c>
      <c r="J15" s="32">
        <v>26581</v>
      </c>
      <c r="K15" s="32">
        <v>22646.7379</v>
      </c>
      <c r="L15" s="32">
        <v>1300.78</v>
      </c>
      <c r="M15" s="32">
        <v>299.45</v>
      </c>
      <c r="N15" s="20">
        <v>25470</v>
      </c>
      <c r="O15" s="20">
        <v>21822.070899999999</v>
      </c>
      <c r="P15" s="20">
        <v>300.77999999999997</v>
      </c>
      <c r="Q15" s="20">
        <v>299.45</v>
      </c>
      <c r="R15" s="20">
        <v>994</v>
      </c>
      <c r="S15" s="20">
        <v>709.46699999999998</v>
      </c>
      <c r="T15" s="20">
        <v>1000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420</v>
      </c>
      <c r="AE15" s="20">
        <v>410.66699999999997</v>
      </c>
      <c r="AF15" s="20">
        <v>41186.773000000001</v>
      </c>
      <c r="AG15" s="20">
        <v>20293.334999999999</v>
      </c>
      <c r="AH15" s="20">
        <v>420</v>
      </c>
      <c r="AI15" s="20">
        <v>410.66699999999997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41186.773000000001</v>
      </c>
      <c r="AS15" s="20">
        <v>23081.845000000001</v>
      </c>
      <c r="AT15" s="20">
        <v>0</v>
      </c>
      <c r="AU15" s="20">
        <v>0</v>
      </c>
      <c r="AV15" s="20">
        <v>0</v>
      </c>
      <c r="AW15" s="20">
        <v>-2788.51</v>
      </c>
      <c r="AX15" s="20">
        <v>1500</v>
      </c>
      <c r="AY15" s="20">
        <v>1440</v>
      </c>
      <c r="AZ15" s="20">
        <v>0</v>
      </c>
      <c r="BA15" s="20">
        <v>0</v>
      </c>
      <c r="BB15" s="20">
        <v>1500</v>
      </c>
      <c r="BC15" s="20">
        <v>1440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700</v>
      </c>
      <c r="BK15" s="20">
        <v>599.99199999999996</v>
      </c>
      <c r="BL15" s="20">
        <v>1000</v>
      </c>
      <c r="BM15" s="20">
        <v>996.98599999999999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700</v>
      </c>
      <c r="CA15" s="20">
        <v>599.99199999999996</v>
      </c>
      <c r="CB15" s="20">
        <v>1000</v>
      </c>
      <c r="CC15" s="20">
        <v>996.98599999999999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700</v>
      </c>
      <c r="CM15" s="20">
        <v>190</v>
      </c>
      <c r="CN15" s="20">
        <v>0</v>
      </c>
      <c r="CO15" s="20">
        <v>0</v>
      </c>
      <c r="CP15" s="20">
        <v>700</v>
      </c>
      <c r="CQ15" s="20">
        <v>190</v>
      </c>
      <c r="CR15" s="20">
        <v>0</v>
      </c>
      <c r="CS15" s="20">
        <v>0</v>
      </c>
      <c r="CT15" s="20">
        <v>0</v>
      </c>
      <c r="CU15" s="20">
        <v>0</v>
      </c>
      <c r="CV15" s="20">
        <v>0</v>
      </c>
      <c r="CW15" s="20">
        <v>0</v>
      </c>
      <c r="CX15" s="20">
        <v>8450</v>
      </c>
      <c r="CY15" s="20">
        <v>8428.3369999999995</v>
      </c>
      <c r="CZ15" s="20">
        <v>0</v>
      </c>
      <c r="DA15" s="20">
        <v>0</v>
      </c>
      <c r="DB15" s="20">
        <v>8450</v>
      </c>
      <c r="DC15" s="20">
        <v>8428.3369999999995</v>
      </c>
      <c r="DD15" s="20">
        <v>0</v>
      </c>
      <c r="DE15" s="20">
        <v>0</v>
      </c>
      <c r="DF15" s="20">
        <v>1250</v>
      </c>
      <c r="DG15" s="20">
        <v>790</v>
      </c>
      <c r="DH15" s="20">
        <v>0</v>
      </c>
      <c r="DI15" s="20">
        <v>0</v>
      </c>
      <c r="DJ15" s="20">
        <v>9114.2000000000007</v>
      </c>
      <c r="DK15" s="20">
        <v>0</v>
      </c>
      <c r="DL15" s="20">
        <v>9114.2000000000007</v>
      </c>
      <c r="DM15" s="20">
        <v>0</v>
      </c>
      <c r="DN15" s="20">
        <v>0</v>
      </c>
      <c r="DO15" s="20">
        <v>0</v>
      </c>
      <c r="DP15" s="45">
        <v>0</v>
      </c>
      <c r="DQ15" s="45">
        <v>0</v>
      </c>
      <c r="DS15" s="44"/>
    </row>
    <row r="16" spans="1:123" ht="16.5" customHeight="1">
      <c r="A16" s="11"/>
      <c r="B16" s="16">
        <v>7</v>
      </c>
      <c r="C16" s="13" t="s">
        <v>8</v>
      </c>
      <c r="D16" s="31">
        <f t="shared" si="0"/>
        <v>227263.58729999998</v>
      </c>
      <c r="E16" s="31">
        <f t="shared" si="1"/>
        <v>149703.09840000002</v>
      </c>
      <c r="F16" s="18">
        <f t="shared" si="2"/>
        <v>136483.79999999999</v>
      </c>
      <c r="G16" s="18">
        <f t="shared" si="3"/>
        <v>106785.50170000001</v>
      </c>
      <c r="H16" s="18">
        <f t="shared" si="4"/>
        <v>90779.787299999996</v>
      </c>
      <c r="I16" s="18">
        <f t="shared" si="5"/>
        <v>42917.596699999995</v>
      </c>
      <c r="J16" s="32">
        <v>54560</v>
      </c>
      <c r="K16" s="32">
        <v>47150.177100000001</v>
      </c>
      <c r="L16" s="32">
        <v>14300</v>
      </c>
      <c r="M16" s="32">
        <v>7125.308</v>
      </c>
      <c r="N16" s="20">
        <v>40860</v>
      </c>
      <c r="O16" s="20">
        <v>34954.177100000001</v>
      </c>
      <c r="P16" s="20">
        <v>9100</v>
      </c>
      <c r="Q16" s="20">
        <v>4274.3999999999996</v>
      </c>
      <c r="R16" s="20">
        <v>13450</v>
      </c>
      <c r="S16" s="20">
        <v>11963.6</v>
      </c>
      <c r="T16" s="20">
        <v>5200</v>
      </c>
      <c r="U16" s="20">
        <v>2850.9079999999999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20383.8</v>
      </c>
      <c r="AE16" s="20">
        <v>11260.769200000001</v>
      </c>
      <c r="AF16" s="20">
        <v>58317.787300000004</v>
      </c>
      <c r="AG16" s="20">
        <v>22608.351999999999</v>
      </c>
      <c r="AH16" s="20">
        <v>18363.8</v>
      </c>
      <c r="AI16" s="20">
        <v>10878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2020</v>
      </c>
      <c r="AQ16" s="20">
        <v>382.76920000000001</v>
      </c>
      <c r="AR16" s="20">
        <v>58317.787300000004</v>
      </c>
      <c r="AS16" s="20">
        <v>22680.357</v>
      </c>
      <c r="AT16" s="20">
        <v>0</v>
      </c>
      <c r="AU16" s="20">
        <v>0</v>
      </c>
      <c r="AV16" s="20">
        <v>0</v>
      </c>
      <c r="AW16" s="20">
        <v>-72.004999999999995</v>
      </c>
      <c r="AX16" s="20">
        <v>5050</v>
      </c>
      <c r="AY16" s="20">
        <v>468</v>
      </c>
      <c r="AZ16" s="20">
        <v>2700</v>
      </c>
      <c r="BA16" s="20">
        <v>800</v>
      </c>
      <c r="BB16" s="20">
        <v>4250</v>
      </c>
      <c r="BC16" s="20">
        <v>468</v>
      </c>
      <c r="BD16" s="20">
        <v>2700</v>
      </c>
      <c r="BE16" s="20">
        <v>800</v>
      </c>
      <c r="BF16" s="20">
        <v>0</v>
      </c>
      <c r="BG16" s="20">
        <v>0</v>
      </c>
      <c r="BH16" s="20">
        <v>0</v>
      </c>
      <c r="BI16" s="20">
        <v>0</v>
      </c>
      <c r="BJ16" s="20">
        <v>5250</v>
      </c>
      <c r="BK16" s="20">
        <v>2363.0054</v>
      </c>
      <c r="BL16" s="20">
        <v>10162</v>
      </c>
      <c r="BM16" s="20">
        <v>8042.15</v>
      </c>
      <c r="BN16" s="20">
        <v>0</v>
      </c>
      <c r="BO16" s="20">
        <v>0</v>
      </c>
      <c r="BP16" s="20">
        <v>0</v>
      </c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20">
        <v>1500</v>
      </c>
      <c r="BW16" s="20">
        <v>317.96499999999997</v>
      </c>
      <c r="BX16" s="20">
        <v>300</v>
      </c>
      <c r="BY16" s="20">
        <v>0</v>
      </c>
      <c r="BZ16" s="20">
        <v>3750</v>
      </c>
      <c r="CA16" s="20">
        <v>2045.0404000000001</v>
      </c>
      <c r="CB16" s="20">
        <v>9862</v>
      </c>
      <c r="CC16" s="20">
        <v>8042.15</v>
      </c>
      <c r="CD16" s="20">
        <v>0</v>
      </c>
      <c r="CE16" s="20">
        <v>0</v>
      </c>
      <c r="CF16" s="20">
        <v>0</v>
      </c>
      <c r="CG16" s="20">
        <v>0</v>
      </c>
      <c r="CH16" s="20">
        <v>0</v>
      </c>
      <c r="CI16" s="20">
        <v>0</v>
      </c>
      <c r="CJ16" s="20">
        <v>0</v>
      </c>
      <c r="CK16" s="20">
        <v>0</v>
      </c>
      <c r="CL16" s="20">
        <v>41360</v>
      </c>
      <c r="CM16" s="20">
        <v>40248.67</v>
      </c>
      <c r="CN16" s="20">
        <v>5300</v>
      </c>
      <c r="CO16" s="20">
        <v>4341.7866999999997</v>
      </c>
      <c r="CP16" s="20">
        <v>41160</v>
      </c>
      <c r="CQ16" s="20">
        <v>40098.67</v>
      </c>
      <c r="CR16" s="20">
        <v>3300</v>
      </c>
      <c r="CS16" s="20">
        <v>3002.5306999999998</v>
      </c>
      <c r="CT16" s="20">
        <v>39200</v>
      </c>
      <c r="CU16" s="20">
        <v>38404.300000000003</v>
      </c>
      <c r="CV16" s="20">
        <v>0</v>
      </c>
      <c r="CW16" s="20">
        <v>0</v>
      </c>
      <c r="CX16" s="20">
        <v>2750</v>
      </c>
      <c r="CY16" s="20">
        <v>2309.88</v>
      </c>
      <c r="CZ16" s="20">
        <v>0</v>
      </c>
      <c r="DA16" s="20">
        <v>0</v>
      </c>
      <c r="DB16" s="20">
        <v>0</v>
      </c>
      <c r="DC16" s="20">
        <v>0</v>
      </c>
      <c r="DD16" s="20">
        <v>0</v>
      </c>
      <c r="DE16" s="20">
        <v>0</v>
      </c>
      <c r="DF16" s="20">
        <v>3300</v>
      </c>
      <c r="DG16" s="20">
        <v>2985</v>
      </c>
      <c r="DH16" s="20">
        <v>0</v>
      </c>
      <c r="DI16" s="20">
        <v>0</v>
      </c>
      <c r="DJ16" s="20">
        <v>3830</v>
      </c>
      <c r="DK16" s="20">
        <v>0</v>
      </c>
      <c r="DL16" s="20">
        <v>3830</v>
      </c>
      <c r="DM16" s="20">
        <v>0</v>
      </c>
      <c r="DN16" s="20">
        <v>0</v>
      </c>
      <c r="DO16" s="20">
        <v>0</v>
      </c>
      <c r="DP16" s="45">
        <v>0</v>
      </c>
      <c r="DQ16" s="45">
        <v>0</v>
      </c>
      <c r="DS16" s="44"/>
    </row>
    <row r="17" spans="1:123" ht="16.5" customHeight="1">
      <c r="A17" s="11"/>
      <c r="B17" s="16">
        <v>8</v>
      </c>
      <c r="C17" s="13" t="s">
        <v>9</v>
      </c>
      <c r="D17" s="31">
        <f t="shared" si="0"/>
        <v>53310.973000000005</v>
      </c>
      <c r="E17" s="31">
        <f t="shared" si="1"/>
        <v>38426.888600000006</v>
      </c>
      <c r="F17" s="18">
        <f t="shared" si="2"/>
        <v>38884.200000000004</v>
      </c>
      <c r="G17" s="18">
        <f t="shared" si="3"/>
        <v>35009.948600000003</v>
      </c>
      <c r="H17" s="18">
        <f t="shared" si="4"/>
        <v>14426.772999999999</v>
      </c>
      <c r="I17" s="18">
        <f t="shared" si="5"/>
        <v>3416.94</v>
      </c>
      <c r="J17" s="32">
        <v>23347.9</v>
      </c>
      <c r="K17" s="32">
        <v>22325.3</v>
      </c>
      <c r="L17" s="32">
        <v>7276.7729999999992</v>
      </c>
      <c r="M17" s="32">
        <v>3745</v>
      </c>
      <c r="N17" s="20">
        <v>23127.9</v>
      </c>
      <c r="O17" s="20">
        <v>22169.385699999999</v>
      </c>
      <c r="P17" s="20">
        <v>3526.7729999999997</v>
      </c>
      <c r="Q17" s="20">
        <v>0</v>
      </c>
      <c r="R17" s="20">
        <v>100</v>
      </c>
      <c r="S17" s="20">
        <v>55</v>
      </c>
      <c r="T17" s="20">
        <v>3750</v>
      </c>
      <c r="U17" s="20">
        <v>3745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1230</v>
      </c>
      <c r="AE17" s="20">
        <v>729.95709999999997</v>
      </c>
      <c r="AF17" s="20">
        <v>6150</v>
      </c>
      <c r="AG17" s="20">
        <v>-328.06</v>
      </c>
      <c r="AH17" s="20">
        <v>630</v>
      </c>
      <c r="AI17" s="20">
        <v>579.95709999999997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600</v>
      </c>
      <c r="AQ17" s="20">
        <v>150</v>
      </c>
      <c r="AR17" s="20">
        <v>6150</v>
      </c>
      <c r="AS17" s="20">
        <v>300</v>
      </c>
      <c r="AT17" s="20">
        <v>0</v>
      </c>
      <c r="AU17" s="20">
        <v>0</v>
      </c>
      <c r="AV17" s="20">
        <v>-512.149</v>
      </c>
      <c r="AW17" s="20">
        <v>-628.05999999999995</v>
      </c>
      <c r="AX17" s="20">
        <v>780</v>
      </c>
      <c r="AY17" s="20">
        <v>780</v>
      </c>
      <c r="AZ17" s="20">
        <v>0</v>
      </c>
      <c r="BA17" s="20">
        <v>0</v>
      </c>
      <c r="BB17" s="20">
        <v>780</v>
      </c>
      <c r="BC17" s="20">
        <v>780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650</v>
      </c>
      <c r="BK17" s="20">
        <v>497.4889</v>
      </c>
      <c r="BL17" s="20">
        <v>1000</v>
      </c>
      <c r="BM17" s="20">
        <v>0</v>
      </c>
      <c r="BN17" s="20">
        <v>0</v>
      </c>
      <c r="BO17" s="20">
        <v>0</v>
      </c>
      <c r="BP17" s="20">
        <v>0</v>
      </c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  <c r="BX17" s="20">
        <v>1000</v>
      </c>
      <c r="BY17" s="20">
        <v>0</v>
      </c>
      <c r="BZ17" s="20">
        <v>650</v>
      </c>
      <c r="CA17" s="20">
        <v>497.4889</v>
      </c>
      <c r="CB17" s="20">
        <v>0</v>
      </c>
      <c r="CC17" s="20">
        <v>0</v>
      </c>
      <c r="CD17" s="20">
        <v>0</v>
      </c>
      <c r="CE17" s="20">
        <v>0</v>
      </c>
      <c r="CF17" s="20">
        <v>0</v>
      </c>
      <c r="CG17" s="20">
        <v>0</v>
      </c>
      <c r="CH17" s="20">
        <v>0</v>
      </c>
      <c r="CI17" s="20">
        <v>0</v>
      </c>
      <c r="CJ17" s="20">
        <v>0</v>
      </c>
      <c r="CK17" s="20">
        <v>0</v>
      </c>
      <c r="CL17" s="20">
        <v>2830</v>
      </c>
      <c r="CM17" s="20">
        <v>2468.2595999999999</v>
      </c>
      <c r="CN17" s="20">
        <v>0</v>
      </c>
      <c r="CO17" s="20">
        <v>0</v>
      </c>
      <c r="CP17" s="20">
        <v>2710</v>
      </c>
      <c r="CQ17" s="20">
        <v>2448.2595999999999</v>
      </c>
      <c r="CR17" s="20">
        <v>0</v>
      </c>
      <c r="CS17" s="20">
        <v>0</v>
      </c>
      <c r="CT17" s="20">
        <v>2460</v>
      </c>
      <c r="CU17" s="20">
        <v>2218.2595999999999</v>
      </c>
      <c r="CV17" s="20">
        <v>0</v>
      </c>
      <c r="CW17" s="20">
        <v>0</v>
      </c>
      <c r="CX17" s="20">
        <v>8410</v>
      </c>
      <c r="CY17" s="20">
        <v>7588.9430000000002</v>
      </c>
      <c r="CZ17" s="20">
        <v>0</v>
      </c>
      <c r="DA17" s="20">
        <v>0</v>
      </c>
      <c r="DB17" s="20">
        <v>8410</v>
      </c>
      <c r="DC17" s="20">
        <v>7588.9430000000002</v>
      </c>
      <c r="DD17" s="20">
        <v>0</v>
      </c>
      <c r="DE17" s="20">
        <v>0</v>
      </c>
      <c r="DF17" s="20">
        <v>810</v>
      </c>
      <c r="DG17" s="20">
        <v>620</v>
      </c>
      <c r="DH17" s="20">
        <v>0</v>
      </c>
      <c r="DI17" s="20">
        <v>0</v>
      </c>
      <c r="DJ17" s="20">
        <v>826.3</v>
      </c>
      <c r="DK17" s="20">
        <v>0</v>
      </c>
      <c r="DL17" s="20">
        <v>826.3</v>
      </c>
      <c r="DM17" s="20">
        <v>0</v>
      </c>
      <c r="DN17" s="20">
        <v>0</v>
      </c>
      <c r="DO17" s="20">
        <v>0</v>
      </c>
      <c r="DP17" s="45">
        <v>0</v>
      </c>
      <c r="DQ17" s="45">
        <v>0</v>
      </c>
      <c r="DS17" s="44"/>
    </row>
    <row r="18" spans="1:123" ht="16.5" customHeight="1">
      <c r="A18" s="11"/>
      <c r="B18" s="16">
        <v>9</v>
      </c>
      <c r="C18" s="13" t="s">
        <v>10</v>
      </c>
      <c r="D18" s="31">
        <f t="shared" si="0"/>
        <v>67099.044399999999</v>
      </c>
      <c r="E18" s="31">
        <f t="shared" si="1"/>
        <v>24488.834200000001</v>
      </c>
      <c r="F18" s="18">
        <f t="shared" si="2"/>
        <v>39716.199999999997</v>
      </c>
      <c r="G18" s="18">
        <f t="shared" si="3"/>
        <v>23493.834699999999</v>
      </c>
      <c r="H18" s="18">
        <f t="shared" si="4"/>
        <v>27382.844400000002</v>
      </c>
      <c r="I18" s="18">
        <f t="shared" si="5"/>
        <v>994.99950000000001</v>
      </c>
      <c r="J18" s="32">
        <v>26651</v>
      </c>
      <c r="K18" s="32">
        <v>18610.031599999998</v>
      </c>
      <c r="L18" s="32">
        <v>6000</v>
      </c>
      <c r="M18" s="32">
        <v>0</v>
      </c>
      <c r="N18" s="20">
        <v>26201</v>
      </c>
      <c r="O18" s="20">
        <v>18468.031599999998</v>
      </c>
      <c r="P18" s="20">
        <v>6000</v>
      </c>
      <c r="Q18" s="20">
        <v>0</v>
      </c>
      <c r="R18" s="20">
        <v>350</v>
      </c>
      <c r="S18" s="20">
        <v>70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1435</v>
      </c>
      <c r="AE18" s="20">
        <v>660.07600000000002</v>
      </c>
      <c r="AF18" s="20">
        <v>21382.844400000002</v>
      </c>
      <c r="AG18" s="20">
        <v>994.99950000000001</v>
      </c>
      <c r="AH18" s="20">
        <v>685</v>
      </c>
      <c r="AI18" s="20">
        <v>660.07600000000002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750</v>
      </c>
      <c r="AQ18" s="20">
        <v>0</v>
      </c>
      <c r="AR18" s="20">
        <v>21382.844400000002</v>
      </c>
      <c r="AS18" s="20">
        <v>994.99950000000001</v>
      </c>
      <c r="AT18" s="20">
        <v>0</v>
      </c>
      <c r="AU18" s="20">
        <v>0</v>
      </c>
      <c r="AV18" s="20">
        <v>0</v>
      </c>
      <c r="AW18" s="20">
        <v>0</v>
      </c>
      <c r="AX18" s="20">
        <v>1080</v>
      </c>
      <c r="AY18" s="20">
        <v>680</v>
      </c>
      <c r="AZ18" s="20">
        <v>0</v>
      </c>
      <c r="BA18" s="20">
        <v>0</v>
      </c>
      <c r="BB18" s="20">
        <v>1080</v>
      </c>
      <c r="BC18" s="20">
        <v>680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1950</v>
      </c>
      <c r="BK18" s="20">
        <v>1763.7271000000001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  <c r="BS18" s="20">
        <v>0</v>
      </c>
      <c r="BT18" s="20">
        <v>0</v>
      </c>
      <c r="BU18" s="20">
        <v>0</v>
      </c>
      <c r="BV18" s="20">
        <v>0</v>
      </c>
      <c r="BW18" s="20">
        <v>0</v>
      </c>
      <c r="BX18" s="20">
        <v>0</v>
      </c>
      <c r="BY18" s="20">
        <v>0</v>
      </c>
      <c r="BZ18" s="20">
        <v>1950</v>
      </c>
      <c r="CA18" s="20">
        <v>1763.7271000000001</v>
      </c>
      <c r="CB18" s="20">
        <v>0</v>
      </c>
      <c r="CC18" s="20">
        <v>0</v>
      </c>
      <c r="CD18" s="20">
        <v>0</v>
      </c>
      <c r="CE18" s="20">
        <v>0</v>
      </c>
      <c r="CF18" s="20">
        <v>0</v>
      </c>
      <c r="CG18" s="20">
        <v>0</v>
      </c>
      <c r="CH18" s="20">
        <v>0</v>
      </c>
      <c r="CI18" s="20">
        <v>0</v>
      </c>
      <c r="CJ18" s="20">
        <v>0</v>
      </c>
      <c r="CK18" s="20">
        <v>0</v>
      </c>
      <c r="CL18" s="20">
        <v>500</v>
      </c>
      <c r="CM18" s="20">
        <v>280</v>
      </c>
      <c r="CN18" s="20">
        <v>0</v>
      </c>
      <c r="CO18" s="20">
        <v>0</v>
      </c>
      <c r="CP18" s="20">
        <v>450</v>
      </c>
      <c r="CQ18" s="20">
        <v>250</v>
      </c>
      <c r="CR18" s="20">
        <v>0</v>
      </c>
      <c r="CS18" s="20">
        <v>0</v>
      </c>
      <c r="CT18" s="20">
        <v>0</v>
      </c>
      <c r="CU18" s="20">
        <v>0</v>
      </c>
      <c r="CV18" s="20">
        <v>0</v>
      </c>
      <c r="CW18" s="20">
        <v>0</v>
      </c>
      <c r="CX18" s="20">
        <v>500</v>
      </c>
      <c r="CY18" s="20">
        <v>500</v>
      </c>
      <c r="CZ18" s="20">
        <v>0</v>
      </c>
      <c r="DA18" s="20">
        <v>0</v>
      </c>
      <c r="DB18" s="20">
        <v>0</v>
      </c>
      <c r="DC18" s="20">
        <v>0</v>
      </c>
      <c r="DD18" s="20">
        <v>0</v>
      </c>
      <c r="DE18" s="20">
        <v>0</v>
      </c>
      <c r="DF18" s="20">
        <v>1000</v>
      </c>
      <c r="DG18" s="20">
        <v>1000</v>
      </c>
      <c r="DH18" s="20">
        <v>0</v>
      </c>
      <c r="DI18" s="20">
        <v>0</v>
      </c>
      <c r="DJ18" s="20">
        <v>6600.2</v>
      </c>
      <c r="DK18" s="20">
        <v>0</v>
      </c>
      <c r="DL18" s="20">
        <v>6600.2</v>
      </c>
      <c r="DM18" s="20">
        <v>0</v>
      </c>
      <c r="DN18" s="20">
        <v>0</v>
      </c>
      <c r="DO18" s="20">
        <v>0</v>
      </c>
      <c r="DP18" s="45">
        <v>0</v>
      </c>
      <c r="DQ18" s="45">
        <v>0</v>
      </c>
      <c r="DS18" s="44"/>
    </row>
    <row r="19" spans="1:123" ht="16.5" customHeight="1">
      <c r="A19" s="11"/>
      <c r="B19" s="16">
        <v>10</v>
      </c>
      <c r="C19" s="13" t="s">
        <v>11</v>
      </c>
      <c r="D19" s="31">
        <f t="shared" si="0"/>
        <v>108744.08330000001</v>
      </c>
      <c r="E19" s="31">
        <f t="shared" si="1"/>
        <v>93157.877700000012</v>
      </c>
      <c r="F19" s="18">
        <f t="shared" si="2"/>
        <v>67694.8</v>
      </c>
      <c r="G19" s="18">
        <f t="shared" si="3"/>
        <v>60001.587699999996</v>
      </c>
      <c r="H19" s="18">
        <f t="shared" si="4"/>
        <v>46256.683300000004</v>
      </c>
      <c r="I19" s="18">
        <f t="shared" si="5"/>
        <v>38363.69</v>
      </c>
      <c r="J19" s="32">
        <v>28670</v>
      </c>
      <c r="K19" s="32">
        <v>24952.991699999999</v>
      </c>
      <c r="L19" s="32">
        <v>1649.2492999999999</v>
      </c>
      <c r="M19" s="32">
        <v>1648.54</v>
      </c>
      <c r="N19" s="20">
        <v>26740</v>
      </c>
      <c r="O19" s="20">
        <v>23135.191699999999</v>
      </c>
      <c r="P19" s="20">
        <v>649.24929999999995</v>
      </c>
      <c r="Q19" s="20">
        <v>648.54</v>
      </c>
      <c r="R19" s="20">
        <v>1750</v>
      </c>
      <c r="S19" s="20">
        <v>1669</v>
      </c>
      <c r="T19" s="20">
        <v>1000</v>
      </c>
      <c r="U19" s="20">
        <v>1000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3760</v>
      </c>
      <c r="AE19" s="20">
        <v>2796.7959999999998</v>
      </c>
      <c r="AF19" s="20">
        <v>42642.5</v>
      </c>
      <c r="AG19" s="20">
        <v>35725.15</v>
      </c>
      <c r="AH19" s="20">
        <v>760</v>
      </c>
      <c r="AI19" s="20">
        <v>346.79599999999999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3000</v>
      </c>
      <c r="AQ19" s="20">
        <v>2450</v>
      </c>
      <c r="AR19" s="20">
        <v>46888.7</v>
      </c>
      <c r="AS19" s="20">
        <v>39544.699999999997</v>
      </c>
      <c r="AT19" s="20">
        <v>0</v>
      </c>
      <c r="AU19" s="20">
        <v>0</v>
      </c>
      <c r="AV19" s="20">
        <v>-4246.2</v>
      </c>
      <c r="AW19" s="20">
        <v>-3819.55</v>
      </c>
      <c r="AX19" s="20">
        <v>1650</v>
      </c>
      <c r="AY19" s="20">
        <v>1629.4</v>
      </c>
      <c r="AZ19" s="20">
        <v>1963.9</v>
      </c>
      <c r="BA19" s="20">
        <v>990</v>
      </c>
      <c r="BB19" s="20">
        <v>1650</v>
      </c>
      <c r="BC19" s="20">
        <v>1629.4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725</v>
      </c>
      <c r="BK19" s="20">
        <v>650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0">
        <v>0</v>
      </c>
      <c r="BR19" s="20">
        <v>0</v>
      </c>
      <c r="BS19" s="20">
        <v>0</v>
      </c>
      <c r="BT19" s="20">
        <v>0</v>
      </c>
      <c r="BU19" s="20">
        <v>0</v>
      </c>
      <c r="BV19" s="20">
        <v>75</v>
      </c>
      <c r="BW19" s="20">
        <v>0</v>
      </c>
      <c r="BX19" s="20">
        <v>0</v>
      </c>
      <c r="BY19" s="20">
        <v>0</v>
      </c>
      <c r="BZ19" s="20">
        <v>650</v>
      </c>
      <c r="CA19" s="20">
        <v>650</v>
      </c>
      <c r="CB19" s="20">
        <v>0</v>
      </c>
      <c r="CC19" s="20">
        <v>0</v>
      </c>
      <c r="CD19" s="20">
        <v>0</v>
      </c>
      <c r="CE19" s="20">
        <v>0</v>
      </c>
      <c r="CF19" s="20">
        <v>0</v>
      </c>
      <c r="CG19" s="20">
        <v>0</v>
      </c>
      <c r="CH19" s="20">
        <v>0</v>
      </c>
      <c r="CI19" s="20">
        <v>0</v>
      </c>
      <c r="CJ19" s="20">
        <v>0</v>
      </c>
      <c r="CK19" s="20">
        <v>0</v>
      </c>
      <c r="CL19" s="20">
        <v>7580</v>
      </c>
      <c r="CM19" s="20">
        <v>7262</v>
      </c>
      <c r="CN19" s="20">
        <v>0</v>
      </c>
      <c r="CO19" s="20">
        <v>0</v>
      </c>
      <c r="CP19" s="20">
        <v>7560</v>
      </c>
      <c r="CQ19" s="20">
        <v>7262</v>
      </c>
      <c r="CR19" s="20">
        <v>0</v>
      </c>
      <c r="CS19" s="20">
        <v>0</v>
      </c>
      <c r="CT19" s="20">
        <v>7150</v>
      </c>
      <c r="CU19" s="20">
        <v>6932</v>
      </c>
      <c r="CV19" s="20">
        <v>0</v>
      </c>
      <c r="CW19" s="20">
        <v>0</v>
      </c>
      <c r="CX19" s="20">
        <v>16850</v>
      </c>
      <c r="CY19" s="20">
        <v>16503</v>
      </c>
      <c r="CZ19" s="20">
        <v>1.034</v>
      </c>
      <c r="DA19" s="20">
        <v>0</v>
      </c>
      <c r="DB19" s="20">
        <v>16500</v>
      </c>
      <c r="DC19" s="20">
        <v>16153</v>
      </c>
      <c r="DD19" s="20">
        <v>1.034</v>
      </c>
      <c r="DE19" s="20">
        <v>0</v>
      </c>
      <c r="DF19" s="20">
        <v>1000</v>
      </c>
      <c r="DG19" s="20">
        <v>1000</v>
      </c>
      <c r="DH19" s="20">
        <v>0</v>
      </c>
      <c r="DI19" s="20">
        <v>0</v>
      </c>
      <c r="DJ19" s="20">
        <v>2252.4</v>
      </c>
      <c r="DK19" s="20">
        <v>0</v>
      </c>
      <c r="DL19" s="20">
        <v>7459.8</v>
      </c>
      <c r="DM19" s="20">
        <v>5207.3999999999996</v>
      </c>
      <c r="DN19" s="20">
        <v>0</v>
      </c>
      <c r="DO19" s="20">
        <v>0</v>
      </c>
      <c r="DP19" s="45">
        <v>5207.3999999999996</v>
      </c>
      <c r="DQ19" s="45">
        <v>5207.3999999999996</v>
      </c>
      <c r="DS19" s="44"/>
    </row>
    <row r="20" spans="1:123" ht="16.5" customHeight="1">
      <c r="A20" s="11"/>
      <c r="B20" s="16">
        <v>11</v>
      </c>
      <c r="C20" s="13" t="s">
        <v>12</v>
      </c>
      <c r="D20" s="31">
        <f t="shared" si="0"/>
        <v>9971.161399999999</v>
      </c>
      <c r="E20" s="31">
        <f t="shared" si="1"/>
        <v>7548.7824000000001</v>
      </c>
      <c r="F20" s="18">
        <f t="shared" si="2"/>
        <v>9753.9283999999989</v>
      </c>
      <c r="G20" s="18">
        <f t="shared" si="3"/>
        <v>7331.5504000000001</v>
      </c>
      <c r="H20" s="18">
        <f t="shared" si="4"/>
        <v>717.23299999999995</v>
      </c>
      <c r="I20" s="18">
        <f t="shared" si="5"/>
        <v>470.02</v>
      </c>
      <c r="J20" s="32">
        <v>6320</v>
      </c>
      <c r="K20" s="32">
        <v>5763.8663999999999</v>
      </c>
      <c r="L20" s="32">
        <v>717.23299999999995</v>
      </c>
      <c r="M20" s="32">
        <v>470.02</v>
      </c>
      <c r="N20" s="20">
        <v>6320</v>
      </c>
      <c r="O20" s="20">
        <v>5763.8663999999999</v>
      </c>
      <c r="P20" s="20">
        <v>0</v>
      </c>
      <c r="Q20" s="20">
        <v>0</v>
      </c>
      <c r="R20" s="20">
        <v>0</v>
      </c>
      <c r="S20" s="20">
        <v>0</v>
      </c>
      <c r="T20" s="20">
        <v>717.23299999999995</v>
      </c>
      <c r="U20" s="20">
        <v>470.02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645</v>
      </c>
      <c r="AE20" s="20">
        <v>150</v>
      </c>
      <c r="AF20" s="20">
        <v>0</v>
      </c>
      <c r="AG20" s="20">
        <v>0</v>
      </c>
      <c r="AH20" s="20">
        <v>645</v>
      </c>
      <c r="AI20" s="20">
        <v>150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0">
        <v>0</v>
      </c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0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0</v>
      </c>
      <c r="CC20" s="20">
        <v>0</v>
      </c>
      <c r="CD20" s="20">
        <v>0</v>
      </c>
      <c r="CE20" s="20">
        <v>0</v>
      </c>
      <c r="CF20" s="20">
        <v>0</v>
      </c>
      <c r="CG20" s="20">
        <v>0</v>
      </c>
      <c r="CH20" s="20">
        <v>0</v>
      </c>
      <c r="CI20" s="20">
        <v>0</v>
      </c>
      <c r="CJ20" s="20">
        <v>0</v>
      </c>
      <c r="CK20" s="20">
        <v>0</v>
      </c>
      <c r="CL20" s="20">
        <v>0</v>
      </c>
      <c r="CM20" s="20">
        <v>0</v>
      </c>
      <c r="CN20" s="20">
        <v>0</v>
      </c>
      <c r="CO20" s="20">
        <v>0</v>
      </c>
      <c r="CP20" s="20">
        <v>0</v>
      </c>
      <c r="CQ20" s="20">
        <v>0</v>
      </c>
      <c r="CR20" s="20">
        <v>0</v>
      </c>
      <c r="CS20" s="20">
        <v>0</v>
      </c>
      <c r="CT20" s="20">
        <v>0</v>
      </c>
      <c r="CU20" s="20">
        <v>0</v>
      </c>
      <c r="CV20" s="20">
        <v>0</v>
      </c>
      <c r="CW20" s="20">
        <v>0</v>
      </c>
      <c r="CX20" s="20">
        <v>1301.4000000000001</v>
      </c>
      <c r="CY20" s="20">
        <v>1164.896</v>
      </c>
      <c r="CZ20" s="20">
        <v>0</v>
      </c>
      <c r="DA20" s="20">
        <v>0</v>
      </c>
      <c r="DB20" s="20">
        <v>1301.4000000000001</v>
      </c>
      <c r="DC20" s="20">
        <v>1164.896</v>
      </c>
      <c r="DD20" s="20">
        <v>0</v>
      </c>
      <c r="DE20" s="20">
        <v>0</v>
      </c>
      <c r="DF20" s="20">
        <v>150</v>
      </c>
      <c r="DG20" s="20">
        <v>0</v>
      </c>
      <c r="DH20" s="20">
        <v>0</v>
      </c>
      <c r="DI20" s="20">
        <v>0</v>
      </c>
      <c r="DJ20" s="20">
        <v>837.52840000000003</v>
      </c>
      <c r="DK20" s="20">
        <v>0</v>
      </c>
      <c r="DL20" s="20">
        <v>1337.5283999999999</v>
      </c>
      <c r="DM20" s="20">
        <v>252.78800000000001</v>
      </c>
      <c r="DN20" s="20">
        <v>0</v>
      </c>
      <c r="DO20" s="20">
        <v>0</v>
      </c>
      <c r="DP20" s="45">
        <v>500</v>
      </c>
      <c r="DQ20" s="45">
        <v>252.78800000000001</v>
      </c>
      <c r="DS20" s="44"/>
    </row>
    <row r="21" spans="1:123" ht="16.5" customHeight="1">
      <c r="A21" s="11"/>
      <c r="B21" s="16">
        <v>12</v>
      </c>
      <c r="C21" s="13" t="s">
        <v>13</v>
      </c>
      <c r="D21" s="31">
        <f t="shared" si="0"/>
        <v>17456.3223</v>
      </c>
      <c r="E21" s="31">
        <f t="shared" si="1"/>
        <v>9302.323699999999</v>
      </c>
      <c r="F21" s="18">
        <f t="shared" si="2"/>
        <v>17261.900000000001</v>
      </c>
      <c r="G21" s="18">
        <f t="shared" si="3"/>
        <v>9107.9236999999994</v>
      </c>
      <c r="H21" s="18">
        <f t="shared" si="4"/>
        <v>1109.3223</v>
      </c>
      <c r="I21" s="18">
        <f t="shared" si="5"/>
        <v>909</v>
      </c>
      <c r="J21" s="32">
        <v>8596</v>
      </c>
      <c r="K21" s="32">
        <v>8313.5236999999997</v>
      </c>
      <c r="L21" s="32">
        <v>909.32230000000004</v>
      </c>
      <c r="M21" s="32">
        <v>909</v>
      </c>
      <c r="N21" s="20">
        <v>6346</v>
      </c>
      <c r="O21" s="20">
        <v>6063.5236999999997</v>
      </c>
      <c r="P21" s="20">
        <v>159.32230000000001</v>
      </c>
      <c r="Q21" s="20">
        <v>159</v>
      </c>
      <c r="R21" s="20">
        <v>2250</v>
      </c>
      <c r="S21" s="20">
        <v>2250</v>
      </c>
      <c r="T21" s="20">
        <v>750</v>
      </c>
      <c r="U21" s="20">
        <v>750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0</v>
      </c>
      <c r="AT21" s="20">
        <v>0</v>
      </c>
      <c r="AU21" s="20">
        <v>0</v>
      </c>
      <c r="AV21" s="20">
        <v>0</v>
      </c>
      <c r="AW21" s="20">
        <v>0</v>
      </c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0">
        <v>0</v>
      </c>
      <c r="BR21" s="20">
        <v>0</v>
      </c>
      <c r="BS21" s="20">
        <v>0</v>
      </c>
      <c r="BT21" s="20">
        <v>0</v>
      </c>
      <c r="BU21" s="20">
        <v>0</v>
      </c>
      <c r="BV21" s="20">
        <v>0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0</v>
      </c>
      <c r="CC21" s="20">
        <v>0</v>
      </c>
      <c r="CD21" s="20">
        <v>0</v>
      </c>
      <c r="CE21" s="20">
        <v>0</v>
      </c>
      <c r="CF21" s="20">
        <v>0</v>
      </c>
      <c r="CG21" s="20">
        <v>0</v>
      </c>
      <c r="CH21" s="20">
        <v>0</v>
      </c>
      <c r="CI21" s="20">
        <v>0</v>
      </c>
      <c r="CJ21" s="20">
        <v>0</v>
      </c>
      <c r="CK21" s="20">
        <v>0</v>
      </c>
      <c r="CL21" s="20">
        <v>80</v>
      </c>
      <c r="CM21" s="20">
        <v>79.8</v>
      </c>
      <c r="CN21" s="20">
        <v>200</v>
      </c>
      <c r="CO21" s="20">
        <v>0</v>
      </c>
      <c r="CP21" s="20">
        <v>0</v>
      </c>
      <c r="CQ21" s="20">
        <v>0</v>
      </c>
      <c r="CR21" s="20">
        <v>0</v>
      </c>
      <c r="CS21" s="20">
        <v>0</v>
      </c>
      <c r="CT21" s="20">
        <v>0</v>
      </c>
      <c r="CU21" s="20">
        <v>0</v>
      </c>
      <c r="CV21" s="20">
        <v>0</v>
      </c>
      <c r="CW21" s="20">
        <v>0</v>
      </c>
      <c r="CX21" s="20">
        <v>0</v>
      </c>
      <c r="CY21" s="20">
        <v>0</v>
      </c>
      <c r="CZ21" s="20">
        <v>0</v>
      </c>
      <c r="DA21" s="20">
        <v>0</v>
      </c>
      <c r="DB21" s="20">
        <v>0</v>
      </c>
      <c r="DC21" s="20">
        <v>0</v>
      </c>
      <c r="DD21" s="20">
        <v>0</v>
      </c>
      <c r="DE21" s="20">
        <v>0</v>
      </c>
      <c r="DF21" s="20">
        <v>0</v>
      </c>
      <c r="DG21" s="20">
        <v>0</v>
      </c>
      <c r="DH21" s="20">
        <v>0</v>
      </c>
      <c r="DI21" s="20">
        <v>0</v>
      </c>
      <c r="DJ21" s="20">
        <v>7671</v>
      </c>
      <c r="DK21" s="20">
        <v>0</v>
      </c>
      <c r="DL21" s="20">
        <v>8585.9</v>
      </c>
      <c r="DM21" s="20">
        <v>714.6</v>
      </c>
      <c r="DN21" s="20">
        <v>0</v>
      </c>
      <c r="DO21" s="20">
        <v>0</v>
      </c>
      <c r="DP21" s="45">
        <v>914.9</v>
      </c>
      <c r="DQ21" s="45">
        <v>714.6</v>
      </c>
      <c r="DS21" s="44"/>
    </row>
    <row r="22" spans="1:123" ht="16.5" customHeight="1">
      <c r="A22" s="11"/>
      <c r="B22" s="16">
        <v>13</v>
      </c>
      <c r="C22" s="13" t="s">
        <v>14</v>
      </c>
      <c r="D22" s="31">
        <f t="shared" si="0"/>
        <v>34073.660900000003</v>
      </c>
      <c r="E22" s="31">
        <f t="shared" si="1"/>
        <v>31235.735000000001</v>
      </c>
      <c r="F22" s="18">
        <f t="shared" si="2"/>
        <v>27424</v>
      </c>
      <c r="G22" s="18">
        <f t="shared" si="3"/>
        <v>25216.794999999998</v>
      </c>
      <c r="H22" s="18">
        <f t="shared" si="4"/>
        <v>6649.6609000000008</v>
      </c>
      <c r="I22" s="18">
        <f t="shared" si="5"/>
        <v>6018.9400000000005</v>
      </c>
      <c r="J22" s="32">
        <v>19794.099999999999</v>
      </c>
      <c r="K22" s="32">
        <v>18914.445</v>
      </c>
      <c r="L22" s="32">
        <v>1850</v>
      </c>
      <c r="M22" s="32">
        <v>1849.94</v>
      </c>
      <c r="N22" s="20">
        <v>18514.099999999999</v>
      </c>
      <c r="O22" s="20">
        <v>17869.862000000001</v>
      </c>
      <c r="P22" s="20">
        <v>1850</v>
      </c>
      <c r="Q22" s="20">
        <v>1849.94</v>
      </c>
      <c r="R22" s="20">
        <v>1280</v>
      </c>
      <c r="S22" s="20">
        <v>1044.5830000000001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408</v>
      </c>
      <c r="AE22" s="20">
        <v>408</v>
      </c>
      <c r="AF22" s="20">
        <v>337.01089999999999</v>
      </c>
      <c r="AG22" s="20">
        <v>335</v>
      </c>
      <c r="AH22" s="20">
        <v>408</v>
      </c>
      <c r="AI22" s="20">
        <v>408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20">
        <v>867.01089999999999</v>
      </c>
      <c r="AS22" s="20">
        <v>865</v>
      </c>
      <c r="AT22" s="20">
        <v>0</v>
      </c>
      <c r="AU22" s="20">
        <v>0</v>
      </c>
      <c r="AV22" s="20">
        <v>-530</v>
      </c>
      <c r="AW22" s="20">
        <v>-530</v>
      </c>
      <c r="AX22" s="20">
        <v>300</v>
      </c>
      <c r="AY22" s="20">
        <v>0</v>
      </c>
      <c r="AZ22" s="20">
        <v>0</v>
      </c>
      <c r="BA22" s="20">
        <v>0</v>
      </c>
      <c r="BB22" s="20">
        <v>300</v>
      </c>
      <c r="BC22" s="20">
        <v>0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300</v>
      </c>
      <c r="BK22" s="20">
        <v>0</v>
      </c>
      <c r="BL22" s="20">
        <v>2424.65</v>
      </c>
      <c r="BM22" s="20">
        <v>1800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  <c r="BS22" s="20">
        <v>0</v>
      </c>
      <c r="BT22" s="20">
        <v>0</v>
      </c>
      <c r="BU22" s="20">
        <v>0</v>
      </c>
      <c r="BV22" s="20">
        <v>300</v>
      </c>
      <c r="BW22" s="20">
        <v>0</v>
      </c>
      <c r="BX22" s="20">
        <v>1444.65</v>
      </c>
      <c r="BY22" s="20">
        <v>960</v>
      </c>
      <c r="BZ22" s="20">
        <v>0</v>
      </c>
      <c r="CA22" s="20">
        <v>0</v>
      </c>
      <c r="CB22" s="20">
        <v>980</v>
      </c>
      <c r="CC22" s="20">
        <v>840</v>
      </c>
      <c r="CD22" s="20">
        <v>0</v>
      </c>
      <c r="CE22" s="20">
        <v>0</v>
      </c>
      <c r="CF22" s="20">
        <v>0</v>
      </c>
      <c r="CG22" s="20">
        <v>0</v>
      </c>
      <c r="CH22" s="20">
        <v>50</v>
      </c>
      <c r="CI22" s="20">
        <v>50</v>
      </c>
      <c r="CJ22" s="20">
        <v>0</v>
      </c>
      <c r="CK22" s="20">
        <v>0</v>
      </c>
      <c r="CL22" s="20">
        <v>260</v>
      </c>
      <c r="CM22" s="20">
        <v>230</v>
      </c>
      <c r="CN22" s="20">
        <v>2038</v>
      </c>
      <c r="CO22" s="20">
        <v>2034</v>
      </c>
      <c r="CP22" s="20">
        <v>240</v>
      </c>
      <c r="CQ22" s="20">
        <v>230</v>
      </c>
      <c r="CR22" s="20">
        <v>0</v>
      </c>
      <c r="CS22" s="20">
        <v>0</v>
      </c>
      <c r="CT22" s="20">
        <v>0</v>
      </c>
      <c r="CU22" s="20">
        <v>0</v>
      </c>
      <c r="CV22" s="20">
        <v>0</v>
      </c>
      <c r="CW22" s="20">
        <v>0</v>
      </c>
      <c r="CX22" s="20">
        <v>5520</v>
      </c>
      <c r="CY22" s="20">
        <v>5309.35</v>
      </c>
      <c r="CZ22" s="20">
        <v>0</v>
      </c>
      <c r="DA22" s="20">
        <v>0</v>
      </c>
      <c r="DB22" s="20">
        <v>5520</v>
      </c>
      <c r="DC22" s="20">
        <v>5309.35</v>
      </c>
      <c r="DD22" s="20">
        <v>0</v>
      </c>
      <c r="DE22" s="20">
        <v>0</v>
      </c>
      <c r="DF22" s="20">
        <v>570</v>
      </c>
      <c r="DG22" s="20">
        <v>305</v>
      </c>
      <c r="DH22" s="20">
        <v>0</v>
      </c>
      <c r="DI22" s="20">
        <v>0</v>
      </c>
      <c r="DJ22" s="20">
        <v>221.9</v>
      </c>
      <c r="DK22" s="20">
        <v>0</v>
      </c>
      <c r="DL22" s="20">
        <v>221.9</v>
      </c>
      <c r="DM22" s="20">
        <v>0</v>
      </c>
      <c r="DN22" s="20">
        <v>0</v>
      </c>
      <c r="DO22" s="20">
        <v>0</v>
      </c>
      <c r="DP22" s="45">
        <v>0</v>
      </c>
      <c r="DQ22" s="45">
        <v>0</v>
      </c>
      <c r="DS22" s="44"/>
    </row>
    <row r="23" spans="1:123" ht="16.5" customHeight="1">
      <c r="A23" s="11"/>
      <c r="B23" s="16">
        <v>14</v>
      </c>
      <c r="C23" s="13" t="s">
        <v>15</v>
      </c>
      <c r="D23" s="31">
        <f t="shared" si="0"/>
        <v>51437.555700000004</v>
      </c>
      <c r="E23" s="31">
        <f t="shared" si="1"/>
        <v>25269.481500000002</v>
      </c>
      <c r="F23" s="18">
        <f t="shared" si="2"/>
        <v>28902</v>
      </c>
      <c r="G23" s="18">
        <f t="shared" si="3"/>
        <v>24669.304500000002</v>
      </c>
      <c r="H23" s="18">
        <f t="shared" si="4"/>
        <v>23782.255700000002</v>
      </c>
      <c r="I23" s="18">
        <f t="shared" si="5"/>
        <v>600.17699999999968</v>
      </c>
      <c r="J23" s="32">
        <v>18078</v>
      </c>
      <c r="K23" s="32">
        <v>17098.104500000001</v>
      </c>
      <c r="L23" s="32">
        <v>1435</v>
      </c>
      <c r="M23" s="32">
        <v>1118.905</v>
      </c>
      <c r="N23" s="20">
        <v>17556</v>
      </c>
      <c r="O23" s="20">
        <v>17026.104500000001</v>
      </c>
      <c r="P23" s="20">
        <v>500</v>
      </c>
      <c r="Q23" s="20">
        <v>184.02500000000001</v>
      </c>
      <c r="R23" s="20">
        <v>450</v>
      </c>
      <c r="S23" s="20">
        <v>0</v>
      </c>
      <c r="T23" s="20">
        <v>935</v>
      </c>
      <c r="U23" s="20">
        <v>934.88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692</v>
      </c>
      <c r="AE23" s="20">
        <v>690</v>
      </c>
      <c r="AF23" s="20">
        <v>14401.305700000001</v>
      </c>
      <c r="AG23" s="20">
        <v>-8192.77</v>
      </c>
      <c r="AH23" s="20">
        <v>492</v>
      </c>
      <c r="AI23" s="20">
        <v>492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200</v>
      </c>
      <c r="AQ23" s="20">
        <v>198</v>
      </c>
      <c r="AR23" s="20">
        <v>23388.475699999999</v>
      </c>
      <c r="AS23" s="20">
        <v>0</v>
      </c>
      <c r="AT23" s="20">
        <v>0</v>
      </c>
      <c r="AU23" s="20">
        <v>0</v>
      </c>
      <c r="AV23" s="20">
        <v>-8987.17</v>
      </c>
      <c r="AW23" s="20">
        <v>-8192.77</v>
      </c>
      <c r="AX23" s="20">
        <v>280</v>
      </c>
      <c r="AY23" s="20">
        <v>0</v>
      </c>
      <c r="AZ23" s="20">
        <v>990</v>
      </c>
      <c r="BA23" s="20">
        <v>989.85299999999995</v>
      </c>
      <c r="BB23" s="20">
        <v>280</v>
      </c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31.2</v>
      </c>
      <c r="BK23" s="20">
        <v>31.2</v>
      </c>
      <c r="BL23" s="20">
        <v>6955.95</v>
      </c>
      <c r="BM23" s="20">
        <v>6684.1890000000003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31.2</v>
      </c>
      <c r="BW23" s="20">
        <v>31.2</v>
      </c>
      <c r="BX23" s="20">
        <v>6955.95</v>
      </c>
      <c r="BY23" s="20">
        <v>6684.1890000000003</v>
      </c>
      <c r="BZ23" s="20">
        <v>0</v>
      </c>
      <c r="CA23" s="20">
        <v>0</v>
      </c>
      <c r="CB23" s="20">
        <v>0</v>
      </c>
      <c r="CC23" s="20">
        <v>0</v>
      </c>
      <c r="CD23" s="20">
        <v>0</v>
      </c>
      <c r="CE23" s="20">
        <v>0</v>
      </c>
      <c r="CF23" s="20">
        <v>0</v>
      </c>
      <c r="CG23" s="20">
        <v>0</v>
      </c>
      <c r="CH23" s="20">
        <v>0</v>
      </c>
      <c r="CI23" s="20">
        <v>0</v>
      </c>
      <c r="CJ23" s="20">
        <v>0</v>
      </c>
      <c r="CK23" s="20">
        <v>0</v>
      </c>
      <c r="CL23" s="20">
        <v>370</v>
      </c>
      <c r="CM23" s="20">
        <v>120</v>
      </c>
      <c r="CN23" s="20">
        <v>0</v>
      </c>
      <c r="CO23" s="20">
        <v>0</v>
      </c>
      <c r="CP23" s="20">
        <v>270</v>
      </c>
      <c r="CQ23" s="20">
        <v>70</v>
      </c>
      <c r="CR23" s="20">
        <v>0</v>
      </c>
      <c r="CS23" s="20">
        <v>0</v>
      </c>
      <c r="CT23" s="20">
        <v>0</v>
      </c>
      <c r="CU23" s="20">
        <v>0</v>
      </c>
      <c r="CV23" s="20">
        <v>0</v>
      </c>
      <c r="CW23" s="20">
        <v>0</v>
      </c>
      <c r="CX23" s="20">
        <v>6200</v>
      </c>
      <c r="CY23" s="20">
        <v>6200</v>
      </c>
      <c r="CZ23" s="20">
        <v>0</v>
      </c>
      <c r="DA23" s="20">
        <v>0</v>
      </c>
      <c r="DB23" s="20">
        <v>6200</v>
      </c>
      <c r="DC23" s="20">
        <v>6200</v>
      </c>
      <c r="DD23" s="20">
        <v>0</v>
      </c>
      <c r="DE23" s="20">
        <v>0</v>
      </c>
      <c r="DF23" s="20">
        <v>900</v>
      </c>
      <c r="DG23" s="20">
        <v>530</v>
      </c>
      <c r="DH23" s="20">
        <v>0</v>
      </c>
      <c r="DI23" s="20">
        <v>0</v>
      </c>
      <c r="DJ23" s="20">
        <v>1104.0999999999999</v>
      </c>
      <c r="DK23" s="20">
        <v>0</v>
      </c>
      <c r="DL23" s="20">
        <v>2350.8000000000002</v>
      </c>
      <c r="DM23" s="20">
        <v>0</v>
      </c>
      <c r="DN23" s="20">
        <v>0</v>
      </c>
      <c r="DO23" s="20">
        <v>0</v>
      </c>
      <c r="DP23" s="45">
        <v>1246.7</v>
      </c>
      <c r="DQ23" s="45">
        <v>0</v>
      </c>
      <c r="DS23" s="44"/>
    </row>
    <row r="24" spans="1:123" ht="16.5" customHeight="1">
      <c r="A24" s="11"/>
      <c r="B24" s="16">
        <v>15</v>
      </c>
      <c r="C24" s="13" t="s">
        <v>16</v>
      </c>
      <c r="D24" s="31">
        <f t="shared" si="0"/>
        <v>13616.921399999999</v>
      </c>
      <c r="E24" s="31">
        <f t="shared" si="1"/>
        <v>11468.560300000001</v>
      </c>
      <c r="F24" s="18">
        <f t="shared" si="2"/>
        <v>12241.191000000001</v>
      </c>
      <c r="G24" s="18">
        <f t="shared" si="3"/>
        <v>11055.4573</v>
      </c>
      <c r="H24" s="18">
        <f t="shared" si="4"/>
        <v>1935.7303999999995</v>
      </c>
      <c r="I24" s="18">
        <f t="shared" si="5"/>
        <v>973.10300000000007</v>
      </c>
      <c r="J24" s="32">
        <v>10368</v>
      </c>
      <c r="K24" s="32">
        <v>9448.1072999999997</v>
      </c>
      <c r="L24" s="32">
        <v>5706.5303999999996</v>
      </c>
      <c r="M24" s="32">
        <v>4743.9030000000002</v>
      </c>
      <c r="N24" s="20">
        <v>10308</v>
      </c>
      <c r="O24" s="20">
        <v>9393.1072999999997</v>
      </c>
      <c r="P24" s="20">
        <v>1535.7303999999999</v>
      </c>
      <c r="Q24" s="20">
        <v>1484.19</v>
      </c>
      <c r="R24" s="20">
        <v>60</v>
      </c>
      <c r="S24" s="20">
        <v>55</v>
      </c>
      <c r="T24" s="20">
        <v>4170.8</v>
      </c>
      <c r="U24" s="20">
        <v>3259.7130000000002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300</v>
      </c>
      <c r="AE24" s="20">
        <v>300</v>
      </c>
      <c r="AF24" s="20">
        <v>-3770.8</v>
      </c>
      <c r="AG24" s="20">
        <v>-3770.8</v>
      </c>
      <c r="AH24" s="20">
        <v>300</v>
      </c>
      <c r="AI24" s="20">
        <v>300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-3770.8</v>
      </c>
      <c r="AW24" s="20">
        <v>-3770.8</v>
      </c>
      <c r="AX24" s="20">
        <v>480</v>
      </c>
      <c r="AY24" s="20">
        <v>480</v>
      </c>
      <c r="AZ24" s="20">
        <v>0</v>
      </c>
      <c r="BA24" s="20">
        <v>0</v>
      </c>
      <c r="BB24" s="20">
        <v>480</v>
      </c>
      <c r="BC24" s="20">
        <v>480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100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  <c r="BW24" s="20">
        <v>0</v>
      </c>
      <c r="BX24" s="20">
        <v>0</v>
      </c>
      <c r="BY24" s="20">
        <v>0</v>
      </c>
      <c r="BZ24" s="20">
        <v>100</v>
      </c>
      <c r="CA24" s="20">
        <v>0</v>
      </c>
      <c r="CB24" s="20">
        <v>0</v>
      </c>
      <c r="CC24" s="20">
        <v>0</v>
      </c>
      <c r="CD24" s="20">
        <v>0</v>
      </c>
      <c r="CE24" s="20">
        <v>0</v>
      </c>
      <c r="CF24" s="20">
        <v>0</v>
      </c>
      <c r="CG24" s="20">
        <v>0</v>
      </c>
      <c r="CH24" s="20">
        <v>0</v>
      </c>
      <c r="CI24" s="20">
        <v>0</v>
      </c>
      <c r="CJ24" s="20">
        <v>0</v>
      </c>
      <c r="CK24" s="20">
        <v>0</v>
      </c>
      <c r="CL24" s="20">
        <v>130</v>
      </c>
      <c r="CM24" s="20">
        <v>67.349999999999994</v>
      </c>
      <c r="CN24" s="20">
        <v>0</v>
      </c>
      <c r="CO24" s="20">
        <v>0</v>
      </c>
      <c r="CP24" s="20">
        <v>130</v>
      </c>
      <c r="CQ24" s="20">
        <v>67.349999999999994</v>
      </c>
      <c r="CR24" s="20">
        <v>0</v>
      </c>
      <c r="CS24" s="20">
        <v>0</v>
      </c>
      <c r="CT24" s="20">
        <v>0</v>
      </c>
      <c r="CU24" s="20">
        <v>0</v>
      </c>
      <c r="CV24" s="20">
        <v>0</v>
      </c>
      <c r="CW24" s="20">
        <v>0</v>
      </c>
      <c r="CX24" s="20">
        <v>0</v>
      </c>
      <c r="CY24" s="20">
        <v>0</v>
      </c>
      <c r="CZ24" s="20">
        <v>0</v>
      </c>
      <c r="DA24" s="20">
        <v>0</v>
      </c>
      <c r="DB24" s="20">
        <v>0</v>
      </c>
      <c r="DC24" s="20">
        <v>0</v>
      </c>
      <c r="DD24" s="20">
        <v>0</v>
      </c>
      <c r="DE24" s="20">
        <v>0</v>
      </c>
      <c r="DF24" s="20">
        <v>200</v>
      </c>
      <c r="DG24" s="20">
        <v>200</v>
      </c>
      <c r="DH24" s="20">
        <v>0</v>
      </c>
      <c r="DI24" s="20">
        <v>0</v>
      </c>
      <c r="DJ24" s="20">
        <v>103.191</v>
      </c>
      <c r="DK24" s="20">
        <v>0</v>
      </c>
      <c r="DL24" s="20">
        <v>663.19100000000003</v>
      </c>
      <c r="DM24" s="20">
        <v>560</v>
      </c>
      <c r="DN24" s="20">
        <v>0</v>
      </c>
      <c r="DO24" s="20">
        <v>0</v>
      </c>
      <c r="DP24" s="45">
        <v>560</v>
      </c>
      <c r="DQ24" s="45">
        <v>560</v>
      </c>
      <c r="DS24" s="44"/>
    </row>
    <row r="25" spans="1:123" ht="16.5" customHeight="1">
      <c r="A25" s="11"/>
      <c r="B25" s="16">
        <v>16</v>
      </c>
      <c r="C25" s="13" t="s">
        <v>17</v>
      </c>
      <c r="D25" s="31">
        <f t="shared" si="0"/>
        <v>11736.0481</v>
      </c>
      <c r="E25" s="31">
        <f t="shared" si="1"/>
        <v>10377.496300000001</v>
      </c>
      <c r="F25" s="18">
        <f t="shared" si="2"/>
        <v>10319.030000000001</v>
      </c>
      <c r="G25" s="18">
        <f t="shared" si="3"/>
        <v>9045.078300000001</v>
      </c>
      <c r="H25" s="18">
        <f t="shared" si="4"/>
        <v>1999.0181</v>
      </c>
      <c r="I25" s="18">
        <f t="shared" si="5"/>
        <v>1644.4179999999999</v>
      </c>
      <c r="J25" s="32">
        <v>8492.9580000000005</v>
      </c>
      <c r="K25" s="32">
        <v>7649.8633</v>
      </c>
      <c r="L25" s="32">
        <v>1819.0181</v>
      </c>
      <c r="M25" s="32">
        <v>1644.4179999999999</v>
      </c>
      <c r="N25" s="20">
        <v>8260.9580000000005</v>
      </c>
      <c r="O25" s="20">
        <v>7519.8633</v>
      </c>
      <c r="P25" s="20">
        <v>1167.0181</v>
      </c>
      <c r="Q25" s="20">
        <v>995</v>
      </c>
      <c r="R25" s="20">
        <v>232</v>
      </c>
      <c r="S25" s="20">
        <v>130</v>
      </c>
      <c r="T25" s="20">
        <v>652</v>
      </c>
      <c r="U25" s="20">
        <v>649.41800000000001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500</v>
      </c>
      <c r="AE25" s="20">
        <v>500</v>
      </c>
      <c r="AF25" s="20">
        <v>0</v>
      </c>
      <c r="AG25" s="20">
        <v>0</v>
      </c>
      <c r="AH25" s="20">
        <v>300</v>
      </c>
      <c r="AI25" s="20">
        <v>300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200</v>
      </c>
      <c r="AQ25" s="20">
        <v>200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220</v>
      </c>
      <c r="BK25" s="20">
        <v>190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20">
        <v>0</v>
      </c>
      <c r="BX25" s="20">
        <v>0</v>
      </c>
      <c r="BY25" s="20">
        <v>0</v>
      </c>
      <c r="BZ25" s="20">
        <v>220</v>
      </c>
      <c r="CA25" s="20">
        <v>190</v>
      </c>
      <c r="CB25" s="20">
        <v>0</v>
      </c>
      <c r="CC25" s="20">
        <v>0</v>
      </c>
      <c r="CD25" s="20">
        <v>0</v>
      </c>
      <c r="CE25" s="20">
        <v>0</v>
      </c>
      <c r="CF25" s="20">
        <v>0</v>
      </c>
      <c r="CG25" s="20">
        <v>0</v>
      </c>
      <c r="CH25" s="20">
        <v>20</v>
      </c>
      <c r="CI25" s="20">
        <v>20</v>
      </c>
      <c r="CJ25" s="20">
        <v>0</v>
      </c>
      <c r="CK25" s="20">
        <v>0</v>
      </c>
      <c r="CL25" s="20">
        <v>210</v>
      </c>
      <c r="CM25" s="20">
        <v>143.215</v>
      </c>
      <c r="CN25" s="20">
        <v>0</v>
      </c>
      <c r="CO25" s="20">
        <v>0</v>
      </c>
      <c r="CP25" s="20">
        <v>210</v>
      </c>
      <c r="CQ25" s="20">
        <v>143.215</v>
      </c>
      <c r="CR25" s="20">
        <v>0</v>
      </c>
      <c r="CS25" s="20">
        <v>0</v>
      </c>
      <c r="CT25" s="20">
        <v>0</v>
      </c>
      <c r="CU25" s="20">
        <v>0</v>
      </c>
      <c r="CV25" s="20">
        <v>0</v>
      </c>
      <c r="CW25" s="20">
        <v>0</v>
      </c>
      <c r="CX25" s="20">
        <v>0</v>
      </c>
      <c r="CY25" s="20">
        <v>0</v>
      </c>
      <c r="CZ25" s="20">
        <v>180</v>
      </c>
      <c r="DA25" s="20">
        <v>0</v>
      </c>
      <c r="DB25" s="20">
        <v>0</v>
      </c>
      <c r="DC25" s="20">
        <v>0</v>
      </c>
      <c r="DD25" s="20">
        <v>180</v>
      </c>
      <c r="DE25" s="20">
        <v>0</v>
      </c>
      <c r="DF25" s="20">
        <v>270</v>
      </c>
      <c r="DG25" s="20">
        <v>230</v>
      </c>
      <c r="DH25" s="20">
        <v>0</v>
      </c>
      <c r="DI25" s="20">
        <v>0</v>
      </c>
      <c r="DJ25" s="20">
        <v>24.071999999999999</v>
      </c>
      <c r="DK25" s="20">
        <v>0</v>
      </c>
      <c r="DL25" s="20">
        <v>606.072</v>
      </c>
      <c r="DM25" s="20">
        <v>312</v>
      </c>
      <c r="DN25" s="20">
        <v>0</v>
      </c>
      <c r="DO25" s="20">
        <v>0</v>
      </c>
      <c r="DP25" s="45">
        <v>582</v>
      </c>
      <c r="DQ25" s="45">
        <v>312</v>
      </c>
      <c r="DS25" s="44"/>
    </row>
    <row r="26" spans="1:123" ht="16.5" customHeight="1">
      <c r="A26" s="11"/>
      <c r="B26" s="16">
        <v>17</v>
      </c>
      <c r="C26" s="13" t="s">
        <v>18</v>
      </c>
      <c r="D26" s="31">
        <f t="shared" si="0"/>
        <v>40694.751499999998</v>
      </c>
      <c r="E26" s="31">
        <f t="shared" si="1"/>
        <v>32399.047899999998</v>
      </c>
      <c r="F26" s="18">
        <f t="shared" si="2"/>
        <v>33764</v>
      </c>
      <c r="G26" s="18">
        <f t="shared" si="3"/>
        <v>27368.7729</v>
      </c>
      <c r="H26" s="18">
        <f t="shared" si="4"/>
        <v>10330.7515</v>
      </c>
      <c r="I26" s="18">
        <f t="shared" si="5"/>
        <v>5030.2749999999996</v>
      </c>
      <c r="J26" s="32">
        <v>25646</v>
      </c>
      <c r="K26" s="32">
        <v>24069.583500000001</v>
      </c>
      <c r="L26" s="32">
        <v>1470.7515000000001</v>
      </c>
      <c r="M26" s="32">
        <v>1432</v>
      </c>
      <c r="N26" s="20">
        <v>25116</v>
      </c>
      <c r="O26" s="20">
        <v>23609.3835</v>
      </c>
      <c r="P26" s="20">
        <v>1470.7515000000001</v>
      </c>
      <c r="Q26" s="20">
        <v>1432</v>
      </c>
      <c r="R26" s="20">
        <v>400</v>
      </c>
      <c r="S26" s="20">
        <v>345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800</v>
      </c>
      <c r="AE26" s="20">
        <v>782</v>
      </c>
      <c r="AF26" s="20">
        <v>4860</v>
      </c>
      <c r="AG26" s="20">
        <v>963.94</v>
      </c>
      <c r="AH26" s="20">
        <v>300</v>
      </c>
      <c r="AI26" s="20">
        <v>294.5</v>
      </c>
      <c r="AJ26" s="20">
        <v>1000</v>
      </c>
      <c r="AK26" s="20">
        <v>980</v>
      </c>
      <c r="AL26" s="20">
        <v>0</v>
      </c>
      <c r="AM26" s="20">
        <v>0</v>
      </c>
      <c r="AN26" s="20">
        <v>2400</v>
      </c>
      <c r="AO26" s="20">
        <v>0</v>
      </c>
      <c r="AP26" s="20">
        <v>500</v>
      </c>
      <c r="AQ26" s="20">
        <v>487.5</v>
      </c>
      <c r="AR26" s="20">
        <v>1460</v>
      </c>
      <c r="AS26" s="20">
        <v>1424</v>
      </c>
      <c r="AT26" s="20">
        <v>0</v>
      </c>
      <c r="AU26" s="20">
        <v>0</v>
      </c>
      <c r="AV26" s="20">
        <v>0</v>
      </c>
      <c r="AW26" s="20">
        <v>-1440.06</v>
      </c>
      <c r="AX26" s="20">
        <v>493.2</v>
      </c>
      <c r="AY26" s="20">
        <v>300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1800</v>
      </c>
      <c r="BK26" s="20">
        <v>1446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  <c r="BQ26" s="20">
        <v>0</v>
      </c>
      <c r="BR26" s="20">
        <v>0</v>
      </c>
      <c r="BS26" s="20">
        <v>0</v>
      </c>
      <c r="BT26" s="20">
        <v>0</v>
      </c>
      <c r="BU26" s="20">
        <v>0</v>
      </c>
      <c r="BV26" s="20">
        <v>0</v>
      </c>
      <c r="BW26" s="20">
        <v>0</v>
      </c>
      <c r="BX26" s="20">
        <v>0</v>
      </c>
      <c r="BY26" s="20">
        <v>0</v>
      </c>
      <c r="BZ26" s="20">
        <v>1800</v>
      </c>
      <c r="CA26" s="20">
        <v>1446</v>
      </c>
      <c r="CB26" s="20">
        <v>0</v>
      </c>
      <c r="CC26" s="20">
        <v>0</v>
      </c>
      <c r="CD26" s="20">
        <v>0</v>
      </c>
      <c r="CE26" s="20">
        <v>0</v>
      </c>
      <c r="CF26" s="20">
        <v>0</v>
      </c>
      <c r="CG26" s="20">
        <v>0</v>
      </c>
      <c r="CH26" s="20">
        <v>0</v>
      </c>
      <c r="CI26" s="20">
        <v>0</v>
      </c>
      <c r="CJ26" s="20">
        <v>0</v>
      </c>
      <c r="CK26" s="20">
        <v>0</v>
      </c>
      <c r="CL26" s="20">
        <v>950</v>
      </c>
      <c r="CM26" s="20">
        <v>525.18939999999998</v>
      </c>
      <c r="CN26" s="20">
        <v>4000</v>
      </c>
      <c r="CO26" s="20">
        <v>2634.335</v>
      </c>
      <c r="CP26" s="20">
        <v>910</v>
      </c>
      <c r="CQ26" s="20">
        <v>525.18939999999998</v>
      </c>
      <c r="CR26" s="20">
        <v>0</v>
      </c>
      <c r="CS26" s="20">
        <v>0</v>
      </c>
      <c r="CT26" s="20">
        <v>0</v>
      </c>
      <c r="CU26" s="20">
        <v>0</v>
      </c>
      <c r="CV26" s="20">
        <v>0</v>
      </c>
      <c r="CW26" s="20">
        <v>0</v>
      </c>
      <c r="CX26" s="20">
        <v>300</v>
      </c>
      <c r="CY26" s="20">
        <v>146</v>
      </c>
      <c r="CZ26" s="20">
        <v>0</v>
      </c>
      <c r="DA26" s="20">
        <v>0</v>
      </c>
      <c r="DB26" s="20">
        <v>0</v>
      </c>
      <c r="DC26" s="20">
        <v>0</v>
      </c>
      <c r="DD26" s="20">
        <v>0</v>
      </c>
      <c r="DE26" s="20">
        <v>0</v>
      </c>
      <c r="DF26" s="20">
        <v>300</v>
      </c>
      <c r="DG26" s="20">
        <v>100</v>
      </c>
      <c r="DH26" s="20">
        <v>0</v>
      </c>
      <c r="DI26" s="20">
        <v>0</v>
      </c>
      <c r="DJ26" s="20">
        <v>74.8</v>
      </c>
      <c r="DK26" s="20">
        <v>0</v>
      </c>
      <c r="DL26" s="20">
        <v>3474.8</v>
      </c>
      <c r="DM26" s="20">
        <v>0</v>
      </c>
      <c r="DN26" s="20">
        <v>0</v>
      </c>
      <c r="DO26" s="20">
        <v>0</v>
      </c>
      <c r="DP26" s="45">
        <v>3400</v>
      </c>
      <c r="DQ26" s="45">
        <v>0</v>
      </c>
      <c r="DS26" s="44"/>
    </row>
    <row r="27" spans="1:123" ht="16.5" customHeight="1">
      <c r="A27" s="11"/>
      <c r="B27" s="16">
        <v>18</v>
      </c>
      <c r="C27" s="13" t="s">
        <v>19</v>
      </c>
      <c r="D27" s="31">
        <f t="shared" si="0"/>
        <v>14210.191000000001</v>
      </c>
      <c r="E27" s="31">
        <f t="shared" si="1"/>
        <v>12795.8557</v>
      </c>
      <c r="F27" s="18">
        <f t="shared" si="2"/>
        <v>13273.6</v>
      </c>
      <c r="G27" s="18">
        <f t="shared" si="3"/>
        <v>12086.3557</v>
      </c>
      <c r="H27" s="18">
        <f t="shared" si="4"/>
        <v>1430</v>
      </c>
      <c r="I27" s="18">
        <f t="shared" si="5"/>
        <v>1109.5</v>
      </c>
      <c r="J27" s="32">
        <v>8487</v>
      </c>
      <c r="K27" s="32">
        <v>7567.6896999999999</v>
      </c>
      <c r="L27" s="32">
        <v>950</v>
      </c>
      <c r="M27" s="32">
        <v>950</v>
      </c>
      <c r="N27" s="20">
        <v>7927</v>
      </c>
      <c r="O27" s="20">
        <v>7417.6896999999999</v>
      </c>
      <c r="P27" s="20">
        <v>450</v>
      </c>
      <c r="Q27" s="20">
        <v>450</v>
      </c>
      <c r="R27" s="20">
        <v>560</v>
      </c>
      <c r="S27" s="20">
        <v>150</v>
      </c>
      <c r="T27" s="20">
        <v>500</v>
      </c>
      <c r="U27" s="20">
        <v>500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850</v>
      </c>
      <c r="AE27" s="20">
        <v>850</v>
      </c>
      <c r="AF27" s="20">
        <v>100</v>
      </c>
      <c r="AG27" s="20">
        <v>-220.5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850</v>
      </c>
      <c r="AQ27" s="20">
        <v>850</v>
      </c>
      <c r="AR27" s="20">
        <v>100</v>
      </c>
      <c r="AS27" s="20">
        <v>0</v>
      </c>
      <c r="AT27" s="20">
        <v>0</v>
      </c>
      <c r="AU27" s="20">
        <v>0</v>
      </c>
      <c r="AV27" s="20">
        <v>0</v>
      </c>
      <c r="AW27" s="20">
        <v>-220.5</v>
      </c>
      <c r="AX27" s="20">
        <v>600</v>
      </c>
      <c r="AY27" s="20">
        <v>600</v>
      </c>
      <c r="AZ27" s="20">
        <v>380</v>
      </c>
      <c r="BA27" s="20">
        <v>380</v>
      </c>
      <c r="BB27" s="20">
        <v>600</v>
      </c>
      <c r="BC27" s="20">
        <v>600</v>
      </c>
      <c r="BD27" s="20">
        <v>380</v>
      </c>
      <c r="BE27" s="20">
        <v>380</v>
      </c>
      <c r="BF27" s="20">
        <v>0</v>
      </c>
      <c r="BG27" s="20">
        <v>0</v>
      </c>
      <c r="BH27" s="20">
        <v>0</v>
      </c>
      <c r="BI27" s="20">
        <v>0</v>
      </c>
      <c r="BJ27" s="20">
        <v>0</v>
      </c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  <c r="BQ27" s="20">
        <v>0</v>
      </c>
      <c r="BR27" s="20">
        <v>0</v>
      </c>
      <c r="BS27" s="20">
        <v>0</v>
      </c>
      <c r="BT27" s="20">
        <v>0</v>
      </c>
      <c r="BU27" s="20">
        <v>0</v>
      </c>
      <c r="BV27" s="20">
        <v>0</v>
      </c>
      <c r="BW27" s="20">
        <v>0</v>
      </c>
      <c r="BX27" s="20">
        <v>0</v>
      </c>
      <c r="BY27" s="20">
        <v>0</v>
      </c>
      <c r="BZ27" s="20">
        <v>0</v>
      </c>
      <c r="CA27" s="20">
        <v>0</v>
      </c>
      <c r="CB27" s="20">
        <v>0</v>
      </c>
      <c r="CC27" s="20">
        <v>0</v>
      </c>
      <c r="CD27" s="20">
        <v>0</v>
      </c>
      <c r="CE27" s="20">
        <v>0</v>
      </c>
      <c r="CF27" s="20">
        <v>0</v>
      </c>
      <c r="CG27" s="20">
        <v>0</v>
      </c>
      <c r="CH27" s="20">
        <v>0</v>
      </c>
      <c r="CI27" s="20">
        <v>0</v>
      </c>
      <c r="CJ27" s="20">
        <v>0</v>
      </c>
      <c r="CK27" s="20">
        <v>0</v>
      </c>
      <c r="CL27" s="20">
        <v>0</v>
      </c>
      <c r="CM27" s="20">
        <v>0</v>
      </c>
      <c r="CN27" s="20">
        <v>0</v>
      </c>
      <c r="CO27" s="20">
        <v>0</v>
      </c>
      <c r="CP27" s="20">
        <v>0</v>
      </c>
      <c r="CQ27" s="20">
        <v>0</v>
      </c>
      <c r="CR27" s="20">
        <v>0</v>
      </c>
      <c r="CS27" s="20">
        <v>0</v>
      </c>
      <c r="CT27" s="20">
        <v>0</v>
      </c>
      <c r="CU27" s="20">
        <v>0</v>
      </c>
      <c r="CV27" s="20">
        <v>0</v>
      </c>
      <c r="CW27" s="20">
        <v>0</v>
      </c>
      <c r="CX27" s="20">
        <v>2501</v>
      </c>
      <c r="CY27" s="20">
        <v>2468.6660000000002</v>
      </c>
      <c r="CZ27" s="20">
        <v>0</v>
      </c>
      <c r="DA27" s="20">
        <v>0</v>
      </c>
      <c r="DB27" s="20">
        <v>2501</v>
      </c>
      <c r="DC27" s="20">
        <v>2468.6660000000002</v>
      </c>
      <c r="DD27" s="20">
        <v>0</v>
      </c>
      <c r="DE27" s="20">
        <v>0</v>
      </c>
      <c r="DF27" s="20">
        <v>200</v>
      </c>
      <c r="DG27" s="20">
        <v>200</v>
      </c>
      <c r="DH27" s="20">
        <v>0</v>
      </c>
      <c r="DI27" s="20">
        <v>0</v>
      </c>
      <c r="DJ27" s="20">
        <v>142.191</v>
      </c>
      <c r="DK27" s="20">
        <v>0</v>
      </c>
      <c r="DL27" s="20">
        <v>635.6</v>
      </c>
      <c r="DM27" s="20">
        <v>400</v>
      </c>
      <c r="DN27" s="20">
        <v>0</v>
      </c>
      <c r="DO27" s="20">
        <v>0</v>
      </c>
      <c r="DP27" s="45">
        <v>493.40899999999999</v>
      </c>
      <c r="DQ27" s="45">
        <v>400</v>
      </c>
      <c r="DS27" s="44"/>
    </row>
    <row r="28" spans="1:123" ht="16.5" customHeight="1">
      <c r="A28" s="11"/>
      <c r="B28" s="16">
        <v>19</v>
      </c>
      <c r="C28" s="13" t="s">
        <v>20</v>
      </c>
      <c r="D28" s="31">
        <f t="shared" si="0"/>
        <v>14580.443300000001</v>
      </c>
      <c r="E28" s="31">
        <f t="shared" si="1"/>
        <v>13151.466700000001</v>
      </c>
      <c r="F28" s="18">
        <f t="shared" si="2"/>
        <v>14573.933300000001</v>
      </c>
      <c r="G28" s="18">
        <f t="shared" si="3"/>
        <v>13144.956700000001</v>
      </c>
      <c r="H28" s="18">
        <f t="shared" si="4"/>
        <v>2740</v>
      </c>
      <c r="I28" s="18">
        <f t="shared" si="5"/>
        <v>2739.9223000000002</v>
      </c>
      <c r="J28" s="32">
        <v>9590.7000000000007</v>
      </c>
      <c r="K28" s="32">
        <v>8727.1864000000005</v>
      </c>
      <c r="L28" s="32">
        <v>600</v>
      </c>
      <c r="M28" s="32">
        <v>575</v>
      </c>
      <c r="N28" s="20">
        <v>8750.7000000000007</v>
      </c>
      <c r="O28" s="20">
        <v>8142.1863999999996</v>
      </c>
      <c r="P28" s="20">
        <v>600</v>
      </c>
      <c r="Q28" s="20">
        <v>575</v>
      </c>
      <c r="R28" s="20">
        <v>840</v>
      </c>
      <c r="S28" s="20">
        <v>585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871</v>
      </c>
      <c r="AE28" s="20">
        <v>692.65800000000002</v>
      </c>
      <c r="AF28" s="20">
        <v>-891.74</v>
      </c>
      <c r="AG28" s="20">
        <v>-422.72</v>
      </c>
      <c r="AH28" s="20">
        <v>312.60000000000002</v>
      </c>
      <c r="AI28" s="20">
        <v>259.15800000000002</v>
      </c>
      <c r="AJ28" s="20">
        <v>0</v>
      </c>
      <c r="AK28" s="20">
        <v>0</v>
      </c>
      <c r="AL28" s="20">
        <v>0</v>
      </c>
      <c r="AM28" s="20">
        <v>0</v>
      </c>
      <c r="AN28" s="20">
        <v>983.3</v>
      </c>
      <c r="AO28" s="20">
        <v>250</v>
      </c>
      <c r="AP28" s="20">
        <v>558.4</v>
      </c>
      <c r="AQ28" s="20">
        <v>433.5</v>
      </c>
      <c r="AR28" s="20">
        <v>0</v>
      </c>
      <c r="AS28" s="20">
        <v>0</v>
      </c>
      <c r="AT28" s="20">
        <v>0</v>
      </c>
      <c r="AU28" s="20">
        <v>0</v>
      </c>
      <c r="AV28" s="20">
        <v>-1875.04</v>
      </c>
      <c r="AW28" s="20">
        <v>-672.72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1227.58</v>
      </c>
      <c r="BK28" s="20">
        <v>861.7</v>
      </c>
      <c r="BL28" s="20">
        <v>565.04</v>
      </c>
      <c r="BM28" s="20">
        <v>564.04</v>
      </c>
      <c r="BN28" s="20">
        <v>0</v>
      </c>
      <c r="BO28" s="20">
        <v>0</v>
      </c>
      <c r="BP28" s="20">
        <v>0</v>
      </c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1227.58</v>
      </c>
      <c r="BW28" s="20">
        <v>861.7</v>
      </c>
      <c r="BX28" s="20">
        <v>200</v>
      </c>
      <c r="BY28" s="20">
        <v>199</v>
      </c>
      <c r="BZ28" s="20">
        <v>0</v>
      </c>
      <c r="CA28" s="20">
        <v>0</v>
      </c>
      <c r="CB28" s="20">
        <v>365.04</v>
      </c>
      <c r="CC28" s="20">
        <v>365.04</v>
      </c>
      <c r="CD28" s="20">
        <v>0</v>
      </c>
      <c r="CE28" s="20">
        <v>0</v>
      </c>
      <c r="CF28" s="20">
        <v>0</v>
      </c>
      <c r="CG28" s="20">
        <v>0</v>
      </c>
      <c r="CH28" s="20">
        <v>0</v>
      </c>
      <c r="CI28" s="20">
        <v>0</v>
      </c>
      <c r="CJ28" s="20">
        <v>0</v>
      </c>
      <c r="CK28" s="20">
        <v>0</v>
      </c>
      <c r="CL28" s="20">
        <v>0</v>
      </c>
      <c r="CM28" s="20">
        <v>0</v>
      </c>
      <c r="CN28" s="20">
        <v>2466.6999999999998</v>
      </c>
      <c r="CO28" s="20">
        <v>2023.6023</v>
      </c>
      <c r="CP28" s="20">
        <v>0</v>
      </c>
      <c r="CQ28" s="20">
        <v>0</v>
      </c>
      <c r="CR28" s="20">
        <v>0</v>
      </c>
      <c r="CS28" s="20">
        <v>0</v>
      </c>
      <c r="CT28" s="20">
        <v>0</v>
      </c>
      <c r="CU28" s="20">
        <v>0</v>
      </c>
      <c r="CV28" s="20">
        <v>0</v>
      </c>
      <c r="CW28" s="20">
        <v>0</v>
      </c>
      <c r="CX28" s="20">
        <v>0</v>
      </c>
      <c r="CY28" s="20">
        <v>0</v>
      </c>
      <c r="CZ28" s="20">
        <v>0</v>
      </c>
      <c r="DA28" s="20">
        <v>0</v>
      </c>
      <c r="DB28" s="20">
        <v>0</v>
      </c>
      <c r="DC28" s="20">
        <v>0</v>
      </c>
      <c r="DD28" s="20">
        <v>0</v>
      </c>
      <c r="DE28" s="20">
        <v>0</v>
      </c>
      <c r="DF28" s="20">
        <v>150</v>
      </c>
      <c r="DG28" s="20">
        <v>130</v>
      </c>
      <c r="DH28" s="20">
        <v>0</v>
      </c>
      <c r="DI28" s="20">
        <v>0</v>
      </c>
      <c r="DJ28" s="20">
        <v>1.1633</v>
      </c>
      <c r="DK28" s="20">
        <v>0</v>
      </c>
      <c r="DL28" s="20">
        <v>2734.6532999999999</v>
      </c>
      <c r="DM28" s="20">
        <v>2733.4123</v>
      </c>
      <c r="DN28" s="20">
        <v>0</v>
      </c>
      <c r="DO28" s="20">
        <v>0</v>
      </c>
      <c r="DP28" s="45">
        <v>2733.49</v>
      </c>
      <c r="DQ28" s="45">
        <v>2733.4123</v>
      </c>
      <c r="DS28" s="44"/>
    </row>
    <row r="29" spans="1:123" ht="16.5" customHeight="1">
      <c r="A29" s="11"/>
      <c r="B29" s="16">
        <v>20</v>
      </c>
      <c r="C29" s="13" t="s">
        <v>21</v>
      </c>
      <c r="D29" s="31">
        <f t="shared" si="0"/>
        <v>0</v>
      </c>
      <c r="E29" s="31">
        <f t="shared" si="1"/>
        <v>0</v>
      </c>
      <c r="F29" s="18">
        <f t="shared" si="2"/>
        <v>0</v>
      </c>
      <c r="G29" s="18">
        <f t="shared" si="3"/>
        <v>0</v>
      </c>
      <c r="H29" s="18">
        <f t="shared" si="4"/>
        <v>0</v>
      </c>
      <c r="I29" s="18">
        <f t="shared" si="5"/>
        <v>0</v>
      </c>
      <c r="J29" s="32">
        <v>0</v>
      </c>
      <c r="K29" s="32">
        <v>0</v>
      </c>
      <c r="L29" s="32">
        <v>0</v>
      </c>
      <c r="M29" s="32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0</v>
      </c>
      <c r="BX29" s="20">
        <v>0</v>
      </c>
      <c r="BY29" s="20">
        <v>0</v>
      </c>
      <c r="BZ29" s="20">
        <v>0</v>
      </c>
      <c r="CA29" s="20">
        <v>0</v>
      </c>
      <c r="CB29" s="20">
        <v>0</v>
      </c>
      <c r="CC29" s="20">
        <v>0</v>
      </c>
      <c r="CD29" s="20">
        <v>0</v>
      </c>
      <c r="CE29" s="20">
        <v>0</v>
      </c>
      <c r="CF29" s="20">
        <v>0</v>
      </c>
      <c r="CG29" s="20">
        <v>0</v>
      </c>
      <c r="CH29" s="20">
        <v>0</v>
      </c>
      <c r="CI29" s="20">
        <v>0</v>
      </c>
      <c r="CJ29" s="20">
        <v>0</v>
      </c>
      <c r="CK29" s="20">
        <v>0</v>
      </c>
      <c r="CL29" s="20">
        <v>0</v>
      </c>
      <c r="CM29" s="20">
        <v>0</v>
      </c>
      <c r="CN29" s="20">
        <v>0</v>
      </c>
      <c r="CO29" s="20">
        <v>0</v>
      </c>
      <c r="CP29" s="20">
        <v>0</v>
      </c>
      <c r="CQ29" s="20">
        <v>0</v>
      </c>
      <c r="CR29" s="20">
        <v>0</v>
      </c>
      <c r="CS29" s="20">
        <v>0</v>
      </c>
      <c r="CT29" s="20">
        <v>0</v>
      </c>
      <c r="CU29" s="20">
        <v>0</v>
      </c>
      <c r="CV29" s="20">
        <v>0</v>
      </c>
      <c r="CW29" s="20">
        <v>0</v>
      </c>
      <c r="CX29" s="20">
        <v>0</v>
      </c>
      <c r="CY29" s="20">
        <v>0</v>
      </c>
      <c r="CZ29" s="20">
        <v>0</v>
      </c>
      <c r="DA29" s="20">
        <v>0</v>
      </c>
      <c r="DB29" s="20">
        <v>0</v>
      </c>
      <c r="DC29" s="20">
        <v>0</v>
      </c>
      <c r="DD29" s="20">
        <v>0</v>
      </c>
      <c r="DE29" s="20">
        <v>0</v>
      </c>
      <c r="DF29" s="20">
        <v>0</v>
      </c>
      <c r="DG29" s="20">
        <v>0</v>
      </c>
      <c r="DH29" s="20">
        <v>0</v>
      </c>
      <c r="DI29" s="20">
        <v>0</v>
      </c>
      <c r="DJ29" s="20">
        <v>0</v>
      </c>
      <c r="DK29" s="20">
        <v>0</v>
      </c>
      <c r="DL29" s="20">
        <v>0</v>
      </c>
      <c r="DM29" s="20">
        <v>0</v>
      </c>
      <c r="DN29" s="20">
        <v>0</v>
      </c>
      <c r="DO29" s="20">
        <v>0</v>
      </c>
      <c r="DP29" s="45">
        <v>0</v>
      </c>
      <c r="DQ29" s="45">
        <v>0</v>
      </c>
      <c r="DS29" s="44"/>
    </row>
    <row r="30" spans="1:123" ht="16.5" customHeight="1">
      <c r="A30" s="11"/>
      <c r="B30" s="16">
        <v>21</v>
      </c>
      <c r="C30" s="13" t="s">
        <v>35</v>
      </c>
      <c r="D30" s="31">
        <f t="shared" si="0"/>
        <v>9547.704099999999</v>
      </c>
      <c r="E30" s="31">
        <f t="shared" si="1"/>
        <v>2511.1738999999998</v>
      </c>
      <c r="F30" s="18">
        <f t="shared" si="2"/>
        <v>7572.75</v>
      </c>
      <c r="G30" s="48">
        <f t="shared" si="3"/>
        <v>6486.9739</v>
      </c>
      <c r="H30" s="18">
        <f t="shared" si="4"/>
        <v>1974.9540999999999</v>
      </c>
      <c r="I30" s="18">
        <f t="shared" si="5"/>
        <v>-3975.8</v>
      </c>
      <c r="J30" s="32">
        <v>6648</v>
      </c>
      <c r="K30" s="32">
        <v>6166.9739</v>
      </c>
      <c r="L30" s="32">
        <v>1350</v>
      </c>
      <c r="M30" s="32">
        <v>1350</v>
      </c>
      <c r="N30" s="20">
        <v>6548</v>
      </c>
      <c r="O30" s="20">
        <v>6166.9739</v>
      </c>
      <c r="P30" s="20">
        <v>0</v>
      </c>
      <c r="Q30" s="20">
        <v>0</v>
      </c>
      <c r="R30" s="20">
        <v>100</v>
      </c>
      <c r="S30" s="20">
        <v>0</v>
      </c>
      <c r="T30" s="20">
        <v>1350</v>
      </c>
      <c r="U30" s="20">
        <v>1350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444.6</v>
      </c>
      <c r="AE30" s="20">
        <v>300</v>
      </c>
      <c r="AF30" s="20">
        <v>-1750</v>
      </c>
      <c r="AG30" s="20">
        <v>-5325.8</v>
      </c>
      <c r="AH30" s="20">
        <v>444.6</v>
      </c>
      <c r="AI30" s="20">
        <v>300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-1750</v>
      </c>
      <c r="AW30" s="20">
        <v>-5325.8</v>
      </c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</v>
      </c>
      <c r="BL30" s="20">
        <v>2374.9540999999999</v>
      </c>
      <c r="BM30" s="20">
        <v>0</v>
      </c>
      <c r="BN30" s="20">
        <v>0</v>
      </c>
      <c r="BO30" s="20">
        <v>0</v>
      </c>
      <c r="BP30" s="20">
        <v>0</v>
      </c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  <c r="BW30" s="20">
        <v>0</v>
      </c>
      <c r="BX30" s="20">
        <v>0</v>
      </c>
      <c r="BY30" s="20">
        <v>0</v>
      </c>
      <c r="BZ30" s="20">
        <v>0</v>
      </c>
      <c r="CA30" s="20">
        <v>0</v>
      </c>
      <c r="CB30" s="20">
        <v>2374.9540999999999</v>
      </c>
      <c r="CC30" s="20">
        <v>0</v>
      </c>
      <c r="CD30" s="20">
        <v>0</v>
      </c>
      <c r="CE30" s="20">
        <v>0</v>
      </c>
      <c r="CF30" s="20">
        <v>0</v>
      </c>
      <c r="CG30" s="20">
        <v>0</v>
      </c>
      <c r="CH30" s="20">
        <v>0</v>
      </c>
      <c r="CI30" s="20">
        <v>0</v>
      </c>
      <c r="CJ30" s="20">
        <v>0</v>
      </c>
      <c r="CK30" s="20">
        <v>0</v>
      </c>
      <c r="CL30" s="20">
        <v>10</v>
      </c>
      <c r="CM30" s="20">
        <v>0</v>
      </c>
      <c r="CN30" s="20">
        <v>0</v>
      </c>
      <c r="CO30" s="20">
        <v>0</v>
      </c>
      <c r="CP30" s="20">
        <v>10</v>
      </c>
      <c r="CQ30" s="20">
        <v>0</v>
      </c>
      <c r="CR30" s="20">
        <v>0</v>
      </c>
      <c r="CS30" s="20">
        <v>0</v>
      </c>
      <c r="CT30" s="20">
        <v>0</v>
      </c>
      <c r="CU30" s="20">
        <v>0</v>
      </c>
      <c r="CV30" s="20">
        <v>0</v>
      </c>
      <c r="CW30" s="20">
        <v>0</v>
      </c>
      <c r="CX30" s="20">
        <v>0</v>
      </c>
      <c r="CY30" s="20">
        <v>0</v>
      </c>
      <c r="CZ30" s="20">
        <v>0</v>
      </c>
      <c r="DA30" s="20">
        <v>0</v>
      </c>
      <c r="DB30" s="20">
        <v>0</v>
      </c>
      <c r="DC30" s="20">
        <v>0</v>
      </c>
      <c r="DD30" s="20">
        <v>0</v>
      </c>
      <c r="DE30" s="20">
        <v>0</v>
      </c>
      <c r="DF30" s="20">
        <v>160</v>
      </c>
      <c r="DG30" s="20">
        <v>20</v>
      </c>
      <c r="DH30" s="20">
        <v>0</v>
      </c>
      <c r="DI30" s="20">
        <v>0</v>
      </c>
      <c r="DJ30" s="20">
        <v>310.14999999999998</v>
      </c>
      <c r="DK30" s="20">
        <v>0</v>
      </c>
      <c r="DL30" s="20">
        <v>310.14999999999998</v>
      </c>
      <c r="DM30" s="20">
        <v>0</v>
      </c>
      <c r="DN30" s="20">
        <v>0</v>
      </c>
      <c r="DO30" s="20">
        <v>0</v>
      </c>
      <c r="DP30" s="45">
        <v>0</v>
      </c>
      <c r="DQ30" s="45">
        <v>0</v>
      </c>
      <c r="DS30" s="44"/>
    </row>
    <row r="31" spans="1:123" ht="16.5" customHeight="1">
      <c r="A31" s="11"/>
      <c r="B31" s="16">
        <v>22</v>
      </c>
      <c r="C31" s="13" t="s">
        <v>22</v>
      </c>
      <c r="D31" s="31">
        <f t="shared" si="0"/>
        <v>10443.151900000001</v>
      </c>
      <c r="E31" s="31">
        <f t="shared" si="1"/>
        <v>8912.6111999999994</v>
      </c>
      <c r="F31" s="18">
        <f t="shared" si="2"/>
        <v>6176.5</v>
      </c>
      <c r="G31" s="18">
        <f t="shared" si="3"/>
        <v>5635.6112000000003</v>
      </c>
      <c r="H31" s="18">
        <f t="shared" si="4"/>
        <v>4266.6518999999998</v>
      </c>
      <c r="I31" s="18">
        <f t="shared" si="5"/>
        <v>3277</v>
      </c>
      <c r="J31" s="32">
        <v>5509.4</v>
      </c>
      <c r="K31" s="32">
        <v>5335.6112000000003</v>
      </c>
      <c r="L31" s="32">
        <v>4266.6518999999998</v>
      </c>
      <c r="M31" s="32">
        <v>3277</v>
      </c>
      <c r="N31" s="20">
        <v>5449.4</v>
      </c>
      <c r="O31" s="20">
        <v>5335.6112000000003</v>
      </c>
      <c r="P31" s="20">
        <v>676.65189999999996</v>
      </c>
      <c r="Q31" s="20">
        <v>0</v>
      </c>
      <c r="R31" s="20">
        <v>60</v>
      </c>
      <c r="S31" s="20">
        <v>0</v>
      </c>
      <c r="T31" s="20">
        <v>3590</v>
      </c>
      <c r="U31" s="20">
        <v>3277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300</v>
      </c>
      <c r="AE31" s="20">
        <v>300</v>
      </c>
      <c r="AF31" s="20">
        <v>0</v>
      </c>
      <c r="AG31" s="20">
        <v>0</v>
      </c>
      <c r="AH31" s="20">
        <v>300</v>
      </c>
      <c r="AI31" s="20">
        <v>300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20">
        <v>0</v>
      </c>
      <c r="BQ31" s="20">
        <v>0</v>
      </c>
      <c r="BR31" s="20">
        <v>0</v>
      </c>
      <c r="BS31" s="20">
        <v>0</v>
      </c>
      <c r="BT31" s="20">
        <v>0</v>
      </c>
      <c r="BU31" s="20">
        <v>0</v>
      </c>
      <c r="BV31" s="20">
        <v>0</v>
      </c>
      <c r="BW31" s="20">
        <v>0</v>
      </c>
      <c r="BX31" s="20">
        <v>0</v>
      </c>
      <c r="BY31" s="20">
        <v>0</v>
      </c>
      <c r="BZ31" s="20">
        <v>0</v>
      </c>
      <c r="CA31" s="20">
        <v>0</v>
      </c>
      <c r="CB31" s="20">
        <v>0</v>
      </c>
      <c r="CC31" s="20">
        <v>0</v>
      </c>
      <c r="CD31" s="20">
        <v>0</v>
      </c>
      <c r="CE31" s="20">
        <v>0</v>
      </c>
      <c r="CF31" s="20">
        <v>0</v>
      </c>
      <c r="CG31" s="20">
        <v>0</v>
      </c>
      <c r="CH31" s="20">
        <v>0</v>
      </c>
      <c r="CI31" s="20">
        <v>0</v>
      </c>
      <c r="CJ31" s="20">
        <v>0</v>
      </c>
      <c r="CK31" s="20">
        <v>0</v>
      </c>
      <c r="CL31" s="20">
        <v>20</v>
      </c>
      <c r="CM31" s="20">
        <v>0</v>
      </c>
      <c r="CN31" s="20">
        <v>0</v>
      </c>
      <c r="CO31" s="20">
        <v>0</v>
      </c>
      <c r="CP31" s="20">
        <v>20</v>
      </c>
      <c r="CQ31" s="20">
        <v>0</v>
      </c>
      <c r="CR31" s="20">
        <v>0</v>
      </c>
      <c r="CS31" s="20">
        <v>0</v>
      </c>
      <c r="CT31" s="20">
        <v>0</v>
      </c>
      <c r="CU31" s="20">
        <v>0</v>
      </c>
      <c r="CV31" s="20">
        <v>0</v>
      </c>
      <c r="CW31" s="20">
        <v>0</v>
      </c>
      <c r="CX31" s="20">
        <v>0</v>
      </c>
      <c r="CY31" s="20">
        <v>0</v>
      </c>
      <c r="CZ31" s="20">
        <v>0</v>
      </c>
      <c r="DA31" s="20">
        <v>0</v>
      </c>
      <c r="DB31" s="20">
        <v>0</v>
      </c>
      <c r="DC31" s="20">
        <v>0</v>
      </c>
      <c r="DD31" s="20">
        <v>0</v>
      </c>
      <c r="DE31" s="20">
        <v>0</v>
      </c>
      <c r="DF31" s="20">
        <v>50</v>
      </c>
      <c r="DG31" s="20">
        <v>0</v>
      </c>
      <c r="DH31" s="20">
        <v>0</v>
      </c>
      <c r="DI31" s="20">
        <v>0</v>
      </c>
      <c r="DJ31" s="20">
        <v>297.10000000000002</v>
      </c>
      <c r="DK31" s="20">
        <v>0</v>
      </c>
      <c r="DL31" s="20">
        <v>297.10000000000002</v>
      </c>
      <c r="DM31" s="20">
        <v>0</v>
      </c>
      <c r="DN31" s="20">
        <v>0</v>
      </c>
      <c r="DO31" s="20">
        <v>0</v>
      </c>
      <c r="DP31" s="45">
        <v>0</v>
      </c>
      <c r="DQ31" s="45">
        <v>0</v>
      </c>
      <c r="DS31" s="44"/>
    </row>
    <row r="32" spans="1:123" ht="16.5" customHeight="1">
      <c r="A32" s="11"/>
      <c r="B32" s="16">
        <v>23</v>
      </c>
      <c r="C32" s="13" t="s">
        <v>37</v>
      </c>
      <c r="D32" s="31">
        <f t="shared" si="0"/>
        <v>827082.63679999998</v>
      </c>
      <c r="E32" s="31">
        <f t="shared" si="1"/>
        <v>729168.52009999997</v>
      </c>
      <c r="F32" s="18">
        <f t="shared" si="2"/>
        <v>556828.56839999999</v>
      </c>
      <c r="G32" s="18">
        <f t="shared" si="3"/>
        <v>507810.00569999998</v>
      </c>
      <c r="H32" s="18">
        <f t="shared" si="4"/>
        <v>382183.33640000003</v>
      </c>
      <c r="I32" s="18">
        <f t="shared" si="5"/>
        <v>333287.78239999997</v>
      </c>
      <c r="J32" s="32">
        <v>131443.70000000001</v>
      </c>
      <c r="K32" s="32">
        <v>115906.0971</v>
      </c>
      <c r="L32" s="32">
        <v>21102.494999999999</v>
      </c>
      <c r="M32" s="32">
        <v>14678.254999999999</v>
      </c>
      <c r="N32" s="20">
        <v>114297.5</v>
      </c>
      <c r="O32" s="20">
        <v>101659.0099</v>
      </c>
      <c r="P32" s="20">
        <v>13702.495000000001</v>
      </c>
      <c r="Q32" s="20">
        <v>11558.254999999999</v>
      </c>
      <c r="R32" s="20">
        <v>8086.4</v>
      </c>
      <c r="S32" s="20">
        <v>7055.5730000000003</v>
      </c>
      <c r="T32" s="20">
        <v>7400</v>
      </c>
      <c r="U32" s="20">
        <v>3120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23450</v>
      </c>
      <c r="AE32" s="20">
        <v>22194.916000000001</v>
      </c>
      <c r="AF32" s="20">
        <v>-25287.487499999999</v>
      </c>
      <c r="AG32" s="20">
        <v>69722.9467</v>
      </c>
      <c r="AH32" s="20">
        <v>0</v>
      </c>
      <c r="AI32" s="20">
        <v>0</v>
      </c>
      <c r="AJ32" s="20">
        <v>0</v>
      </c>
      <c r="AK32" s="20">
        <v>0</v>
      </c>
      <c r="AL32" s="20">
        <v>900</v>
      </c>
      <c r="AM32" s="20">
        <v>853.03599999999994</v>
      </c>
      <c r="AN32" s="20">
        <v>8640</v>
      </c>
      <c r="AO32" s="20">
        <v>6237.4</v>
      </c>
      <c r="AP32" s="20">
        <v>21590</v>
      </c>
      <c r="AQ32" s="20">
        <v>20381.88</v>
      </c>
      <c r="AR32" s="20">
        <v>93972.112500000003</v>
      </c>
      <c r="AS32" s="20">
        <v>92558.612899999993</v>
      </c>
      <c r="AT32" s="20">
        <v>0</v>
      </c>
      <c r="AU32" s="20">
        <v>0</v>
      </c>
      <c r="AV32" s="20">
        <v>-127899.6</v>
      </c>
      <c r="AW32" s="20">
        <v>-29073.066200000001</v>
      </c>
      <c r="AX32" s="20">
        <v>41107.800000000003</v>
      </c>
      <c r="AY32" s="20">
        <v>34799.541899999997</v>
      </c>
      <c r="AZ32" s="20">
        <v>13700</v>
      </c>
      <c r="BA32" s="20">
        <v>817</v>
      </c>
      <c r="BB32" s="20">
        <v>34957.800000000003</v>
      </c>
      <c r="BC32" s="20">
        <v>33673.991900000001</v>
      </c>
      <c r="BD32" s="20">
        <v>0</v>
      </c>
      <c r="BE32" s="20">
        <v>0</v>
      </c>
      <c r="BF32" s="20">
        <v>6150</v>
      </c>
      <c r="BG32" s="20">
        <v>1125.55</v>
      </c>
      <c r="BH32" s="20">
        <v>2750</v>
      </c>
      <c r="BI32" s="20">
        <v>817</v>
      </c>
      <c r="BJ32" s="20">
        <v>57638.3</v>
      </c>
      <c r="BK32" s="20">
        <v>49521.330900000001</v>
      </c>
      <c r="BL32" s="20">
        <v>223743.6869</v>
      </c>
      <c r="BM32" s="20">
        <v>142766.88459999999</v>
      </c>
      <c r="BN32" s="20">
        <v>0</v>
      </c>
      <c r="BO32" s="20">
        <v>0</v>
      </c>
      <c r="BP32" s="20">
        <v>103000.28690000001</v>
      </c>
      <c r="BQ32" s="20">
        <v>71831.001600000003</v>
      </c>
      <c r="BR32" s="20">
        <v>0</v>
      </c>
      <c r="BS32" s="20">
        <v>0</v>
      </c>
      <c r="BT32" s="20">
        <v>0</v>
      </c>
      <c r="BU32" s="20">
        <v>0</v>
      </c>
      <c r="BV32" s="20">
        <v>0</v>
      </c>
      <c r="BW32" s="20">
        <v>0</v>
      </c>
      <c r="BX32" s="20">
        <v>0</v>
      </c>
      <c r="BY32" s="20">
        <v>0</v>
      </c>
      <c r="BZ32" s="20">
        <v>14626.2</v>
      </c>
      <c r="CA32" s="20">
        <v>14212.0689</v>
      </c>
      <c r="CB32" s="20">
        <v>120743.4</v>
      </c>
      <c r="CC32" s="20">
        <v>70935.883000000002</v>
      </c>
      <c r="CD32" s="20">
        <v>43012.1</v>
      </c>
      <c r="CE32" s="20">
        <v>35309.262000000002</v>
      </c>
      <c r="CF32" s="20">
        <v>0</v>
      </c>
      <c r="CG32" s="20">
        <v>0</v>
      </c>
      <c r="CH32" s="20">
        <v>0</v>
      </c>
      <c r="CI32" s="20">
        <v>0</v>
      </c>
      <c r="CJ32" s="20">
        <v>0</v>
      </c>
      <c r="CK32" s="20">
        <v>0</v>
      </c>
      <c r="CL32" s="20">
        <v>60596.800000000003</v>
      </c>
      <c r="CM32" s="20">
        <v>52785.4781</v>
      </c>
      <c r="CN32" s="20">
        <v>146133.64199999999</v>
      </c>
      <c r="CO32" s="20">
        <v>102698.07709999999</v>
      </c>
      <c r="CP32" s="20">
        <v>59296.800000000003</v>
      </c>
      <c r="CQ32" s="20">
        <v>52270.2281</v>
      </c>
      <c r="CR32" s="20">
        <v>146133.64199999999</v>
      </c>
      <c r="CS32" s="20">
        <v>102698.07709999999</v>
      </c>
      <c r="CT32" s="20">
        <v>29951.599999999999</v>
      </c>
      <c r="CU32" s="20">
        <v>28769.876</v>
      </c>
      <c r="CV32" s="20">
        <v>142693.64199999999</v>
      </c>
      <c r="CW32" s="20">
        <v>100457.6207</v>
      </c>
      <c r="CX32" s="20">
        <v>124757.9</v>
      </c>
      <c r="CY32" s="20">
        <v>118369.3737</v>
      </c>
      <c r="CZ32" s="20">
        <v>2791</v>
      </c>
      <c r="DA32" s="20">
        <v>2604.6190000000001</v>
      </c>
      <c r="DB32" s="20">
        <v>73267.8</v>
      </c>
      <c r="DC32" s="20">
        <v>67892.173999999999</v>
      </c>
      <c r="DD32" s="20">
        <v>0</v>
      </c>
      <c r="DE32" s="20">
        <v>0</v>
      </c>
      <c r="DF32" s="20">
        <v>5800</v>
      </c>
      <c r="DG32" s="20">
        <v>2304</v>
      </c>
      <c r="DH32" s="20">
        <v>0</v>
      </c>
      <c r="DI32" s="20">
        <v>0</v>
      </c>
      <c r="DJ32" s="20">
        <v>104.8004</v>
      </c>
      <c r="DK32" s="20">
        <v>0</v>
      </c>
      <c r="DL32" s="20">
        <v>112034.0684</v>
      </c>
      <c r="DM32" s="20">
        <v>111929.268</v>
      </c>
      <c r="DN32" s="20">
        <v>0</v>
      </c>
      <c r="DO32" s="20">
        <v>0</v>
      </c>
      <c r="DP32" s="45">
        <v>111929.268</v>
      </c>
      <c r="DQ32" s="45">
        <v>111929.268</v>
      </c>
      <c r="DS32" s="44"/>
    </row>
    <row r="33" spans="1:123" ht="16.5" customHeight="1">
      <c r="A33" s="11"/>
      <c r="B33" s="16">
        <v>24</v>
      </c>
      <c r="C33" s="13" t="s">
        <v>38</v>
      </c>
      <c r="D33" s="31">
        <f t="shared" si="0"/>
        <v>62699.504599999993</v>
      </c>
      <c r="E33" s="31">
        <f t="shared" si="1"/>
        <v>61315.727500000008</v>
      </c>
      <c r="F33" s="18">
        <f t="shared" si="2"/>
        <v>39387.371599999999</v>
      </c>
      <c r="G33" s="18">
        <f t="shared" si="3"/>
        <v>38290.410500000005</v>
      </c>
      <c r="H33" s="18">
        <f t="shared" si="4"/>
        <v>32211.032999999999</v>
      </c>
      <c r="I33" s="18">
        <f t="shared" si="5"/>
        <v>31574.022000000001</v>
      </c>
      <c r="J33" s="32">
        <v>23833</v>
      </c>
      <c r="K33" s="32">
        <v>23448.763800000001</v>
      </c>
      <c r="L33" s="32">
        <v>300</v>
      </c>
      <c r="M33" s="32">
        <v>260</v>
      </c>
      <c r="N33" s="20">
        <v>22221</v>
      </c>
      <c r="O33" s="20">
        <v>21836.8138</v>
      </c>
      <c r="P33" s="20">
        <v>300</v>
      </c>
      <c r="Q33" s="20">
        <v>260</v>
      </c>
      <c r="R33" s="20">
        <v>1540</v>
      </c>
      <c r="S33" s="20">
        <v>1539.95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2088</v>
      </c>
      <c r="AE33" s="20">
        <v>2058.3829999999998</v>
      </c>
      <c r="AF33" s="20">
        <v>9148</v>
      </c>
      <c r="AG33" s="20">
        <v>8712.7639999999992</v>
      </c>
      <c r="AH33" s="20">
        <v>1188</v>
      </c>
      <c r="AI33" s="20">
        <v>1184.482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900</v>
      </c>
      <c r="AQ33" s="20">
        <v>873.90099999999995</v>
      </c>
      <c r="AR33" s="20">
        <v>9450</v>
      </c>
      <c r="AS33" s="20">
        <v>9014.65</v>
      </c>
      <c r="AT33" s="20">
        <v>0</v>
      </c>
      <c r="AU33" s="20">
        <v>0</v>
      </c>
      <c r="AV33" s="20">
        <v>-302</v>
      </c>
      <c r="AW33" s="20">
        <v>-301.88600000000002</v>
      </c>
      <c r="AX33" s="20">
        <v>960</v>
      </c>
      <c r="AY33" s="20">
        <v>960</v>
      </c>
      <c r="AZ33" s="20">
        <v>0</v>
      </c>
      <c r="BA33" s="20">
        <v>0</v>
      </c>
      <c r="BB33" s="20">
        <v>960</v>
      </c>
      <c r="BC33" s="20">
        <v>960</v>
      </c>
      <c r="BD33" s="20">
        <v>0</v>
      </c>
      <c r="BE33" s="20">
        <v>0</v>
      </c>
      <c r="BF33" s="20">
        <v>0</v>
      </c>
      <c r="BG33" s="20">
        <v>0</v>
      </c>
      <c r="BH33" s="20">
        <v>0</v>
      </c>
      <c r="BI33" s="20">
        <v>0</v>
      </c>
      <c r="BJ33" s="20">
        <v>2695</v>
      </c>
      <c r="BK33" s="20">
        <v>2424.5587</v>
      </c>
      <c r="BL33" s="20">
        <v>22763.032999999999</v>
      </c>
      <c r="BM33" s="20">
        <v>22601.258000000002</v>
      </c>
      <c r="BN33" s="20">
        <v>0</v>
      </c>
      <c r="BO33" s="20">
        <v>0</v>
      </c>
      <c r="BP33" s="20">
        <v>0</v>
      </c>
      <c r="BQ33" s="20">
        <v>0</v>
      </c>
      <c r="BR33" s="20">
        <v>0</v>
      </c>
      <c r="BS33" s="20">
        <v>0</v>
      </c>
      <c r="BT33" s="20">
        <v>0</v>
      </c>
      <c r="BU33" s="20">
        <v>0</v>
      </c>
      <c r="BV33" s="20">
        <v>1700</v>
      </c>
      <c r="BW33" s="20">
        <v>1521.3995</v>
      </c>
      <c r="BX33" s="20">
        <v>22763.032999999999</v>
      </c>
      <c r="BY33" s="20">
        <v>22601.258000000002</v>
      </c>
      <c r="BZ33" s="20">
        <v>995</v>
      </c>
      <c r="CA33" s="20">
        <v>903.15920000000006</v>
      </c>
      <c r="CB33" s="20">
        <v>0</v>
      </c>
      <c r="CC33" s="20">
        <v>0</v>
      </c>
      <c r="CD33" s="20">
        <v>0</v>
      </c>
      <c r="CE33" s="20">
        <v>0</v>
      </c>
      <c r="CF33" s="20">
        <v>0</v>
      </c>
      <c r="CG33" s="20">
        <v>0</v>
      </c>
      <c r="CH33" s="20">
        <v>0</v>
      </c>
      <c r="CI33" s="20">
        <v>0</v>
      </c>
      <c r="CJ33" s="20">
        <v>0</v>
      </c>
      <c r="CK33" s="20">
        <v>0</v>
      </c>
      <c r="CL33" s="20">
        <v>30</v>
      </c>
      <c r="CM33" s="20">
        <v>30</v>
      </c>
      <c r="CN33" s="20">
        <v>0</v>
      </c>
      <c r="CO33" s="20">
        <v>0</v>
      </c>
      <c r="CP33" s="20">
        <v>30</v>
      </c>
      <c r="CQ33" s="20">
        <v>30</v>
      </c>
      <c r="CR33" s="20">
        <v>0</v>
      </c>
      <c r="CS33" s="20">
        <v>0</v>
      </c>
      <c r="CT33" s="20">
        <v>0</v>
      </c>
      <c r="CU33" s="20">
        <v>0</v>
      </c>
      <c r="CV33" s="20">
        <v>0</v>
      </c>
      <c r="CW33" s="20">
        <v>0</v>
      </c>
      <c r="CX33" s="20">
        <v>122</v>
      </c>
      <c r="CY33" s="20">
        <v>60</v>
      </c>
      <c r="CZ33" s="20">
        <v>0</v>
      </c>
      <c r="DA33" s="20">
        <v>0</v>
      </c>
      <c r="DB33" s="20">
        <v>0</v>
      </c>
      <c r="DC33" s="20">
        <v>0</v>
      </c>
      <c r="DD33" s="20">
        <v>0</v>
      </c>
      <c r="DE33" s="20">
        <v>0</v>
      </c>
      <c r="DF33" s="20">
        <v>760</v>
      </c>
      <c r="DG33" s="20">
        <v>760</v>
      </c>
      <c r="DH33" s="20">
        <v>0</v>
      </c>
      <c r="DI33" s="20">
        <v>0</v>
      </c>
      <c r="DJ33" s="20">
        <v>0.47160000000000002</v>
      </c>
      <c r="DK33" s="20">
        <v>0</v>
      </c>
      <c r="DL33" s="20">
        <v>8899.3716000000004</v>
      </c>
      <c r="DM33" s="20">
        <v>8548.7049999999999</v>
      </c>
      <c r="DN33" s="20">
        <v>0</v>
      </c>
      <c r="DO33" s="20">
        <v>0</v>
      </c>
      <c r="DP33" s="45">
        <v>8898.9</v>
      </c>
      <c r="DQ33" s="45">
        <v>8548.7049999999999</v>
      </c>
      <c r="DS33" s="44"/>
    </row>
    <row r="34" spans="1:123" ht="16.5" customHeight="1">
      <c r="A34" s="11"/>
      <c r="B34" s="16">
        <v>25</v>
      </c>
      <c r="C34" s="13" t="s">
        <v>39</v>
      </c>
      <c r="D34" s="31">
        <f t="shared" si="0"/>
        <v>132335.18890000001</v>
      </c>
      <c r="E34" s="31">
        <f t="shared" si="1"/>
        <v>121690.0916</v>
      </c>
      <c r="F34" s="18">
        <f t="shared" si="2"/>
        <v>32992.5</v>
      </c>
      <c r="G34" s="18">
        <f t="shared" si="3"/>
        <v>32830.765599999999</v>
      </c>
      <c r="H34" s="18">
        <f t="shared" si="4"/>
        <v>99782.688900000008</v>
      </c>
      <c r="I34" s="18">
        <f t="shared" si="5"/>
        <v>89299.326000000001</v>
      </c>
      <c r="J34" s="32">
        <v>24830.799999999999</v>
      </c>
      <c r="K34" s="32">
        <v>24747.355800000001</v>
      </c>
      <c r="L34" s="32">
        <v>2780</v>
      </c>
      <c r="M34" s="32">
        <v>2520.66</v>
      </c>
      <c r="N34" s="20">
        <v>22920.799999999999</v>
      </c>
      <c r="O34" s="20">
        <v>22852.9558</v>
      </c>
      <c r="P34" s="20">
        <v>1380</v>
      </c>
      <c r="Q34" s="20">
        <v>1376.6</v>
      </c>
      <c r="R34" s="20">
        <v>1880</v>
      </c>
      <c r="S34" s="20">
        <v>1880</v>
      </c>
      <c r="T34" s="20">
        <v>1400</v>
      </c>
      <c r="U34" s="20">
        <v>1144.06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2465</v>
      </c>
      <c r="AE34" s="20">
        <v>2463.6019999999999</v>
      </c>
      <c r="AF34" s="20">
        <v>58297.436900000001</v>
      </c>
      <c r="AG34" s="20">
        <v>55658.2</v>
      </c>
      <c r="AH34" s="20">
        <v>250</v>
      </c>
      <c r="AI34" s="20">
        <v>249.99600000000001</v>
      </c>
      <c r="AJ34" s="20">
        <v>29673.144</v>
      </c>
      <c r="AK34" s="20">
        <v>28509.46</v>
      </c>
      <c r="AL34" s="20">
        <v>0</v>
      </c>
      <c r="AM34" s="20">
        <v>0</v>
      </c>
      <c r="AN34" s="20">
        <v>0</v>
      </c>
      <c r="AO34" s="20">
        <v>0</v>
      </c>
      <c r="AP34" s="20">
        <v>2215</v>
      </c>
      <c r="AQ34" s="20">
        <v>2213.6060000000002</v>
      </c>
      <c r="AR34" s="20">
        <v>28624.2929</v>
      </c>
      <c r="AS34" s="20">
        <v>27148.74</v>
      </c>
      <c r="AT34" s="20">
        <v>0</v>
      </c>
      <c r="AU34" s="20">
        <v>0</v>
      </c>
      <c r="AV34" s="20">
        <v>0</v>
      </c>
      <c r="AW34" s="20">
        <v>0</v>
      </c>
      <c r="AX34" s="20">
        <v>1020</v>
      </c>
      <c r="AY34" s="20">
        <v>959.98320000000001</v>
      </c>
      <c r="AZ34" s="20">
        <v>150</v>
      </c>
      <c r="BA34" s="20">
        <v>0</v>
      </c>
      <c r="BB34" s="20">
        <v>1020</v>
      </c>
      <c r="BC34" s="20">
        <v>959.98320000000001</v>
      </c>
      <c r="BD34" s="20">
        <v>150</v>
      </c>
      <c r="BE34" s="20">
        <v>0</v>
      </c>
      <c r="BF34" s="20">
        <v>0</v>
      </c>
      <c r="BG34" s="20">
        <v>0</v>
      </c>
      <c r="BH34" s="20">
        <v>0</v>
      </c>
      <c r="BI34" s="20">
        <v>0</v>
      </c>
      <c r="BJ34" s="20">
        <v>1591</v>
      </c>
      <c r="BK34" s="20">
        <v>1576.1246000000001</v>
      </c>
      <c r="BL34" s="20">
        <v>37705.252</v>
      </c>
      <c r="BM34" s="20">
        <v>30274.466</v>
      </c>
      <c r="BN34" s="20">
        <v>0</v>
      </c>
      <c r="BO34" s="20">
        <v>0</v>
      </c>
      <c r="BP34" s="20">
        <v>0</v>
      </c>
      <c r="BQ34" s="20">
        <v>0</v>
      </c>
      <c r="BR34" s="20">
        <v>0</v>
      </c>
      <c r="BS34" s="20">
        <v>0</v>
      </c>
      <c r="BT34" s="20">
        <v>0</v>
      </c>
      <c r="BU34" s="20">
        <v>0</v>
      </c>
      <c r="BV34" s="20">
        <v>391</v>
      </c>
      <c r="BW34" s="20">
        <v>390.5</v>
      </c>
      <c r="BX34" s="20">
        <v>28231.382000000001</v>
      </c>
      <c r="BY34" s="20">
        <v>23122.136999999999</v>
      </c>
      <c r="BZ34" s="20">
        <v>1200</v>
      </c>
      <c r="CA34" s="20">
        <v>1185.6246000000001</v>
      </c>
      <c r="CB34" s="20">
        <v>9473.8700000000008</v>
      </c>
      <c r="CC34" s="20">
        <v>7152.3289999999997</v>
      </c>
      <c r="CD34" s="20">
        <v>0</v>
      </c>
      <c r="CE34" s="20">
        <v>0</v>
      </c>
      <c r="CF34" s="20">
        <v>0</v>
      </c>
      <c r="CG34" s="20">
        <v>0</v>
      </c>
      <c r="CH34" s="20">
        <v>0</v>
      </c>
      <c r="CI34" s="20">
        <v>0</v>
      </c>
      <c r="CJ34" s="20">
        <v>0</v>
      </c>
      <c r="CK34" s="20">
        <v>0</v>
      </c>
      <c r="CL34" s="20">
        <v>10</v>
      </c>
      <c r="CM34" s="20">
        <v>10</v>
      </c>
      <c r="CN34" s="20">
        <v>850</v>
      </c>
      <c r="CO34" s="20">
        <v>846</v>
      </c>
      <c r="CP34" s="20">
        <v>10</v>
      </c>
      <c r="CQ34" s="20">
        <v>10</v>
      </c>
      <c r="CR34" s="20">
        <v>850</v>
      </c>
      <c r="CS34" s="20">
        <v>846</v>
      </c>
      <c r="CT34" s="20">
        <v>0</v>
      </c>
      <c r="CU34" s="20">
        <v>0</v>
      </c>
      <c r="CV34" s="20">
        <v>0</v>
      </c>
      <c r="CW34" s="20">
        <v>0</v>
      </c>
      <c r="CX34" s="20">
        <v>1185</v>
      </c>
      <c r="CY34" s="20">
        <v>1183.7</v>
      </c>
      <c r="CZ34" s="20">
        <v>0</v>
      </c>
      <c r="DA34" s="20">
        <v>0</v>
      </c>
      <c r="DB34" s="20">
        <v>0</v>
      </c>
      <c r="DC34" s="20">
        <v>0</v>
      </c>
      <c r="DD34" s="20">
        <v>0</v>
      </c>
      <c r="DE34" s="20">
        <v>0</v>
      </c>
      <c r="DF34" s="20">
        <v>1450</v>
      </c>
      <c r="DG34" s="20">
        <v>1450</v>
      </c>
      <c r="DH34" s="20">
        <v>0</v>
      </c>
      <c r="DI34" s="20">
        <v>0</v>
      </c>
      <c r="DJ34" s="20">
        <v>0.7</v>
      </c>
      <c r="DK34" s="20">
        <v>0</v>
      </c>
      <c r="DL34" s="20">
        <v>440.7</v>
      </c>
      <c r="DM34" s="20">
        <v>440</v>
      </c>
      <c r="DN34" s="20">
        <v>0</v>
      </c>
      <c r="DO34" s="20">
        <v>0</v>
      </c>
      <c r="DP34" s="45">
        <v>440</v>
      </c>
      <c r="DQ34" s="45">
        <v>440</v>
      </c>
      <c r="DS34" s="44"/>
    </row>
    <row r="35" spans="1:123" ht="16.5" customHeight="1">
      <c r="A35" s="11"/>
      <c r="B35" s="16">
        <v>26</v>
      </c>
      <c r="C35" s="13" t="s">
        <v>40</v>
      </c>
      <c r="D35" s="31">
        <f t="shared" si="0"/>
        <v>98712.070100000012</v>
      </c>
      <c r="E35" s="31">
        <f t="shared" si="1"/>
        <v>76417.412299999996</v>
      </c>
      <c r="F35" s="18">
        <f t="shared" si="2"/>
        <v>44059.100000000006</v>
      </c>
      <c r="G35" s="18">
        <f t="shared" si="3"/>
        <v>37810.364200000004</v>
      </c>
      <c r="H35" s="18">
        <f t="shared" si="4"/>
        <v>65701.170100000003</v>
      </c>
      <c r="I35" s="18">
        <f t="shared" si="5"/>
        <v>49653.853999999999</v>
      </c>
      <c r="J35" s="32">
        <v>24648.9</v>
      </c>
      <c r="K35" s="32">
        <v>21701.1031</v>
      </c>
      <c r="L35" s="32">
        <v>122</v>
      </c>
      <c r="M35" s="32">
        <v>122</v>
      </c>
      <c r="N35" s="20">
        <v>24058.9</v>
      </c>
      <c r="O35" s="20">
        <v>21158.1031</v>
      </c>
      <c r="P35" s="20">
        <v>122</v>
      </c>
      <c r="Q35" s="20">
        <v>122</v>
      </c>
      <c r="R35" s="20">
        <v>550</v>
      </c>
      <c r="S35" s="20">
        <v>543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1080</v>
      </c>
      <c r="AE35" s="20">
        <v>458.2</v>
      </c>
      <c r="AF35" s="20">
        <v>26389.2781</v>
      </c>
      <c r="AG35" s="20">
        <v>26424.353999999999</v>
      </c>
      <c r="AH35" s="20">
        <v>380</v>
      </c>
      <c r="AI35" s="20">
        <v>343.2</v>
      </c>
      <c r="AJ35" s="20">
        <v>20884.252</v>
      </c>
      <c r="AK35" s="20">
        <v>20883.464</v>
      </c>
      <c r="AL35" s="20">
        <v>0</v>
      </c>
      <c r="AM35" s="20">
        <v>0</v>
      </c>
      <c r="AN35" s="20">
        <v>0</v>
      </c>
      <c r="AO35" s="20">
        <v>0</v>
      </c>
      <c r="AP35" s="20">
        <v>700</v>
      </c>
      <c r="AQ35" s="20">
        <v>115</v>
      </c>
      <c r="AR35" s="20">
        <v>7005.0261</v>
      </c>
      <c r="AS35" s="20">
        <v>6708.57</v>
      </c>
      <c r="AT35" s="20">
        <v>0</v>
      </c>
      <c r="AU35" s="20">
        <v>0</v>
      </c>
      <c r="AV35" s="20">
        <v>-1500</v>
      </c>
      <c r="AW35" s="20">
        <v>-1167.68</v>
      </c>
      <c r="AX35" s="20">
        <v>1000</v>
      </c>
      <c r="AY35" s="20">
        <v>887.58320000000003</v>
      </c>
      <c r="AZ35" s="20">
        <v>330</v>
      </c>
      <c r="BA35" s="20">
        <v>330</v>
      </c>
      <c r="BB35" s="20">
        <v>1000</v>
      </c>
      <c r="BC35" s="20">
        <v>887.58320000000003</v>
      </c>
      <c r="BD35" s="20">
        <v>330</v>
      </c>
      <c r="BE35" s="20">
        <v>330</v>
      </c>
      <c r="BF35" s="20">
        <v>0</v>
      </c>
      <c r="BG35" s="20">
        <v>0</v>
      </c>
      <c r="BH35" s="20">
        <v>0</v>
      </c>
      <c r="BI35" s="20">
        <v>0</v>
      </c>
      <c r="BJ35" s="20">
        <v>2430</v>
      </c>
      <c r="BK35" s="20">
        <v>1818.2719999999999</v>
      </c>
      <c r="BL35" s="20">
        <v>38859.892</v>
      </c>
      <c r="BM35" s="20">
        <v>22777.5</v>
      </c>
      <c r="BN35" s="20">
        <v>0</v>
      </c>
      <c r="BO35" s="20">
        <v>0</v>
      </c>
      <c r="BP35" s="20">
        <v>0</v>
      </c>
      <c r="BQ35" s="20">
        <v>0</v>
      </c>
      <c r="BR35" s="20">
        <v>0</v>
      </c>
      <c r="BS35" s="20">
        <v>0</v>
      </c>
      <c r="BT35" s="20">
        <v>0</v>
      </c>
      <c r="BU35" s="20">
        <v>0</v>
      </c>
      <c r="BV35" s="20">
        <v>1050</v>
      </c>
      <c r="BW35" s="20">
        <v>792.00019999999995</v>
      </c>
      <c r="BX35" s="20">
        <v>38824.892</v>
      </c>
      <c r="BY35" s="20">
        <v>22777.5</v>
      </c>
      <c r="BZ35" s="20">
        <v>1300</v>
      </c>
      <c r="CA35" s="20">
        <v>1026.2718</v>
      </c>
      <c r="CB35" s="20">
        <v>35</v>
      </c>
      <c r="CC35" s="20">
        <v>0</v>
      </c>
      <c r="CD35" s="20">
        <v>80</v>
      </c>
      <c r="CE35" s="20">
        <v>0</v>
      </c>
      <c r="CF35" s="20">
        <v>0</v>
      </c>
      <c r="CG35" s="20">
        <v>0</v>
      </c>
      <c r="CH35" s="20">
        <v>0</v>
      </c>
      <c r="CI35" s="20">
        <v>0</v>
      </c>
      <c r="CJ35" s="20">
        <v>0</v>
      </c>
      <c r="CK35" s="20">
        <v>0</v>
      </c>
      <c r="CL35" s="20">
        <v>1312</v>
      </c>
      <c r="CM35" s="20">
        <v>67</v>
      </c>
      <c r="CN35" s="20">
        <v>0</v>
      </c>
      <c r="CO35" s="20">
        <v>0</v>
      </c>
      <c r="CP35" s="20">
        <v>162</v>
      </c>
      <c r="CQ35" s="20">
        <v>67</v>
      </c>
      <c r="CR35" s="20">
        <v>0</v>
      </c>
      <c r="CS35" s="20">
        <v>0</v>
      </c>
      <c r="CT35" s="20">
        <v>0</v>
      </c>
      <c r="CU35" s="20">
        <v>0</v>
      </c>
      <c r="CV35" s="20">
        <v>0</v>
      </c>
      <c r="CW35" s="20">
        <v>0</v>
      </c>
      <c r="CX35" s="20">
        <v>1150</v>
      </c>
      <c r="CY35" s="20">
        <v>781.4</v>
      </c>
      <c r="CZ35" s="20">
        <v>0</v>
      </c>
      <c r="DA35" s="20">
        <v>0</v>
      </c>
      <c r="DB35" s="20">
        <v>0</v>
      </c>
      <c r="DC35" s="20">
        <v>0</v>
      </c>
      <c r="DD35" s="20">
        <v>0</v>
      </c>
      <c r="DE35" s="20">
        <v>0</v>
      </c>
      <c r="DF35" s="20">
        <v>1390</v>
      </c>
      <c r="DG35" s="20">
        <v>1050</v>
      </c>
      <c r="DH35" s="20">
        <v>0</v>
      </c>
      <c r="DI35" s="20">
        <v>0</v>
      </c>
      <c r="DJ35" s="20">
        <v>0</v>
      </c>
      <c r="DK35" s="20">
        <v>0</v>
      </c>
      <c r="DL35" s="20">
        <v>11048.2</v>
      </c>
      <c r="DM35" s="20">
        <v>11046.805899999999</v>
      </c>
      <c r="DN35" s="20">
        <v>0</v>
      </c>
      <c r="DO35" s="20">
        <v>0</v>
      </c>
      <c r="DP35" s="45">
        <v>11048.2</v>
      </c>
      <c r="DQ35" s="45">
        <v>11046.805899999999</v>
      </c>
      <c r="DS35" s="44"/>
    </row>
    <row r="36" spans="1:123" ht="16.5" customHeight="1">
      <c r="A36" s="11"/>
      <c r="B36" s="16">
        <v>27</v>
      </c>
      <c r="C36" s="13" t="s">
        <v>41</v>
      </c>
      <c r="D36" s="31">
        <f t="shared" si="0"/>
        <v>120587.66100000001</v>
      </c>
      <c r="E36" s="31">
        <f t="shared" si="1"/>
        <v>117096.0333</v>
      </c>
      <c r="F36" s="18">
        <f t="shared" si="2"/>
        <v>60028.200000000004</v>
      </c>
      <c r="G36" s="18">
        <f t="shared" si="3"/>
        <v>58274.039000000004</v>
      </c>
      <c r="H36" s="18">
        <f t="shared" si="4"/>
        <v>79975.760999999999</v>
      </c>
      <c r="I36" s="18">
        <f t="shared" si="5"/>
        <v>78238.294300000009</v>
      </c>
      <c r="J36" s="32">
        <v>26888.799999999999</v>
      </c>
      <c r="K36" s="32">
        <v>25522.506799999999</v>
      </c>
      <c r="L36" s="32">
        <v>8205.7610000000004</v>
      </c>
      <c r="M36" s="32">
        <v>6526.1</v>
      </c>
      <c r="N36" s="20">
        <v>23319.24</v>
      </c>
      <c r="O36" s="20">
        <v>22383.025900000001</v>
      </c>
      <c r="P36" s="20">
        <v>1016.3</v>
      </c>
      <c r="Q36" s="20">
        <v>500</v>
      </c>
      <c r="R36" s="20">
        <v>3534.56</v>
      </c>
      <c r="S36" s="20">
        <v>3110.6808999999998</v>
      </c>
      <c r="T36" s="20">
        <v>7189.4610000000002</v>
      </c>
      <c r="U36" s="20">
        <v>6026.1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3406.5</v>
      </c>
      <c r="AE36" s="20">
        <v>3279.1930000000002</v>
      </c>
      <c r="AF36" s="20">
        <v>23695</v>
      </c>
      <c r="AG36" s="20">
        <v>23692.560000000001</v>
      </c>
      <c r="AH36" s="20">
        <v>976.5</v>
      </c>
      <c r="AI36" s="20">
        <v>954.19299999999998</v>
      </c>
      <c r="AJ36" s="20">
        <v>10570</v>
      </c>
      <c r="AK36" s="20">
        <v>10570</v>
      </c>
      <c r="AL36" s="20">
        <v>0</v>
      </c>
      <c r="AM36" s="20">
        <v>0</v>
      </c>
      <c r="AN36" s="20">
        <v>0</v>
      </c>
      <c r="AO36" s="20">
        <v>0</v>
      </c>
      <c r="AP36" s="20">
        <v>2430</v>
      </c>
      <c r="AQ36" s="20">
        <v>2325</v>
      </c>
      <c r="AR36" s="20">
        <v>13125</v>
      </c>
      <c r="AS36" s="20">
        <v>13122.56</v>
      </c>
      <c r="AT36" s="20">
        <v>0</v>
      </c>
      <c r="AU36" s="20">
        <v>0</v>
      </c>
      <c r="AV36" s="20">
        <v>0</v>
      </c>
      <c r="AW36" s="20">
        <v>0</v>
      </c>
      <c r="AX36" s="20">
        <v>960</v>
      </c>
      <c r="AY36" s="20">
        <v>959.98320000000001</v>
      </c>
      <c r="AZ36" s="20">
        <v>0</v>
      </c>
      <c r="BA36" s="20">
        <v>0</v>
      </c>
      <c r="BB36" s="20">
        <v>960</v>
      </c>
      <c r="BC36" s="20">
        <v>959.98320000000001</v>
      </c>
      <c r="BD36" s="20">
        <v>0</v>
      </c>
      <c r="BE36" s="20">
        <v>0</v>
      </c>
      <c r="BF36" s="20">
        <v>0</v>
      </c>
      <c r="BG36" s="20">
        <v>0</v>
      </c>
      <c r="BH36" s="20">
        <v>0</v>
      </c>
      <c r="BI36" s="20">
        <v>0</v>
      </c>
      <c r="BJ36" s="20">
        <v>2900</v>
      </c>
      <c r="BK36" s="20">
        <v>2709.1559999999999</v>
      </c>
      <c r="BL36" s="20">
        <v>48075</v>
      </c>
      <c r="BM36" s="20">
        <v>48019.634299999998</v>
      </c>
      <c r="BN36" s="20">
        <v>0</v>
      </c>
      <c r="BO36" s="20">
        <v>0</v>
      </c>
      <c r="BP36" s="20">
        <v>0</v>
      </c>
      <c r="BQ36" s="20">
        <v>0</v>
      </c>
      <c r="BR36" s="20">
        <v>0</v>
      </c>
      <c r="BS36" s="20">
        <v>0</v>
      </c>
      <c r="BT36" s="20">
        <v>0</v>
      </c>
      <c r="BU36" s="20">
        <v>0</v>
      </c>
      <c r="BV36" s="20">
        <v>0</v>
      </c>
      <c r="BW36" s="20">
        <v>0</v>
      </c>
      <c r="BX36" s="20">
        <v>37991</v>
      </c>
      <c r="BY36" s="20">
        <v>37935.684999999998</v>
      </c>
      <c r="BZ36" s="20">
        <v>2900</v>
      </c>
      <c r="CA36" s="20">
        <v>2709.1559999999999</v>
      </c>
      <c r="CB36" s="20">
        <v>10084</v>
      </c>
      <c r="CC36" s="20">
        <v>10083.9493</v>
      </c>
      <c r="CD36" s="20">
        <v>0</v>
      </c>
      <c r="CE36" s="20">
        <v>0</v>
      </c>
      <c r="CF36" s="20">
        <v>0</v>
      </c>
      <c r="CG36" s="20">
        <v>0</v>
      </c>
      <c r="CH36" s="20">
        <v>0</v>
      </c>
      <c r="CI36" s="20">
        <v>0</v>
      </c>
      <c r="CJ36" s="20">
        <v>0</v>
      </c>
      <c r="CK36" s="20">
        <v>0</v>
      </c>
      <c r="CL36" s="20">
        <v>570</v>
      </c>
      <c r="CM36" s="20">
        <v>548.6</v>
      </c>
      <c r="CN36" s="20">
        <v>0</v>
      </c>
      <c r="CO36" s="20">
        <v>0</v>
      </c>
      <c r="CP36" s="20">
        <v>440</v>
      </c>
      <c r="CQ36" s="20">
        <v>418.6</v>
      </c>
      <c r="CR36" s="20">
        <v>0</v>
      </c>
      <c r="CS36" s="20">
        <v>0</v>
      </c>
      <c r="CT36" s="20">
        <v>0</v>
      </c>
      <c r="CU36" s="20">
        <v>0</v>
      </c>
      <c r="CV36" s="20">
        <v>0</v>
      </c>
      <c r="CW36" s="20">
        <v>0</v>
      </c>
      <c r="CX36" s="20">
        <v>4868.3</v>
      </c>
      <c r="CY36" s="20">
        <v>4868.3</v>
      </c>
      <c r="CZ36" s="20">
        <v>0</v>
      </c>
      <c r="DA36" s="20">
        <v>0</v>
      </c>
      <c r="DB36" s="20">
        <v>0</v>
      </c>
      <c r="DC36" s="20">
        <v>0</v>
      </c>
      <c r="DD36" s="20">
        <v>0</v>
      </c>
      <c r="DE36" s="20">
        <v>0</v>
      </c>
      <c r="DF36" s="20">
        <v>970</v>
      </c>
      <c r="DG36" s="20">
        <v>970</v>
      </c>
      <c r="DH36" s="20">
        <v>0</v>
      </c>
      <c r="DI36" s="20">
        <v>0</v>
      </c>
      <c r="DJ36" s="20">
        <v>48.3</v>
      </c>
      <c r="DK36" s="20">
        <v>0</v>
      </c>
      <c r="DL36" s="20">
        <v>19464.599999999999</v>
      </c>
      <c r="DM36" s="20">
        <v>19416.3</v>
      </c>
      <c r="DN36" s="20">
        <v>0</v>
      </c>
      <c r="DO36" s="20">
        <v>0</v>
      </c>
      <c r="DP36" s="45">
        <v>19416.3</v>
      </c>
      <c r="DQ36" s="45">
        <v>19416.3</v>
      </c>
      <c r="DS36" s="44"/>
    </row>
    <row r="37" spans="1:123" ht="16.5" customHeight="1">
      <c r="A37" s="11"/>
      <c r="B37" s="16">
        <v>28</v>
      </c>
      <c r="C37" s="13" t="s">
        <v>42</v>
      </c>
      <c r="D37" s="31">
        <f t="shared" si="0"/>
        <v>111490.436</v>
      </c>
      <c r="E37" s="31">
        <f t="shared" si="1"/>
        <v>103511.48730000001</v>
      </c>
      <c r="F37" s="18">
        <f t="shared" si="2"/>
        <v>43815.3</v>
      </c>
      <c r="G37" s="18">
        <f t="shared" si="3"/>
        <v>38191.833700000003</v>
      </c>
      <c r="H37" s="18">
        <f t="shared" si="4"/>
        <v>69139.635999999999</v>
      </c>
      <c r="I37" s="18">
        <f t="shared" si="5"/>
        <v>65319.653599999998</v>
      </c>
      <c r="J37" s="32">
        <v>26277</v>
      </c>
      <c r="K37" s="32">
        <v>23080.685700000002</v>
      </c>
      <c r="L37" s="32">
        <v>1200</v>
      </c>
      <c r="M37" s="32">
        <v>1021.5</v>
      </c>
      <c r="N37" s="20">
        <v>25537</v>
      </c>
      <c r="O37" s="20">
        <v>22718.6387</v>
      </c>
      <c r="P37" s="20">
        <v>200</v>
      </c>
      <c r="Q37" s="20">
        <v>176</v>
      </c>
      <c r="R37" s="20">
        <v>700</v>
      </c>
      <c r="S37" s="20">
        <v>362.04700000000003</v>
      </c>
      <c r="T37" s="20">
        <v>1000</v>
      </c>
      <c r="U37" s="20">
        <v>845.5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2110</v>
      </c>
      <c r="AE37" s="20">
        <v>1909.49</v>
      </c>
      <c r="AF37" s="20">
        <v>59626.991999999998</v>
      </c>
      <c r="AG37" s="20">
        <v>59005.759599999998</v>
      </c>
      <c r="AH37" s="20">
        <v>400</v>
      </c>
      <c r="AI37" s="20">
        <v>399.8</v>
      </c>
      <c r="AJ37" s="20">
        <v>37537.635000000002</v>
      </c>
      <c r="AK37" s="20">
        <v>37535.550999999999</v>
      </c>
      <c r="AL37" s="20">
        <v>0</v>
      </c>
      <c r="AM37" s="20">
        <v>0</v>
      </c>
      <c r="AN37" s="20">
        <v>0</v>
      </c>
      <c r="AO37" s="20">
        <v>0</v>
      </c>
      <c r="AP37" s="20">
        <v>1710</v>
      </c>
      <c r="AQ37" s="20">
        <v>1509.69</v>
      </c>
      <c r="AR37" s="20">
        <v>22089.357</v>
      </c>
      <c r="AS37" s="20">
        <v>21470.208600000002</v>
      </c>
      <c r="AT37" s="20">
        <v>0</v>
      </c>
      <c r="AU37" s="20">
        <v>0</v>
      </c>
      <c r="AV37" s="20">
        <v>0</v>
      </c>
      <c r="AW37" s="20">
        <v>0</v>
      </c>
      <c r="AX37" s="20">
        <v>1060</v>
      </c>
      <c r="AY37" s="20">
        <v>1059.9179999999999</v>
      </c>
      <c r="AZ37" s="20">
        <v>3592.6439999999998</v>
      </c>
      <c r="BA37" s="20">
        <v>3592.6439999999998</v>
      </c>
      <c r="BB37" s="20">
        <v>960</v>
      </c>
      <c r="BC37" s="20">
        <v>960</v>
      </c>
      <c r="BD37" s="20">
        <v>0</v>
      </c>
      <c r="BE37" s="20">
        <v>0</v>
      </c>
      <c r="BF37" s="20">
        <v>0</v>
      </c>
      <c r="BG37" s="20">
        <v>0</v>
      </c>
      <c r="BH37" s="20">
        <v>0</v>
      </c>
      <c r="BI37" s="20">
        <v>0</v>
      </c>
      <c r="BJ37" s="20">
        <v>2088</v>
      </c>
      <c r="BK37" s="20">
        <v>2085.0500000000002</v>
      </c>
      <c r="BL37" s="20">
        <v>4720</v>
      </c>
      <c r="BM37" s="20">
        <v>1699.75</v>
      </c>
      <c r="BN37" s="20">
        <v>0</v>
      </c>
      <c r="BO37" s="20">
        <v>0</v>
      </c>
      <c r="BP37" s="20">
        <v>0</v>
      </c>
      <c r="BQ37" s="20">
        <v>0</v>
      </c>
      <c r="BR37" s="20">
        <v>0</v>
      </c>
      <c r="BS37" s="20">
        <v>0</v>
      </c>
      <c r="BT37" s="20">
        <v>0</v>
      </c>
      <c r="BU37" s="20">
        <v>0</v>
      </c>
      <c r="BV37" s="20">
        <v>810</v>
      </c>
      <c r="BW37" s="20">
        <v>807.9</v>
      </c>
      <c r="BX37" s="20">
        <v>0</v>
      </c>
      <c r="BY37" s="20">
        <v>0</v>
      </c>
      <c r="BZ37" s="20">
        <v>1278</v>
      </c>
      <c r="CA37" s="20">
        <v>1277.1500000000001</v>
      </c>
      <c r="CB37" s="20">
        <v>4720</v>
      </c>
      <c r="CC37" s="20">
        <v>1699.75</v>
      </c>
      <c r="CD37" s="20">
        <v>0</v>
      </c>
      <c r="CE37" s="20">
        <v>0</v>
      </c>
      <c r="CF37" s="20">
        <v>0</v>
      </c>
      <c r="CG37" s="20">
        <v>0</v>
      </c>
      <c r="CH37" s="20">
        <v>0</v>
      </c>
      <c r="CI37" s="20">
        <v>0</v>
      </c>
      <c r="CJ37" s="20">
        <v>0</v>
      </c>
      <c r="CK37" s="20">
        <v>0</v>
      </c>
      <c r="CL37" s="20">
        <v>40</v>
      </c>
      <c r="CM37" s="20">
        <v>30</v>
      </c>
      <c r="CN37" s="20">
        <v>0</v>
      </c>
      <c r="CO37" s="20">
        <v>0</v>
      </c>
      <c r="CP37" s="20">
        <v>40</v>
      </c>
      <c r="CQ37" s="20">
        <v>30</v>
      </c>
      <c r="CR37" s="20">
        <v>0</v>
      </c>
      <c r="CS37" s="20">
        <v>0</v>
      </c>
      <c r="CT37" s="20">
        <v>0</v>
      </c>
      <c r="CU37" s="20">
        <v>0</v>
      </c>
      <c r="CV37" s="20">
        <v>0</v>
      </c>
      <c r="CW37" s="20">
        <v>0</v>
      </c>
      <c r="CX37" s="20">
        <v>9340</v>
      </c>
      <c r="CY37" s="20">
        <v>9286.69</v>
      </c>
      <c r="CZ37" s="20">
        <v>0</v>
      </c>
      <c r="DA37" s="20">
        <v>0</v>
      </c>
      <c r="DB37" s="20">
        <v>8000</v>
      </c>
      <c r="DC37" s="20">
        <v>7998.45</v>
      </c>
      <c r="DD37" s="20">
        <v>0</v>
      </c>
      <c r="DE37" s="20">
        <v>0</v>
      </c>
      <c r="DF37" s="20">
        <v>900</v>
      </c>
      <c r="DG37" s="20">
        <v>740</v>
      </c>
      <c r="DH37" s="20">
        <v>0</v>
      </c>
      <c r="DI37" s="20">
        <v>0</v>
      </c>
      <c r="DJ37" s="20">
        <v>535.79999999999995</v>
      </c>
      <c r="DK37" s="20">
        <v>0</v>
      </c>
      <c r="DL37" s="20">
        <v>2000.3</v>
      </c>
      <c r="DM37" s="20">
        <v>0</v>
      </c>
      <c r="DN37" s="20">
        <v>0</v>
      </c>
      <c r="DO37" s="20">
        <v>0</v>
      </c>
      <c r="DP37" s="45">
        <v>1464.5</v>
      </c>
      <c r="DQ37" s="45">
        <v>0</v>
      </c>
      <c r="DS37" s="44"/>
    </row>
    <row r="38" spans="1:123" ht="16.5" customHeight="1">
      <c r="A38" s="11"/>
      <c r="B38" s="16">
        <v>29</v>
      </c>
      <c r="C38" s="13" t="s">
        <v>43</v>
      </c>
      <c r="D38" s="31">
        <f t="shared" si="0"/>
        <v>116725.32969999999</v>
      </c>
      <c r="E38" s="31">
        <f t="shared" si="1"/>
        <v>92680.56210000001</v>
      </c>
      <c r="F38" s="18">
        <f t="shared" si="2"/>
        <v>65455.6</v>
      </c>
      <c r="G38" s="18">
        <f t="shared" si="3"/>
        <v>55707.332399999999</v>
      </c>
      <c r="H38" s="18">
        <f t="shared" si="4"/>
        <v>58320.029699999999</v>
      </c>
      <c r="I38" s="18">
        <f t="shared" si="5"/>
        <v>43584.77900000001</v>
      </c>
      <c r="J38" s="32">
        <v>30527</v>
      </c>
      <c r="K38" s="32">
        <v>25104.132699999998</v>
      </c>
      <c r="L38" s="32">
        <v>86620.029699999999</v>
      </c>
      <c r="M38" s="32">
        <v>81030.960000000006</v>
      </c>
      <c r="N38" s="20">
        <v>26687</v>
      </c>
      <c r="O38" s="20">
        <v>21770.952000000001</v>
      </c>
      <c r="P38" s="20">
        <v>700</v>
      </c>
      <c r="Q38" s="20">
        <v>297.89999999999998</v>
      </c>
      <c r="R38" s="20">
        <v>3810</v>
      </c>
      <c r="S38" s="20">
        <v>3304.3807000000002</v>
      </c>
      <c r="T38" s="20">
        <v>85920.029699999999</v>
      </c>
      <c r="U38" s="20">
        <v>80733.06</v>
      </c>
      <c r="V38" s="20">
        <v>0</v>
      </c>
      <c r="W38" s="20">
        <v>0</v>
      </c>
      <c r="X38" s="20">
        <v>0</v>
      </c>
      <c r="Y38" s="20">
        <v>0</v>
      </c>
      <c r="Z38" s="20">
        <v>330</v>
      </c>
      <c r="AA38" s="20">
        <v>50</v>
      </c>
      <c r="AB38" s="20">
        <v>2050</v>
      </c>
      <c r="AC38" s="20">
        <v>1085</v>
      </c>
      <c r="AD38" s="20">
        <v>2600</v>
      </c>
      <c r="AE38" s="20">
        <v>2225.5</v>
      </c>
      <c r="AF38" s="20">
        <v>-56300</v>
      </c>
      <c r="AG38" s="20">
        <v>-47662.35</v>
      </c>
      <c r="AH38" s="20">
        <v>1200</v>
      </c>
      <c r="AI38" s="20">
        <v>1160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1400</v>
      </c>
      <c r="AQ38" s="20">
        <v>1065.5</v>
      </c>
      <c r="AR38" s="20">
        <v>1000</v>
      </c>
      <c r="AS38" s="20">
        <v>0</v>
      </c>
      <c r="AT38" s="20">
        <v>0</v>
      </c>
      <c r="AU38" s="20">
        <v>0</v>
      </c>
      <c r="AV38" s="20">
        <v>-57300</v>
      </c>
      <c r="AW38" s="20">
        <v>-47662.35</v>
      </c>
      <c r="AX38" s="20">
        <v>1100</v>
      </c>
      <c r="AY38" s="20">
        <v>1078.9878000000001</v>
      </c>
      <c r="AZ38" s="20">
        <v>0</v>
      </c>
      <c r="BA38" s="20">
        <v>0</v>
      </c>
      <c r="BB38" s="20">
        <v>1100</v>
      </c>
      <c r="BC38" s="20">
        <v>1078.9878000000001</v>
      </c>
      <c r="BD38" s="20">
        <v>0</v>
      </c>
      <c r="BE38" s="20">
        <v>0</v>
      </c>
      <c r="BF38" s="20">
        <v>0</v>
      </c>
      <c r="BG38" s="20">
        <v>0</v>
      </c>
      <c r="BH38" s="20">
        <v>0</v>
      </c>
      <c r="BI38" s="20">
        <v>0</v>
      </c>
      <c r="BJ38" s="20">
        <v>3900</v>
      </c>
      <c r="BK38" s="20">
        <v>3176.3906000000002</v>
      </c>
      <c r="BL38" s="20">
        <v>25950</v>
      </c>
      <c r="BM38" s="20">
        <v>9131.1689999999999</v>
      </c>
      <c r="BN38" s="20">
        <v>0</v>
      </c>
      <c r="BO38" s="20">
        <v>0</v>
      </c>
      <c r="BP38" s="20">
        <v>0</v>
      </c>
      <c r="BQ38" s="20">
        <v>0</v>
      </c>
      <c r="BR38" s="20">
        <v>0</v>
      </c>
      <c r="BS38" s="20">
        <v>0</v>
      </c>
      <c r="BT38" s="20">
        <v>0</v>
      </c>
      <c r="BU38" s="20">
        <v>0</v>
      </c>
      <c r="BV38" s="20">
        <v>0</v>
      </c>
      <c r="BW38" s="20">
        <v>0</v>
      </c>
      <c r="BX38" s="20">
        <v>0</v>
      </c>
      <c r="BY38" s="20">
        <v>0</v>
      </c>
      <c r="BZ38" s="20">
        <v>3900</v>
      </c>
      <c r="CA38" s="20">
        <v>3176.3906000000002</v>
      </c>
      <c r="CB38" s="20">
        <v>25950</v>
      </c>
      <c r="CC38" s="20">
        <v>9131.1689999999999</v>
      </c>
      <c r="CD38" s="20">
        <v>0</v>
      </c>
      <c r="CE38" s="20">
        <v>0</v>
      </c>
      <c r="CF38" s="20">
        <v>0</v>
      </c>
      <c r="CG38" s="20">
        <v>0</v>
      </c>
      <c r="CH38" s="20">
        <v>0</v>
      </c>
      <c r="CI38" s="20">
        <v>0</v>
      </c>
      <c r="CJ38" s="20">
        <v>0</v>
      </c>
      <c r="CK38" s="20">
        <v>0</v>
      </c>
      <c r="CL38" s="20">
        <v>1330</v>
      </c>
      <c r="CM38" s="20">
        <v>1210</v>
      </c>
      <c r="CN38" s="20">
        <v>0</v>
      </c>
      <c r="CO38" s="20">
        <v>0</v>
      </c>
      <c r="CP38" s="20">
        <v>60</v>
      </c>
      <c r="CQ38" s="20">
        <v>30</v>
      </c>
      <c r="CR38" s="20">
        <v>0</v>
      </c>
      <c r="CS38" s="20">
        <v>0</v>
      </c>
      <c r="CT38" s="20">
        <v>0</v>
      </c>
      <c r="CU38" s="20">
        <v>0</v>
      </c>
      <c r="CV38" s="20">
        <v>0</v>
      </c>
      <c r="CW38" s="20">
        <v>0</v>
      </c>
      <c r="CX38" s="20">
        <v>15300</v>
      </c>
      <c r="CY38" s="20">
        <v>14930.772000000001</v>
      </c>
      <c r="CZ38" s="20">
        <v>0</v>
      </c>
      <c r="DA38" s="20">
        <v>0</v>
      </c>
      <c r="DB38" s="20">
        <v>14300</v>
      </c>
      <c r="DC38" s="20">
        <v>14270.772000000001</v>
      </c>
      <c r="DD38" s="20">
        <v>0</v>
      </c>
      <c r="DE38" s="20">
        <v>0</v>
      </c>
      <c r="DF38" s="20">
        <v>1600</v>
      </c>
      <c r="DG38" s="20">
        <v>1320</v>
      </c>
      <c r="DH38" s="20">
        <v>0</v>
      </c>
      <c r="DI38" s="20">
        <v>0</v>
      </c>
      <c r="DJ38" s="20">
        <v>1718.3</v>
      </c>
      <c r="DK38" s="20">
        <v>0</v>
      </c>
      <c r="DL38" s="20">
        <v>8768.6</v>
      </c>
      <c r="DM38" s="20">
        <v>6611.5492999999997</v>
      </c>
      <c r="DN38" s="20">
        <v>0</v>
      </c>
      <c r="DO38" s="20">
        <v>0</v>
      </c>
      <c r="DP38" s="45">
        <v>7050.3</v>
      </c>
      <c r="DQ38" s="45">
        <v>6611.5492999999997</v>
      </c>
      <c r="DS38" s="44"/>
    </row>
    <row r="39" spans="1:123" ht="16.5" customHeight="1">
      <c r="A39" s="11"/>
      <c r="B39" s="16">
        <v>30</v>
      </c>
      <c r="C39" s="13" t="s">
        <v>44</v>
      </c>
      <c r="D39" s="31">
        <f t="shared" si="0"/>
        <v>84492.606499999994</v>
      </c>
      <c r="E39" s="31">
        <f t="shared" si="1"/>
        <v>79382.785700000008</v>
      </c>
      <c r="F39" s="18">
        <f t="shared" si="2"/>
        <v>71785.3</v>
      </c>
      <c r="G39" s="18">
        <f t="shared" si="3"/>
        <v>66731.279200000004</v>
      </c>
      <c r="H39" s="18">
        <f t="shared" si="4"/>
        <v>18665.306499999999</v>
      </c>
      <c r="I39" s="18">
        <f t="shared" si="5"/>
        <v>16597.683000000001</v>
      </c>
      <c r="J39" s="32">
        <v>34783</v>
      </c>
      <c r="K39" s="32">
        <v>32761.2556</v>
      </c>
      <c r="L39" s="32">
        <v>635</v>
      </c>
      <c r="M39" s="32">
        <v>631.5</v>
      </c>
      <c r="N39" s="20">
        <v>33193</v>
      </c>
      <c r="O39" s="20">
        <v>31520.785599999999</v>
      </c>
      <c r="P39" s="20">
        <v>635</v>
      </c>
      <c r="Q39" s="20">
        <v>631.5</v>
      </c>
      <c r="R39" s="20">
        <v>1540</v>
      </c>
      <c r="S39" s="20">
        <v>1240.47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1195</v>
      </c>
      <c r="AE39" s="20">
        <v>1041.107</v>
      </c>
      <c r="AF39" s="20">
        <v>1975.0264999999999</v>
      </c>
      <c r="AG39" s="20">
        <v>-45.866999999999997</v>
      </c>
      <c r="AH39" s="20">
        <v>440</v>
      </c>
      <c r="AI39" s="20">
        <v>401.5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20">
        <v>755</v>
      </c>
      <c r="AQ39" s="20">
        <v>639.60699999999997</v>
      </c>
      <c r="AR39" s="20">
        <v>2225.0264999999999</v>
      </c>
      <c r="AS39" s="20">
        <v>599.976</v>
      </c>
      <c r="AT39" s="20">
        <v>0</v>
      </c>
      <c r="AU39" s="20">
        <v>0</v>
      </c>
      <c r="AV39" s="20">
        <v>-250</v>
      </c>
      <c r="AW39" s="20">
        <v>-645.84299999999996</v>
      </c>
      <c r="AX39" s="20">
        <v>1260</v>
      </c>
      <c r="AY39" s="20">
        <v>1160</v>
      </c>
      <c r="AZ39" s="20">
        <v>0</v>
      </c>
      <c r="BA39" s="20">
        <v>0</v>
      </c>
      <c r="BB39" s="20">
        <v>1260</v>
      </c>
      <c r="BC39" s="20">
        <v>1160</v>
      </c>
      <c r="BD39" s="20">
        <v>0</v>
      </c>
      <c r="BE39" s="20">
        <v>0</v>
      </c>
      <c r="BF39" s="20">
        <v>0</v>
      </c>
      <c r="BG39" s="20">
        <v>0</v>
      </c>
      <c r="BH39" s="20">
        <v>0</v>
      </c>
      <c r="BI39" s="20">
        <v>0</v>
      </c>
      <c r="BJ39" s="20">
        <v>2891</v>
      </c>
      <c r="BK39" s="20">
        <v>2283.4281000000001</v>
      </c>
      <c r="BL39" s="20">
        <v>16055.28</v>
      </c>
      <c r="BM39" s="20">
        <v>16012.05</v>
      </c>
      <c r="BN39" s="20">
        <v>0</v>
      </c>
      <c r="BO39" s="20">
        <v>0</v>
      </c>
      <c r="BP39" s="20">
        <v>0</v>
      </c>
      <c r="BQ39" s="20">
        <v>0</v>
      </c>
      <c r="BR39" s="20">
        <v>0</v>
      </c>
      <c r="BS39" s="20">
        <v>0</v>
      </c>
      <c r="BT39" s="20">
        <v>0</v>
      </c>
      <c r="BU39" s="20">
        <v>0</v>
      </c>
      <c r="BV39" s="20">
        <v>1275</v>
      </c>
      <c r="BW39" s="20">
        <v>993.90819999999997</v>
      </c>
      <c r="BX39" s="20">
        <v>0</v>
      </c>
      <c r="BY39" s="20">
        <v>0</v>
      </c>
      <c r="BZ39" s="20">
        <v>1042</v>
      </c>
      <c r="CA39" s="20">
        <v>989.51990000000001</v>
      </c>
      <c r="CB39" s="20">
        <v>16055.28</v>
      </c>
      <c r="CC39" s="20">
        <v>16012.05</v>
      </c>
      <c r="CD39" s="20">
        <v>574</v>
      </c>
      <c r="CE39" s="20">
        <v>300</v>
      </c>
      <c r="CF39" s="20">
        <v>0</v>
      </c>
      <c r="CG39" s="20">
        <v>0</v>
      </c>
      <c r="CH39" s="20">
        <v>0</v>
      </c>
      <c r="CI39" s="20">
        <v>0</v>
      </c>
      <c r="CJ39" s="20">
        <v>0</v>
      </c>
      <c r="CK39" s="20">
        <v>0</v>
      </c>
      <c r="CL39" s="20">
        <v>50</v>
      </c>
      <c r="CM39" s="20">
        <v>40</v>
      </c>
      <c r="CN39" s="20">
        <v>0</v>
      </c>
      <c r="CO39" s="20">
        <v>0</v>
      </c>
      <c r="CP39" s="20">
        <v>50</v>
      </c>
      <c r="CQ39" s="20">
        <v>40</v>
      </c>
      <c r="CR39" s="20">
        <v>0</v>
      </c>
      <c r="CS39" s="20">
        <v>0</v>
      </c>
      <c r="CT39" s="20">
        <v>0</v>
      </c>
      <c r="CU39" s="20">
        <v>0</v>
      </c>
      <c r="CV39" s="20">
        <v>0</v>
      </c>
      <c r="CW39" s="20">
        <v>0</v>
      </c>
      <c r="CX39" s="20">
        <v>24800</v>
      </c>
      <c r="CY39" s="20">
        <v>24789.312000000002</v>
      </c>
      <c r="CZ39" s="20">
        <v>0</v>
      </c>
      <c r="DA39" s="20">
        <v>0</v>
      </c>
      <c r="DB39" s="20">
        <v>8500</v>
      </c>
      <c r="DC39" s="20">
        <v>8500</v>
      </c>
      <c r="DD39" s="20">
        <v>0</v>
      </c>
      <c r="DE39" s="20">
        <v>0</v>
      </c>
      <c r="DF39" s="20">
        <v>840</v>
      </c>
      <c r="DG39" s="20">
        <v>710</v>
      </c>
      <c r="DH39" s="20">
        <v>0</v>
      </c>
      <c r="DI39" s="20">
        <v>0</v>
      </c>
      <c r="DJ39" s="20">
        <v>8.3000000000000007</v>
      </c>
      <c r="DK39" s="20">
        <v>0</v>
      </c>
      <c r="DL39" s="20">
        <v>5966.3</v>
      </c>
      <c r="DM39" s="20">
        <v>3946.1765</v>
      </c>
      <c r="DN39" s="20">
        <v>0</v>
      </c>
      <c r="DO39" s="20">
        <v>0</v>
      </c>
      <c r="DP39" s="45">
        <v>5958</v>
      </c>
      <c r="DQ39" s="45">
        <v>3946.1765</v>
      </c>
      <c r="DS39" s="44"/>
    </row>
    <row r="40" spans="1:123" ht="16.5" customHeight="1">
      <c r="A40" s="11"/>
      <c r="B40" s="16">
        <v>31</v>
      </c>
      <c r="C40" s="13" t="s">
        <v>45</v>
      </c>
      <c r="D40" s="31">
        <f t="shared" si="0"/>
        <v>94502.385899999994</v>
      </c>
      <c r="E40" s="31">
        <f t="shared" si="1"/>
        <v>91965.33719999998</v>
      </c>
      <c r="F40" s="18">
        <f t="shared" si="2"/>
        <v>87462.5</v>
      </c>
      <c r="G40" s="18">
        <f t="shared" si="3"/>
        <v>84968.451299999986</v>
      </c>
      <c r="H40" s="18">
        <f t="shared" si="4"/>
        <v>23869.9859</v>
      </c>
      <c r="I40" s="18">
        <f t="shared" si="5"/>
        <v>22919.4516</v>
      </c>
      <c r="J40" s="32">
        <v>38456</v>
      </c>
      <c r="K40" s="32">
        <v>37908.517500000002</v>
      </c>
      <c r="L40" s="32">
        <v>2400</v>
      </c>
      <c r="M40" s="32">
        <v>2385.1</v>
      </c>
      <c r="N40" s="20">
        <v>36180</v>
      </c>
      <c r="O40" s="20">
        <v>35637.517500000002</v>
      </c>
      <c r="P40" s="20">
        <v>500</v>
      </c>
      <c r="Q40" s="20">
        <v>499.95</v>
      </c>
      <c r="R40" s="20">
        <v>1000</v>
      </c>
      <c r="S40" s="20">
        <v>995</v>
      </c>
      <c r="T40" s="20">
        <v>1900</v>
      </c>
      <c r="U40" s="20">
        <v>1885.15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960</v>
      </c>
      <c r="AE40" s="20">
        <v>859.98659999999995</v>
      </c>
      <c r="AF40" s="20">
        <v>14770</v>
      </c>
      <c r="AG40" s="20">
        <v>13858.5316</v>
      </c>
      <c r="AH40" s="20">
        <v>480</v>
      </c>
      <c r="AI40" s="20">
        <v>480</v>
      </c>
      <c r="AJ40" s="20">
        <v>0</v>
      </c>
      <c r="AK40" s="20">
        <v>0</v>
      </c>
      <c r="AL40" s="20">
        <v>0</v>
      </c>
      <c r="AM40" s="20">
        <v>0</v>
      </c>
      <c r="AN40" s="20">
        <v>0</v>
      </c>
      <c r="AO40" s="20">
        <v>0</v>
      </c>
      <c r="AP40" s="20">
        <v>480</v>
      </c>
      <c r="AQ40" s="20">
        <v>379.98660000000001</v>
      </c>
      <c r="AR40" s="20">
        <v>16770</v>
      </c>
      <c r="AS40" s="20">
        <v>16730.36</v>
      </c>
      <c r="AT40" s="20">
        <v>0</v>
      </c>
      <c r="AU40" s="20">
        <v>0</v>
      </c>
      <c r="AV40" s="20">
        <v>-2000</v>
      </c>
      <c r="AW40" s="20">
        <v>-2871.8283999999999</v>
      </c>
      <c r="AX40" s="20">
        <v>1150</v>
      </c>
      <c r="AY40" s="20">
        <v>1149.8315</v>
      </c>
      <c r="AZ40" s="20">
        <v>900</v>
      </c>
      <c r="BA40" s="20">
        <v>900</v>
      </c>
      <c r="BB40" s="20">
        <v>1150</v>
      </c>
      <c r="BC40" s="20">
        <v>1149.8315</v>
      </c>
      <c r="BD40" s="20">
        <v>900</v>
      </c>
      <c r="BE40" s="20">
        <v>900</v>
      </c>
      <c r="BF40" s="20">
        <v>0</v>
      </c>
      <c r="BG40" s="20">
        <v>0</v>
      </c>
      <c r="BH40" s="20">
        <v>0</v>
      </c>
      <c r="BI40" s="20">
        <v>0</v>
      </c>
      <c r="BJ40" s="20">
        <v>1770</v>
      </c>
      <c r="BK40" s="20">
        <v>1699</v>
      </c>
      <c r="BL40" s="20">
        <v>3799.9859000000001</v>
      </c>
      <c r="BM40" s="20">
        <v>3782.82</v>
      </c>
      <c r="BN40" s="20">
        <v>0</v>
      </c>
      <c r="BO40" s="20">
        <v>0</v>
      </c>
      <c r="BP40" s="20">
        <v>0</v>
      </c>
      <c r="BQ40" s="20">
        <v>0</v>
      </c>
      <c r="BR40" s="20">
        <v>0</v>
      </c>
      <c r="BS40" s="20">
        <v>0</v>
      </c>
      <c r="BT40" s="20">
        <v>0</v>
      </c>
      <c r="BU40" s="20">
        <v>0</v>
      </c>
      <c r="BV40" s="20">
        <v>170</v>
      </c>
      <c r="BW40" s="20">
        <v>160</v>
      </c>
      <c r="BX40" s="20">
        <v>2799.9859000000001</v>
      </c>
      <c r="BY40" s="20">
        <v>2785.45</v>
      </c>
      <c r="BZ40" s="20">
        <v>1600</v>
      </c>
      <c r="CA40" s="20">
        <v>1539</v>
      </c>
      <c r="CB40" s="20">
        <v>1000</v>
      </c>
      <c r="CC40" s="20">
        <v>997.37</v>
      </c>
      <c r="CD40" s="20">
        <v>0</v>
      </c>
      <c r="CE40" s="20">
        <v>0</v>
      </c>
      <c r="CF40" s="20">
        <v>0</v>
      </c>
      <c r="CG40" s="20">
        <v>0</v>
      </c>
      <c r="CH40" s="20">
        <v>0</v>
      </c>
      <c r="CI40" s="20">
        <v>0</v>
      </c>
      <c r="CJ40" s="20">
        <v>0</v>
      </c>
      <c r="CK40" s="20">
        <v>0</v>
      </c>
      <c r="CL40" s="20">
        <v>1340</v>
      </c>
      <c r="CM40" s="20">
        <v>580</v>
      </c>
      <c r="CN40" s="20">
        <v>1000</v>
      </c>
      <c r="CO40" s="20">
        <v>998</v>
      </c>
      <c r="CP40" s="20">
        <v>740</v>
      </c>
      <c r="CQ40" s="20">
        <v>580</v>
      </c>
      <c r="CR40" s="20">
        <v>1000</v>
      </c>
      <c r="CS40" s="20">
        <v>998</v>
      </c>
      <c r="CT40" s="20">
        <v>0</v>
      </c>
      <c r="CU40" s="20">
        <v>0</v>
      </c>
      <c r="CV40" s="20">
        <v>1000</v>
      </c>
      <c r="CW40" s="20">
        <v>998</v>
      </c>
      <c r="CX40" s="20">
        <v>23500</v>
      </c>
      <c r="CY40" s="20">
        <v>23498.55</v>
      </c>
      <c r="CZ40" s="20">
        <v>1000</v>
      </c>
      <c r="DA40" s="20">
        <v>995</v>
      </c>
      <c r="DB40" s="20">
        <v>22000</v>
      </c>
      <c r="DC40" s="20">
        <v>22000</v>
      </c>
      <c r="DD40" s="20">
        <v>1000</v>
      </c>
      <c r="DE40" s="20">
        <v>995</v>
      </c>
      <c r="DF40" s="20">
        <v>3450</v>
      </c>
      <c r="DG40" s="20">
        <v>3350</v>
      </c>
      <c r="DH40" s="20">
        <v>0</v>
      </c>
      <c r="DI40" s="20">
        <v>0</v>
      </c>
      <c r="DJ40" s="20">
        <v>6.4</v>
      </c>
      <c r="DK40" s="20">
        <v>0</v>
      </c>
      <c r="DL40" s="20">
        <v>16836.5</v>
      </c>
      <c r="DM40" s="20">
        <v>15922.565699999999</v>
      </c>
      <c r="DN40" s="20">
        <v>0</v>
      </c>
      <c r="DO40" s="20">
        <v>0</v>
      </c>
      <c r="DP40" s="45">
        <v>16830.099999999999</v>
      </c>
      <c r="DQ40" s="45">
        <v>15922.565699999999</v>
      </c>
      <c r="DS40" s="44"/>
    </row>
    <row r="41" spans="1:123" ht="16.5" customHeight="1">
      <c r="A41" s="11"/>
      <c r="B41" s="16">
        <v>32</v>
      </c>
      <c r="C41" s="13" t="s">
        <v>46</v>
      </c>
      <c r="D41" s="31">
        <f t="shared" si="0"/>
        <v>75211.718999999997</v>
      </c>
      <c r="E41" s="31">
        <f t="shared" si="1"/>
        <v>73171.28439999999</v>
      </c>
      <c r="F41" s="18">
        <f t="shared" si="2"/>
        <v>51791.9565</v>
      </c>
      <c r="G41" s="18">
        <f t="shared" si="3"/>
        <v>50585.122399999993</v>
      </c>
      <c r="H41" s="18">
        <f t="shared" si="4"/>
        <v>39913.962500000001</v>
      </c>
      <c r="I41" s="18">
        <f t="shared" si="5"/>
        <v>37918.305999999997</v>
      </c>
      <c r="J41" s="32">
        <v>24331.31</v>
      </c>
      <c r="K41" s="32">
        <v>24320.857199999999</v>
      </c>
      <c r="L41" s="32">
        <v>100</v>
      </c>
      <c r="M41" s="32">
        <v>98</v>
      </c>
      <c r="N41" s="20">
        <v>23804.31</v>
      </c>
      <c r="O41" s="20">
        <v>23793.857199999999</v>
      </c>
      <c r="P41" s="20">
        <v>100</v>
      </c>
      <c r="Q41" s="20">
        <v>98</v>
      </c>
      <c r="R41" s="20">
        <v>455</v>
      </c>
      <c r="S41" s="20">
        <v>455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2360.3000000000002</v>
      </c>
      <c r="AE41" s="20">
        <v>2357.5088000000001</v>
      </c>
      <c r="AF41" s="20">
        <v>5679</v>
      </c>
      <c r="AG41" s="20">
        <v>6879.7219999999998</v>
      </c>
      <c r="AH41" s="20">
        <v>400</v>
      </c>
      <c r="AI41" s="20">
        <v>397.26799999999997</v>
      </c>
      <c r="AJ41" s="20">
        <v>0</v>
      </c>
      <c r="AK41" s="20">
        <v>0</v>
      </c>
      <c r="AL41" s="20">
        <v>0</v>
      </c>
      <c r="AM41" s="20">
        <v>0</v>
      </c>
      <c r="AN41" s="20">
        <v>9979</v>
      </c>
      <c r="AO41" s="20">
        <v>7167.4219999999996</v>
      </c>
      <c r="AP41" s="20">
        <v>1960.3</v>
      </c>
      <c r="AQ41" s="20">
        <v>1960.2408</v>
      </c>
      <c r="AR41" s="20">
        <v>0</v>
      </c>
      <c r="AS41" s="20">
        <v>0</v>
      </c>
      <c r="AT41" s="20">
        <v>0</v>
      </c>
      <c r="AU41" s="20">
        <v>0</v>
      </c>
      <c r="AV41" s="20">
        <v>-4300</v>
      </c>
      <c r="AW41" s="20">
        <v>-287.7</v>
      </c>
      <c r="AX41" s="20">
        <v>960</v>
      </c>
      <c r="AY41" s="20">
        <v>959.98320000000001</v>
      </c>
      <c r="AZ41" s="20">
        <v>0</v>
      </c>
      <c r="BA41" s="20">
        <v>0</v>
      </c>
      <c r="BB41" s="20">
        <v>960</v>
      </c>
      <c r="BC41" s="20">
        <v>959.98320000000001</v>
      </c>
      <c r="BD41" s="20">
        <v>0</v>
      </c>
      <c r="BE41" s="20">
        <v>0</v>
      </c>
      <c r="BF41" s="20">
        <v>0</v>
      </c>
      <c r="BG41" s="20">
        <v>0</v>
      </c>
      <c r="BH41" s="20">
        <v>0</v>
      </c>
      <c r="BI41" s="20">
        <v>0</v>
      </c>
      <c r="BJ41" s="20">
        <v>5257.3564999999999</v>
      </c>
      <c r="BK41" s="20">
        <v>5225.8491999999997</v>
      </c>
      <c r="BL41" s="20">
        <v>34134.962500000001</v>
      </c>
      <c r="BM41" s="20">
        <v>30940.583999999999</v>
      </c>
      <c r="BN41" s="20">
        <v>0</v>
      </c>
      <c r="BO41" s="20">
        <v>0</v>
      </c>
      <c r="BP41" s="20">
        <v>0</v>
      </c>
      <c r="BQ41" s="20">
        <v>0</v>
      </c>
      <c r="BR41" s="20">
        <v>0</v>
      </c>
      <c r="BS41" s="20">
        <v>0</v>
      </c>
      <c r="BT41" s="20">
        <v>0</v>
      </c>
      <c r="BU41" s="20">
        <v>0</v>
      </c>
      <c r="BV41" s="20">
        <v>3420.3</v>
      </c>
      <c r="BW41" s="20">
        <v>3388.8047000000001</v>
      </c>
      <c r="BX41" s="20">
        <v>26964.962500000001</v>
      </c>
      <c r="BY41" s="20">
        <v>26757</v>
      </c>
      <c r="BZ41" s="20">
        <v>1837.0564999999999</v>
      </c>
      <c r="CA41" s="20">
        <v>1837.0445</v>
      </c>
      <c r="CB41" s="20">
        <v>7170</v>
      </c>
      <c r="CC41" s="20">
        <v>4183.5839999999998</v>
      </c>
      <c r="CD41" s="20">
        <v>0</v>
      </c>
      <c r="CE41" s="20">
        <v>0</v>
      </c>
      <c r="CF41" s="20">
        <v>0</v>
      </c>
      <c r="CG41" s="20">
        <v>0</v>
      </c>
      <c r="CH41" s="20">
        <v>0</v>
      </c>
      <c r="CI41" s="20">
        <v>0</v>
      </c>
      <c r="CJ41" s="20">
        <v>0</v>
      </c>
      <c r="CK41" s="20">
        <v>0</v>
      </c>
      <c r="CL41" s="20">
        <v>20</v>
      </c>
      <c r="CM41" s="20">
        <v>20</v>
      </c>
      <c r="CN41" s="20">
        <v>0</v>
      </c>
      <c r="CO41" s="20">
        <v>0</v>
      </c>
      <c r="CP41" s="20">
        <v>20</v>
      </c>
      <c r="CQ41" s="20">
        <v>20</v>
      </c>
      <c r="CR41" s="20">
        <v>0</v>
      </c>
      <c r="CS41" s="20">
        <v>0</v>
      </c>
      <c r="CT41" s="20">
        <v>0</v>
      </c>
      <c r="CU41" s="20">
        <v>0</v>
      </c>
      <c r="CV41" s="20">
        <v>0</v>
      </c>
      <c r="CW41" s="20">
        <v>0</v>
      </c>
      <c r="CX41" s="20">
        <v>898.79</v>
      </c>
      <c r="CY41" s="20">
        <v>898.78</v>
      </c>
      <c r="CZ41" s="20">
        <v>0</v>
      </c>
      <c r="DA41" s="20">
        <v>0</v>
      </c>
      <c r="DB41" s="20">
        <v>0</v>
      </c>
      <c r="DC41" s="20">
        <v>0</v>
      </c>
      <c r="DD41" s="20">
        <v>0</v>
      </c>
      <c r="DE41" s="20">
        <v>0</v>
      </c>
      <c r="DF41" s="20">
        <v>1470</v>
      </c>
      <c r="DG41" s="20">
        <v>1470</v>
      </c>
      <c r="DH41" s="20">
        <v>0</v>
      </c>
      <c r="DI41" s="20">
        <v>0</v>
      </c>
      <c r="DJ41" s="20">
        <v>0</v>
      </c>
      <c r="DK41" s="20">
        <v>0</v>
      </c>
      <c r="DL41" s="20">
        <v>16494.2</v>
      </c>
      <c r="DM41" s="20">
        <v>15332.144</v>
      </c>
      <c r="DN41" s="20">
        <v>0</v>
      </c>
      <c r="DO41" s="20">
        <v>0</v>
      </c>
      <c r="DP41" s="45">
        <v>16494.2</v>
      </c>
      <c r="DQ41" s="45">
        <v>15332.144</v>
      </c>
      <c r="DS41" s="44"/>
    </row>
    <row r="42" spans="1:123" ht="16.5" customHeight="1">
      <c r="A42" s="11"/>
      <c r="B42" s="16">
        <v>33</v>
      </c>
      <c r="C42" s="13" t="s">
        <v>47</v>
      </c>
      <c r="D42" s="31">
        <f t="shared" si="0"/>
        <v>74650.599999999991</v>
      </c>
      <c r="E42" s="31">
        <f t="shared" si="1"/>
        <v>72418.939899999998</v>
      </c>
      <c r="F42" s="18">
        <f t="shared" si="2"/>
        <v>43416.4</v>
      </c>
      <c r="G42" s="18">
        <f t="shared" si="3"/>
        <v>41210.7497</v>
      </c>
      <c r="H42" s="18">
        <f t="shared" si="4"/>
        <v>39545</v>
      </c>
      <c r="I42" s="18">
        <f t="shared" si="5"/>
        <v>39508.190199999997</v>
      </c>
      <c r="J42" s="32">
        <v>21008</v>
      </c>
      <c r="K42" s="32">
        <v>19750.762900000002</v>
      </c>
      <c r="L42" s="32">
        <v>1500</v>
      </c>
      <c r="M42" s="32">
        <v>1357.95</v>
      </c>
      <c r="N42" s="20">
        <v>17690</v>
      </c>
      <c r="O42" s="20">
        <v>16452.1309</v>
      </c>
      <c r="P42" s="20">
        <v>0</v>
      </c>
      <c r="Q42" s="20">
        <v>0</v>
      </c>
      <c r="R42" s="20">
        <v>3318</v>
      </c>
      <c r="S42" s="20">
        <v>3298.6320000000001</v>
      </c>
      <c r="T42" s="20">
        <v>1500</v>
      </c>
      <c r="U42" s="20">
        <v>1357.95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3997</v>
      </c>
      <c r="AE42" s="20">
        <v>3796.88</v>
      </c>
      <c r="AF42" s="20">
        <v>22635</v>
      </c>
      <c r="AG42" s="20">
        <v>22743.395</v>
      </c>
      <c r="AH42" s="20">
        <v>1329</v>
      </c>
      <c r="AI42" s="20">
        <v>1198.1300000000001</v>
      </c>
      <c r="AJ42" s="20">
        <v>13564.74</v>
      </c>
      <c r="AK42" s="20">
        <v>13124.74</v>
      </c>
      <c r="AL42" s="20">
        <v>0</v>
      </c>
      <c r="AM42" s="20">
        <v>0</v>
      </c>
      <c r="AN42" s="20">
        <v>0</v>
      </c>
      <c r="AO42" s="20">
        <v>0</v>
      </c>
      <c r="AP42" s="20">
        <v>2668</v>
      </c>
      <c r="AQ42" s="20">
        <v>2598.75</v>
      </c>
      <c r="AR42" s="20">
        <v>11570.26</v>
      </c>
      <c r="AS42" s="20">
        <v>11472.934999999999</v>
      </c>
      <c r="AT42" s="20">
        <v>0</v>
      </c>
      <c r="AU42" s="20">
        <v>0</v>
      </c>
      <c r="AV42" s="20">
        <v>-2500</v>
      </c>
      <c r="AW42" s="20">
        <v>-1854.28</v>
      </c>
      <c r="AX42" s="20">
        <v>1810</v>
      </c>
      <c r="AY42" s="20">
        <v>1807</v>
      </c>
      <c r="AZ42" s="20">
        <v>0</v>
      </c>
      <c r="BA42" s="20">
        <v>0</v>
      </c>
      <c r="BB42" s="20">
        <v>1810</v>
      </c>
      <c r="BC42" s="20">
        <v>1807</v>
      </c>
      <c r="BD42" s="20">
        <v>0</v>
      </c>
      <c r="BE42" s="20">
        <v>0</v>
      </c>
      <c r="BF42" s="20">
        <v>0</v>
      </c>
      <c r="BG42" s="20">
        <v>0</v>
      </c>
      <c r="BH42" s="20">
        <v>0</v>
      </c>
      <c r="BI42" s="20">
        <v>0</v>
      </c>
      <c r="BJ42" s="20">
        <v>2150</v>
      </c>
      <c r="BK42" s="20">
        <v>1928.7668000000001</v>
      </c>
      <c r="BL42" s="20">
        <v>620</v>
      </c>
      <c r="BM42" s="20">
        <v>620</v>
      </c>
      <c r="BN42" s="20">
        <v>0</v>
      </c>
      <c r="BO42" s="20">
        <v>0</v>
      </c>
      <c r="BP42" s="20">
        <v>0</v>
      </c>
      <c r="BQ42" s="20">
        <v>0</v>
      </c>
      <c r="BR42" s="20">
        <v>0</v>
      </c>
      <c r="BS42" s="20">
        <v>0</v>
      </c>
      <c r="BT42" s="20">
        <v>0</v>
      </c>
      <c r="BU42" s="20">
        <v>0</v>
      </c>
      <c r="BV42" s="20">
        <v>1050</v>
      </c>
      <c r="BW42" s="20">
        <v>880.83010000000002</v>
      </c>
      <c r="BX42" s="20">
        <v>620</v>
      </c>
      <c r="BY42" s="20">
        <v>620</v>
      </c>
      <c r="BZ42" s="20">
        <v>1100</v>
      </c>
      <c r="CA42" s="20">
        <v>1047.9367</v>
      </c>
      <c r="CB42" s="20">
        <v>0</v>
      </c>
      <c r="CC42" s="20">
        <v>0</v>
      </c>
      <c r="CD42" s="20">
        <v>0</v>
      </c>
      <c r="CE42" s="20">
        <v>0</v>
      </c>
      <c r="CF42" s="20">
        <v>0</v>
      </c>
      <c r="CG42" s="20">
        <v>0</v>
      </c>
      <c r="CH42" s="20">
        <v>0</v>
      </c>
      <c r="CI42" s="20">
        <v>0</v>
      </c>
      <c r="CJ42" s="20">
        <v>0</v>
      </c>
      <c r="CK42" s="20">
        <v>0</v>
      </c>
      <c r="CL42" s="20">
        <v>3930</v>
      </c>
      <c r="CM42" s="20">
        <v>3766.46</v>
      </c>
      <c r="CN42" s="20">
        <v>14790</v>
      </c>
      <c r="CO42" s="20">
        <v>14786.8452</v>
      </c>
      <c r="CP42" s="20">
        <v>1630</v>
      </c>
      <c r="CQ42" s="20">
        <v>1486.15</v>
      </c>
      <c r="CR42" s="20">
        <v>0</v>
      </c>
      <c r="CS42" s="20">
        <v>0</v>
      </c>
      <c r="CT42" s="20">
        <v>0</v>
      </c>
      <c r="CU42" s="20">
        <v>0</v>
      </c>
      <c r="CV42" s="20">
        <v>0</v>
      </c>
      <c r="CW42" s="20">
        <v>0</v>
      </c>
      <c r="CX42" s="20">
        <v>550</v>
      </c>
      <c r="CY42" s="20">
        <v>540.88</v>
      </c>
      <c r="CZ42" s="20">
        <v>0</v>
      </c>
      <c r="DA42" s="20">
        <v>0</v>
      </c>
      <c r="DB42" s="20">
        <v>0</v>
      </c>
      <c r="DC42" s="20">
        <v>0</v>
      </c>
      <c r="DD42" s="20">
        <v>0</v>
      </c>
      <c r="DE42" s="20">
        <v>0</v>
      </c>
      <c r="DF42" s="20">
        <v>1625</v>
      </c>
      <c r="DG42" s="20">
        <v>1320</v>
      </c>
      <c r="DH42" s="20">
        <v>0</v>
      </c>
      <c r="DI42" s="20">
        <v>0</v>
      </c>
      <c r="DJ42" s="20">
        <v>35.6</v>
      </c>
      <c r="DK42" s="20">
        <v>0</v>
      </c>
      <c r="DL42" s="20">
        <v>8346.4</v>
      </c>
      <c r="DM42" s="20">
        <v>8300</v>
      </c>
      <c r="DN42" s="20">
        <v>0</v>
      </c>
      <c r="DO42" s="20">
        <v>0</v>
      </c>
      <c r="DP42" s="45">
        <v>8310.7999999999993</v>
      </c>
      <c r="DQ42" s="45">
        <v>8300</v>
      </c>
      <c r="DS42" s="44"/>
    </row>
    <row r="43" spans="1:123" ht="16.5" customHeight="1">
      <c r="A43" s="11"/>
      <c r="B43" s="16">
        <v>34</v>
      </c>
      <c r="C43" s="13" t="s">
        <v>48</v>
      </c>
      <c r="D43" s="31">
        <f t="shared" si="0"/>
        <v>47953.722000000002</v>
      </c>
      <c r="E43" s="31">
        <f t="shared" si="1"/>
        <v>45898.833700000003</v>
      </c>
      <c r="F43" s="18">
        <f t="shared" si="2"/>
        <v>27590.6</v>
      </c>
      <c r="G43" s="18">
        <f t="shared" si="3"/>
        <v>25950.5337</v>
      </c>
      <c r="H43" s="18">
        <f t="shared" si="4"/>
        <v>24775.5</v>
      </c>
      <c r="I43" s="18">
        <f t="shared" si="5"/>
        <v>24348.3</v>
      </c>
      <c r="J43" s="32">
        <v>16085</v>
      </c>
      <c r="K43" s="32">
        <v>15268.875700000001</v>
      </c>
      <c r="L43" s="32">
        <v>320</v>
      </c>
      <c r="M43" s="32">
        <v>320</v>
      </c>
      <c r="N43" s="20">
        <v>15085</v>
      </c>
      <c r="O43" s="20">
        <v>14541.4257</v>
      </c>
      <c r="P43" s="20">
        <v>320</v>
      </c>
      <c r="Q43" s="20">
        <v>320</v>
      </c>
      <c r="R43" s="20">
        <v>1000</v>
      </c>
      <c r="S43" s="20">
        <v>727.45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1420</v>
      </c>
      <c r="AE43" s="20">
        <v>1412.97</v>
      </c>
      <c r="AF43" s="20">
        <v>0</v>
      </c>
      <c r="AG43" s="20">
        <v>0</v>
      </c>
      <c r="AH43" s="20">
        <v>420</v>
      </c>
      <c r="AI43" s="20">
        <v>420</v>
      </c>
      <c r="AJ43" s="20">
        <v>0</v>
      </c>
      <c r="AK43" s="20">
        <v>0</v>
      </c>
      <c r="AL43" s="20">
        <v>0</v>
      </c>
      <c r="AM43" s="20">
        <v>0</v>
      </c>
      <c r="AN43" s="20">
        <v>0</v>
      </c>
      <c r="AO43" s="20">
        <v>0</v>
      </c>
      <c r="AP43" s="20">
        <v>1000</v>
      </c>
      <c r="AQ43" s="20">
        <v>992.97</v>
      </c>
      <c r="AR43" s="20">
        <v>0</v>
      </c>
      <c r="AS43" s="20">
        <v>0</v>
      </c>
      <c r="AT43" s="20">
        <v>0</v>
      </c>
      <c r="AU43" s="20">
        <v>0</v>
      </c>
      <c r="AV43" s="20">
        <v>0</v>
      </c>
      <c r="AW43" s="20">
        <v>0</v>
      </c>
      <c r="AX43" s="20">
        <v>900</v>
      </c>
      <c r="AY43" s="20">
        <v>900</v>
      </c>
      <c r="AZ43" s="20">
        <v>500</v>
      </c>
      <c r="BA43" s="20">
        <v>480</v>
      </c>
      <c r="BB43" s="20">
        <v>900</v>
      </c>
      <c r="BC43" s="20">
        <v>900</v>
      </c>
      <c r="BD43" s="20">
        <v>500</v>
      </c>
      <c r="BE43" s="20">
        <v>480</v>
      </c>
      <c r="BF43" s="20">
        <v>0</v>
      </c>
      <c r="BG43" s="20">
        <v>0</v>
      </c>
      <c r="BH43" s="20">
        <v>0</v>
      </c>
      <c r="BI43" s="20">
        <v>0</v>
      </c>
      <c r="BJ43" s="20">
        <v>2360</v>
      </c>
      <c r="BK43" s="20">
        <v>2299.0279999999998</v>
      </c>
      <c r="BL43" s="20">
        <v>23755.5</v>
      </c>
      <c r="BM43" s="20">
        <v>23498.3</v>
      </c>
      <c r="BN43" s="20">
        <v>0</v>
      </c>
      <c r="BO43" s="20">
        <v>0</v>
      </c>
      <c r="BP43" s="20">
        <v>0</v>
      </c>
      <c r="BQ43" s="20">
        <v>0</v>
      </c>
      <c r="BR43" s="20">
        <v>0</v>
      </c>
      <c r="BS43" s="20">
        <v>0</v>
      </c>
      <c r="BT43" s="20">
        <v>0</v>
      </c>
      <c r="BU43" s="20">
        <v>0</v>
      </c>
      <c r="BV43" s="20">
        <v>1760</v>
      </c>
      <c r="BW43" s="20">
        <v>1701.9280000000001</v>
      </c>
      <c r="BX43" s="20">
        <v>18325.5</v>
      </c>
      <c r="BY43" s="20">
        <v>18070</v>
      </c>
      <c r="BZ43" s="20">
        <v>600</v>
      </c>
      <c r="CA43" s="20">
        <v>597.1</v>
      </c>
      <c r="CB43" s="20">
        <v>5430</v>
      </c>
      <c r="CC43" s="20">
        <v>5428.3</v>
      </c>
      <c r="CD43" s="20">
        <v>0</v>
      </c>
      <c r="CE43" s="20">
        <v>0</v>
      </c>
      <c r="CF43" s="20">
        <v>0</v>
      </c>
      <c r="CG43" s="20">
        <v>0</v>
      </c>
      <c r="CH43" s="20">
        <v>0</v>
      </c>
      <c r="CI43" s="20">
        <v>0</v>
      </c>
      <c r="CJ43" s="20">
        <v>0</v>
      </c>
      <c r="CK43" s="20">
        <v>0</v>
      </c>
      <c r="CL43" s="20">
        <v>40</v>
      </c>
      <c r="CM43" s="20">
        <v>20</v>
      </c>
      <c r="CN43" s="20">
        <v>150</v>
      </c>
      <c r="CO43" s="20">
        <v>0</v>
      </c>
      <c r="CP43" s="20">
        <v>40</v>
      </c>
      <c r="CQ43" s="20">
        <v>20</v>
      </c>
      <c r="CR43" s="20">
        <v>0</v>
      </c>
      <c r="CS43" s="20">
        <v>0</v>
      </c>
      <c r="CT43" s="20">
        <v>0</v>
      </c>
      <c r="CU43" s="20">
        <v>0</v>
      </c>
      <c r="CV43" s="20">
        <v>0</v>
      </c>
      <c r="CW43" s="20">
        <v>0</v>
      </c>
      <c r="CX43" s="20">
        <v>1548.422</v>
      </c>
      <c r="CY43" s="20">
        <v>1479.66</v>
      </c>
      <c r="CZ43" s="20">
        <v>50</v>
      </c>
      <c r="DA43" s="20">
        <v>50</v>
      </c>
      <c r="DB43" s="20">
        <v>0</v>
      </c>
      <c r="DC43" s="20">
        <v>0</v>
      </c>
      <c r="DD43" s="20">
        <v>0</v>
      </c>
      <c r="DE43" s="20">
        <v>0</v>
      </c>
      <c r="DF43" s="20">
        <v>300</v>
      </c>
      <c r="DG43" s="20">
        <v>170</v>
      </c>
      <c r="DH43" s="20">
        <v>0</v>
      </c>
      <c r="DI43" s="20">
        <v>0</v>
      </c>
      <c r="DJ43" s="20">
        <v>524.79999999999995</v>
      </c>
      <c r="DK43" s="20">
        <v>0</v>
      </c>
      <c r="DL43" s="20">
        <v>4937.1779999999999</v>
      </c>
      <c r="DM43" s="20">
        <v>4400</v>
      </c>
      <c r="DN43" s="20">
        <v>0</v>
      </c>
      <c r="DO43" s="20">
        <v>0</v>
      </c>
      <c r="DP43" s="45">
        <v>4412.3779999999997</v>
      </c>
      <c r="DQ43" s="45">
        <v>4400</v>
      </c>
      <c r="DS43" s="44"/>
    </row>
    <row r="44" spans="1:123" ht="16.5" customHeight="1">
      <c r="A44" s="11"/>
      <c r="B44" s="16">
        <v>35</v>
      </c>
      <c r="C44" s="13" t="s">
        <v>49</v>
      </c>
      <c r="D44" s="31">
        <f t="shared" si="0"/>
        <v>26783.542999999998</v>
      </c>
      <c r="E44" s="31">
        <f t="shared" si="1"/>
        <v>14824.303999999998</v>
      </c>
      <c r="F44" s="18">
        <f t="shared" si="2"/>
        <v>19604</v>
      </c>
      <c r="G44" s="18">
        <f t="shared" si="3"/>
        <v>14650.305999999999</v>
      </c>
      <c r="H44" s="18">
        <f t="shared" si="4"/>
        <v>11179.543</v>
      </c>
      <c r="I44" s="18">
        <f t="shared" si="5"/>
        <v>173.99799999999999</v>
      </c>
      <c r="J44" s="32">
        <v>12268.8</v>
      </c>
      <c r="K44" s="32">
        <v>11928.9216</v>
      </c>
      <c r="L44" s="32">
        <v>700</v>
      </c>
      <c r="M44" s="32">
        <v>374.99799999999999</v>
      </c>
      <c r="N44" s="20">
        <v>12168.8</v>
      </c>
      <c r="O44" s="20">
        <v>11903.9216</v>
      </c>
      <c r="P44" s="20">
        <v>700</v>
      </c>
      <c r="Q44" s="20">
        <v>374.99799999999999</v>
      </c>
      <c r="R44" s="20">
        <v>100</v>
      </c>
      <c r="S44" s="20">
        <v>25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840</v>
      </c>
      <c r="AE44" s="20">
        <v>830</v>
      </c>
      <c r="AF44" s="20">
        <v>5000</v>
      </c>
      <c r="AG44" s="20">
        <v>-801</v>
      </c>
      <c r="AH44" s="20">
        <v>440</v>
      </c>
      <c r="AI44" s="20">
        <v>438</v>
      </c>
      <c r="AJ44" s="20">
        <v>5500</v>
      </c>
      <c r="AK44" s="20">
        <v>0</v>
      </c>
      <c r="AL44" s="20">
        <v>0</v>
      </c>
      <c r="AM44" s="20">
        <v>0</v>
      </c>
      <c r="AN44" s="20">
        <v>0</v>
      </c>
      <c r="AO44" s="20">
        <v>0</v>
      </c>
      <c r="AP44" s="20">
        <v>400</v>
      </c>
      <c r="AQ44" s="20">
        <v>392</v>
      </c>
      <c r="AR44" s="20">
        <v>0</v>
      </c>
      <c r="AS44" s="20">
        <v>0</v>
      </c>
      <c r="AT44" s="20">
        <v>0</v>
      </c>
      <c r="AU44" s="20">
        <v>0</v>
      </c>
      <c r="AV44" s="20">
        <v>-500</v>
      </c>
      <c r="AW44" s="20">
        <v>-801</v>
      </c>
      <c r="AX44" s="20">
        <v>600</v>
      </c>
      <c r="AY44" s="20">
        <v>599.98440000000005</v>
      </c>
      <c r="AZ44" s="20">
        <v>0</v>
      </c>
      <c r="BA44" s="20">
        <v>0</v>
      </c>
      <c r="BB44" s="20">
        <v>600</v>
      </c>
      <c r="BC44" s="20">
        <v>599.98440000000005</v>
      </c>
      <c r="BD44" s="20">
        <v>0</v>
      </c>
      <c r="BE44" s="20">
        <v>0</v>
      </c>
      <c r="BF44" s="20">
        <v>0</v>
      </c>
      <c r="BG44" s="20">
        <v>0</v>
      </c>
      <c r="BH44" s="20">
        <v>0</v>
      </c>
      <c r="BI44" s="20">
        <v>0</v>
      </c>
      <c r="BJ44" s="20">
        <v>850</v>
      </c>
      <c r="BK44" s="20">
        <v>546.4</v>
      </c>
      <c r="BL44" s="20">
        <v>5479.5429999999997</v>
      </c>
      <c r="BM44" s="20">
        <v>600</v>
      </c>
      <c r="BN44" s="20">
        <v>0</v>
      </c>
      <c r="BO44" s="20">
        <v>0</v>
      </c>
      <c r="BP44" s="20">
        <v>0</v>
      </c>
      <c r="BQ44" s="20">
        <v>0</v>
      </c>
      <c r="BR44" s="20">
        <v>0</v>
      </c>
      <c r="BS44" s="20">
        <v>0</v>
      </c>
      <c r="BT44" s="20">
        <v>0</v>
      </c>
      <c r="BU44" s="20">
        <v>0</v>
      </c>
      <c r="BV44" s="20">
        <v>400</v>
      </c>
      <c r="BW44" s="20">
        <v>236.6</v>
      </c>
      <c r="BX44" s="20">
        <v>4679.5429999999997</v>
      </c>
      <c r="BY44" s="20">
        <v>600</v>
      </c>
      <c r="BZ44" s="20">
        <v>450</v>
      </c>
      <c r="CA44" s="20">
        <v>309.8</v>
      </c>
      <c r="CB44" s="20">
        <v>800</v>
      </c>
      <c r="CC44" s="20">
        <v>0</v>
      </c>
      <c r="CD44" s="20">
        <v>0</v>
      </c>
      <c r="CE44" s="20">
        <v>0</v>
      </c>
      <c r="CF44" s="20">
        <v>0</v>
      </c>
      <c r="CG44" s="20">
        <v>0</v>
      </c>
      <c r="CH44" s="20">
        <v>0</v>
      </c>
      <c r="CI44" s="20">
        <v>0</v>
      </c>
      <c r="CJ44" s="20">
        <v>0</v>
      </c>
      <c r="CK44" s="20">
        <v>0</v>
      </c>
      <c r="CL44" s="20">
        <v>240</v>
      </c>
      <c r="CM44" s="20">
        <v>20</v>
      </c>
      <c r="CN44" s="20">
        <v>0</v>
      </c>
      <c r="CO44" s="20">
        <v>0</v>
      </c>
      <c r="CP44" s="20">
        <v>40</v>
      </c>
      <c r="CQ44" s="20">
        <v>20</v>
      </c>
      <c r="CR44" s="20">
        <v>0</v>
      </c>
      <c r="CS44" s="20">
        <v>0</v>
      </c>
      <c r="CT44" s="20">
        <v>0</v>
      </c>
      <c r="CU44" s="20">
        <v>0</v>
      </c>
      <c r="CV44" s="20">
        <v>0</v>
      </c>
      <c r="CW44" s="20">
        <v>0</v>
      </c>
      <c r="CX44" s="20">
        <v>50</v>
      </c>
      <c r="CY44" s="20">
        <v>40</v>
      </c>
      <c r="CZ44" s="20">
        <v>0</v>
      </c>
      <c r="DA44" s="20">
        <v>0</v>
      </c>
      <c r="DB44" s="20">
        <v>0</v>
      </c>
      <c r="DC44" s="20">
        <v>0</v>
      </c>
      <c r="DD44" s="20">
        <v>0</v>
      </c>
      <c r="DE44" s="20">
        <v>0</v>
      </c>
      <c r="DF44" s="20">
        <v>700</v>
      </c>
      <c r="DG44" s="20">
        <v>685</v>
      </c>
      <c r="DH44" s="20">
        <v>0</v>
      </c>
      <c r="DI44" s="20">
        <v>0</v>
      </c>
      <c r="DJ44" s="20">
        <v>55.2</v>
      </c>
      <c r="DK44" s="20">
        <v>0</v>
      </c>
      <c r="DL44" s="20">
        <v>4055.2</v>
      </c>
      <c r="DM44" s="20">
        <v>0</v>
      </c>
      <c r="DN44" s="20">
        <v>0</v>
      </c>
      <c r="DO44" s="20">
        <v>0</v>
      </c>
      <c r="DP44" s="45">
        <v>4000</v>
      </c>
      <c r="DQ44" s="45">
        <v>0</v>
      </c>
      <c r="DS44" s="44"/>
    </row>
    <row r="45" spans="1:123" ht="16.5" customHeight="1">
      <c r="A45" s="11"/>
      <c r="B45" s="16">
        <v>36</v>
      </c>
      <c r="C45" s="13" t="s">
        <v>50</v>
      </c>
      <c r="D45" s="31">
        <f t="shared" si="0"/>
        <v>24026.2173</v>
      </c>
      <c r="E45" s="31">
        <f t="shared" si="1"/>
        <v>20224.3982</v>
      </c>
      <c r="F45" s="18">
        <f t="shared" si="2"/>
        <v>13606.4</v>
      </c>
      <c r="G45" s="18">
        <f t="shared" si="3"/>
        <v>10033.916999999999</v>
      </c>
      <c r="H45" s="18">
        <f t="shared" si="4"/>
        <v>10851.817300000001</v>
      </c>
      <c r="I45" s="18">
        <f t="shared" si="5"/>
        <v>10622.4812</v>
      </c>
      <c r="J45" s="32">
        <v>9124.7999999999993</v>
      </c>
      <c r="K45" s="32">
        <v>7597.4326000000001</v>
      </c>
      <c r="L45" s="32">
        <v>11576.817300000001</v>
      </c>
      <c r="M45" s="32">
        <v>11397.431200000001</v>
      </c>
      <c r="N45" s="20">
        <v>8029.8</v>
      </c>
      <c r="O45" s="20">
        <v>6643.9426000000003</v>
      </c>
      <c r="P45" s="20">
        <v>233</v>
      </c>
      <c r="Q45" s="20">
        <v>233</v>
      </c>
      <c r="R45" s="20">
        <v>1080</v>
      </c>
      <c r="S45" s="20">
        <v>939.09</v>
      </c>
      <c r="T45" s="20">
        <v>11343.817300000001</v>
      </c>
      <c r="U45" s="20">
        <v>11164.431200000001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738</v>
      </c>
      <c r="AE45" s="20">
        <v>688</v>
      </c>
      <c r="AF45" s="20">
        <v>-775</v>
      </c>
      <c r="AG45" s="20">
        <v>-774.95</v>
      </c>
      <c r="AH45" s="20">
        <v>438</v>
      </c>
      <c r="AI45" s="20">
        <v>438</v>
      </c>
      <c r="AJ45" s="20">
        <v>0</v>
      </c>
      <c r="AK45" s="20">
        <v>0</v>
      </c>
      <c r="AL45" s="20">
        <v>0</v>
      </c>
      <c r="AM45" s="20">
        <v>0</v>
      </c>
      <c r="AN45" s="20">
        <v>0</v>
      </c>
      <c r="AO45" s="20">
        <v>0</v>
      </c>
      <c r="AP45" s="20">
        <v>300</v>
      </c>
      <c r="AQ45" s="20">
        <v>250</v>
      </c>
      <c r="AR45" s="20">
        <v>0</v>
      </c>
      <c r="AS45" s="20">
        <v>0</v>
      </c>
      <c r="AT45" s="20">
        <v>0</v>
      </c>
      <c r="AU45" s="20">
        <v>0</v>
      </c>
      <c r="AV45" s="20">
        <v>-775</v>
      </c>
      <c r="AW45" s="20">
        <v>-774.95</v>
      </c>
      <c r="AX45" s="20">
        <v>600</v>
      </c>
      <c r="AY45" s="20">
        <v>599.98440000000005</v>
      </c>
      <c r="AZ45" s="20">
        <v>0</v>
      </c>
      <c r="BA45" s="20">
        <v>0</v>
      </c>
      <c r="BB45" s="20">
        <v>600</v>
      </c>
      <c r="BC45" s="20">
        <v>599.98440000000005</v>
      </c>
      <c r="BD45" s="20">
        <v>0</v>
      </c>
      <c r="BE45" s="20">
        <v>0</v>
      </c>
      <c r="BF45" s="20">
        <v>0</v>
      </c>
      <c r="BG45" s="20">
        <v>0</v>
      </c>
      <c r="BH45" s="20">
        <v>0</v>
      </c>
      <c r="BI45" s="20">
        <v>0</v>
      </c>
      <c r="BJ45" s="20">
        <v>520</v>
      </c>
      <c r="BK45" s="20">
        <v>175</v>
      </c>
      <c r="BL45" s="20">
        <v>50</v>
      </c>
      <c r="BM45" s="20">
        <v>0</v>
      </c>
      <c r="BN45" s="20">
        <v>0</v>
      </c>
      <c r="BO45" s="20">
        <v>0</v>
      </c>
      <c r="BP45" s="20">
        <v>0</v>
      </c>
      <c r="BQ45" s="20">
        <v>0</v>
      </c>
      <c r="BR45" s="20">
        <v>0</v>
      </c>
      <c r="BS45" s="20">
        <v>0</v>
      </c>
      <c r="BT45" s="20">
        <v>0</v>
      </c>
      <c r="BU45" s="20">
        <v>0</v>
      </c>
      <c r="BV45" s="20">
        <v>420</v>
      </c>
      <c r="BW45" s="20">
        <v>100</v>
      </c>
      <c r="BX45" s="20">
        <v>50</v>
      </c>
      <c r="BY45" s="20">
        <v>0</v>
      </c>
      <c r="BZ45" s="20">
        <v>100</v>
      </c>
      <c r="CA45" s="20">
        <v>75</v>
      </c>
      <c r="CB45" s="20">
        <v>0</v>
      </c>
      <c r="CC45" s="20">
        <v>0</v>
      </c>
      <c r="CD45" s="20">
        <v>0</v>
      </c>
      <c r="CE45" s="20">
        <v>0</v>
      </c>
      <c r="CF45" s="20">
        <v>0</v>
      </c>
      <c r="CG45" s="20">
        <v>0</v>
      </c>
      <c r="CH45" s="20">
        <v>0</v>
      </c>
      <c r="CI45" s="20">
        <v>0</v>
      </c>
      <c r="CJ45" s="20">
        <v>0</v>
      </c>
      <c r="CK45" s="20">
        <v>0</v>
      </c>
      <c r="CL45" s="20">
        <v>20</v>
      </c>
      <c r="CM45" s="20">
        <v>10</v>
      </c>
      <c r="CN45" s="20">
        <v>0</v>
      </c>
      <c r="CO45" s="20">
        <v>0</v>
      </c>
      <c r="CP45" s="20">
        <v>20</v>
      </c>
      <c r="CQ45" s="20">
        <v>10</v>
      </c>
      <c r="CR45" s="20">
        <v>0</v>
      </c>
      <c r="CS45" s="20">
        <v>0</v>
      </c>
      <c r="CT45" s="20">
        <v>0</v>
      </c>
      <c r="CU45" s="20">
        <v>0</v>
      </c>
      <c r="CV45" s="20">
        <v>0</v>
      </c>
      <c r="CW45" s="20">
        <v>0</v>
      </c>
      <c r="CX45" s="20">
        <v>150</v>
      </c>
      <c r="CY45" s="20">
        <v>131.5</v>
      </c>
      <c r="CZ45" s="20">
        <v>0</v>
      </c>
      <c r="DA45" s="20">
        <v>0</v>
      </c>
      <c r="DB45" s="20">
        <v>0</v>
      </c>
      <c r="DC45" s="20">
        <v>0</v>
      </c>
      <c r="DD45" s="20">
        <v>0</v>
      </c>
      <c r="DE45" s="20">
        <v>0</v>
      </c>
      <c r="DF45" s="20">
        <v>580</v>
      </c>
      <c r="DG45" s="20">
        <v>400</v>
      </c>
      <c r="DH45" s="20">
        <v>0</v>
      </c>
      <c r="DI45" s="20">
        <v>0</v>
      </c>
      <c r="DJ45" s="20">
        <v>1441.6</v>
      </c>
      <c r="DK45" s="20">
        <v>0</v>
      </c>
      <c r="DL45" s="20">
        <v>1873.6</v>
      </c>
      <c r="DM45" s="20">
        <v>432</v>
      </c>
      <c r="DN45" s="20">
        <v>0</v>
      </c>
      <c r="DO45" s="20">
        <v>0</v>
      </c>
      <c r="DP45" s="45">
        <v>432</v>
      </c>
      <c r="DQ45" s="45">
        <v>432</v>
      </c>
      <c r="DS45" s="44"/>
    </row>
    <row r="46" spans="1:123" ht="16.5" customHeight="1">
      <c r="A46" s="11"/>
      <c r="B46" s="16">
        <v>37</v>
      </c>
      <c r="C46" s="13" t="s">
        <v>51</v>
      </c>
      <c r="D46" s="31">
        <f t="shared" si="0"/>
        <v>6693.1777000000002</v>
      </c>
      <c r="E46" s="31">
        <f t="shared" si="1"/>
        <v>5749.7139999999999</v>
      </c>
      <c r="F46" s="18">
        <f t="shared" si="2"/>
        <v>6680.3</v>
      </c>
      <c r="G46" s="18">
        <f t="shared" si="3"/>
        <v>5749.7139999999999</v>
      </c>
      <c r="H46" s="18">
        <f t="shared" si="4"/>
        <v>200.07769999999999</v>
      </c>
      <c r="I46" s="18">
        <f t="shared" si="5"/>
        <v>0</v>
      </c>
      <c r="J46" s="32">
        <v>5796</v>
      </c>
      <c r="K46" s="32">
        <v>5475.7139999999999</v>
      </c>
      <c r="L46" s="32">
        <v>200.07769999999999</v>
      </c>
      <c r="M46" s="32">
        <v>0</v>
      </c>
      <c r="N46" s="20">
        <v>5796</v>
      </c>
      <c r="O46" s="20">
        <v>5475.7139999999999</v>
      </c>
      <c r="P46" s="20">
        <v>200.07769999999999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50</v>
      </c>
      <c r="AE46" s="20">
        <v>0</v>
      </c>
      <c r="AF46" s="20">
        <v>0</v>
      </c>
      <c r="AG46" s="20">
        <v>0</v>
      </c>
      <c r="AH46" s="20">
        <v>50</v>
      </c>
      <c r="AI46" s="20">
        <v>0</v>
      </c>
      <c r="AJ46" s="20">
        <v>0</v>
      </c>
      <c r="AK46" s="20">
        <v>0</v>
      </c>
      <c r="AL46" s="20">
        <v>0</v>
      </c>
      <c r="AM46" s="20">
        <v>0</v>
      </c>
      <c r="AN46" s="20">
        <v>0</v>
      </c>
      <c r="AO46" s="20">
        <v>0</v>
      </c>
      <c r="AP46" s="20">
        <v>0</v>
      </c>
      <c r="AQ46" s="20">
        <v>0</v>
      </c>
      <c r="AR46" s="20">
        <v>0</v>
      </c>
      <c r="AS46" s="20">
        <v>0</v>
      </c>
      <c r="AT46" s="20">
        <v>0</v>
      </c>
      <c r="AU46" s="20">
        <v>0</v>
      </c>
      <c r="AV46" s="20">
        <v>0</v>
      </c>
      <c r="AW46" s="20">
        <v>0</v>
      </c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20">
        <v>0</v>
      </c>
      <c r="BE46" s="20">
        <v>0</v>
      </c>
      <c r="BF46" s="20">
        <v>0</v>
      </c>
      <c r="BG46" s="20">
        <v>0</v>
      </c>
      <c r="BH46" s="20">
        <v>0</v>
      </c>
      <c r="BI46" s="20">
        <v>0</v>
      </c>
      <c r="BJ46" s="20">
        <v>0</v>
      </c>
      <c r="BK46" s="20">
        <v>0</v>
      </c>
      <c r="BL46" s="20">
        <v>0</v>
      </c>
      <c r="BM46" s="20">
        <v>0</v>
      </c>
      <c r="BN46" s="20">
        <v>0</v>
      </c>
      <c r="BO46" s="20">
        <v>0</v>
      </c>
      <c r="BP46" s="20">
        <v>0</v>
      </c>
      <c r="BQ46" s="20">
        <v>0</v>
      </c>
      <c r="BR46" s="20">
        <v>0</v>
      </c>
      <c r="BS46" s="20">
        <v>0</v>
      </c>
      <c r="BT46" s="20">
        <v>0</v>
      </c>
      <c r="BU46" s="20">
        <v>0</v>
      </c>
      <c r="BV46" s="20">
        <v>0</v>
      </c>
      <c r="BW46" s="20">
        <v>0</v>
      </c>
      <c r="BX46" s="20">
        <v>0</v>
      </c>
      <c r="BY46" s="20">
        <v>0</v>
      </c>
      <c r="BZ46" s="20">
        <v>0</v>
      </c>
      <c r="CA46" s="20">
        <v>0</v>
      </c>
      <c r="CB46" s="20">
        <v>0</v>
      </c>
      <c r="CC46" s="20">
        <v>0</v>
      </c>
      <c r="CD46" s="20">
        <v>0</v>
      </c>
      <c r="CE46" s="20">
        <v>0</v>
      </c>
      <c r="CF46" s="20">
        <v>0</v>
      </c>
      <c r="CG46" s="20">
        <v>0</v>
      </c>
      <c r="CH46" s="20">
        <v>0</v>
      </c>
      <c r="CI46" s="20">
        <v>0</v>
      </c>
      <c r="CJ46" s="20">
        <v>0</v>
      </c>
      <c r="CK46" s="20">
        <v>0</v>
      </c>
      <c r="CL46" s="20">
        <v>10</v>
      </c>
      <c r="CM46" s="20">
        <v>5</v>
      </c>
      <c r="CN46" s="20">
        <v>0</v>
      </c>
      <c r="CO46" s="20">
        <v>0</v>
      </c>
      <c r="CP46" s="20">
        <v>10</v>
      </c>
      <c r="CQ46" s="20">
        <v>5</v>
      </c>
      <c r="CR46" s="20">
        <v>0</v>
      </c>
      <c r="CS46" s="20">
        <v>0</v>
      </c>
      <c r="CT46" s="20">
        <v>0</v>
      </c>
      <c r="CU46" s="20">
        <v>0</v>
      </c>
      <c r="CV46" s="20">
        <v>0</v>
      </c>
      <c r="CW46" s="20">
        <v>0</v>
      </c>
      <c r="CX46" s="20">
        <v>200.1</v>
      </c>
      <c r="CY46" s="20">
        <v>199</v>
      </c>
      <c r="CZ46" s="20">
        <v>0</v>
      </c>
      <c r="DA46" s="20">
        <v>0</v>
      </c>
      <c r="DB46" s="20">
        <v>0</v>
      </c>
      <c r="DC46" s="20">
        <v>0</v>
      </c>
      <c r="DD46" s="20">
        <v>0</v>
      </c>
      <c r="DE46" s="20">
        <v>0</v>
      </c>
      <c r="DF46" s="20">
        <v>80</v>
      </c>
      <c r="DG46" s="20">
        <v>70</v>
      </c>
      <c r="DH46" s="20">
        <v>0</v>
      </c>
      <c r="DI46" s="20">
        <v>0</v>
      </c>
      <c r="DJ46" s="20">
        <v>357</v>
      </c>
      <c r="DK46" s="20">
        <v>0</v>
      </c>
      <c r="DL46" s="20">
        <v>544.20000000000005</v>
      </c>
      <c r="DM46" s="20">
        <v>0</v>
      </c>
      <c r="DN46" s="20">
        <v>0</v>
      </c>
      <c r="DO46" s="20">
        <v>0</v>
      </c>
      <c r="DP46" s="45">
        <v>187.2</v>
      </c>
      <c r="DQ46" s="45">
        <v>0</v>
      </c>
      <c r="DS46" s="44"/>
    </row>
    <row r="47" spans="1:123" ht="16.5" customHeight="1">
      <c r="A47" s="11"/>
      <c r="B47" s="16">
        <v>38</v>
      </c>
      <c r="C47" s="13" t="s">
        <v>52</v>
      </c>
      <c r="D47" s="31">
        <f t="shared" si="0"/>
        <v>46265.538700000005</v>
      </c>
      <c r="E47" s="31">
        <f t="shared" si="1"/>
        <v>33405.882899999997</v>
      </c>
      <c r="F47" s="18">
        <f t="shared" si="2"/>
        <v>18577.128000000001</v>
      </c>
      <c r="G47" s="18">
        <f t="shared" si="3"/>
        <v>14336.560699999998</v>
      </c>
      <c r="H47" s="18">
        <f t="shared" si="4"/>
        <v>32188.4107</v>
      </c>
      <c r="I47" s="18">
        <f t="shared" si="5"/>
        <v>19974.322199999999</v>
      </c>
      <c r="J47" s="32">
        <v>12032.128000000001</v>
      </c>
      <c r="K47" s="32">
        <v>11649.5767</v>
      </c>
      <c r="L47" s="32">
        <v>4126.0679</v>
      </c>
      <c r="M47" s="32">
        <v>1553.5820000000001</v>
      </c>
      <c r="N47" s="20">
        <v>12032.128000000001</v>
      </c>
      <c r="O47" s="20">
        <v>11649.5767</v>
      </c>
      <c r="P47" s="20">
        <v>3726.0679</v>
      </c>
      <c r="Q47" s="20">
        <v>1292.3820000000001</v>
      </c>
      <c r="R47" s="20">
        <v>0</v>
      </c>
      <c r="S47" s="20">
        <v>0</v>
      </c>
      <c r="T47" s="20">
        <v>400</v>
      </c>
      <c r="U47" s="20">
        <v>261.2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1016.9</v>
      </c>
      <c r="AE47" s="20">
        <v>830.94600000000003</v>
      </c>
      <c r="AF47" s="20">
        <v>26159.842799999999</v>
      </c>
      <c r="AG47" s="20">
        <v>17638.240399999999</v>
      </c>
      <c r="AH47" s="20">
        <v>175</v>
      </c>
      <c r="AI47" s="20">
        <v>175</v>
      </c>
      <c r="AJ47" s="20">
        <v>28859.842799999999</v>
      </c>
      <c r="AK47" s="20">
        <v>18543.240399999999</v>
      </c>
      <c r="AL47" s="20">
        <v>0</v>
      </c>
      <c r="AM47" s="20">
        <v>0</v>
      </c>
      <c r="AN47" s="20">
        <v>0</v>
      </c>
      <c r="AO47" s="20">
        <v>0</v>
      </c>
      <c r="AP47" s="20">
        <v>841.9</v>
      </c>
      <c r="AQ47" s="20">
        <v>655.94600000000003</v>
      </c>
      <c r="AR47" s="20">
        <v>0</v>
      </c>
      <c r="AS47" s="20">
        <v>0</v>
      </c>
      <c r="AT47" s="20">
        <v>0</v>
      </c>
      <c r="AU47" s="20">
        <v>0</v>
      </c>
      <c r="AV47" s="20">
        <v>-2700</v>
      </c>
      <c r="AW47" s="20">
        <v>-905</v>
      </c>
      <c r="AX47" s="20">
        <v>336</v>
      </c>
      <c r="AY47" s="20">
        <v>335.988</v>
      </c>
      <c r="AZ47" s="20">
        <v>120</v>
      </c>
      <c r="BA47" s="20">
        <v>0</v>
      </c>
      <c r="BB47" s="20">
        <v>336</v>
      </c>
      <c r="BC47" s="20">
        <v>335.988</v>
      </c>
      <c r="BD47" s="20">
        <v>120</v>
      </c>
      <c r="BE47" s="20">
        <v>0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1782.5</v>
      </c>
      <c r="BM47" s="20">
        <v>782.49980000000005</v>
      </c>
      <c r="BN47" s="20">
        <v>0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782.5</v>
      </c>
      <c r="BY47" s="20">
        <v>782.49980000000005</v>
      </c>
      <c r="BZ47" s="20">
        <v>0</v>
      </c>
      <c r="CA47" s="20">
        <v>0</v>
      </c>
      <c r="CB47" s="20">
        <v>1000</v>
      </c>
      <c r="CC47" s="20">
        <v>0</v>
      </c>
      <c r="CD47" s="20">
        <v>0</v>
      </c>
      <c r="CE47" s="20">
        <v>0</v>
      </c>
      <c r="CF47" s="20">
        <v>0</v>
      </c>
      <c r="CG47" s="20">
        <v>0</v>
      </c>
      <c r="CH47" s="20">
        <v>0</v>
      </c>
      <c r="CI47" s="20">
        <v>0</v>
      </c>
      <c r="CJ47" s="20">
        <v>0</v>
      </c>
      <c r="CK47" s="20">
        <v>0</v>
      </c>
      <c r="CL47" s="20">
        <v>20</v>
      </c>
      <c r="CM47" s="20">
        <v>10</v>
      </c>
      <c r="CN47" s="20">
        <v>0</v>
      </c>
      <c r="CO47" s="20">
        <v>0</v>
      </c>
      <c r="CP47" s="20">
        <v>20</v>
      </c>
      <c r="CQ47" s="20">
        <v>10</v>
      </c>
      <c r="CR47" s="20">
        <v>0</v>
      </c>
      <c r="CS47" s="20">
        <v>0</v>
      </c>
      <c r="CT47" s="20">
        <v>0</v>
      </c>
      <c r="CU47" s="20">
        <v>0</v>
      </c>
      <c r="CV47" s="20">
        <v>0</v>
      </c>
      <c r="CW47" s="20">
        <v>0</v>
      </c>
      <c r="CX47" s="20">
        <v>80</v>
      </c>
      <c r="CY47" s="20">
        <v>45.05</v>
      </c>
      <c r="CZ47" s="20">
        <v>0</v>
      </c>
      <c r="DA47" s="20">
        <v>0</v>
      </c>
      <c r="DB47" s="20">
        <v>0</v>
      </c>
      <c r="DC47" s="20">
        <v>0</v>
      </c>
      <c r="DD47" s="20">
        <v>0</v>
      </c>
      <c r="DE47" s="20">
        <v>0</v>
      </c>
      <c r="DF47" s="20">
        <v>560</v>
      </c>
      <c r="DG47" s="20">
        <v>560</v>
      </c>
      <c r="DH47" s="20">
        <v>0</v>
      </c>
      <c r="DI47" s="20">
        <v>0</v>
      </c>
      <c r="DJ47" s="20">
        <v>32.1</v>
      </c>
      <c r="DK47" s="20">
        <v>0</v>
      </c>
      <c r="DL47" s="20">
        <v>4532.1000000000004</v>
      </c>
      <c r="DM47" s="20">
        <v>905</v>
      </c>
      <c r="DN47" s="20">
        <v>0</v>
      </c>
      <c r="DO47" s="20">
        <v>0</v>
      </c>
      <c r="DP47" s="45">
        <v>4500</v>
      </c>
      <c r="DQ47" s="45">
        <v>905</v>
      </c>
      <c r="DS47" s="44"/>
    </row>
    <row r="48" spans="1:123" ht="16.5" customHeight="1">
      <c r="A48" s="11"/>
      <c r="B48" s="16">
        <v>39</v>
      </c>
      <c r="C48" s="13" t="s">
        <v>53</v>
      </c>
      <c r="D48" s="31">
        <f t="shared" si="0"/>
        <v>51851.498900000006</v>
      </c>
      <c r="E48" s="31">
        <f t="shared" si="1"/>
        <v>38903.686999999998</v>
      </c>
      <c r="F48" s="18">
        <f t="shared" si="2"/>
        <v>37767.800000000003</v>
      </c>
      <c r="G48" s="18">
        <f t="shared" si="3"/>
        <v>29058.177</v>
      </c>
      <c r="H48" s="18">
        <f t="shared" si="4"/>
        <v>23117.298900000002</v>
      </c>
      <c r="I48" s="18">
        <f t="shared" si="5"/>
        <v>14845.51</v>
      </c>
      <c r="J48" s="32">
        <v>21400</v>
      </c>
      <c r="K48" s="32">
        <v>19219.725900000001</v>
      </c>
      <c r="L48" s="32">
        <v>499.97390000000001</v>
      </c>
      <c r="M48" s="32">
        <v>232</v>
      </c>
      <c r="N48" s="20">
        <v>18480</v>
      </c>
      <c r="O48" s="20">
        <v>17107.4319</v>
      </c>
      <c r="P48" s="20">
        <v>499.97390000000001</v>
      </c>
      <c r="Q48" s="20">
        <v>232</v>
      </c>
      <c r="R48" s="20">
        <v>2880</v>
      </c>
      <c r="S48" s="20">
        <v>2112.2939999999999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1200</v>
      </c>
      <c r="AE48" s="20">
        <v>1199.8499999999999</v>
      </c>
      <c r="AF48" s="20">
        <v>9800</v>
      </c>
      <c r="AG48" s="20">
        <v>2052.9</v>
      </c>
      <c r="AH48" s="20">
        <v>400</v>
      </c>
      <c r="AI48" s="20">
        <v>400</v>
      </c>
      <c r="AJ48" s="20">
        <v>0</v>
      </c>
      <c r="AK48" s="20">
        <v>0</v>
      </c>
      <c r="AL48" s="20">
        <v>0</v>
      </c>
      <c r="AM48" s="20">
        <v>0</v>
      </c>
      <c r="AN48" s="20">
        <v>0</v>
      </c>
      <c r="AO48" s="20">
        <v>0</v>
      </c>
      <c r="AP48" s="20">
        <v>800</v>
      </c>
      <c r="AQ48" s="20">
        <v>799.85</v>
      </c>
      <c r="AR48" s="20">
        <v>9800</v>
      </c>
      <c r="AS48" s="20">
        <v>2395.9</v>
      </c>
      <c r="AT48" s="20">
        <v>0</v>
      </c>
      <c r="AU48" s="20">
        <v>0</v>
      </c>
      <c r="AV48" s="20">
        <v>0</v>
      </c>
      <c r="AW48" s="20">
        <v>-343</v>
      </c>
      <c r="AX48" s="20">
        <v>960</v>
      </c>
      <c r="AY48" s="20">
        <v>960</v>
      </c>
      <c r="AZ48" s="20">
        <v>0</v>
      </c>
      <c r="BA48" s="20">
        <v>0</v>
      </c>
      <c r="BB48" s="20">
        <v>960</v>
      </c>
      <c r="BC48" s="20">
        <v>960</v>
      </c>
      <c r="BD48" s="20">
        <v>0</v>
      </c>
      <c r="BE48" s="20">
        <v>0</v>
      </c>
      <c r="BF48" s="20">
        <v>0</v>
      </c>
      <c r="BG48" s="20">
        <v>0</v>
      </c>
      <c r="BH48" s="20">
        <v>0</v>
      </c>
      <c r="BI48" s="20">
        <v>0</v>
      </c>
      <c r="BJ48" s="20">
        <v>1300</v>
      </c>
      <c r="BK48" s="20">
        <v>994.12109999999996</v>
      </c>
      <c r="BL48" s="20">
        <v>12817.325000000001</v>
      </c>
      <c r="BM48" s="20">
        <v>12560.61</v>
      </c>
      <c r="BN48" s="20">
        <v>0</v>
      </c>
      <c r="BO48" s="20">
        <v>0</v>
      </c>
      <c r="BP48" s="20">
        <v>0</v>
      </c>
      <c r="BQ48" s="20">
        <v>0</v>
      </c>
      <c r="BR48" s="20">
        <v>0</v>
      </c>
      <c r="BS48" s="20">
        <v>0</v>
      </c>
      <c r="BT48" s="20">
        <v>0</v>
      </c>
      <c r="BU48" s="20">
        <v>0</v>
      </c>
      <c r="BV48" s="20">
        <v>100</v>
      </c>
      <c r="BW48" s="20">
        <v>69.2</v>
      </c>
      <c r="BX48" s="20">
        <v>1200</v>
      </c>
      <c r="BY48" s="20">
        <v>998.4</v>
      </c>
      <c r="BZ48" s="20">
        <v>1200</v>
      </c>
      <c r="CA48" s="20">
        <v>924.92110000000002</v>
      </c>
      <c r="CB48" s="20">
        <v>11617.325000000001</v>
      </c>
      <c r="CC48" s="20">
        <v>11562.21</v>
      </c>
      <c r="CD48" s="20">
        <v>0</v>
      </c>
      <c r="CE48" s="20">
        <v>0</v>
      </c>
      <c r="CF48" s="20">
        <v>0</v>
      </c>
      <c r="CG48" s="20">
        <v>0</v>
      </c>
      <c r="CH48" s="20">
        <v>0</v>
      </c>
      <c r="CI48" s="20">
        <v>0</v>
      </c>
      <c r="CJ48" s="20">
        <v>0</v>
      </c>
      <c r="CK48" s="20">
        <v>0</v>
      </c>
      <c r="CL48" s="20">
        <v>45</v>
      </c>
      <c r="CM48" s="20">
        <v>0</v>
      </c>
      <c r="CN48" s="20">
        <v>0</v>
      </c>
      <c r="CO48" s="20">
        <v>0</v>
      </c>
      <c r="CP48" s="20">
        <v>45</v>
      </c>
      <c r="CQ48" s="20">
        <v>0</v>
      </c>
      <c r="CR48" s="20">
        <v>0</v>
      </c>
      <c r="CS48" s="20">
        <v>0</v>
      </c>
      <c r="CT48" s="20">
        <v>0</v>
      </c>
      <c r="CU48" s="20">
        <v>0</v>
      </c>
      <c r="CV48" s="20">
        <v>0</v>
      </c>
      <c r="CW48" s="20">
        <v>0</v>
      </c>
      <c r="CX48" s="20">
        <v>1800</v>
      </c>
      <c r="CY48" s="20">
        <v>879.48</v>
      </c>
      <c r="CZ48" s="20">
        <v>0</v>
      </c>
      <c r="DA48" s="20">
        <v>0</v>
      </c>
      <c r="DB48" s="20">
        <v>0</v>
      </c>
      <c r="DC48" s="20">
        <v>0</v>
      </c>
      <c r="DD48" s="20">
        <v>0</v>
      </c>
      <c r="DE48" s="20">
        <v>0</v>
      </c>
      <c r="DF48" s="20">
        <v>1050</v>
      </c>
      <c r="DG48" s="20">
        <v>805</v>
      </c>
      <c r="DH48" s="20">
        <v>0</v>
      </c>
      <c r="DI48" s="20">
        <v>0</v>
      </c>
      <c r="DJ48" s="20">
        <v>979.2</v>
      </c>
      <c r="DK48" s="20">
        <v>0</v>
      </c>
      <c r="DL48" s="20">
        <v>10012.799999999999</v>
      </c>
      <c r="DM48" s="20">
        <v>5000</v>
      </c>
      <c r="DN48" s="20">
        <v>0</v>
      </c>
      <c r="DO48" s="20">
        <v>0</v>
      </c>
      <c r="DP48" s="45">
        <v>9033.6</v>
      </c>
      <c r="DQ48" s="45">
        <v>5000</v>
      </c>
      <c r="DS48" s="44"/>
    </row>
    <row r="49" spans="1:123" ht="16.5" customHeight="1">
      <c r="A49" s="11"/>
      <c r="B49" s="16">
        <v>40</v>
      </c>
      <c r="C49" s="13" t="s">
        <v>54</v>
      </c>
      <c r="D49" s="31">
        <f t="shared" si="0"/>
        <v>75979.821200000006</v>
      </c>
      <c r="E49" s="31">
        <f t="shared" si="1"/>
        <v>71048.329300000012</v>
      </c>
      <c r="F49" s="18">
        <f t="shared" si="2"/>
        <v>46695.9</v>
      </c>
      <c r="G49" s="18">
        <f t="shared" si="3"/>
        <v>43502.047500000001</v>
      </c>
      <c r="H49" s="18">
        <f t="shared" si="4"/>
        <v>49194.021200000003</v>
      </c>
      <c r="I49" s="18">
        <f t="shared" si="5"/>
        <v>47346.281800000004</v>
      </c>
      <c r="J49" s="32">
        <v>19440</v>
      </c>
      <c r="K49" s="32">
        <v>17883.525900000001</v>
      </c>
      <c r="L49" s="32">
        <v>0</v>
      </c>
      <c r="M49" s="32">
        <v>0</v>
      </c>
      <c r="N49" s="20">
        <v>18840</v>
      </c>
      <c r="O49" s="20">
        <v>17582.9257</v>
      </c>
      <c r="P49" s="20">
        <v>0</v>
      </c>
      <c r="Q49" s="20">
        <v>0</v>
      </c>
      <c r="R49" s="20">
        <v>520</v>
      </c>
      <c r="S49" s="20">
        <v>269.40019999999998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3250</v>
      </c>
      <c r="AE49" s="20">
        <v>2092.3087999999998</v>
      </c>
      <c r="AF49" s="20">
        <v>34364.021200000003</v>
      </c>
      <c r="AG49" s="20">
        <v>32918.930800000002</v>
      </c>
      <c r="AH49" s="20">
        <v>400</v>
      </c>
      <c r="AI49" s="20">
        <v>399.6</v>
      </c>
      <c r="AJ49" s="20">
        <v>0</v>
      </c>
      <c r="AK49" s="20">
        <v>0</v>
      </c>
      <c r="AL49" s="20">
        <v>0</v>
      </c>
      <c r="AM49" s="20">
        <v>0</v>
      </c>
      <c r="AN49" s="20">
        <v>0</v>
      </c>
      <c r="AO49" s="20">
        <v>0</v>
      </c>
      <c r="AP49" s="20">
        <v>2850</v>
      </c>
      <c r="AQ49" s="20">
        <v>1692.7088000000001</v>
      </c>
      <c r="AR49" s="20">
        <v>34364.021200000003</v>
      </c>
      <c r="AS49" s="20">
        <v>32918.930800000002</v>
      </c>
      <c r="AT49" s="20">
        <v>0</v>
      </c>
      <c r="AU49" s="20">
        <v>0</v>
      </c>
      <c r="AV49" s="20">
        <v>0</v>
      </c>
      <c r="AW49" s="20">
        <v>0</v>
      </c>
      <c r="AX49" s="20">
        <v>980</v>
      </c>
      <c r="AY49" s="20">
        <v>880</v>
      </c>
      <c r="AZ49" s="20">
        <v>10680</v>
      </c>
      <c r="BA49" s="20">
        <v>10303.751</v>
      </c>
      <c r="BB49" s="20">
        <v>980</v>
      </c>
      <c r="BC49" s="20">
        <v>880</v>
      </c>
      <c r="BD49" s="20">
        <v>0</v>
      </c>
      <c r="BE49" s="20">
        <v>0</v>
      </c>
      <c r="BF49" s="20">
        <v>0</v>
      </c>
      <c r="BG49" s="20">
        <v>0</v>
      </c>
      <c r="BH49" s="20">
        <v>0</v>
      </c>
      <c r="BI49" s="20">
        <v>0</v>
      </c>
      <c r="BJ49" s="20">
        <v>2564</v>
      </c>
      <c r="BK49" s="20">
        <v>2433.4128000000001</v>
      </c>
      <c r="BL49" s="20">
        <v>4150</v>
      </c>
      <c r="BM49" s="20">
        <v>4123.6000000000004</v>
      </c>
      <c r="BN49" s="20">
        <v>0</v>
      </c>
      <c r="BO49" s="20">
        <v>0</v>
      </c>
      <c r="BP49" s="20">
        <v>0</v>
      </c>
      <c r="BQ49" s="20">
        <v>0</v>
      </c>
      <c r="BR49" s="20">
        <v>0</v>
      </c>
      <c r="BS49" s="20">
        <v>0</v>
      </c>
      <c r="BT49" s="20">
        <v>0</v>
      </c>
      <c r="BU49" s="20">
        <v>0</v>
      </c>
      <c r="BV49" s="20">
        <v>0</v>
      </c>
      <c r="BW49" s="20">
        <v>0</v>
      </c>
      <c r="BX49" s="20">
        <v>250</v>
      </c>
      <c r="BY49" s="20">
        <v>250</v>
      </c>
      <c r="BZ49" s="20">
        <v>2564</v>
      </c>
      <c r="CA49" s="20">
        <v>2433.4128000000001</v>
      </c>
      <c r="CB49" s="20">
        <v>3900</v>
      </c>
      <c r="CC49" s="20">
        <v>3873.6</v>
      </c>
      <c r="CD49" s="20">
        <v>0</v>
      </c>
      <c r="CE49" s="20">
        <v>0</v>
      </c>
      <c r="CF49" s="20">
        <v>0</v>
      </c>
      <c r="CG49" s="20">
        <v>0</v>
      </c>
      <c r="CH49" s="20">
        <v>0</v>
      </c>
      <c r="CI49" s="20">
        <v>0</v>
      </c>
      <c r="CJ49" s="20">
        <v>0</v>
      </c>
      <c r="CK49" s="20">
        <v>0</v>
      </c>
      <c r="CL49" s="20">
        <v>70</v>
      </c>
      <c r="CM49" s="20">
        <v>0</v>
      </c>
      <c r="CN49" s="20">
        <v>0</v>
      </c>
      <c r="CO49" s="20">
        <v>0</v>
      </c>
      <c r="CP49" s="20">
        <v>70</v>
      </c>
      <c r="CQ49" s="20">
        <v>0</v>
      </c>
      <c r="CR49" s="20">
        <v>0</v>
      </c>
      <c r="CS49" s="20">
        <v>0</v>
      </c>
      <c r="CT49" s="20">
        <v>0</v>
      </c>
      <c r="CU49" s="20">
        <v>0</v>
      </c>
      <c r="CV49" s="20">
        <v>0</v>
      </c>
      <c r="CW49" s="20">
        <v>0</v>
      </c>
      <c r="CX49" s="20">
        <v>420</v>
      </c>
      <c r="CY49" s="20">
        <v>412.8</v>
      </c>
      <c r="CZ49" s="20">
        <v>0</v>
      </c>
      <c r="DA49" s="20">
        <v>0</v>
      </c>
      <c r="DB49" s="20">
        <v>0</v>
      </c>
      <c r="DC49" s="20">
        <v>0</v>
      </c>
      <c r="DD49" s="20">
        <v>0</v>
      </c>
      <c r="DE49" s="20">
        <v>0</v>
      </c>
      <c r="DF49" s="20">
        <v>0</v>
      </c>
      <c r="DG49" s="20">
        <v>0</v>
      </c>
      <c r="DH49" s="20">
        <v>0</v>
      </c>
      <c r="DI49" s="20">
        <v>0</v>
      </c>
      <c r="DJ49" s="20">
        <v>61.8</v>
      </c>
      <c r="DK49" s="20">
        <v>0</v>
      </c>
      <c r="DL49" s="20">
        <v>19971.900000000001</v>
      </c>
      <c r="DM49" s="20">
        <v>19800</v>
      </c>
      <c r="DN49" s="20">
        <v>0</v>
      </c>
      <c r="DO49" s="20">
        <v>0</v>
      </c>
      <c r="DP49" s="45">
        <v>19910.099999999999</v>
      </c>
      <c r="DQ49" s="45">
        <v>19800</v>
      </c>
      <c r="DS49" s="44"/>
    </row>
    <row r="50" spans="1:123" ht="16.5" customHeight="1">
      <c r="A50" s="11"/>
      <c r="B50" s="16">
        <v>41</v>
      </c>
      <c r="C50" s="13" t="s">
        <v>55</v>
      </c>
      <c r="D50" s="31">
        <f t="shared" si="0"/>
        <v>11539.7508</v>
      </c>
      <c r="E50" s="31">
        <f t="shared" si="1"/>
        <v>10833.449699999999</v>
      </c>
      <c r="F50" s="18">
        <f t="shared" si="2"/>
        <v>11396.6</v>
      </c>
      <c r="G50" s="18">
        <f t="shared" si="3"/>
        <v>10690.338899999999</v>
      </c>
      <c r="H50" s="18">
        <f t="shared" si="4"/>
        <v>261.1508</v>
      </c>
      <c r="I50" s="18">
        <f t="shared" si="5"/>
        <v>260.85000000000002</v>
      </c>
      <c r="J50" s="32">
        <v>9322.5</v>
      </c>
      <c r="K50" s="32">
        <v>9266.6438999999991</v>
      </c>
      <c r="L50" s="32">
        <v>118</v>
      </c>
      <c r="M50" s="32">
        <v>117.7</v>
      </c>
      <c r="N50" s="20">
        <v>9277.5</v>
      </c>
      <c r="O50" s="20">
        <v>9242.2438999999995</v>
      </c>
      <c r="P50" s="20">
        <v>118</v>
      </c>
      <c r="Q50" s="20">
        <v>117.7</v>
      </c>
      <c r="R50" s="20">
        <v>30</v>
      </c>
      <c r="S50" s="20">
        <v>10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680</v>
      </c>
      <c r="AE50" s="20">
        <v>379.87900000000002</v>
      </c>
      <c r="AF50" s="20">
        <v>143.1508</v>
      </c>
      <c r="AG50" s="20">
        <v>143.15</v>
      </c>
      <c r="AH50" s="20">
        <v>180</v>
      </c>
      <c r="AI50" s="20">
        <v>180</v>
      </c>
      <c r="AJ50" s="20">
        <v>0</v>
      </c>
      <c r="AK50" s="20">
        <v>0</v>
      </c>
      <c r="AL50" s="20">
        <v>0</v>
      </c>
      <c r="AM50" s="20">
        <v>0</v>
      </c>
      <c r="AN50" s="20">
        <v>0</v>
      </c>
      <c r="AO50" s="20">
        <v>0</v>
      </c>
      <c r="AP50" s="20">
        <v>500</v>
      </c>
      <c r="AQ50" s="20">
        <v>199.87899999999999</v>
      </c>
      <c r="AR50" s="20">
        <v>143.1508</v>
      </c>
      <c r="AS50" s="20">
        <v>143.15</v>
      </c>
      <c r="AT50" s="20">
        <v>0</v>
      </c>
      <c r="AU50" s="20">
        <v>0</v>
      </c>
      <c r="AV50" s="20">
        <v>0</v>
      </c>
      <c r="AW50" s="20">
        <v>0</v>
      </c>
      <c r="AX50" s="20">
        <v>270</v>
      </c>
      <c r="AY50" s="20">
        <v>269.85480000000001</v>
      </c>
      <c r="AZ50" s="20">
        <v>0</v>
      </c>
      <c r="BA50" s="20">
        <v>0</v>
      </c>
      <c r="BB50" s="20">
        <v>0</v>
      </c>
      <c r="BC50" s="20">
        <v>0</v>
      </c>
      <c r="BD50" s="20">
        <v>0</v>
      </c>
      <c r="BE50" s="20">
        <v>0</v>
      </c>
      <c r="BF50" s="20">
        <v>0</v>
      </c>
      <c r="BG50" s="20">
        <v>0</v>
      </c>
      <c r="BH50" s="20">
        <v>0</v>
      </c>
      <c r="BI50" s="20">
        <v>0</v>
      </c>
      <c r="BJ50" s="20">
        <v>405</v>
      </c>
      <c r="BK50" s="20">
        <v>306.30200000000002</v>
      </c>
      <c r="BL50" s="20">
        <v>0</v>
      </c>
      <c r="BM50" s="20">
        <v>0</v>
      </c>
      <c r="BN50" s="20">
        <v>0</v>
      </c>
      <c r="BO50" s="20">
        <v>0</v>
      </c>
      <c r="BP50" s="20">
        <v>0</v>
      </c>
      <c r="BQ50" s="20">
        <v>0</v>
      </c>
      <c r="BR50" s="20">
        <v>0</v>
      </c>
      <c r="BS50" s="20">
        <v>0</v>
      </c>
      <c r="BT50" s="20">
        <v>0</v>
      </c>
      <c r="BU50" s="20">
        <v>0</v>
      </c>
      <c r="BV50" s="20">
        <v>250</v>
      </c>
      <c r="BW50" s="20">
        <v>206.30199999999999</v>
      </c>
      <c r="BX50" s="20">
        <v>0</v>
      </c>
      <c r="BY50" s="20">
        <v>0</v>
      </c>
      <c r="BZ50" s="20">
        <v>155</v>
      </c>
      <c r="CA50" s="20">
        <v>100</v>
      </c>
      <c r="CB50" s="20">
        <v>0</v>
      </c>
      <c r="CC50" s="20">
        <v>0</v>
      </c>
      <c r="CD50" s="20">
        <v>0</v>
      </c>
      <c r="CE50" s="20">
        <v>0</v>
      </c>
      <c r="CF50" s="20">
        <v>0</v>
      </c>
      <c r="CG50" s="20">
        <v>0</v>
      </c>
      <c r="CH50" s="20">
        <v>0</v>
      </c>
      <c r="CI50" s="20">
        <v>0</v>
      </c>
      <c r="CJ50" s="20">
        <v>0</v>
      </c>
      <c r="CK50" s="20">
        <v>0</v>
      </c>
      <c r="CL50" s="20">
        <v>80</v>
      </c>
      <c r="CM50" s="20">
        <v>5</v>
      </c>
      <c r="CN50" s="20">
        <v>0</v>
      </c>
      <c r="CO50" s="20">
        <v>0</v>
      </c>
      <c r="CP50" s="20">
        <v>10</v>
      </c>
      <c r="CQ50" s="20">
        <v>5</v>
      </c>
      <c r="CR50" s="20">
        <v>0</v>
      </c>
      <c r="CS50" s="20">
        <v>0</v>
      </c>
      <c r="CT50" s="20">
        <v>0</v>
      </c>
      <c r="CU50" s="20">
        <v>0</v>
      </c>
      <c r="CV50" s="20">
        <v>0</v>
      </c>
      <c r="CW50" s="20">
        <v>0</v>
      </c>
      <c r="CX50" s="20">
        <v>30</v>
      </c>
      <c r="CY50" s="20">
        <v>29.92</v>
      </c>
      <c r="CZ50" s="20">
        <v>0</v>
      </c>
      <c r="DA50" s="20">
        <v>0</v>
      </c>
      <c r="DB50" s="20">
        <v>0</v>
      </c>
      <c r="DC50" s="20">
        <v>0</v>
      </c>
      <c r="DD50" s="20">
        <v>0</v>
      </c>
      <c r="DE50" s="20">
        <v>0</v>
      </c>
      <c r="DF50" s="20">
        <v>490</v>
      </c>
      <c r="DG50" s="20">
        <v>315</v>
      </c>
      <c r="DH50" s="20">
        <v>0</v>
      </c>
      <c r="DI50" s="20">
        <v>0</v>
      </c>
      <c r="DJ50" s="20">
        <v>1.1000000000000001</v>
      </c>
      <c r="DK50" s="20">
        <v>0</v>
      </c>
      <c r="DL50" s="20">
        <v>119.1</v>
      </c>
      <c r="DM50" s="20">
        <v>117.7392</v>
      </c>
      <c r="DN50" s="20">
        <v>0</v>
      </c>
      <c r="DO50" s="20">
        <v>0</v>
      </c>
      <c r="DP50" s="45">
        <v>118</v>
      </c>
      <c r="DQ50" s="45">
        <v>117.7392</v>
      </c>
      <c r="DS50" s="44"/>
    </row>
    <row r="51" spans="1:123" ht="16.5" customHeight="1">
      <c r="A51" s="11"/>
      <c r="B51" s="16">
        <v>42</v>
      </c>
      <c r="C51" s="13" t="s">
        <v>56</v>
      </c>
      <c r="D51" s="31">
        <f t="shared" si="0"/>
        <v>265959.00270000001</v>
      </c>
      <c r="E51" s="31">
        <f t="shared" si="1"/>
        <v>175537.92940000002</v>
      </c>
      <c r="F51" s="18">
        <f t="shared" si="2"/>
        <v>118494.8</v>
      </c>
      <c r="G51" s="18">
        <f t="shared" si="3"/>
        <v>87252.548600000009</v>
      </c>
      <c r="H51" s="18">
        <f t="shared" si="4"/>
        <v>180366.70269999999</v>
      </c>
      <c r="I51" s="18">
        <f t="shared" si="5"/>
        <v>121187.8808</v>
      </c>
      <c r="J51" s="32">
        <v>51881.5</v>
      </c>
      <c r="K51" s="32">
        <v>42976.9444</v>
      </c>
      <c r="L51" s="32">
        <v>43050.400000000001</v>
      </c>
      <c r="M51" s="32">
        <v>43044.800000000003</v>
      </c>
      <c r="N51" s="20">
        <v>50121.5</v>
      </c>
      <c r="O51" s="20">
        <v>41713.744400000003</v>
      </c>
      <c r="P51" s="20">
        <v>43050.400000000001</v>
      </c>
      <c r="Q51" s="20">
        <v>43044.800000000003</v>
      </c>
      <c r="R51" s="20">
        <v>1700</v>
      </c>
      <c r="S51" s="20">
        <v>1220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8050</v>
      </c>
      <c r="AE51" s="20">
        <v>1199.9880000000001</v>
      </c>
      <c r="AF51" s="20">
        <v>87666.3027</v>
      </c>
      <c r="AG51" s="20">
        <v>52959.580999999998</v>
      </c>
      <c r="AH51" s="20">
        <v>7050</v>
      </c>
      <c r="AI51" s="20">
        <v>900</v>
      </c>
      <c r="AJ51" s="20">
        <v>13300</v>
      </c>
      <c r="AK51" s="20">
        <v>12000</v>
      </c>
      <c r="AL51" s="20">
        <v>0</v>
      </c>
      <c r="AM51" s="20">
        <v>0</v>
      </c>
      <c r="AN51" s="20">
        <v>700</v>
      </c>
      <c r="AO51" s="20">
        <v>602.08500000000004</v>
      </c>
      <c r="AP51" s="20">
        <v>1000</v>
      </c>
      <c r="AQ51" s="20">
        <v>299.988</v>
      </c>
      <c r="AR51" s="20">
        <v>73666.3027</v>
      </c>
      <c r="AS51" s="20">
        <v>40920.196000000004</v>
      </c>
      <c r="AT51" s="20">
        <v>0</v>
      </c>
      <c r="AU51" s="20">
        <v>0</v>
      </c>
      <c r="AV51" s="20">
        <v>0</v>
      </c>
      <c r="AW51" s="20">
        <v>-562.70000000000005</v>
      </c>
      <c r="AX51" s="20">
        <v>1360</v>
      </c>
      <c r="AY51" s="20">
        <v>959.98320000000001</v>
      </c>
      <c r="AZ51" s="20">
        <v>1000</v>
      </c>
      <c r="BA51" s="20">
        <v>0</v>
      </c>
      <c r="BB51" s="20">
        <v>960</v>
      </c>
      <c r="BC51" s="20">
        <v>959.98320000000001</v>
      </c>
      <c r="BD51" s="20">
        <v>1000</v>
      </c>
      <c r="BE51" s="20">
        <v>0</v>
      </c>
      <c r="BF51" s="20">
        <v>400</v>
      </c>
      <c r="BG51" s="20">
        <v>0</v>
      </c>
      <c r="BH51" s="20">
        <v>0</v>
      </c>
      <c r="BI51" s="20">
        <v>0</v>
      </c>
      <c r="BJ51" s="20">
        <v>1000</v>
      </c>
      <c r="BK51" s="20">
        <v>990.53300000000002</v>
      </c>
      <c r="BL51" s="20">
        <v>39100</v>
      </c>
      <c r="BM51" s="20">
        <v>20183.89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1000</v>
      </c>
      <c r="CA51" s="20">
        <v>990.53300000000002</v>
      </c>
      <c r="CB51" s="20">
        <v>39100</v>
      </c>
      <c r="CC51" s="20">
        <v>20183.89</v>
      </c>
      <c r="CD51" s="20">
        <v>0</v>
      </c>
      <c r="CE51" s="20">
        <v>0</v>
      </c>
      <c r="CF51" s="20">
        <v>0</v>
      </c>
      <c r="CG51" s="20">
        <v>0</v>
      </c>
      <c r="CH51" s="20">
        <v>0</v>
      </c>
      <c r="CI51" s="20">
        <v>0</v>
      </c>
      <c r="CJ51" s="20">
        <v>0</v>
      </c>
      <c r="CK51" s="20">
        <v>0</v>
      </c>
      <c r="CL51" s="20">
        <v>400</v>
      </c>
      <c r="CM51" s="20">
        <v>40</v>
      </c>
      <c r="CN51" s="20">
        <v>4550</v>
      </c>
      <c r="CO51" s="20">
        <v>0</v>
      </c>
      <c r="CP51" s="20">
        <v>200</v>
      </c>
      <c r="CQ51" s="20">
        <v>40</v>
      </c>
      <c r="CR51" s="20">
        <v>0</v>
      </c>
      <c r="CS51" s="20">
        <v>0</v>
      </c>
      <c r="CT51" s="20">
        <v>0</v>
      </c>
      <c r="CU51" s="20">
        <v>0</v>
      </c>
      <c r="CV51" s="20">
        <v>0</v>
      </c>
      <c r="CW51" s="20">
        <v>0</v>
      </c>
      <c r="CX51" s="20">
        <v>16200</v>
      </c>
      <c r="CY51" s="20">
        <v>4052.6</v>
      </c>
      <c r="CZ51" s="20">
        <v>5000</v>
      </c>
      <c r="DA51" s="20">
        <v>4999.6098000000002</v>
      </c>
      <c r="DB51" s="20">
        <v>14000</v>
      </c>
      <c r="DC51" s="20">
        <v>1868.6</v>
      </c>
      <c r="DD51" s="20">
        <v>5000</v>
      </c>
      <c r="DE51" s="20">
        <v>4999.6098000000002</v>
      </c>
      <c r="DF51" s="20">
        <v>5100</v>
      </c>
      <c r="DG51" s="20">
        <v>4130</v>
      </c>
      <c r="DH51" s="20">
        <v>0</v>
      </c>
      <c r="DI51" s="20">
        <v>0</v>
      </c>
      <c r="DJ51" s="20">
        <v>1600.8</v>
      </c>
      <c r="DK51" s="20">
        <v>0</v>
      </c>
      <c r="DL51" s="20">
        <v>34503.300000000003</v>
      </c>
      <c r="DM51" s="20">
        <v>32902.5</v>
      </c>
      <c r="DN51" s="20">
        <v>0</v>
      </c>
      <c r="DO51" s="20">
        <v>0</v>
      </c>
      <c r="DP51" s="45">
        <v>32902.5</v>
      </c>
      <c r="DQ51" s="45">
        <v>32902.5</v>
      </c>
      <c r="DS51" s="44"/>
    </row>
    <row r="52" spans="1:123" ht="16.5" customHeight="1">
      <c r="A52" s="11"/>
      <c r="B52" s="16">
        <v>43</v>
      </c>
      <c r="C52" s="13" t="s">
        <v>57</v>
      </c>
      <c r="D52" s="31">
        <f t="shared" si="0"/>
        <v>158837.06450000001</v>
      </c>
      <c r="E52" s="31">
        <f t="shared" si="1"/>
        <v>155522.90650000001</v>
      </c>
      <c r="F52" s="18">
        <f t="shared" si="2"/>
        <v>17787.5</v>
      </c>
      <c r="G52" s="18">
        <f t="shared" si="3"/>
        <v>16233.270500000001</v>
      </c>
      <c r="H52" s="18">
        <f t="shared" si="4"/>
        <v>142349.56450000001</v>
      </c>
      <c r="I52" s="18">
        <f t="shared" si="5"/>
        <v>139289.636</v>
      </c>
      <c r="J52" s="32">
        <v>13773.2</v>
      </c>
      <c r="K52" s="32">
        <v>13559.9876</v>
      </c>
      <c r="L52" s="32">
        <v>200</v>
      </c>
      <c r="M52" s="32">
        <v>178.2</v>
      </c>
      <c r="N52" s="20">
        <v>12868.2</v>
      </c>
      <c r="O52" s="20">
        <v>12654.9876</v>
      </c>
      <c r="P52" s="20">
        <v>200</v>
      </c>
      <c r="Q52" s="20">
        <v>178.2</v>
      </c>
      <c r="R52" s="20">
        <v>905</v>
      </c>
      <c r="S52" s="20">
        <v>905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1026</v>
      </c>
      <c r="AE52" s="20">
        <v>1025.788</v>
      </c>
      <c r="AF52" s="20">
        <v>140974.56450000001</v>
      </c>
      <c r="AG52" s="20">
        <v>137936.43599999999</v>
      </c>
      <c r="AH52" s="20">
        <v>438</v>
      </c>
      <c r="AI52" s="20">
        <v>438</v>
      </c>
      <c r="AJ52" s="20">
        <v>158974.56450000001</v>
      </c>
      <c r="AK52" s="20">
        <v>151184</v>
      </c>
      <c r="AL52" s="20">
        <v>0</v>
      </c>
      <c r="AM52" s="20">
        <v>0</v>
      </c>
      <c r="AN52" s="20">
        <v>0</v>
      </c>
      <c r="AO52" s="20">
        <v>0</v>
      </c>
      <c r="AP52" s="20">
        <v>588</v>
      </c>
      <c r="AQ52" s="20">
        <v>587.78800000000001</v>
      </c>
      <c r="AR52" s="20">
        <v>0</v>
      </c>
      <c r="AS52" s="20">
        <v>0</v>
      </c>
      <c r="AT52" s="20">
        <v>0</v>
      </c>
      <c r="AU52" s="20">
        <v>0</v>
      </c>
      <c r="AV52" s="20">
        <v>-18000</v>
      </c>
      <c r="AW52" s="20">
        <v>-13247.564</v>
      </c>
      <c r="AX52" s="20">
        <v>600</v>
      </c>
      <c r="AY52" s="20">
        <v>599.98440000000005</v>
      </c>
      <c r="AZ52" s="20">
        <v>0</v>
      </c>
      <c r="BA52" s="20">
        <v>0</v>
      </c>
      <c r="BB52" s="20">
        <v>600</v>
      </c>
      <c r="BC52" s="20">
        <v>599.98440000000005</v>
      </c>
      <c r="BD52" s="20">
        <v>0</v>
      </c>
      <c r="BE52" s="20">
        <v>0</v>
      </c>
      <c r="BF52" s="20">
        <v>0</v>
      </c>
      <c r="BG52" s="20">
        <v>0</v>
      </c>
      <c r="BH52" s="20">
        <v>0</v>
      </c>
      <c r="BI52" s="20">
        <v>0</v>
      </c>
      <c r="BJ52" s="20">
        <v>342.5</v>
      </c>
      <c r="BK52" s="20">
        <v>302.01049999999998</v>
      </c>
      <c r="BL52" s="20">
        <v>1175</v>
      </c>
      <c r="BM52" s="20">
        <v>1175</v>
      </c>
      <c r="BN52" s="20">
        <v>0</v>
      </c>
      <c r="BO52" s="20">
        <v>0</v>
      </c>
      <c r="BP52" s="20">
        <v>0</v>
      </c>
      <c r="BQ52" s="20">
        <v>0</v>
      </c>
      <c r="BR52" s="20">
        <v>0</v>
      </c>
      <c r="BS52" s="20">
        <v>0</v>
      </c>
      <c r="BT52" s="20">
        <v>0</v>
      </c>
      <c r="BU52" s="20">
        <v>0</v>
      </c>
      <c r="BV52" s="20">
        <v>233</v>
      </c>
      <c r="BW52" s="20">
        <v>232.00219999999999</v>
      </c>
      <c r="BX52" s="20">
        <v>1175</v>
      </c>
      <c r="BY52" s="20">
        <v>1175</v>
      </c>
      <c r="BZ52" s="20">
        <v>109.5</v>
      </c>
      <c r="CA52" s="20">
        <v>70.008300000000006</v>
      </c>
      <c r="CB52" s="20">
        <v>0</v>
      </c>
      <c r="CC52" s="20">
        <v>0</v>
      </c>
      <c r="CD52" s="20">
        <v>0</v>
      </c>
      <c r="CE52" s="20">
        <v>0</v>
      </c>
      <c r="CF52" s="20">
        <v>0</v>
      </c>
      <c r="CG52" s="20">
        <v>0</v>
      </c>
      <c r="CH52" s="20">
        <v>0</v>
      </c>
      <c r="CI52" s="20">
        <v>0</v>
      </c>
      <c r="CJ52" s="20">
        <v>0</v>
      </c>
      <c r="CK52" s="20">
        <v>0</v>
      </c>
      <c r="CL52" s="20">
        <v>10</v>
      </c>
      <c r="CM52" s="20">
        <v>10</v>
      </c>
      <c r="CN52" s="20">
        <v>0</v>
      </c>
      <c r="CO52" s="20">
        <v>0</v>
      </c>
      <c r="CP52" s="20">
        <v>10</v>
      </c>
      <c r="CQ52" s="20">
        <v>10</v>
      </c>
      <c r="CR52" s="20">
        <v>0</v>
      </c>
      <c r="CS52" s="20">
        <v>0</v>
      </c>
      <c r="CT52" s="20">
        <v>0</v>
      </c>
      <c r="CU52" s="20">
        <v>0</v>
      </c>
      <c r="CV52" s="20">
        <v>0</v>
      </c>
      <c r="CW52" s="20">
        <v>0</v>
      </c>
      <c r="CX52" s="20">
        <v>460.5</v>
      </c>
      <c r="CY52" s="20">
        <v>460.5</v>
      </c>
      <c r="CZ52" s="20">
        <v>0</v>
      </c>
      <c r="DA52" s="20">
        <v>0</v>
      </c>
      <c r="DB52" s="20">
        <v>0</v>
      </c>
      <c r="DC52" s="20">
        <v>0</v>
      </c>
      <c r="DD52" s="20">
        <v>0</v>
      </c>
      <c r="DE52" s="20">
        <v>0</v>
      </c>
      <c r="DF52" s="20">
        <v>275</v>
      </c>
      <c r="DG52" s="20">
        <v>275</v>
      </c>
      <c r="DH52" s="20">
        <v>0</v>
      </c>
      <c r="DI52" s="20">
        <v>0</v>
      </c>
      <c r="DJ52" s="20">
        <v>0.3</v>
      </c>
      <c r="DK52" s="20">
        <v>0</v>
      </c>
      <c r="DL52" s="20">
        <v>1300.3</v>
      </c>
      <c r="DM52" s="20">
        <v>0</v>
      </c>
      <c r="DN52" s="20">
        <v>0</v>
      </c>
      <c r="DO52" s="20">
        <v>0</v>
      </c>
      <c r="DP52" s="45">
        <v>1300</v>
      </c>
      <c r="DQ52" s="45">
        <v>0</v>
      </c>
      <c r="DS52" s="44"/>
    </row>
    <row r="53" spans="1:123" ht="16.5" customHeight="1">
      <c r="A53" s="11"/>
      <c r="B53" s="16">
        <v>44</v>
      </c>
      <c r="C53" s="13" t="s">
        <v>36</v>
      </c>
      <c r="D53" s="31">
        <f t="shared" si="0"/>
        <v>1008796.8010999999</v>
      </c>
      <c r="E53" s="31">
        <f t="shared" si="1"/>
        <v>557108.32069999992</v>
      </c>
      <c r="F53" s="18">
        <f t="shared" si="2"/>
        <v>570706.06999999995</v>
      </c>
      <c r="G53" s="18">
        <f t="shared" si="3"/>
        <v>439295.75249999994</v>
      </c>
      <c r="H53" s="18">
        <f t="shared" si="4"/>
        <v>445090.73109999998</v>
      </c>
      <c r="I53" s="18">
        <f t="shared" si="5"/>
        <v>117812.56819999999</v>
      </c>
      <c r="J53" s="32">
        <v>157130.37</v>
      </c>
      <c r="K53" s="32">
        <v>139805.42509999999</v>
      </c>
      <c r="L53" s="32">
        <v>30898.931100000002</v>
      </c>
      <c r="M53" s="32">
        <v>24812.1852</v>
      </c>
      <c r="N53" s="20">
        <v>141155.73000000001</v>
      </c>
      <c r="O53" s="20">
        <v>126533.87119999999</v>
      </c>
      <c r="P53" s="20">
        <v>24498.931100000002</v>
      </c>
      <c r="Q53" s="20">
        <v>19012.1852</v>
      </c>
      <c r="R53" s="20">
        <v>1000</v>
      </c>
      <c r="S53" s="20">
        <v>990.29200000000003</v>
      </c>
      <c r="T53" s="20">
        <v>0</v>
      </c>
      <c r="U53" s="20">
        <v>0</v>
      </c>
      <c r="V53" s="20">
        <v>2000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10150</v>
      </c>
      <c r="AE53" s="20">
        <v>10102.534799999999</v>
      </c>
      <c r="AF53" s="20">
        <v>62340.7</v>
      </c>
      <c r="AG53" s="20">
        <v>-5038.7529999999997</v>
      </c>
      <c r="AH53" s="20">
        <v>0</v>
      </c>
      <c r="AI53" s="20">
        <v>0</v>
      </c>
      <c r="AJ53" s="20">
        <v>28661</v>
      </c>
      <c r="AK53" s="20">
        <v>15026</v>
      </c>
      <c r="AL53" s="20">
        <v>0</v>
      </c>
      <c r="AM53" s="20">
        <v>0</v>
      </c>
      <c r="AN53" s="20">
        <v>0</v>
      </c>
      <c r="AO53" s="20">
        <v>0</v>
      </c>
      <c r="AP53" s="20">
        <v>10150</v>
      </c>
      <c r="AQ53" s="20">
        <v>10102.534799999999</v>
      </c>
      <c r="AR53" s="20">
        <v>61679.7</v>
      </c>
      <c r="AS53" s="20">
        <v>30191.968000000001</v>
      </c>
      <c r="AT53" s="20">
        <v>0</v>
      </c>
      <c r="AU53" s="20">
        <v>0</v>
      </c>
      <c r="AV53" s="20">
        <v>-28000</v>
      </c>
      <c r="AW53" s="20">
        <v>-50256.720999999998</v>
      </c>
      <c r="AX53" s="20">
        <v>55500</v>
      </c>
      <c r="AY53" s="20">
        <v>45754.270299999996</v>
      </c>
      <c r="AZ53" s="20">
        <v>33640</v>
      </c>
      <c r="BA53" s="20">
        <v>19110.495999999999</v>
      </c>
      <c r="BB53" s="20">
        <v>47000</v>
      </c>
      <c r="BC53" s="20">
        <v>44799.999300000003</v>
      </c>
      <c r="BD53" s="20">
        <v>0</v>
      </c>
      <c r="BE53" s="20">
        <v>0</v>
      </c>
      <c r="BF53" s="20">
        <v>7500</v>
      </c>
      <c r="BG53" s="20">
        <v>954.27099999999996</v>
      </c>
      <c r="BH53" s="20">
        <v>33640</v>
      </c>
      <c r="BI53" s="20">
        <v>19110.495999999999</v>
      </c>
      <c r="BJ53" s="20">
        <v>88760</v>
      </c>
      <c r="BK53" s="20">
        <v>79729.326000000001</v>
      </c>
      <c r="BL53" s="20">
        <v>318211.09999999998</v>
      </c>
      <c r="BM53" s="20">
        <v>78928.639999999999</v>
      </c>
      <c r="BN53" s="20">
        <v>3000</v>
      </c>
      <c r="BO53" s="20">
        <v>1670.2</v>
      </c>
      <c r="BP53" s="20">
        <v>142050</v>
      </c>
      <c r="BQ53" s="20">
        <v>0</v>
      </c>
      <c r="BR53" s="20">
        <v>0</v>
      </c>
      <c r="BS53" s="20">
        <v>0</v>
      </c>
      <c r="BT53" s="20">
        <v>0</v>
      </c>
      <c r="BU53" s="20">
        <v>0</v>
      </c>
      <c r="BV53" s="20">
        <v>1800</v>
      </c>
      <c r="BW53" s="20">
        <v>1788.2308</v>
      </c>
      <c r="BX53" s="20">
        <v>81594</v>
      </c>
      <c r="BY53" s="20">
        <v>31350</v>
      </c>
      <c r="BZ53" s="20">
        <v>3700</v>
      </c>
      <c r="CA53" s="20">
        <v>1295</v>
      </c>
      <c r="CB53" s="20">
        <v>90297.1</v>
      </c>
      <c r="CC53" s="20">
        <v>46125.99</v>
      </c>
      <c r="CD53" s="20">
        <v>80260</v>
      </c>
      <c r="CE53" s="20">
        <v>74975.895199999999</v>
      </c>
      <c r="CF53" s="20">
        <v>4270</v>
      </c>
      <c r="CG53" s="20">
        <v>1452.65</v>
      </c>
      <c r="CH53" s="20">
        <v>0</v>
      </c>
      <c r="CI53" s="20">
        <v>0</v>
      </c>
      <c r="CJ53" s="20">
        <v>0</v>
      </c>
      <c r="CK53" s="20">
        <v>0</v>
      </c>
      <c r="CL53" s="20">
        <v>48010</v>
      </c>
      <c r="CM53" s="20">
        <v>43780.797400000003</v>
      </c>
      <c r="CN53" s="20">
        <v>0</v>
      </c>
      <c r="CO53" s="20">
        <v>0</v>
      </c>
      <c r="CP53" s="20">
        <v>42560</v>
      </c>
      <c r="CQ53" s="20">
        <v>38684.697399999997</v>
      </c>
      <c r="CR53" s="20">
        <v>0</v>
      </c>
      <c r="CS53" s="20">
        <v>0</v>
      </c>
      <c r="CT53" s="20">
        <v>31000</v>
      </c>
      <c r="CU53" s="20">
        <v>31000</v>
      </c>
      <c r="CV53" s="20">
        <v>0</v>
      </c>
      <c r="CW53" s="20">
        <v>0</v>
      </c>
      <c r="CX53" s="20">
        <v>122455</v>
      </c>
      <c r="CY53" s="20">
        <v>117923.4421</v>
      </c>
      <c r="CZ53" s="20">
        <v>0</v>
      </c>
      <c r="DA53" s="20">
        <v>0</v>
      </c>
      <c r="DB53" s="20">
        <v>73000</v>
      </c>
      <c r="DC53" s="20">
        <v>72513.100000000006</v>
      </c>
      <c r="DD53" s="20">
        <v>0</v>
      </c>
      <c r="DE53" s="20">
        <v>0</v>
      </c>
      <c r="DF53" s="20">
        <v>6500</v>
      </c>
      <c r="DG53" s="20">
        <v>2199.9567999999999</v>
      </c>
      <c r="DH53" s="20">
        <v>0</v>
      </c>
      <c r="DI53" s="20">
        <v>0</v>
      </c>
      <c r="DJ53" s="20">
        <v>73200.7</v>
      </c>
      <c r="DK53" s="20">
        <v>0</v>
      </c>
      <c r="DL53" s="20">
        <v>80200.7</v>
      </c>
      <c r="DM53" s="20">
        <v>0</v>
      </c>
      <c r="DN53" s="20">
        <v>0</v>
      </c>
      <c r="DO53" s="20">
        <v>0</v>
      </c>
      <c r="DP53" s="45">
        <v>7000</v>
      </c>
      <c r="DQ53" s="45">
        <v>0</v>
      </c>
      <c r="DS53" s="44"/>
    </row>
    <row r="54" spans="1:123" ht="16.5" customHeight="1">
      <c r="A54" s="11"/>
      <c r="B54" s="16">
        <v>45</v>
      </c>
      <c r="C54" s="13" t="s">
        <v>23</v>
      </c>
      <c r="D54" s="31">
        <f t="shared" si="0"/>
        <v>296380.67440000002</v>
      </c>
      <c r="E54" s="31">
        <f t="shared" si="1"/>
        <v>252275.93180000002</v>
      </c>
      <c r="F54" s="18">
        <f t="shared" si="2"/>
        <v>219597.90000000002</v>
      </c>
      <c r="G54" s="18">
        <f t="shared" si="3"/>
        <v>183639.6716</v>
      </c>
      <c r="H54" s="18">
        <f t="shared" si="4"/>
        <v>132285.77439999999</v>
      </c>
      <c r="I54" s="18">
        <f t="shared" si="5"/>
        <v>103636.26019999999</v>
      </c>
      <c r="J54" s="32">
        <v>88990.6</v>
      </c>
      <c r="K54" s="32">
        <v>83581.316600000006</v>
      </c>
      <c r="L54" s="32">
        <v>30769.8</v>
      </c>
      <c r="M54" s="32">
        <v>16939.178</v>
      </c>
      <c r="N54" s="20">
        <v>85740.6</v>
      </c>
      <c r="O54" s="20">
        <v>82026.116599999994</v>
      </c>
      <c r="P54" s="20">
        <v>17169.8</v>
      </c>
      <c r="Q54" s="20">
        <v>4622.2460000000001</v>
      </c>
      <c r="R54" s="20">
        <v>2900</v>
      </c>
      <c r="S54" s="20">
        <v>1248</v>
      </c>
      <c r="T54" s="20">
        <v>9600</v>
      </c>
      <c r="U54" s="20">
        <v>8681.9320000000007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7900</v>
      </c>
      <c r="AE54" s="20">
        <v>7837</v>
      </c>
      <c r="AF54" s="20">
        <v>-9691.9</v>
      </c>
      <c r="AG54" s="20">
        <v>-12748.672</v>
      </c>
      <c r="AH54" s="20">
        <v>0</v>
      </c>
      <c r="AI54" s="20">
        <v>0</v>
      </c>
      <c r="AJ54" s="20">
        <v>0</v>
      </c>
      <c r="AK54" s="20">
        <v>0</v>
      </c>
      <c r="AL54" s="20">
        <v>0</v>
      </c>
      <c r="AM54" s="20">
        <v>0</v>
      </c>
      <c r="AN54" s="20">
        <v>0</v>
      </c>
      <c r="AO54" s="20">
        <v>0</v>
      </c>
      <c r="AP54" s="20">
        <v>7900</v>
      </c>
      <c r="AQ54" s="20">
        <v>7837</v>
      </c>
      <c r="AR54" s="20">
        <v>19308.099999999999</v>
      </c>
      <c r="AS54" s="20">
        <v>17439.900000000001</v>
      </c>
      <c r="AT54" s="20">
        <v>0</v>
      </c>
      <c r="AU54" s="20">
        <v>0</v>
      </c>
      <c r="AV54" s="20">
        <v>-29000</v>
      </c>
      <c r="AW54" s="20">
        <v>-30188.572</v>
      </c>
      <c r="AX54" s="20">
        <v>24550</v>
      </c>
      <c r="AY54" s="20">
        <v>24510.5</v>
      </c>
      <c r="AZ54" s="20">
        <v>18463.1744</v>
      </c>
      <c r="BA54" s="20">
        <v>17347.107</v>
      </c>
      <c r="BB54" s="20">
        <v>19800</v>
      </c>
      <c r="BC54" s="20">
        <v>19800</v>
      </c>
      <c r="BD54" s="20">
        <v>0</v>
      </c>
      <c r="BE54" s="20">
        <v>0</v>
      </c>
      <c r="BF54" s="20">
        <v>0</v>
      </c>
      <c r="BG54" s="20">
        <v>0</v>
      </c>
      <c r="BH54" s="20">
        <v>0</v>
      </c>
      <c r="BI54" s="20">
        <v>0</v>
      </c>
      <c r="BJ54" s="20">
        <v>6100</v>
      </c>
      <c r="BK54" s="20">
        <v>5441.1</v>
      </c>
      <c r="BL54" s="20">
        <v>48494.1</v>
      </c>
      <c r="BM54" s="20">
        <v>46730.288200000003</v>
      </c>
      <c r="BN54" s="20">
        <v>0</v>
      </c>
      <c r="BO54" s="20">
        <v>0</v>
      </c>
      <c r="BP54" s="20">
        <v>0</v>
      </c>
      <c r="BQ54" s="20">
        <v>0</v>
      </c>
      <c r="BR54" s="20">
        <v>0</v>
      </c>
      <c r="BS54" s="20">
        <v>0</v>
      </c>
      <c r="BT54" s="20">
        <v>0</v>
      </c>
      <c r="BU54" s="20">
        <v>0</v>
      </c>
      <c r="BV54" s="20">
        <v>5100</v>
      </c>
      <c r="BW54" s="20">
        <v>4901.1000000000004</v>
      </c>
      <c r="BX54" s="20">
        <v>26103.3</v>
      </c>
      <c r="BY54" s="20">
        <v>25274.818200000002</v>
      </c>
      <c r="BZ54" s="20">
        <v>1000</v>
      </c>
      <c r="CA54" s="20">
        <v>540</v>
      </c>
      <c r="CB54" s="20">
        <v>22390.799999999999</v>
      </c>
      <c r="CC54" s="20">
        <v>21455.47</v>
      </c>
      <c r="CD54" s="20">
        <v>0</v>
      </c>
      <c r="CE54" s="20">
        <v>0</v>
      </c>
      <c r="CF54" s="20">
        <v>0</v>
      </c>
      <c r="CG54" s="20">
        <v>0</v>
      </c>
      <c r="CH54" s="20">
        <v>0</v>
      </c>
      <c r="CI54" s="20">
        <v>0</v>
      </c>
      <c r="CJ54" s="20">
        <v>0</v>
      </c>
      <c r="CK54" s="20">
        <v>0</v>
      </c>
      <c r="CL54" s="20">
        <v>12003.2</v>
      </c>
      <c r="CM54" s="20">
        <v>9728.7549999999992</v>
      </c>
      <c r="CN54" s="20">
        <v>0</v>
      </c>
      <c r="CO54" s="20">
        <v>0</v>
      </c>
      <c r="CP54" s="20">
        <v>11503.2</v>
      </c>
      <c r="CQ54" s="20">
        <v>9728.7549999999992</v>
      </c>
      <c r="CR54" s="20">
        <v>0</v>
      </c>
      <c r="CS54" s="20">
        <v>0</v>
      </c>
      <c r="CT54" s="20">
        <v>9503.2000000000007</v>
      </c>
      <c r="CU54" s="20">
        <v>8392.3950000000004</v>
      </c>
      <c r="CV54" s="20">
        <v>0</v>
      </c>
      <c r="CW54" s="20">
        <v>0</v>
      </c>
      <c r="CX54" s="20">
        <v>17050</v>
      </c>
      <c r="CY54" s="20">
        <v>13345</v>
      </c>
      <c r="CZ54" s="20">
        <v>44250.6</v>
      </c>
      <c r="DA54" s="20">
        <v>35368.358999999997</v>
      </c>
      <c r="DB54" s="20">
        <v>6500</v>
      </c>
      <c r="DC54" s="20">
        <v>5080</v>
      </c>
      <c r="DD54" s="20">
        <v>7000</v>
      </c>
      <c r="DE54" s="20">
        <v>0</v>
      </c>
      <c r="DF54" s="20">
        <v>4300</v>
      </c>
      <c r="DG54" s="20">
        <v>4096</v>
      </c>
      <c r="DH54" s="20">
        <v>0</v>
      </c>
      <c r="DI54" s="20">
        <v>0</v>
      </c>
      <c r="DJ54" s="20">
        <v>3201.1</v>
      </c>
      <c r="DK54" s="20">
        <v>100</v>
      </c>
      <c r="DL54" s="20">
        <v>58704.1</v>
      </c>
      <c r="DM54" s="20">
        <v>35100</v>
      </c>
      <c r="DN54" s="20">
        <v>0</v>
      </c>
      <c r="DO54" s="20">
        <v>0</v>
      </c>
      <c r="DP54" s="45">
        <v>55503</v>
      </c>
      <c r="DQ54" s="45">
        <v>35000</v>
      </c>
      <c r="DS54" s="44"/>
    </row>
    <row r="55" spans="1:123" ht="16.5" customHeight="1">
      <c r="A55" s="11"/>
      <c r="B55" s="16">
        <v>46</v>
      </c>
      <c r="C55" s="13" t="s">
        <v>24</v>
      </c>
      <c r="D55" s="31">
        <f t="shared" si="0"/>
        <v>405899.89399999997</v>
      </c>
      <c r="E55" s="31">
        <f t="shared" si="1"/>
        <v>275591.72860000003</v>
      </c>
      <c r="F55" s="18">
        <f t="shared" si="2"/>
        <v>239203.6</v>
      </c>
      <c r="G55" s="18">
        <f t="shared" si="3"/>
        <v>187548.46159999998</v>
      </c>
      <c r="H55" s="18">
        <f t="shared" si="4"/>
        <v>237940.59999999998</v>
      </c>
      <c r="I55" s="18">
        <f t="shared" si="5"/>
        <v>159283.867</v>
      </c>
      <c r="J55" s="32">
        <v>124850</v>
      </c>
      <c r="K55" s="32">
        <v>91011.837700000004</v>
      </c>
      <c r="L55" s="32">
        <v>29538</v>
      </c>
      <c r="M55" s="32">
        <v>20273.080000000002</v>
      </c>
      <c r="N55" s="20">
        <v>97450</v>
      </c>
      <c r="O55" s="20">
        <v>71412.127699999997</v>
      </c>
      <c r="P55" s="20">
        <v>1000</v>
      </c>
      <c r="Q55" s="20">
        <v>371.2</v>
      </c>
      <c r="R55" s="20">
        <v>27400</v>
      </c>
      <c r="S55" s="20">
        <v>19599.71</v>
      </c>
      <c r="T55" s="20">
        <v>28538</v>
      </c>
      <c r="U55" s="20">
        <v>19901.88</v>
      </c>
      <c r="V55" s="20">
        <v>100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5500</v>
      </c>
      <c r="AE55" s="20">
        <v>2677</v>
      </c>
      <c r="AF55" s="20">
        <v>60358.7</v>
      </c>
      <c r="AG55" s="20">
        <v>58881.08</v>
      </c>
      <c r="AH55" s="20">
        <v>0</v>
      </c>
      <c r="AI55" s="20">
        <v>0</v>
      </c>
      <c r="AJ55" s="20">
        <v>0</v>
      </c>
      <c r="AK55" s="20">
        <v>0</v>
      </c>
      <c r="AL55" s="20">
        <v>0</v>
      </c>
      <c r="AM55" s="20">
        <v>0</v>
      </c>
      <c r="AN55" s="20">
        <v>0</v>
      </c>
      <c r="AO55" s="20">
        <v>0</v>
      </c>
      <c r="AP55" s="20">
        <v>5500</v>
      </c>
      <c r="AQ55" s="20">
        <v>2677</v>
      </c>
      <c r="AR55" s="20">
        <v>61358.7</v>
      </c>
      <c r="AS55" s="20">
        <v>60475</v>
      </c>
      <c r="AT55" s="20">
        <v>0</v>
      </c>
      <c r="AU55" s="20">
        <v>0</v>
      </c>
      <c r="AV55" s="20">
        <v>-1000</v>
      </c>
      <c r="AW55" s="20">
        <v>-1593.92</v>
      </c>
      <c r="AX55" s="20">
        <v>5350</v>
      </c>
      <c r="AY55" s="20">
        <v>2784.7750000000001</v>
      </c>
      <c r="AZ55" s="20">
        <v>0</v>
      </c>
      <c r="BA55" s="20">
        <v>0</v>
      </c>
      <c r="BB55" s="20">
        <v>4850</v>
      </c>
      <c r="BC55" s="20">
        <v>2784.7750000000001</v>
      </c>
      <c r="BD55" s="20">
        <v>0</v>
      </c>
      <c r="BE55" s="20">
        <v>0</v>
      </c>
      <c r="BF55" s="20">
        <v>0</v>
      </c>
      <c r="BG55" s="20">
        <v>0</v>
      </c>
      <c r="BH55" s="20">
        <v>0</v>
      </c>
      <c r="BI55" s="20">
        <v>0</v>
      </c>
      <c r="BJ55" s="20">
        <v>6820</v>
      </c>
      <c r="BK55" s="20">
        <v>3459.79</v>
      </c>
      <c r="BL55" s="20">
        <v>0</v>
      </c>
      <c r="BM55" s="20">
        <v>0</v>
      </c>
      <c r="BN55" s="20">
        <v>0</v>
      </c>
      <c r="BO55" s="20">
        <v>0</v>
      </c>
      <c r="BP55" s="20">
        <v>0</v>
      </c>
      <c r="BQ55" s="20">
        <v>0</v>
      </c>
      <c r="BR55" s="20">
        <v>0</v>
      </c>
      <c r="BS55" s="20">
        <v>0</v>
      </c>
      <c r="BT55" s="20">
        <v>0</v>
      </c>
      <c r="BU55" s="20">
        <v>0</v>
      </c>
      <c r="BV55" s="20">
        <v>3820</v>
      </c>
      <c r="BW55" s="20">
        <v>1689.59</v>
      </c>
      <c r="BX55" s="20">
        <v>0</v>
      </c>
      <c r="BY55" s="20">
        <v>0</v>
      </c>
      <c r="BZ55" s="20">
        <v>3000</v>
      </c>
      <c r="CA55" s="20">
        <v>1770.2</v>
      </c>
      <c r="CB55" s="20">
        <v>0</v>
      </c>
      <c r="CC55" s="20">
        <v>0</v>
      </c>
      <c r="CD55" s="20">
        <v>0</v>
      </c>
      <c r="CE55" s="20">
        <v>0</v>
      </c>
      <c r="CF55" s="20">
        <v>0</v>
      </c>
      <c r="CG55" s="20">
        <v>0</v>
      </c>
      <c r="CH55" s="20">
        <v>0</v>
      </c>
      <c r="CI55" s="20">
        <v>0</v>
      </c>
      <c r="CJ55" s="20">
        <v>0</v>
      </c>
      <c r="CK55" s="20">
        <v>0</v>
      </c>
      <c r="CL55" s="20">
        <v>10600</v>
      </c>
      <c r="CM55" s="20">
        <v>4085.2959000000001</v>
      </c>
      <c r="CN55" s="20">
        <v>96407.9</v>
      </c>
      <c r="CO55" s="20">
        <v>59774.845000000001</v>
      </c>
      <c r="CP55" s="20">
        <v>10200</v>
      </c>
      <c r="CQ55" s="20">
        <v>3747.5958999999998</v>
      </c>
      <c r="CR55" s="20">
        <v>96407.9</v>
      </c>
      <c r="CS55" s="20">
        <v>59774.845000000001</v>
      </c>
      <c r="CT55" s="20">
        <v>4000</v>
      </c>
      <c r="CU55" s="20">
        <v>0</v>
      </c>
      <c r="CV55" s="20">
        <v>96407.9</v>
      </c>
      <c r="CW55" s="20">
        <v>59774.845000000001</v>
      </c>
      <c r="CX55" s="20">
        <v>11650</v>
      </c>
      <c r="CY55" s="20">
        <v>10639.163</v>
      </c>
      <c r="CZ55" s="20">
        <v>51636</v>
      </c>
      <c r="DA55" s="20">
        <v>20354.862000000001</v>
      </c>
      <c r="DB55" s="20">
        <v>9000</v>
      </c>
      <c r="DC55" s="20">
        <v>8750</v>
      </c>
      <c r="DD55" s="20">
        <v>51636</v>
      </c>
      <c r="DE55" s="20">
        <v>20354.862000000001</v>
      </c>
      <c r="DF55" s="20">
        <v>3000</v>
      </c>
      <c r="DG55" s="20">
        <v>1650</v>
      </c>
      <c r="DH55" s="20">
        <v>0</v>
      </c>
      <c r="DI55" s="20">
        <v>0</v>
      </c>
      <c r="DJ55" s="20">
        <v>89.293999999999997</v>
      </c>
      <c r="DK55" s="20">
        <v>0</v>
      </c>
      <c r="DL55" s="20">
        <v>71333.600000000006</v>
      </c>
      <c r="DM55" s="20">
        <v>71240.600000000006</v>
      </c>
      <c r="DN55" s="20">
        <v>0</v>
      </c>
      <c r="DO55" s="20">
        <v>0</v>
      </c>
      <c r="DP55" s="45">
        <v>71244.305999999997</v>
      </c>
      <c r="DQ55" s="45">
        <v>71240.600000000006</v>
      </c>
      <c r="DS55" s="44"/>
    </row>
    <row r="56" spans="1:123" ht="16.5" customHeight="1">
      <c r="A56" s="11"/>
      <c r="B56" s="16">
        <v>47</v>
      </c>
      <c r="C56" s="13" t="s">
        <v>25</v>
      </c>
      <c r="D56" s="31">
        <f t="shared" si="0"/>
        <v>1315189.8639999998</v>
      </c>
      <c r="E56" s="31">
        <f t="shared" si="1"/>
        <v>1095336.9372</v>
      </c>
      <c r="F56" s="18">
        <f t="shared" si="2"/>
        <v>816892.6</v>
      </c>
      <c r="G56" s="18">
        <f t="shared" si="3"/>
        <v>738895.37930000003</v>
      </c>
      <c r="H56" s="18">
        <f t="shared" si="4"/>
        <v>576662.36399999994</v>
      </c>
      <c r="I56" s="18">
        <f t="shared" si="5"/>
        <v>393993.42989999999</v>
      </c>
      <c r="J56" s="32">
        <v>154452</v>
      </c>
      <c r="K56" s="32">
        <v>141911.8063</v>
      </c>
      <c r="L56" s="32">
        <v>9302.7000000000007</v>
      </c>
      <c r="M56" s="32">
        <v>7445.3185000000003</v>
      </c>
      <c r="N56" s="20">
        <v>138506.29999999999</v>
      </c>
      <c r="O56" s="20">
        <v>129620.49159999999</v>
      </c>
      <c r="P56" s="20">
        <v>8802.7000000000007</v>
      </c>
      <c r="Q56" s="20">
        <v>7395.3185000000003</v>
      </c>
      <c r="R56" s="20">
        <v>9747</v>
      </c>
      <c r="S56" s="20">
        <v>6524.973</v>
      </c>
      <c r="T56" s="20">
        <v>0</v>
      </c>
      <c r="U56" s="20">
        <v>0</v>
      </c>
      <c r="V56" s="20">
        <v>1200</v>
      </c>
      <c r="W56" s="20">
        <v>665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16471</v>
      </c>
      <c r="AE56" s="20">
        <v>14391.924999999999</v>
      </c>
      <c r="AF56" s="20">
        <v>97027.377999999997</v>
      </c>
      <c r="AG56" s="20">
        <v>19322.847600000001</v>
      </c>
      <c r="AH56" s="20">
        <v>4220</v>
      </c>
      <c r="AI56" s="20">
        <v>2662.9250000000002</v>
      </c>
      <c r="AJ56" s="20">
        <v>18394.378000000001</v>
      </c>
      <c r="AK56" s="20">
        <v>1083.058</v>
      </c>
      <c r="AL56" s="20">
        <v>0</v>
      </c>
      <c r="AM56" s="20">
        <v>0</v>
      </c>
      <c r="AN56" s="20">
        <v>0</v>
      </c>
      <c r="AO56" s="20">
        <v>0</v>
      </c>
      <c r="AP56" s="20">
        <v>12251</v>
      </c>
      <c r="AQ56" s="20">
        <v>11729</v>
      </c>
      <c r="AR56" s="20">
        <v>79243</v>
      </c>
      <c r="AS56" s="20">
        <v>24008.995999999999</v>
      </c>
      <c r="AT56" s="20">
        <v>0</v>
      </c>
      <c r="AU56" s="20">
        <v>0</v>
      </c>
      <c r="AV56" s="20">
        <v>-5000</v>
      </c>
      <c r="AW56" s="20">
        <v>-10159.206399999999</v>
      </c>
      <c r="AX56" s="20">
        <v>152531</v>
      </c>
      <c r="AY56" s="20">
        <v>148082.18900000001</v>
      </c>
      <c r="AZ56" s="20">
        <v>330578</v>
      </c>
      <c r="BA56" s="20">
        <v>296827.41379999998</v>
      </c>
      <c r="BB56" s="20">
        <v>91676</v>
      </c>
      <c r="BC56" s="20">
        <v>91676</v>
      </c>
      <c r="BD56" s="20">
        <v>500</v>
      </c>
      <c r="BE56" s="20">
        <v>0</v>
      </c>
      <c r="BF56" s="20">
        <v>46916</v>
      </c>
      <c r="BG56" s="20">
        <v>42467.188999999998</v>
      </c>
      <c r="BH56" s="20">
        <v>320613</v>
      </c>
      <c r="BI56" s="20">
        <v>294537.41379999998</v>
      </c>
      <c r="BJ56" s="20">
        <v>12119.6</v>
      </c>
      <c r="BK56" s="20">
        <v>10451.227999999999</v>
      </c>
      <c r="BL56" s="20">
        <v>136214.28599999999</v>
      </c>
      <c r="BM56" s="20">
        <v>70357.850000000006</v>
      </c>
      <c r="BN56" s="20">
        <v>0</v>
      </c>
      <c r="BO56" s="20">
        <v>0</v>
      </c>
      <c r="BP56" s="20">
        <v>0</v>
      </c>
      <c r="BQ56" s="20">
        <v>0</v>
      </c>
      <c r="BR56" s="20">
        <v>0</v>
      </c>
      <c r="BS56" s="20">
        <v>0</v>
      </c>
      <c r="BT56" s="20">
        <v>0</v>
      </c>
      <c r="BU56" s="20">
        <v>0</v>
      </c>
      <c r="BV56" s="20">
        <v>3500</v>
      </c>
      <c r="BW56" s="20">
        <v>2550.1080000000002</v>
      </c>
      <c r="BX56" s="20">
        <v>55255.747000000003</v>
      </c>
      <c r="BY56" s="20">
        <v>2053.7159999999999</v>
      </c>
      <c r="BZ56" s="20">
        <v>8419.6</v>
      </c>
      <c r="CA56" s="20">
        <v>7719.6</v>
      </c>
      <c r="CB56" s="20">
        <v>0</v>
      </c>
      <c r="CC56" s="20">
        <v>0</v>
      </c>
      <c r="CD56" s="20">
        <v>200</v>
      </c>
      <c r="CE56" s="20">
        <v>181.52</v>
      </c>
      <c r="CF56" s="20">
        <v>76020.527000000002</v>
      </c>
      <c r="CG56" s="20">
        <v>64998.241000000002</v>
      </c>
      <c r="CH56" s="20">
        <v>0</v>
      </c>
      <c r="CI56" s="20">
        <v>0</v>
      </c>
      <c r="CJ56" s="20">
        <v>0</v>
      </c>
      <c r="CK56" s="20">
        <v>0</v>
      </c>
      <c r="CL56" s="20">
        <v>69551.8</v>
      </c>
      <c r="CM56" s="20">
        <v>65258.449000000001</v>
      </c>
      <c r="CN56" s="20">
        <v>3540</v>
      </c>
      <c r="CO56" s="20">
        <v>40</v>
      </c>
      <c r="CP56" s="20">
        <v>66571.8</v>
      </c>
      <c r="CQ56" s="20">
        <v>62393.45</v>
      </c>
      <c r="CR56" s="20">
        <v>300</v>
      </c>
      <c r="CS56" s="20">
        <v>0</v>
      </c>
      <c r="CT56" s="20">
        <v>56181.8</v>
      </c>
      <c r="CU56" s="20">
        <v>54745.1</v>
      </c>
      <c r="CV56" s="20">
        <v>300</v>
      </c>
      <c r="CW56" s="20">
        <v>0</v>
      </c>
      <c r="CX56" s="20">
        <v>319569.2</v>
      </c>
      <c r="CY56" s="20">
        <v>313813.81</v>
      </c>
      <c r="CZ56" s="20">
        <v>0</v>
      </c>
      <c r="DA56" s="20">
        <v>0</v>
      </c>
      <c r="DB56" s="20">
        <v>197580.2</v>
      </c>
      <c r="DC56" s="20">
        <v>192929.81</v>
      </c>
      <c r="DD56" s="20">
        <v>0</v>
      </c>
      <c r="DE56" s="20">
        <v>0</v>
      </c>
      <c r="DF56" s="20">
        <v>8400</v>
      </c>
      <c r="DG56" s="20">
        <v>6769.1</v>
      </c>
      <c r="DH56" s="20">
        <v>0</v>
      </c>
      <c r="DI56" s="20">
        <v>0</v>
      </c>
      <c r="DJ56" s="20">
        <v>4232.8999999999996</v>
      </c>
      <c r="DK56" s="20">
        <v>0</v>
      </c>
      <c r="DL56" s="20">
        <v>82598</v>
      </c>
      <c r="DM56" s="20">
        <v>37551.872000000003</v>
      </c>
      <c r="DN56" s="20">
        <v>0</v>
      </c>
      <c r="DO56" s="20">
        <v>0</v>
      </c>
      <c r="DP56" s="45">
        <v>78365.100000000006</v>
      </c>
      <c r="DQ56" s="45">
        <v>37551.872000000003</v>
      </c>
      <c r="DS56" s="44"/>
    </row>
    <row r="57" spans="1:123" ht="16.5" customHeight="1">
      <c r="A57" s="11"/>
      <c r="B57" s="16">
        <v>48</v>
      </c>
      <c r="C57" s="13" t="s">
        <v>26</v>
      </c>
      <c r="D57" s="31">
        <f t="shared" si="0"/>
        <v>857408.9264</v>
      </c>
      <c r="E57" s="31">
        <f t="shared" si="1"/>
        <v>645908.32680000004</v>
      </c>
      <c r="F57" s="18">
        <f t="shared" si="2"/>
        <v>349542.1</v>
      </c>
      <c r="G57" s="18">
        <f t="shared" si="3"/>
        <v>271148.67099999997</v>
      </c>
      <c r="H57" s="18">
        <f t="shared" si="4"/>
        <v>577266.82640000002</v>
      </c>
      <c r="I57" s="18">
        <f t="shared" si="5"/>
        <v>444159.65580000007</v>
      </c>
      <c r="J57" s="32">
        <v>134736</v>
      </c>
      <c r="K57" s="32">
        <v>83281.659</v>
      </c>
      <c r="L57" s="32">
        <v>98505.630399999995</v>
      </c>
      <c r="M57" s="32">
        <v>43985.364999999998</v>
      </c>
      <c r="N57" s="20">
        <v>85011</v>
      </c>
      <c r="O57" s="20">
        <v>73357.967999999993</v>
      </c>
      <c r="P57" s="20">
        <v>0</v>
      </c>
      <c r="Q57" s="20">
        <v>0</v>
      </c>
      <c r="R57" s="20">
        <v>49725</v>
      </c>
      <c r="S57" s="20">
        <v>9923.6910000000007</v>
      </c>
      <c r="T57" s="20">
        <v>98505.630399999995</v>
      </c>
      <c r="U57" s="20">
        <v>43985.364999999998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7073</v>
      </c>
      <c r="AE57" s="20">
        <v>4993.2950000000001</v>
      </c>
      <c r="AF57" s="20">
        <v>201076.9</v>
      </c>
      <c r="AG57" s="20">
        <v>195082.9338</v>
      </c>
      <c r="AH57" s="20">
        <v>5453</v>
      </c>
      <c r="AI57" s="20">
        <v>4885.2950000000001</v>
      </c>
      <c r="AJ57" s="20">
        <v>2634</v>
      </c>
      <c r="AK57" s="20">
        <v>0</v>
      </c>
      <c r="AL57" s="20">
        <v>0</v>
      </c>
      <c r="AM57" s="20">
        <v>0</v>
      </c>
      <c r="AN57" s="20">
        <v>0</v>
      </c>
      <c r="AO57" s="20">
        <v>0</v>
      </c>
      <c r="AP57" s="20">
        <v>1620</v>
      </c>
      <c r="AQ57" s="20">
        <v>108</v>
      </c>
      <c r="AR57" s="20">
        <v>198442.9</v>
      </c>
      <c r="AS57" s="20">
        <v>198442.89499999999</v>
      </c>
      <c r="AT57" s="20">
        <v>0</v>
      </c>
      <c r="AU57" s="20">
        <v>0</v>
      </c>
      <c r="AV57" s="20">
        <v>0</v>
      </c>
      <c r="AW57" s="20">
        <v>-3359.9612000000002</v>
      </c>
      <c r="AX57" s="20">
        <v>11768</v>
      </c>
      <c r="AY57" s="20">
        <v>9770.1550000000007</v>
      </c>
      <c r="AZ57" s="20">
        <v>0</v>
      </c>
      <c r="BA57" s="20">
        <v>0</v>
      </c>
      <c r="BB57" s="20">
        <v>11768</v>
      </c>
      <c r="BC57" s="20">
        <v>9770.1550000000007</v>
      </c>
      <c r="BD57" s="20">
        <v>0</v>
      </c>
      <c r="BE57" s="20">
        <v>0</v>
      </c>
      <c r="BF57" s="20">
        <v>0</v>
      </c>
      <c r="BG57" s="20">
        <v>0</v>
      </c>
      <c r="BH57" s="20">
        <v>0</v>
      </c>
      <c r="BI57" s="20">
        <v>0</v>
      </c>
      <c r="BJ57" s="20">
        <v>35185</v>
      </c>
      <c r="BK57" s="20">
        <v>31241.7</v>
      </c>
      <c r="BL57" s="20">
        <v>214847.796</v>
      </c>
      <c r="BM57" s="20">
        <v>164881.76300000001</v>
      </c>
      <c r="BN57" s="20">
        <v>900</v>
      </c>
      <c r="BO57" s="20">
        <v>0</v>
      </c>
      <c r="BP57" s="20">
        <v>94620.995999999999</v>
      </c>
      <c r="BQ57" s="20">
        <v>75780.985000000001</v>
      </c>
      <c r="BR57" s="20">
        <v>0</v>
      </c>
      <c r="BS57" s="20">
        <v>0</v>
      </c>
      <c r="BT57" s="20">
        <v>0</v>
      </c>
      <c r="BU57" s="20">
        <v>0</v>
      </c>
      <c r="BV57" s="20">
        <v>29440</v>
      </c>
      <c r="BW57" s="20">
        <v>27053.843000000001</v>
      </c>
      <c r="BX57" s="20">
        <v>55076.800000000003</v>
      </c>
      <c r="BY57" s="20">
        <v>39082.777999999998</v>
      </c>
      <c r="BZ57" s="20">
        <v>4845</v>
      </c>
      <c r="CA57" s="20">
        <v>4187.857</v>
      </c>
      <c r="CB57" s="20">
        <v>65150</v>
      </c>
      <c r="CC57" s="20">
        <v>50018</v>
      </c>
      <c r="CD57" s="20">
        <v>0</v>
      </c>
      <c r="CE57" s="20">
        <v>0</v>
      </c>
      <c r="CF57" s="20">
        <v>0</v>
      </c>
      <c r="CG57" s="20">
        <v>0</v>
      </c>
      <c r="CH57" s="20">
        <v>660</v>
      </c>
      <c r="CI57" s="20">
        <v>660</v>
      </c>
      <c r="CJ57" s="20">
        <v>0</v>
      </c>
      <c r="CK57" s="20">
        <v>0</v>
      </c>
      <c r="CL57" s="20">
        <v>5210</v>
      </c>
      <c r="CM57" s="20">
        <v>1053.345</v>
      </c>
      <c r="CN57" s="20">
        <v>5120.3</v>
      </c>
      <c r="CO57" s="20">
        <v>5120.28</v>
      </c>
      <c r="CP57" s="20">
        <v>3560</v>
      </c>
      <c r="CQ57" s="20">
        <v>1053.345</v>
      </c>
      <c r="CR57" s="20">
        <v>5120.3</v>
      </c>
      <c r="CS57" s="20">
        <v>5120.28</v>
      </c>
      <c r="CT57" s="20">
        <v>240</v>
      </c>
      <c r="CU57" s="20">
        <v>0</v>
      </c>
      <c r="CV57" s="20">
        <v>5120.3</v>
      </c>
      <c r="CW57" s="20">
        <v>5120.28</v>
      </c>
      <c r="CX57" s="20">
        <v>78510.100000000006</v>
      </c>
      <c r="CY57" s="20">
        <v>66113.517000000007</v>
      </c>
      <c r="CZ57" s="20">
        <v>57716.2</v>
      </c>
      <c r="DA57" s="20">
        <v>35089.313999999998</v>
      </c>
      <c r="DB57" s="20">
        <v>62488.1</v>
      </c>
      <c r="DC57" s="20">
        <v>52224.548999999999</v>
      </c>
      <c r="DD57" s="20">
        <v>57716.2</v>
      </c>
      <c r="DE57" s="20">
        <v>35089.313999999998</v>
      </c>
      <c r="DF57" s="20">
        <v>7000</v>
      </c>
      <c r="DG57" s="20">
        <v>4635</v>
      </c>
      <c r="DH57" s="20">
        <v>0</v>
      </c>
      <c r="DI57" s="20">
        <v>0</v>
      </c>
      <c r="DJ57" s="20">
        <v>0</v>
      </c>
      <c r="DK57" s="20">
        <v>0</v>
      </c>
      <c r="DL57" s="20">
        <v>69400</v>
      </c>
      <c r="DM57" s="20">
        <v>69400</v>
      </c>
      <c r="DN57" s="20">
        <v>0</v>
      </c>
      <c r="DO57" s="20">
        <v>0</v>
      </c>
      <c r="DP57" s="45">
        <v>69400</v>
      </c>
      <c r="DQ57" s="45">
        <v>69400</v>
      </c>
      <c r="DS57" s="44"/>
    </row>
    <row r="58" spans="1:123" ht="16.5" customHeight="1">
      <c r="A58" s="11"/>
      <c r="B58" s="16">
        <v>49</v>
      </c>
      <c r="C58" s="13" t="s">
        <v>27</v>
      </c>
      <c r="D58" s="31">
        <f t="shared" ref="D58:D65" si="6">F58+H58-DP58</f>
        <v>231764.96349999998</v>
      </c>
      <c r="E58" s="31">
        <f t="shared" ref="E58:E65" si="7">G58+I58-DQ58</f>
        <v>188889.9595</v>
      </c>
      <c r="F58" s="18">
        <f t="shared" ref="F58:F65" si="8">J58+V58+Z58+AD58+AX58+BJ58+CH58+CL58+CX58+DF58+DL58</f>
        <v>176834.8</v>
      </c>
      <c r="G58" s="18">
        <f t="shared" ref="G58:G65" si="9">K58+W58+AA58+AE58+AY58+BK58+CI58+CM58+CY58+DG58+DM58</f>
        <v>139386.79739999998</v>
      </c>
      <c r="H58" s="18">
        <f t="shared" ref="H58:H65" si="10">L58+X58+AB58+AF58+AZ58+BL58+CJ58+CN58+CZ58+DH58+DN58</f>
        <v>54930.163499999995</v>
      </c>
      <c r="I58" s="18">
        <f t="shared" ref="I58:I65" si="11">M58+Y58+AC58+AG58+BA58+BM58+CK58+CO58+DA58+DI58+DO58</f>
        <v>49503.162100000001</v>
      </c>
      <c r="J58" s="32">
        <v>69610</v>
      </c>
      <c r="K58" s="32">
        <v>62496.419099999999</v>
      </c>
      <c r="L58" s="32">
        <v>3000</v>
      </c>
      <c r="M58" s="32">
        <v>1854.7</v>
      </c>
      <c r="N58" s="20">
        <v>64354</v>
      </c>
      <c r="O58" s="20">
        <v>58968.253100000002</v>
      </c>
      <c r="P58" s="20">
        <v>3000</v>
      </c>
      <c r="Q58" s="20">
        <v>1854.7</v>
      </c>
      <c r="R58" s="20">
        <v>5112</v>
      </c>
      <c r="S58" s="20">
        <v>3384.1660000000002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16904.5</v>
      </c>
      <c r="AE58" s="20">
        <v>16804.413</v>
      </c>
      <c r="AF58" s="20">
        <v>15723.0635</v>
      </c>
      <c r="AG58" s="20">
        <v>12663.324000000001</v>
      </c>
      <c r="AH58" s="20">
        <v>1104.5</v>
      </c>
      <c r="AI58" s="20">
        <v>1104.413</v>
      </c>
      <c r="AJ58" s="20">
        <v>0</v>
      </c>
      <c r="AK58" s="20">
        <v>0</v>
      </c>
      <c r="AL58" s="20">
        <v>0</v>
      </c>
      <c r="AM58" s="20">
        <v>0</v>
      </c>
      <c r="AN58" s="20">
        <v>0</v>
      </c>
      <c r="AO58" s="20">
        <v>0</v>
      </c>
      <c r="AP58" s="20">
        <v>15800</v>
      </c>
      <c r="AQ58" s="20">
        <v>15700</v>
      </c>
      <c r="AR58" s="20">
        <v>15723.0635</v>
      </c>
      <c r="AS58" s="20">
        <v>12804.86</v>
      </c>
      <c r="AT58" s="20">
        <v>0</v>
      </c>
      <c r="AU58" s="20">
        <v>0</v>
      </c>
      <c r="AV58" s="20">
        <v>0</v>
      </c>
      <c r="AW58" s="20">
        <v>-141.536</v>
      </c>
      <c r="AX58" s="20">
        <v>8300</v>
      </c>
      <c r="AY58" s="20">
        <v>8300</v>
      </c>
      <c r="AZ58" s="20">
        <v>0</v>
      </c>
      <c r="BA58" s="20">
        <v>0</v>
      </c>
      <c r="BB58" s="20">
        <v>8300</v>
      </c>
      <c r="BC58" s="20">
        <v>8300</v>
      </c>
      <c r="BD58" s="20">
        <v>0</v>
      </c>
      <c r="BE58" s="20">
        <v>0</v>
      </c>
      <c r="BF58" s="20">
        <v>0</v>
      </c>
      <c r="BG58" s="20">
        <v>0</v>
      </c>
      <c r="BH58" s="20">
        <v>0</v>
      </c>
      <c r="BI58" s="20">
        <v>0</v>
      </c>
      <c r="BJ58" s="20">
        <v>10200</v>
      </c>
      <c r="BK58" s="20">
        <v>9171.1623</v>
      </c>
      <c r="BL58" s="20">
        <v>36207.1</v>
      </c>
      <c r="BM58" s="20">
        <v>34985.138099999996</v>
      </c>
      <c r="BN58" s="20">
        <v>0</v>
      </c>
      <c r="BO58" s="20">
        <v>0</v>
      </c>
      <c r="BP58" s="20">
        <v>6500</v>
      </c>
      <c r="BQ58" s="20">
        <v>6389.8380999999999</v>
      </c>
      <c r="BR58" s="20">
        <v>0</v>
      </c>
      <c r="BS58" s="20">
        <v>0</v>
      </c>
      <c r="BT58" s="20">
        <v>0</v>
      </c>
      <c r="BU58" s="20">
        <v>0</v>
      </c>
      <c r="BV58" s="20">
        <v>5700</v>
      </c>
      <c r="BW58" s="20">
        <v>5195.0099</v>
      </c>
      <c r="BX58" s="20">
        <v>24451.1</v>
      </c>
      <c r="BY58" s="20">
        <v>23339.3</v>
      </c>
      <c r="BZ58" s="20">
        <v>4500</v>
      </c>
      <c r="CA58" s="20">
        <v>3976.1523999999999</v>
      </c>
      <c r="CB58" s="20">
        <v>5256</v>
      </c>
      <c r="CC58" s="20">
        <v>5256</v>
      </c>
      <c r="CD58" s="20">
        <v>0</v>
      </c>
      <c r="CE58" s="20">
        <v>0</v>
      </c>
      <c r="CF58" s="20">
        <v>0</v>
      </c>
      <c r="CG58" s="20">
        <v>0</v>
      </c>
      <c r="CH58" s="20">
        <v>0</v>
      </c>
      <c r="CI58" s="20">
        <v>0</v>
      </c>
      <c r="CJ58" s="20">
        <v>0</v>
      </c>
      <c r="CK58" s="20">
        <v>0</v>
      </c>
      <c r="CL58" s="20">
        <v>2000</v>
      </c>
      <c r="CM58" s="20">
        <v>1846.8030000000001</v>
      </c>
      <c r="CN58" s="20">
        <v>0</v>
      </c>
      <c r="CO58" s="20">
        <v>0</v>
      </c>
      <c r="CP58" s="20">
        <v>2000</v>
      </c>
      <c r="CQ58" s="20">
        <v>1846.8030000000001</v>
      </c>
      <c r="CR58" s="20">
        <v>0</v>
      </c>
      <c r="CS58" s="20">
        <v>0</v>
      </c>
      <c r="CT58" s="20">
        <v>0</v>
      </c>
      <c r="CU58" s="20">
        <v>0</v>
      </c>
      <c r="CV58" s="20">
        <v>0</v>
      </c>
      <c r="CW58" s="20">
        <v>0</v>
      </c>
      <c r="CX58" s="20">
        <v>39690</v>
      </c>
      <c r="CY58" s="20">
        <v>38768</v>
      </c>
      <c r="CZ58" s="20">
        <v>0</v>
      </c>
      <c r="DA58" s="20">
        <v>0</v>
      </c>
      <c r="DB58" s="20">
        <v>32100</v>
      </c>
      <c r="DC58" s="20">
        <v>31178</v>
      </c>
      <c r="DD58" s="20">
        <v>0</v>
      </c>
      <c r="DE58" s="20">
        <v>0</v>
      </c>
      <c r="DF58" s="20">
        <v>2000</v>
      </c>
      <c r="DG58" s="20">
        <v>2000</v>
      </c>
      <c r="DH58" s="20">
        <v>0</v>
      </c>
      <c r="DI58" s="20">
        <v>0</v>
      </c>
      <c r="DJ58" s="20">
        <v>28130.3</v>
      </c>
      <c r="DK58" s="20">
        <v>0</v>
      </c>
      <c r="DL58" s="20">
        <v>28130.3</v>
      </c>
      <c r="DM58" s="20">
        <v>0</v>
      </c>
      <c r="DN58" s="20">
        <v>0</v>
      </c>
      <c r="DO58" s="20">
        <v>0</v>
      </c>
      <c r="DP58" s="45">
        <v>0</v>
      </c>
      <c r="DQ58" s="45">
        <v>0</v>
      </c>
      <c r="DS58" s="44"/>
    </row>
    <row r="59" spans="1:123" ht="16.5" customHeight="1">
      <c r="A59" s="11"/>
      <c r="B59" s="16">
        <v>50</v>
      </c>
      <c r="C59" s="13" t="s">
        <v>28</v>
      </c>
      <c r="D59" s="31">
        <f t="shared" si="6"/>
        <v>123937.51879999999</v>
      </c>
      <c r="E59" s="31">
        <f t="shared" si="7"/>
        <v>81372.090700000001</v>
      </c>
      <c r="F59" s="18">
        <f t="shared" si="8"/>
        <v>68926.7</v>
      </c>
      <c r="G59" s="18">
        <f t="shared" si="9"/>
        <v>53441.445700000004</v>
      </c>
      <c r="H59" s="18">
        <f t="shared" si="10"/>
        <v>67838.318799999994</v>
      </c>
      <c r="I59" s="18">
        <f t="shared" si="11"/>
        <v>32430.645</v>
      </c>
      <c r="J59" s="32">
        <v>38645</v>
      </c>
      <c r="K59" s="32">
        <v>35680.085700000003</v>
      </c>
      <c r="L59" s="32">
        <v>7760.6188000000002</v>
      </c>
      <c r="M59" s="32">
        <v>7254.53</v>
      </c>
      <c r="N59" s="20">
        <v>33845</v>
      </c>
      <c r="O59" s="20">
        <v>32161.673200000001</v>
      </c>
      <c r="P59" s="20">
        <v>600</v>
      </c>
      <c r="Q59" s="20">
        <v>295.5</v>
      </c>
      <c r="R59" s="20">
        <v>4800</v>
      </c>
      <c r="S59" s="20">
        <v>3518.4124999999999</v>
      </c>
      <c r="T59" s="20">
        <v>7160.6188000000002</v>
      </c>
      <c r="U59" s="20">
        <v>6959.03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2150</v>
      </c>
      <c r="AE59" s="20">
        <v>970.375</v>
      </c>
      <c r="AF59" s="20">
        <v>59677.7</v>
      </c>
      <c r="AG59" s="20">
        <v>24846.115000000002</v>
      </c>
      <c r="AH59" s="20">
        <v>600</v>
      </c>
      <c r="AI59" s="20">
        <v>580.4</v>
      </c>
      <c r="AJ59" s="20">
        <v>13242.5</v>
      </c>
      <c r="AK59" s="20">
        <v>13050</v>
      </c>
      <c r="AL59" s="20">
        <v>0</v>
      </c>
      <c r="AM59" s="20">
        <v>0</v>
      </c>
      <c r="AN59" s="20">
        <v>0</v>
      </c>
      <c r="AO59" s="20">
        <v>0</v>
      </c>
      <c r="AP59" s="20">
        <v>1550</v>
      </c>
      <c r="AQ59" s="20">
        <v>389.97500000000002</v>
      </c>
      <c r="AR59" s="20">
        <v>46435.199999999997</v>
      </c>
      <c r="AS59" s="20">
        <v>16978.967000000001</v>
      </c>
      <c r="AT59" s="20">
        <v>0</v>
      </c>
      <c r="AU59" s="20">
        <v>0</v>
      </c>
      <c r="AV59" s="20">
        <v>0</v>
      </c>
      <c r="AW59" s="20">
        <v>-5182.8519999999999</v>
      </c>
      <c r="AX59" s="20">
        <v>2100</v>
      </c>
      <c r="AY59" s="20">
        <v>1800</v>
      </c>
      <c r="AZ59" s="20">
        <v>0</v>
      </c>
      <c r="BA59" s="20">
        <v>0</v>
      </c>
      <c r="BB59" s="20">
        <v>1800</v>
      </c>
      <c r="BC59" s="20">
        <v>1800</v>
      </c>
      <c r="BD59" s="20">
        <v>0</v>
      </c>
      <c r="BE59" s="20">
        <v>0</v>
      </c>
      <c r="BF59" s="20">
        <v>0</v>
      </c>
      <c r="BG59" s="20">
        <v>0</v>
      </c>
      <c r="BH59" s="20">
        <v>0</v>
      </c>
      <c r="BI59" s="20">
        <v>0</v>
      </c>
      <c r="BJ59" s="20">
        <v>750</v>
      </c>
      <c r="BK59" s="20">
        <v>675.95</v>
      </c>
      <c r="BL59" s="20">
        <v>400</v>
      </c>
      <c r="BM59" s="20">
        <v>330</v>
      </c>
      <c r="BN59" s="20">
        <v>0</v>
      </c>
      <c r="BO59" s="20">
        <v>0</v>
      </c>
      <c r="BP59" s="20">
        <v>0</v>
      </c>
      <c r="BQ59" s="20">
        <v>0</v>
      </c>
      <c r="BR59" s="20">
        <v>0</v>
      </c>
      <c r="BS59" s="20">
        <v>0</v>
      </c>
      <c r="BT59" s="20">
        <v>0</v>
      </c>
      <c r="BU59" s="20">
        <v>0</v>
      </c>
      <c r="BV59" s="20">
        <v>377</v>
      </c>
      <c r="BW59" s="20">
        <v>303.45</v>
      </c>
      <c r="BX59" s="20">
        <v>0</v>
      </c>
      <c r="BY59" s="20">
        <v>0</v>
      </c>
      <c r="BZ59" s="20">
        <v>373</v>
      </c>
      <c r="CA59" s="20">
        <v>372.5</v>
      </c>
      <c r="CB59" s="20">
        <v>400</v>
      </c>
      <c r="CC59" s="20">
        <v>330</v>
      </c>
      <c r="CD59" s="20">
        <v>0</v>
      </c>
      <c r="CE59" s="20">
        <v>0</v>
      </c>
      <c r="CF59" s="20">
        <v>0</v>
      </c>
      <c r="CG59" s="20">
        <v>0</v>
      </c>
      <c r="CH59" s="20">
        <v>0</v>
      </c>
      <c r="CI59" s="20">
        <v>0</v>
      </c>
      <c r="CJ59" s="20">
        <v>0</v>
      </c>
      <c r="CK59" s="20">
        <v>0</v>
      </c>
      <c r="CL59" s="20">
        <v>2800</v>
      </c>
      <c r="CM59" s="20">
        <v>990.15</v>
      </c>
      <c r="CN59" s="20">
        <v>0</v>
      </c>
      <c r="CO59" s="20">
        <v>0</v>
      </c>
      <c r="CP59" s="20">
        <v>1950</v>
      </c>
      <c r="CQ59" s="20">
        <v>740.15</v>
      </c>
      <c r="CR59" s="20">
        <v>0</v>
      </c>
      <c r="CS59" s="20">
        <v>0</v>
      </c>
      <c r="CT59" s="20">
        <v>0</v>
      </c>
      <c r="CU59" s="20">
        <v>0</v>
      </c>
      <c r="CV59" s="20">
        <v>0</v>
      </c>
      <c r="CW59" s="20">
        <v>0</v>
      </c>
      <c r="CX59" s="20">
        <v>8000</v>
      </c>
      <c r="CY59" s="20">
        <v>7999.8850000000002</v>
      </c>
      <c r="CZ59" s="20">
        <v>0</v>
      </c>
      <c r="DA59" s="20">
        <v>0</v>
      </c>
      <c r="DB59" s="20">
        <v>8000</v>
      </c>
      <c r="DC59" s="20">
        <v>7999.8850000000002</v>
      </c>
      <c r="DD59" s="20">
        <v>0</v>
      </c>
      <c r="DE59" s="20">
        <v>0</v>
      </c>
      <c r="DF59" s="20">
        <v>1600</v>
      </c>
      <c r="DG59" s="20">
        <v>825</v>
      </c>
      <c r="DH59" s="20">
        <v>0</v>
      </c>
      <c r="DI59" s="20">
        <v>0</v>
      </c>
      <c r="DJ59" s="20">
        <v>54.2</v>
      </c>
      <c r="DK59" s="20">
        <v>0</v>
      </c>
      <c r="DL59" s="20">
        <v>12881.7</v>
      </c>
      <c r="DM59" s="20">
        <v>4500</v>
      </c>
      <c r="DN59" s="20">
        <v>0</v>
      </c>
      <c r="DO59" s="20">
        <v>0</v>
      </c>
      <c r="DP59" s="45">
        <v>12827.5</v>
      </c>
      <c r="DQ59" s="45">
        <v>4500</v>
      </c>
      <c r="DS59" s="44"/>
    </row>
    <row r="60" spans="1:123" ht="16.5" customHeight="1">
      <c r="A60" s="11"/>
      <c r="B60" s="16">
        <v>51</v>
      </c>
      <c r="C60" s="13" t="s">
        <v>29</v>
      </c>
      <c r="D60" s="31">
        <f t="shared" si="6"/>
        <v>624562.69999999995</v>
      </c>
      <c r="E60" s="31">
        <f t="shared" si="7"/>
        <v>555948.71420000005</v>
      </c>
      <c r="F60" s="18">
        <f t="shared" si="8"/>
        <v>208132.69999999998</v>
      </c>
      <c r="G60" s="18">
        <f t="shared" si="9"/>
        <v>191195.7659</v>
      </c>
      <c r="H60" s="18">
        <f t="shared" si="10"/>
        <v>416430</v>
      </c>
      <c r="I60" s="18">
        <f t="shared" si="11"/>
        <v>364752.94829999999</v>
      </c>
      <c r="J60" s="32">
        <v>65010.11</v>
      </c>
      <c r="K60" s="32">
        <v>56884.9329</v>
      </c>
      <c r="L60" s="32">
        <v>56950</v>
      </c>
      <c r="M60" s="32">
        <v>53569.962</v>
      </c>
      <c r="N60" s="20">
        <v>60460.11</v>
      </c>
      <c r="O60" s="20">
        <v>52916.160900000003</v>
      </c>
      <c r="P60" s="20">
        <v>2360</v>
      </c>
      <c r="Q60" s="20">
        <v>2360</v>
      </c>
      <c r="R60" s="20">
        <v>4550</v>
      </c>
      <c r="S60" s="20">
        <v>3968.7719999999999</v>
      </c>
      <c r="T60" s="20">
        <v>54590</v>
      </c>
      <c r="U60" s="20">
        <v>51209.962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  <c r="AD60" s="20">
        <v>1850</v>
      </c>
      <c r="AE60" s="20">
        <v>1759.8630000000001</v>
      </c>
      <c r="AF60" s="20">
        <v>254040</v>
      </c>
      <c r="AG60" s="20">
        <v>207058.41570000001</v>
      </c>
      <c r="AH60" s="20">
        <v>1150</v>
      </c>
      <c r="AI60" s="20">
        <v>1059.8630000000001</v>
      </c>
      <c r="AJ60" s="20">
        <v>0</v>
      </c>
      <c r="AK60" s="20">
        <v>0</v>
      </c>
      <c r="AL60" s="20">
        <v>0</v>
      </c>
      <c r="AM60" s="20">
        <v>0</v>
      </c>
      <c r="AN60" s="20">
        <v>147540</v>
      </c>
      <c r="AO60" s="20">
        <v>147539.95569999999</v>
      </c>
      <c r="AP60" s="20">
        <v>700</v>
      </c>
      <c r="AQ60" s="20">
        <v>700</v>
      </c>
      <c r="AR60" s="20">
        <v>107300</v>
      </c>
      <c r="AS60" s="20">
        <v>60854.64</v>
      </c>
      <c r="AT60" s="20">
        <v>0</v>
      </c>
      <c r="AU60" s="20">
        <v>0</v>
      </c>
      <c r="AV60" s="20">
        <v>-800</v>
      </c>
      <c r="AW60" s="20">
        <v>-1336.18</v>
      </c>
      <c r="AX60" s="20">
        <v>10700</v>
      </c>
      <c r="AY60" s="20">
        <v>10345</v>
      </c>
      <c r="AZ60" s="20">
        <v>500</v>
      </c>
      <c r="BA60" s="20">
        <v>0</v>
      </c>
      <c r="BB60" s="20">
        <v>10200</v>
      </c>
      <c r="BC60" s="20">
        <v>9846</v>
      </c>
      <c r="BD60" s="20">
        <v>0</v>
      </c>
      <c r="BE60" s="20">
        <v>0</v>
      </c>
      <c r="BF60" s="20">
        <v>0</v>
      </c>
      <c r="BG60" s="20">
        <v>0</v>
      </c>
      <c r="BH60" s="20">
        <v>0</v>
      </c>
      <c r="BI60" s="20">
        <v>0</v>
      </c>
      <c r="BJ60" s="20">
        <v>23660</v>
      </c>
      <c r="BK60" s="20">
        <v>22907.35</v>
      </c>
      <c r="BL60" s="20">
        <v>80690</v>
      </c>
      <c r="BM60" s="20">
        <v>80001.189799999993</v>
      </c>
      <c r="BN60" s="20">
        <v>0</v>
      </c>
      <c r="BO60" s="20">
        <v>0</v>
      </c>
      <c r="BP60" s="20">
        <v>0</v>
      </c>
      <c r="BQ60" s="20">
        <v>0</v>
      </c>
      <c r="BR60" s="20">
        <v>0</v>
      </c>
      <c r="BS60" s="20">
        <v>0</v>
      </c>
      <c r="BT60" s="20">
        <v>0</v>
      </c>
      <c r="BU60" s="20">
        <v>0</v>
      </c>
      <c r="BV60" s="20">
        <v>1300</v>
      </c>
      <c r="BW60" s="20">
        <v>651.76</v>
      </c>
      <c r="BX60" s="20">
        <v>60795</v>
      </c>
      <c r="BY60" s="20">
        <v>60150</v>
      </c>
      <c r="BZ60" s="20">
        <v>500</v>
      </c>
      <c r="CA60" s="20">
        <v>395.59</v>
      </c>
      <c r="CB60" s="20">
        <v>6445</v>
      </c>
      <c r="CC60" s="20">
        <v>6401.1898000000001</v>
      </c>
      <c r="CD60" s="20">
        <v>21860</v>
      </c>
      <c r="CE60" s="20">
        <v>21860</v>
      </c>
      <c r="CF60" s="20">
        <v>13450</v>
      </c>
      <c r="CG60" s="20">
        <v>13450</v>
      </c>
      <c r="CH60" s="20">
        <v>2720</v>
      </c>
      <c r="CI60" s="20">
        <v>2720</v>
      </c>
      <c r="CJ60" s="20">
        <v>550</v>
      </c>
      <c r="CK60" s="20">
        <v>550</v>
      </c>
      <c r="CL60" s="20">
        <v>12558.5</v>
      </c>
      <c r="CM60" s="20">
        <v>11638.62</v>
      </c>
      <c r="CN60" s="20">
        <v>5000</v>
      </c>
      <c r="CO60" s="20">
        <v>4912.2240000000002</v>
      </c>
      <c r="CP60" s="20">
        <v>12308.5</v>
      </c>
      <c r="CQ60" s="20">
        <v>11638.62</v>
      </c>
      <c r="CR60" s="20">
        <v>5000</v>
      </c>
      <c r="CS60" s="20">
        <v>4912.2240000000002</v>
      </c>
      <c r="CT60" s="20">
        <v>9708.5</v>
      </c>
      <c r="CU60" s="20">
        <v>9510</v>
      </c>
      <c r="CV60" s="20">
        <v>5000</v>
      </c>
      <c r="CW60" s="20">
        <v>4912.2240000000002</v>
      </c>
      <c r="CX60" s="20">
        <v>82554.5</v>
      </c>
      <c r="CY60" s="20">
        <v>80920</v>
      </c>
      <c r="CZ60" s="20">
        <v>18700</v>
      </c>
      <c r="DA60" s="20">
        <v>18661.156800000001</v>
      </c>
      <c r="DB60" s="20">
        <v>52651.7</v>
      </c>
      <c r="DC60" s="20">
        <v>51300</v>
      </c>
      <c r="DD60" s="20">
        <v>18700</v>
      </c>
      <c r="DE60" s="20">
        <v>18661.156800000001</v>
      </c>
      <c r="DF60" s="20">
        <v>4400</v>
      </c>
      <c r="DG60" s="20">
        <v>4020</v>
      </c>
      <c r="DH60" s="20">
        <v>0</v>
      </c>
      <c r="DI60" s="20">
        <v>0</v>
      </c>
      <c r="DJ60" s="20">
        <v>4679.59</v>
      </c>
      <c r="DK60" s="20">
        <v>0</v>
      </c>
      <c r="DL60" s="20">
        <v>4679.59</v>
      </c>
      <c r="DM60" s="20">
        <v>0</v>
      </c>
      <c r="DN60" s="20">
        <v>0</v>
      </c>
      <c r="DO60" s="20">
        <v>0</v>
      </c>
      <c r="DP60" s="45">
        <v>0</v>
      </c>
      <c r="DQ60" s="45">
        <v>0</v>
      </c>
      <c r="DS60" s="44"/>
    </row>
    <row r="61" spans="1:123" ht="16.5" customHeight="1">
      <c r="A61" s="11"/>
      <c r="B61" s="16">
        <v>52</v>
      </c>
      <c r="C61" s="12" t="s">
        <v>30</v>
      </c>
      <c r="D61" s="31">
        <f t="shared" si="6"/>
        <v>19891.899999999998</v>
      </c>
      <c r="E61" s="31">
        <f t="shared" si="7"/>
        <v>18984.066800000001</v>
      </c>
      <c r="F61" s="18">
        <f t="shared" si="8"/>
        <v>5966.4</v>
      </c>
      <c r="G61" s="18">
        <f t="shared" si="9"/>
        <v>5058.9758000000002</v>
      </c>
      <c r="H61" s="18">
        <f t="shared" si="10"/>
        <v>14025.7</v>
      </c>
      <c r="I61" s="18">
        <f t="shared" si="11"/>
        <v>13966.091</v>
      </c>
      <c r="J61" s="32">
        <v>5396.5</v>
      </c>
      <c r="K61" s="32">
        <v>4858.9758000000002</v>
      </c>
      <c r="L61" s="32">
        <v>150</v>
      </c>
      <c r="M61" s="32">
        <v>150</v>
      </c>
      <c r="N61" s="20">
        <v>5396.5</v>
      </c>
      <c r="O61" s="20">
        <v>4858.9758000000002</v>
      </c>
      <c r="P61" s="20">
        <v>0</v>
      </c>
      <c r="Q61" s="20">
        <v>0</v>
      </c>
      <c r="R61" s="20">
        <v>0</v>
      </c>
      <c r="S61" s="20">
        <v>0</v>
      </c>
      <c r="T61" s="20">
        <v>150</v>
      </c>
      <c r="U61" s="20">
        <v>150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  <c r="AC61" s="20">
        <v>0</v>
      </c>
      <c r="AD61" s="20">
        <v>130</v>
      </c>
      <c r="AE61" s="20">
        <v>36</v>
      </c>
      <c r="AF61" s="20">
        <v>13308.494000000001</v>
      </c>
      <c r="AG61" s="20">
        <v>13308.091</v>
      </c>
      <c r="AH61" s="20">
        <v>130</v>
      </c>
      <c r="AI61" s="20">
        <v>36</v>
      </c>
      <c r="AJ61" s="20">
        <v>0</v>
      </c>
      <c r="AK61" s="20">
        <v>0</v>
      </c>
      <c r="AL61" s="20">
        <v>0</v>
      </c>
      <c r="AM61" s="20">
        <v>0</v>
      </c>
      <c r="AN61" s="20">
        <v>13556.494000000001</v>
      </c>
      <c r="AO61" s="20">
        <v>13556.474</v>
      </c>
      <c r="AP61" s="20">
        <v>0</v>
      </c>
      <c r="AQ61" s="20">
        <v>0</v>
      </c>
      <c r="AR61" s="20">
        <v>0</v>
      </c>
      <c r="AS61" s="20">
        <v>0</v>
      </c>
      <c r="AT61" s="20">
        <v>0</v>
      </c>
      <c r="AU61" s="20">
        <v>0</v>
      </c>
      <c r="AV61" s="20">
        <v>-248</v>
      </c>
      <c r="AW61" s="20">
        <v>-248.38300000000001</v>
      </c>
      <c r="AX61" s="20">
        <v>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20">
        <v>0</v>
      </c>
      <c r="BE61" s="20">
        <v>0</v>
      </c>
      <c r="BF61" s="20">
        <v>0</v>
      </c>
      <c r="BG61" s="20">
        <v>0</v>
      </c>
      <c r="BH61" s="20">
        <v>0</v>
      </c>
      <c r="BI61" s="20">
        <v>0</v>
      </c>
      <c r="BJ61" s="20">
        <v>120</v>
      </c>
      <c r="BK61" s="20">
        <v>0</v>
      </c>
      <c r="BL61" s="20">
        <v>567.20600000000002</v>
      </c>
      <c r="BM61" s="20">
        <v>508</v>
      </c>
      <c r="BN61" s="20">
        <v>0</v>
      </c>
      <c r="BO61" s="20">
        <v>0</v>
      </c>
      <c r="BP61" s="20">
        <v>0</v>
      </c>
      <c r="BQ61" s="20">
        <v>0</v>
      </c>
      <c r="BR61" s="20">
        <v>0</v>
      </c>
      <c r="BS61" s="20">
        <v>0</v>
      </c>
      <c r="BT61" s="20">
        <v>0</v>
      </c>
      <c r="BU61" s="20">
        <v>0</v>
      </c>
      <c r="BV61" s="20">
        <v>120</v>
      </c>
      <c r="BW61" s="20">
        <v>0</v>
      </c>
      <c r="BX61" s="20">
        <v>469.00599999999997</v>
      </c>
      <c r="BY61" s="20">
        <v>446</v>
      </c>
      <c r="BZ61" s="20">
        <v>0</v>
      </c>
      <c r="CA61" s="20">
        <v>0</v>
      </c>
      <c r="CB61" s="20">
        <v>98.2</v>
      </c>
      <c r="CC61" s="20">
        <v>62</v>
      </c>
      <c r="CD61" s="20">
        <v>0</v>
      </c>
      <c r="CE61" s="20">
        <v>0</v>
      </c>
      <c r="CF61" s="20">
        <v>0</v>
      </c>
      <c r="CG61" s="20">
        <v>0</v>
      </c>
      <c r="CH61" s="20">
        <v>0</v>
      </c>
      <c r="CI61" s="20">
        <v>0</v>
      </c>
      <c r="CJ61" s="20">
        <v>0</v>
      </c>
      <c r="CK61" s="20">
        <v>0</v>
      </c>
      <c r="CL61" s="20">
        <v>5</v>
      </c>
      <c r="CM61" s="20">
        <v>0</v>
      </c>
      <c r="CN61" s="20">
        <v>0</v>
      </c>
      <c r="CO61" s="20">
        <v>0</v>
      </c>
      <c r="CP61" s="20">
        <v>5</v>
      </c>
      <c r="CQ61" s="20">
        <v>0</v>
      </c>
      <c r="CR61" s="20">
        <v>0</v>
      </c>
      <c r="CS61" s="20">
        <v>0</v>
      </c>
      <c r="CT61" s="20">
        <v>0</v>
      </c>
      <c r="CU61" s="20">
        <v>0</v>
      </c>
      <c r="CV61" s="20">
        <v>0</v>
      </c>
      <c r="CW61" s="20">
        <v>0</v>
      </c>
      <c r="CX61" s="20">
        <v>0</v>
      </c>
      <c r="CY61" s="20">
        <v>0</v>
      </c>
      <c r="CZ61" s="20">
        <v>0</v>
      </c>
      <c r="DA61" s="20">
        <v>0</v>
      </c>
      <c r="DB61" s="20">
        <v>0</v>
      </c>
      <c r="DC61" s="20">
        <v>0</v>
      </c>
      <c r="DD61" s="20">
        <v>0</v>
      </c>
      <c r="DE61" s="20">
        <v>0</v>
      </c>
      <c r="DF61" s="20">
        <v>180</v>
      </c>
      <c r="DG61" s="20">
        <v>123</v>
      </c>
      <c r="DH61" s="20">
        <v>0</v>
      </c>
      <c r="DI61" s="20">
        <v>0</v>
      </c>
      <c r="DJ61" s="20">
        <v>34.700000000000003</v>
      </c>
      <c r="DK61" s="20">
        <v>0</v>
      </c>
      <c r="DL61" s="20">
        <v>134.9</v>
      </c>
      <c r="DM61" s="20">
        <v>41</v>
      </c>
      <c r="DN61" s="20">
        <v>0</v>
      </c>
      <c r="DO61" s="20">
        <v>0</v>
      </c>
      <c r="DP61" s="45">
        <v>100.2</v>
      </c>
      <c r="DQ61" s="45">
        <v>41</v>
      </c>
      <c r="DS61" s="44"/>
    </row>
    <row r="62" spans="1:123" ht="16.5" customHeight="1">
      <c r="A62" s="11"/>
      <c r="B62" s="16">
        <v>53</v>
      </c>
      <c r="C62" s="12" t="s">
        <v>31</v>
      </c>
      <c r="D62" s="31">
        <f t="shared" si="6"/>
        <v>464199.30940000003</v>
      </c>
      <c r="E62" s="31">
        <f t="shared" si="7"/>
        <v>422179.83229999995</v>
      </c>
      <c r="F62" s="18">
        <f t="shared" si="8"/>
        <v>292113.2</v>
      </c>
      <c r="G62" s="18">
        <f t="shared" si="9"/>
        <v>257531.51629999999</v>
      </c>
      <c r="H62" s="18">
        <f t="shared" si="10"/>
        <v>186165.50940000001</v>
      </c>
      <c r="I62" s="18">
        <f t="shared" si="11"/>
        <v>178727.71599999999</v>
      </c>
      <c r="J62" s="32">
        <v>95649.279999999999</v>
      </c>
      <c r="K62" s="32">
        <v>91760.699399999998</v>
      </c>
      <c r="L62" s="32">
        <v>16133.1394</v>
      </c>
      <c r="M62" s="32">
        <v>14951.683999999999</v>
      </c>
      <c r="N62" s="20">
        <v>93949.28</v>
      </c>
      <c r="O62" s="20">
        <v>90228.899399999995</v>
      </c>
      <c r="P62" s="20">
        <v>4800.68</v>
      </c>
      <c r="Q62" s="20">
        <v>4296.5</v>
      </c>
      <c r="R62" s="20">
        <v>1100</v>
      </c>
      <c r="S62" s="20">
        <v>1044</v>
      </c>
      <c r="T62" s="20">
        <v>11332.4594</v>
      </c>
      <c r="U62" s="20">
        <v>10655.183999999999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7032.72</v>
      </c>
      <c r="AE62" s="20">
        <v>7014.42</v>
      </c>
      <c r="AF62" s="20">
        <v>56110.536</v>
      </c>
      <c r="AG62" s="20">
        <v>52625.574999999997</v>
      </c>
      <c r="AH62" s="20">
        <v>1300</v>
      </c>
      <c r="AI62" s="20">
        <v>1300</v>
      </c>
      <c r="AJ62" s="20">
        <v>0</v>
      </c>
      <c r="AK62" s="20">
        <v>0</v>
      </c>
      <c r="AL62" s="20">
        <v>0</v>
      </c>
      <c r="AM62" s="20">
        <v>0</v>
      </c>
      <c r="AN62" s="20">
        <v>0</v>
      </c>
      <c r="AO62" s="20">
        <v>0</v>
      </c>
      <c r="AP62" s="20">
        <v>5232.72</v>
      </c>
      <c r="AQ62" s="20">
        <v>5232.72</v>
      </c>
      <c r="AR62" s="20">
        <v>77731.135999999999</v>
      </c>
      <c r="AS62" s="20">
        <v>76619.385999999999</v>
      </c>
      <c r="AT62" s="20">
        <v>500</v>
      </c>
      <c r="AU62" s="20">
        <v>481.7</v>
      </c>
      <c r="AV62" s="20">
        <v>-21620.6</v>
      </c>
      <c r="AW62" s="20">
        <v>-23993.811000000002</v>
      </c>
      <c r="AX62" s="20">
        <v>10000</v>
      </c>
      <c r="AY62" s="20">
        <v>9981.0236000000004</v>
      </c>
      <c r="AZ62" s="20">
        <v>22443.1</v>
      </c>
      <c r="BA62" s="20">
        <v>20319.723000000002</v>
      </c>
      <c r="BB62" s="20">
        <v>10000</v>
      </c>
      <c r="BC62" s="20">
        <v>9981.0236000000004</v>
      </c>
      <c r="BD62" s="20">
        <v>0</v>
      </c>
      <c r="BE62" s="20">
        <v>0</v>
      </c>
      <c r="BF62" s="20">
        <v>0</v>
      </c>
      <c r="BG62" s="20">
        <v>0</v>
      </c>
      <c r="BH62" s="20">
        <v>22443.1</v>
      </c>
      <c r="BI62" s="20">
        <v>20319.723000000002</v>
      </c>
      <c r="BJ62" s="20">
        <v>33900</v>
      </c>
      <c r="BK62" s="20">
        <v>33494.859199999999</v>
      </c>
      <c r="BL62" s="20">
        <v>19368.8</v>
      </c>
      <c r="BM62" s="20">
        <v>19368.8</v>
      </c>
      <c r="BN62" s="20">
        <v>0</v>
      </c>
      <c r="BO62" s="20">
        <v>0</v>
      </c>
      <c r="BP62" s="20">
        <v>0</v>
      </c>
      <c r="BQ62" s="20">
        <v>0</v>
      </c>
      <c r="BR62" s="20">
        <v>0</v>
      </c>
      <c r="BS62" s="20">
        <v>0</v>
      </c>
      <c r="BT62" s="20">
        <v>0</v>
      </c>
      <c r="BU62" s="20">
        <v>0</v>
      </c>
      <c r="BV62" s="20">
        <v>0</v>
      </c>
      <c r="BW62" s="20">
        <v>0</v>
      </c>
      <c r="BX62" s="20">
        <v>0</v>
      </c>
      <c r="BY62" s="20">
        <v>0</v>
      </c>
      <c r="BZ62" s="20">
        <v>33900</v>
      </c>
      <c r="CA62" s="20">
        <v>33494.859199999999</v>
      </c>
      <c r="CB62" s="20">
        <v>19368.8</v>
      </c>
      <c r="CC62" s="20">
        <v>19368.8</v>
      </c>
      <c r="CD62" s="20">
        <v>0</v>
      </c>
      <c r="CE62" s="20">
        <v>0</v>
      </c>
      <c r="CF62" s="20">
        <v>0</v>
      </c>
      <c r="CG62" s="20">
        <v>0</v>
      </c>
      <c r="CH62" s="20">
        <v>0</v>
      </c>
      <c r="CI62" s="20">
        <v>0</v>
      </c>
      <c r="CJ62" s="20">
        <v>0</v>
      </c>
      <c r="CK62" s="20">
        <v>0</v>
      </c>
      <c r="CL62" s="20">
        <v>22000</v>
      </c>
      <c r="CM62" s="20">
        <v>21374.322199999999</v>
      </c>
      <c r="CN62" s="20">
        <v>70909.933999999994</v>
      </c>
      <c r="CO62" s="20">
        <v>70909.933999999994</v>
      </c>
      <c r="CP62" s="20">
        <v>21900</v>
      </c>
      <c r="CQ62" s="20">
        <v>21274.322199999999</v>
      </c>
      <c r="CR62" s="20">
        <v>70909.933999999994</v>
      </c>
      <c r="CS62" s="20">
        <v>70909.933999999994</v>
      </c>
      <c r="CT62" s="20">
        <v>11000</v>
      </c>
      <c r="CU62" s="20">
        <v>11000</v>
      </c>
      <c r="CV62" s="20">
        <v>70909.933999999994</v>
      </c>
      <c r="CW62" s="20">
        <v>70909.933999999994</v>
      </c>
      <c r="CX62" s="20">
        <v>81970</v>
      </c>
      <c r="CY62" s="20">
        <v>76866.791899999997</v>
      </c>
      <c r="CZ62" s="20">
        <v>1200</v>
      </c>
      <c r="DA62" s="20">
        <v>552</v>
      </c>
      <c r="DB62" s="20">
        <v>45000</v>
      </c>
      <c r="DC62" s="20">
        <v>42333</v>
      </c>
      <c r="DD62" s="20">
        <v>1000</v>
      </c>
      <c r="DE62" s="20">
        <v>552</v>
      </c>
      <c r="DF62" s="20">
        <v>3400</v>
      </c>
      <c r="DG62" s="20">
        <v>2960</v>
      </c>
      <c r="DH62" s="20">
        <v>0</v>
      </c>
      <c r="DI62" s="20">
        <v>0</v>
      </c>
      <c r="DJ62" s="20">
        <v>24081.8</v>
      </c>
      <c r="DK62" s="20">
        <v>0</v>
      </c>
      <c r="DL62" s="20">
        <v>38161.199999999997</v>
      </c>
      <c r="DM62" s="20">
        <v>14079.4</v>
      </c>
      <c r="DN62" s="20">
        <v>0</v>
      </c>
      <c r="DO62" s="20">
        <v>0</v>
      </c>
      <c r="DP62" s="45">
        <v>14079.4</v>
      </c>
      <c r="DQ62" s="45">
        <v>14079.4</v>
      </c>
      <c r="DS62" s="44"/>
    </row>
    <row r="63" spans="1:123" ht="14.25" customHeight="1">
      <c r="A63" s="11"/>
      <c r="B63" s="16">
        <v>54</v>
      </c>
      <c r="C63" s="13" t="s">
        <v>32</v>
      </c>
      <c r="D63" s="31">
        <f t="shared" si="6"/>
        <v>870558.16779999994</v>
      </c>
      <c r="E63" s="31">
        <f t="shared" si="7"/>
        <v>691203.87719999999</v>
      </c>
      <c r="F63" s="18">
        <f t="shared" si="8"/>
        <v>617700.44559999998</v>
      </c>
      <c r="G63" s="18">
        <f t="shared" si="9"/>
        <v>561691.08799999999</v>
      </c>
      <c r="H63" s="18">
        <f t="shared" si="10"/>
        <v>370039.86809999996</v>
      </c>
      <c r="I63" s="18">
        <f t="shared" si="11"/>
        <v>214974.73919999995</v>
      </c>
      <c r="J63" s="32">
        <v>128756.2691</v>
      </c>
      <c r="K63" s="32">
        <v>120627.213</v>
      </c>
      <c r="L63" s="32">
        <v>4301.75</v>
      </c>
      <c r="M63" s="32">
        <v>3371.1590000000001</v>
      </c>
      <c r="N63" s="20">
        <v>115345.336</v>
      </c>
      <c r="O63" s="20">
        <v>108542.6859</v>
      </c>
      <c r="P63" s="20">
        <v>2875</v>
      </c>
      <c r="Q63" s="20">
        <v>1945</v>
      </c>
      <c r="R63" s="20">
        <v>7644.6</v>
      </c>
      <c r="S63" s="20">
        <v>6898.1940000000004</v>
      </c>
      <c r="T63" s="20">
        <v>1426.75</v>
      </c>
      <c r="U63" s="20">
        <v>1426.1590000000001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45277.472999999998</v>
      </c>
      <c r="AE63" s="20">
        <v>44767.641000000003</v>
      </c>
      <c r="AF63" s="20">
        <v>186954.92800000001</v>
      </c>
      <c r="AG63" s="20">
        <v>88054.689199999993</v>
      </c>
      <c r="AH63" s="20">
        <v>1668</v>
      </c>
      <c r="AI63" s="20">
        <v>1667.106</v>
      </c>
      <c r="AJ63" s="20">
        <v>199.78100000000001</v>
      </c>
      <c r="AK63" s="20">
        <v>199.78020000000001</v>
      </c>
      <c r="AL63" s="20">
        <v>0</v>
      </c>
      <c r="AM63" s="20">
        <v>0</v>
      </c>
      <c r="AN63" s="20">
        <v>0</v>
      </c>
      <c r="AO63" s="20">
        <v>0</v>
      </c>
      <c r="AP63" s="20">
        <v>43609.472999999998</v>
      </c>
      <c r="AQ63" s="20">
        <v>43100.535000000003</v>
      </c>
      <c r="AR63" s="20">
        <v>199255.147</v>
      </c>
      <c r="AS63" s="20">
        <v>139555.147</v>
      </c>
      <c r="AT63" s="20">
        <v>0</v>
      </c>
      <c r="AU63" s="20">
        <v>0</v>
      </c>
      <c r="AV63" s="20">
        <v>-12500</v>
      </c>
      <c r="AW63" s="20">
        <v>-51700.237999999998</v>
      </c>
      <c r="AX63" s="20">
        <v>61856.080999999998</v>
      </c>
      <c r="AY63" s="20">
        <v>61206.705999999998</v>
      </c>
      <c r="AZ63" s="20">
        <v>0</v>
      </c>
      <c r="BA63" s="20">
        <v>0</v>
      </c>
      <c r="BB63" s="20">
        <v>56097.381000000001</v>
      </c>
      <c r="BC63" s="20">
        <v>55448.006000000001</v>
      </c>
      <c r="BD63" s="20">
        <v>0</v>
      </c>
      <c r="BE63" s="20">
        <v>0</v>
      </c>
      <c r="BF63" s="20">
        <v>5758.7</v>
      </c>
      <c r="BG63" s="20">
        <v>5758.7</v>
      </c>
      <c r="BH63" s="20">
        <v>0</v>
      </c>
      <c r="BI63" s="20">
        <v>0</v>
      </c>
      <c r="BJ63" s="20">
        <v>21569.524799999999</v>
      </c>
      <c r="BK63" s="20">
        <v>18423.979899999998</v>
      </c>
      <c r="BL63" s="20">
        <v>163788.52609999999</v>
      </c>
      <c r="BM63" s="20">
        <v>115059.677</v>
      </c>
      <c r="BN63" s="20">
        <v>0</v>
      </c>
      <c r="BO63" s="20">
        <v>0</v>
      </c>
      <c r="BP63" s="20">
        <v>163425.06299999999</v>
      </c>
      <c r="BQ63" s="20">
        <v>114932.52499999999</v>
      </c>
      <c r="BR63" s="20">
        <v>0</v>
      </c>
      <c r="BS63" s="20">
        <v>0</v>
      </c>
      <c r="BT63" s="20">
        <v>0</v>
      </c>
      <c r="BU63" s="20">
        <v>0</v>
      </c>
      <c r="BV63" s="20">
        <v>571</v>
      </c>
      <c r="BW63" s="20">
        <v>571</v>
      </c>
      <c r="BX63" s="20">
        <v>127.152</v>
      </c>
      <c r="BY63" s="20">
        <v>127.152</v>
      </c>
      <c r="BZ63" s="20">
        <v>20998.524799999999</v>
      </c>
      <c r="CA63" s="20">
        <v>17852.979899999998</v>
      </c>
      <c r="CB63" s="20">
        <v>236.31110000000001</v>
      </c>
      <c r="CC63" s="20">
        <v>0</v>
      </c>
      <c r="CD63" s="20">
        <v>0</v>
      </c>
      <c r="CE63" s="20">
        <v>0</v>
      </c>
      <c r="CF63" s="20">
        <v>0</v>
      </c>
      <c r="CG63" s="20">
        <v>0</v>
      </c>
      <c r="CH63" s="20">
        <v>0</v>
      </c>
      <c r="CI63" s="20">
        <v>0</v>
      </c>
      <c r="CJ63" s="20">
        <v>0</v>
      </c>
      <c r="CK63" s="20">
        <v>0</v>
      </c>
      <c r="CL63" s="20">
        <v>42533.326999999997</v>
      </c>
      <c r="CM63" s="20">
        <v>38540.097800000003</v>
      </c>
      <c r="CN63" s="20">
        <v>5015.6639999999998</v>
      </c>
      <c r="CO63" s="20">
        <v>4715.6639999999998</v>
      </c>
      <c r="CP63" s="20">
        <v>35981.326999999997</v>
      </c>
      <c r="CQ63" s="20">
        <v>35274.347900000001</v>
      </c>
      <c r="CR63" s="20">
        <v>0</v>
      </c>
      <c r="CS63" s="20">
        <v>0</v>
      </c>
      <c r="CT63" s="20">
        <v>22196.623</v>
      </c>
      <c r="CU63" s="20">
        <v>21750.661100000001</v>
      </c>
      <c r="CV63" s="20">
        <v>0</v>
      </c>
      <c r="CW63" s="20">
        <v>0</v>
      </c>
      <c r="CX63" s="20">
        <v>192200.69440000001</v>
      </c>
      <c r="CY63" s="20">
        <v>189958.50030000001</v>
      </c>
      <c r="CZ63" s="20">
        <v>9979</v>
      </c>
      <c r="DA63" s="20">
        <v>3773.55</v>
      </c>
      <c r="DB63" s="20">
        <v>123638.32550000001</v>
      </c>
      <c r="DC63" s="20">
        <v>122163.08749999999</v>
      </c>
      <c r="DD63" s="20">
        <v>9979</v>
      </c>
      <c r="DE63" s="20">
        <v>3773.55</v>
      </c>
      <c r="DF63" s="20">
        <v>2980</v>
      </c>
      <c r="DG63" s="20">
        <v>2705</v>
      </c>
      <c r="DH63" s="20">
        <v>0</v>
      </c>
      <c r="DI63" s="20">
        <v>0</v>
      </c>
      <c r="DJ63" s="20">
        <v>5344.9304000000002</v>
      </c>
      <c r="DK63" s="20">
        <v>0</v>
      </c>
      <c r="DL63" s="20">
        <v>122527.0763</v>
      </c>
      <c r="DM63" s="20">
        <v>85461.95</v>
      </c>
      <c r="DN63" s="20">
        <v>0</v>
      </c>
      <c r="DO63" s="20">
        <v>0</v>
      </c>
      <c r="DP63" s="45">
        <v>117182.1459</v>
      </c>
      <c r="DQ63" s="45">
        <v>85461.95</v>
      </c>
      <c r="DS63" s="44"/>
    </row>
    <row r="64" spans="1:123" ht="16.5" customHeight="1">
      <c r="A64" s="11"/>
      <c r="B64" s="16">
        <v>55</v>
      </c>
      <c r="C64" s="13" t="s">
        <v>33</v>
      </c>
      <c r="D64" s="31">
        <f t="shared" si="6"/>
        <v>481206.96240000002</v>
      </c>
      <c r="E64" s="31">
        <f t="shared" si="7"/>
        <v>272194.82689999999</v>
      </c>
      <c r="F64" s="18">
        <f t="shared" si="8"/>
        <v>323472.717</v>
      </c>
      <c r="G64" s="18">
        <f t="shared" si="9"/>
        <v>235794.50659999996</v>
      </c>
      <c r="H64" s="18">
        <f t="shared" si="10"/>
        <v>172786.5</v>
      </c>
      <c r="I64" s="18">
        <f t="shared" si="11"/>
        <v>36400.320299999999</v>
      </c>
      <c r="J64" s="32">
        <v>102595.143</v>
      </c>
      <c r="K64" s="32">
        <v>89727.358600000007</v>
      </c>
      <c r="L64" s="32">
        <v>11843</v>
      </c>
      <c r="M64" s="32">
        <v>11786.481</v>
      </c>
      <c r="N64" s="20">
        <v>94365.142999999996</v>
      </c>
      <c r="O64" s="20">
        <v>85743.158599999995</v>
      </c>
      <c r="P64" s="20">
        <v>9743</v>
      </c>
      <c r="Q64" s="20">
        <v>9686.4809999999998</v>
      </c>
      <c r="R64" s="20">
        <v>8230</v>
      </c>
      <c r="S64" s="20">
        <v>3984.2</v>
      </c>
      <c r="T64" s="20">
        <v>2100</v>
      </c>
      <c r="U64" s="20">
        <v>2100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9200</v>
      </c>
      <c r="AE64" s="20">
        <v>4643.1499999999996</v>
      </c>
      <c r="AF64" s="20">
        <v>146279.5</v>
      </c>
      <c r="AG64" s="20">
        <v>18440.319299999999</v>
      </c>
      <c r="AH64" s="20">
        <v>3900</v>
      </c>
      <c r="AI64" s="20">
        <v>3463.15</v>
      </c>
      <c r="AJ64" s="20">
        <v>6090</v>
      </c>
      <c r="AK64" s="20">
        <v>388.76940000000002</v>
      </c>
      <c r="AL64" s="20">
        <v>1600</v>
      </c>
      <c r="AM64" s="20">
        <v>390</v>
      </c>
      <c r="AN64" s="20">
        <v>51961</v>
      </c>
      <c r="AO64" s="20">
        <v>20530.400000000001</v>
      </c>
      <c r="AP64" s="20">
        <v>3700</v>
      </c>
      <c r="AQ64" s="20">
        <v>790</v>
      </c>
      <c r="AR64" s="20">
        <v>93228.5</v>
      </c>
      <c r="AS64" s="20">
        <v>32745.099900000001</v>
      </c>
      <c r="AT64" s="20">
        <v>0</v>
      </c>
      <c r="AU64" s="20">
        <v>0</v>
      </c>
      <c r="AV64" s="20">
        <v>-5000</v>
      </c>
      <c r="AW64" s="20">
        <v>-35223.949999999997</v>
      </c>
      <c r="AX64" s="20">
        <v>1603</v>
      </c>
      <c r="AY64" s="20">
        <v>426</v>
      </c>
      <c r="AZ64" s="20">
        <v>1000</v>
      </c>
      <c r="BA64" s="20">
        <v>0</v>
      </c>
      <c r="BB64" s="20">
        <v>1603</v>
      </c>
      <c r="BC64" s="20">
        <v>426</v>
      </c>
      <c r="BD64" s="20">
        <v>1000</v>
      </c>
      <c r="BE64" s="20">
        <v>0</v>
      </c>
      <c r="BF64" s="20">
        <v>0</v>
      </c>
      <c r="BG64" s="20">
        <v>0</v>
      </c>
      <c r="BH64" s="20">
        <v>0</v>
      </c>
      <c r="BI64" s="20">
        <v>0</v>
      </c>
      <c r="BJ64" s="20">
        <v>7820</v>
      </c>
      <c r="BK64" s="20">
        <v>4662.29</v>
      </c>
      <c r="BL64" s="20">
        <v>13164</v>
      </c>
      <c r="BM64" s="20">
        <v>6173.52</v>
      </c>
      <c r="BN64" s="20">
        <v>0</v>
      </c>
      <c r="BO64" s="20">
        <v>0</v>
      </c>
      <c r="BP64" s="20">
        <v>0</v>
      </c>
      <c r="BQ64" s="20">
        <v>0</v>
      </c>
      <c r="BR64" s="20">
        <v>0</v>
      </c>
      <c r="BS64" s="20">
        <v>0</v>
      </c>
      <c r="BT64" s="20">
        <v>0</v>
      </c>
      <c r="BU64" s="20">
        <v>0</v>
      </c>
      <c r="BV64" s="20">
        <v>2120</v>
      </c>
      <c r="BW64" s="20">
        <v>766.25</v>
      </c>
      <c r="BX64" s="20">
        <v>0</v>
      </c>
      <c r="BY64" s="20">
        <v>0</v>
      </c>
      <c r="BZ64" s="20">
        <v>5700</v>
      </c>
      <c r="CA64" s="20">
        <v>3896.04</v>
      </c>
      <c r="CB64" s="20">
        <v>13164</v>
      </c>
      <c r="CC64" s="20">
        <v>6173.52</v>
      </c>
      <c r="CD64" s="20">
        <v>0</v>
      </c>
      <c r="CE64" s="20">
        <v>0</v>
      </c>
      <c r="CF64" s="20">
        <v>0</v>
      </c>
      <c r="CG64" s="20">
        <v>0</v>
      </c>
      <c r="CH64" s="20">
        <v>300</v>
      </c>
      <c r="CI64" s="20">
        <v>0</v>
      </c>
      <c r="CJ64" s="20">
        <v>0</v>
      </c>
      <c r="CK64" s="20">
        <v>0</v>
      </c>
      <c r="CL64" s="20">
        <v>57167</v>
      </c>
      <c r="CM64" s="20">
        <v>49218.076000000001</v>
      </c>
      <c r="CN64" s="20">
        <v>500</v>
      </c>
      <c r="CO64" s="20">
        <v>0</v>
      </c>
      <c r="CP64" s="20">
        <v>50567</v>
      </c>
      <c r="CQ64" s="20">
        <v>44602.076000000001</v>
      </c>
      <c r="CR64" s="20">
        <v>500</v>
      </c>
      <c r="CS64" s="20">
        <v>0</v>
      </c>
      <c r="CT64" s="20">
        <v>43786</v>
      </c>
      <c r="CU64" s="20">
        <v>40666.345999999998</v>
      </c>
      <c r="CV64" s="20">
        <v>500</v>
      </c>
      <c r="CW64" s="20">
        <v>0</v>
      </c>
      <c r="CX64" s="20">
        <v>80871</v>
      </c>
      <c r="CY64" s="20">
        <v>77995.631999999998</v>
      </c>
      <c r="CZ64" s="20">
        <v>0</v>
      </c>
      <c r="DA64" s="20">
        <v>0</v>
      </c>
      <c r="DB64" s="20">
        <v>63126</v>
      </c>
      <c r="DC64" s="20">
        <v>60600.631999999998</v>
      </c>
      <c r="DD64" s="20">
        <v>0</v>
      </c>
      <c r="DE64" s="20">
        <v>0</v>
      </c>
      <c r="DF64" s="20">
        <v>9700</v>
      </c>
      <c r="DG64" s="20">
        <v>9122</v>
      </c>
      <c r="DH64" s="20">
        <v>0</v>
      </c>
      <c r="DI64" s="20">
        <v>0</v>
      </c>
      <c r="DJ64" s="20">
        <v>39164.3194</v>
      </c>
      <c r="DK64" s="20">
        <v>0</v>
      </c>
      <c r="DL64" s="20">
        <v>54216.574000000001</v>
      </c>
      <c r="DM64" s="20">
        <v>0</v>
      </c>
      <c r="DN64" s="20">
        <v>0</v>
      </c>
      <c r="DO64" s="20">
        <v>0</v>
      </c>
      <c r="DP64" s="45">
        <v>15052.2546</v>
      </c>
      <c r="DQ64" s="45">
        <v>0</v>
      </c>
      <c r="DS64" s="44"/>
    </row>
    <row r="65" spans="2:123" s="43" customFormat="1" ht="16.5" customHeight="1">
      <c r="B65" s="16">
        <v>56</v>
      </c>
      <c r="C65" s="13" t="s">
        <v>34</v>
      </c>
      <c r="D65" s="31">
        <f t="shared" si="6"/>
        <v>406494.20520000003</v>
      </c>
      <c r="E65" s="31">
        <f t="shared" si="7"/>
        <v>261443.09740000003</v>
      </c>
      <c r="F65" s="18">
        <f t="shared" si="8"/>
        <v>220411.95600000001</v>
      </c>
      <c r="G65" s="18">
        <f t="shared" si="9"/>
        <v>164957.29440000001</v>
      </c>
      <c r="H65" s="18">
        <f t="shared" si="10"/>
        <v>219973.02000000002</v>
      </c>
      <c r="I65" s="18">
        <f t="shared" si="11"/>
        <v>123985.80300000001</v>
      </c>
      <c r="J65" s="32">
        <v>112445.4</v>
      </c>
      <c r="K65" s="32">
        <v>95351.995899999994</v>
      </c>
      <c r="L65" s="32">
        <v>104048</v>
      </c>
      <c r="M65" s="32">
        <v>57001.069000000003</v>
      </c>
      <c r="N65" s="20">
        <v>85871.4</v>
      </c>
      <c r="O65" s="20">
        <v>78280.916899999997</v>
      </c>
      <c r="P65" s="20">
        <v>3000</v>
      </c>
      <c r="Q65" s="20">
        <v>2790</v>
      </c>
      <c r="R65" s="20">
        <v>26430</v>
      </c>
      <c r="S65" s="20">
        <v>16927.079000000002</v>
      </c>
      <c r="T65" s="20">
        <v>101048</v>
      </c>
      <c r="U65" s="20">
        <v>54211.069000000003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24000</v>
      </c>
      <c r="AE65" s="20">
        <v>19757.323499999999</v>
      </c>
      <c r="AF65" s="20">
        <v>57997.22</v>
      </c>
      <c r="AG65" s="20">
        <v>23878.437000000002</v>
      </c>
      <c r="AH65" s="20">
        <v>24000</v>
      </c>
      <c r="AI65" s="20">
        <v>19757.323499999999</v>
      </c>
      <c r="AJ65" s="20">
        <v>18795</v>
      </c>
      <c r="AK65" s="20">
        <v>17569.25</v>
      </c>
      <c r="AL65" s="20">
        <v>0</v>
      </c>
      <c r="AM65" s="20">
        <v>0</v>
      </c>
      <c r="AN65" s="20">
        <v>0</v>
      </c>
      <c r="AO65" s="20">
        <v>0</v>
      </c>
      <c r="AP65" s="20">
        <v>0</v>
      </c>
      <c r="AQ65" s="20">
        <v>0</v>
      </c>
      <c r="AR65" s="20">
        <v>92196</v>
      </c>
      <c r="AS65" s="20">
        <v>23092.386999999999</v>
      </c>
      <c r="AT65" s="20">
        <v>0</v>
      </c>
      <c r="AU65" s="20">
        <v>0</v>
      </c>
      <c r="AV65" s="20">
        <v>-52993.78</v>
      </c>
      <c r="AW65" s="20">
        <v>-16783.2</v>
      </c>
      <c r="AX65" s="20">
        <v>5800</v>
      </c>
      <c r="AY65" s="20">
        <v>5400</v>
      </c>
      <c r="AZ65" s="20">
        <v>1335</v>
      </c>
      <c r="BA65" s="20">
        <v>1335</v>
      </c>
      <c r="BB65" s="20">
        <v>5800</v>
      </c>
      <c r="BC65" s="20">
        <v>5400</v>
      </c>
      <c r="BD65" s="20">
        <v>1335</v>
      </c>
      <c r="BE65" s="20">
        <v>1335</v>
      </c>
      <c r="BF65" s="20">
        <v>0</v>
      </c>
      <c r="BG65" s="20">
        <v>0</v>
      </c>
      <c r="BH65" s="20">
        <v>0</v>
      </c>
      <c r="BI65" s="20">
        <v>0</v>
      </c>
      <c r="BJ65" s="20">
        <v>1000</v>
      </c>
      <c r="BK65" s="20">
        <v>415.14</v>
      </c>
      <c r="BL65" s="20">
        <v>46382.8</v>
      </c>
      <c r="BM65" s="20">
        <v>36454.364999999998</v>
      </c>
      <c r="BN65" s="20">
        <v>0</v>
      </c>
      <c r="BO65" s="20">
        <v>0</v>
      </c>
      <c r="BP65" s="20">
        <v>0</v>
      </c>
      <c r="BQ65" s="20">
        <v>0</v>
      </c>
      <c r="BR65" s="20">
        <v>0</v>
      </c>
      <c r="BS65" s="20">
        <v>0</v>
      </c>
      <c r="BT65" s="20">
        <v>0</v>
      </c>
      <c r="BU65" s="20">
        <v>0</v>
      </c>
      <c r="BV65" s="20">
        <v>500</v>
      </c>
      <c r="BW65" s="20">
        <v>0</v>
      </c>
      <c r="BX65" s="20">
        <v>32472</v>
      </c>
      <c r="BY65" s="20">
        <v>32277.197</v>
      </c>
      <c r="BZ65" s="20">
        <v>500</v>
      </c>
      <c r="CA65" s="20">
        <v>415.14</v>
      </c>
      <c r="CB65" s="20">
        <v>13910.8</v>
      </c>
      <c r="CC65" s="20">
        <v>4177.1679999999997</v>
      </c>
      <c r="CD65" s="20">
        <v>0</v>
      </c>
      <c r="CE65" s="20">
        <v>0</v>
      </c>
      <c r="CF65" s="20">
        <v>0</v>
      </c>
      <c r="CG65" s="20">
        <v>0</v>
      </c>
      <c r="CH65" s="20">
        <v>200</v>
      </c>
      <c r="CI65" s="20">
        <v>0</v>
      </c>
      <c r="CJ65" s="20">
        <v>0</v>
      </c>
      <c r="CK65" s="20">
        <v>0</v>
      </c>
      <c r="CL65" s="20">
        <v>4530</v>
      </c>
      <c r="CM65" s="20">
        <v>1935</v>
      </c>
      <c r="CN65" s="20">
        <v>2000</v>
      </c>
      <c r="CO65" s="20">
        <v>0</v>
      </c>
      <c r="CP65" s="20">
        <v>4530</v>
      </c>
      <c r="CQ65" s="20">
        <v>1935</v>
      </c>
      <c r="CR65" s="20">
        <v>100</v>
      </c>
      <c r="CS65" s="20">
        <v>0</v>
      </c>
      <c r="CT65" s="20">
        <v>2800</v>
      </c>
      <c r="CU65" s="20">
        <v>800</v>
      </c>
      <c r="CV65" s="20">
        <v>100</v>
      </c>
      <c r="CW65" s="20">
        <v>0</v>
      </c>
      <c r="CX65" s="20">
        <v>8060</v>
      </c>
      <c r="CY65" s="20">
        <v>6302.835</v>
      </c>
      <c r="CZ65" s="20">
        <v>8210</v>
      </c>
      <c r="DA65" s="20">
        <v>5316.9319999999998</v>
      </c>
      <c r="DB65" s="20">
        <v>7560</v>
      </c>
      <c r="DC65" s="20">
        <v>6302.835</v>
      </c>
      <c r="DD65" s="20">
        <v>8210</v>
      </c>
      <c r="DE65" s="20">
        <v>5316.9319999999998</v>
      </c>
      <c r="DF65" s="20">
        <v>9000</v>
      </c>
      <c r="DG65" s="20">
        <v>8295</v>
      </c>
      <c r="DH65" s="20">
        <v>0</v>
      </c>
      <c r="DI65" s="20">
        <v>0</v>
      </c>
      <c r="DJ65" s="20">
        <v>21485.785199999998</v>
      </c>
      <c r="DK65" s="20">
        <v>0</v>
      </c>
      <c r="DL65" s="20">
        <v>55376.555999999997</v>
      </c>
      <c r="DM65" s="20">
        <v>27500</v>
      </c>
      <c r="DN65" s="20">
        <v>0</v>
      </c>
      <c r="DO65" s="20">
        <v>0</v>
      </c>
      <c r="DP65" s="45">
        <v>33890.770799999998</v>
      </c>
      <c r="DQ65" s="45">
        <v>27500</v>
      </c>
      <c r="DS65" s="44"/>
    </row>
    <row r="66" spans="2:123" s="39" customFormat="1" ht="16.5" customHeight="1">
      <c r="B66" s="91" t="s">
        <v>1</v>
      </c>
      <c r="C66" s="91"/>
      <c r="D66" s="40">
        <f t="shared" ref="D66:AI66" si="12">SUM(D10:D65)</f>
        <v>15385005.7622</v>
      </c>
      <c r="E66" s="40">
        <f t="shared" si="12"/>
        <v>11641450.3324</v>
      </c>
      <c r="F66" s="40">
        <f t="shared" si="12"/>
        <v>9623160.7727999985</v>
      </c>
      <c r="G66" s="40">
        <f t="shared" si="12"/>
        <v>8267368.6203000015</v>
      </c>
      <c r="H66" s="40">
        <f t="shared" si="12"/>
        <v>6805904.3196999971</v>
      </c>
      <c r="I66" s="40">
        <f t="shared" si="12"/>
        <v>4060116.7896999991</v>
      </c>
      <c r="J66" s="40">
        <f t="shared" si="12"/>
        <v>2987771.4311000002</v>
      </c>
      <c r="K66" s="40">
        <f t="shared" si="12"/>
        <v>2671842.9485000004</v>
      </c>
      <c r="L66" s="40">
        <f t="shared" si="12"/>
        <v>675816.49029999995</v>
      </c>
      <c r="M66" s="40">
        <f t="shared" si="12"/>
        <v>483364.20390000008</v>
      </c>
      <c r="N66" s="40">
        <f t="shared" si="12"/>
        <v>2495424.2980000004</v>
      </c>
      <c r="O66" s="40">
        <f t="shared" si="12"/>
        <v>2275314.2264000005</v>
      </c>
      <c r="P66" s="40">
        <f t="shared" si="12"/>
        <v>199180.69069999998</v>
      </c>
      <c r="Q66" s="40">
        <f t="shared" si="12"/>
        <v>139950.55869999999</v>
      </c>
      <c r="R66" s="40">
        <f t="shared" si="12"/>
        <v>224117.06</v>
      </c>
      <c r="S66" s="40">
        <f t="shared" si="12"/>
        <v>138198.67249999999</v>
      </c>
      <c r="T66" s="40">
        <f t="shared" si="12"/>
        <v>465735.79959999997</v>
      </c>
      <c r="U66" s="40">
        <f t="shared" si="12"/>
        <v>333928.64520000003</v>
      </c>
      <c r="V66" s="40">
        <f t="shared" si="12"/>
        <v>3800</v>
      </c>
      <c r="W66" s="40">
        <f t="shared" si="12"/>
        <v>665</v>
      </c>
      <c r="X66" s="40">
        <f t="shared" si="12"/>
        <v>0</v>
      </c>
      <c r="Y66" s="40">
        <f t="shared" si="12"/>
        <v>0</v>
      </c>
      <c r="Z66" s="40">
        <f t="shared" si="12"/>
        <v>330</v>
      </c>
      <c r="AA66" s="40">
        <f t="shared" si="12"/>
        <v>50</v>
      </c>
      <c r="AB66" s="40">
        <f t="shared" si="12"/>
        <v>2050</v>
      </c>
      <c r="AC66" s="40">
        <f t="shared" si="12"/>
        <v>1085</v>
      </c>
      <c r="AD66" s="40">
        <f t="shared" si="12"/>
        <v>391372.99299999996</v>
      </c>
      <c r="AE66" s="40">
        <f t="shared" si="12"/>
        <v>338937.77170000004</v>
      </c>
      <c r="AF66" s="40">
        <f t="shared" si="12"/>
        <v>2452792.9145</v>
      </c>
      <c r="AG66" s="40">
        <f t="shared" si="12"/>
        <v>1293292.0904999997</v>
      </c>
      <c r="AH66" s="40">
        <f t="shared" si="12"/>
        <v>93582.2</v>
      </c>
      <c r="AI66" s="40">
        <f t="shared" si="12"/>
        <v>70025.614600000001</v>
      </c>
      <c r="AJ66" s="40">
        <f t="shared" ref="AJ66:BO66" si="13">SUM(AJ10:AJ65)</f>
        <v>446144.18730000005</v>
      </c>
      <c r="AK66" s="40">
        <f t="shared" si="13"/>
        <v>356647.31299999997</v>
      </c>
      <c r="AL66" s="40">
        <f t="shared" si="13"/>
        <v>2500</v>
      </c>
      <c r="AM66" s="40">
        <f t="shared" si="13"/>
        <v>1243.0360000000001</v>
      </c>
      <c r="AN66" s="40">
        <f t="shared" si="13"/>
        <v>235759.79399999999</v>
      </c>
      <c r="AO66" s="40">
        <f t="shared" si="13"/>
        <v>195883.73669999998</v>
      </c>
      <c r="AP66" s="40">
        <f t="shared" si="13"/>
        <v>293830.79299999995</v>
      </c>
      <c r="AQ66" s="40">
        <f t="shared" si="13"/>
        <v>266227.42110000004</v>
      </c>
      <c r="AR66" s="40">
        <f t="shared" si="13"/>
        <v>2684363.7291999999</v>
      </c>
      <c r="AS66" s="40">
        <f t="shared" si="13"/>
        <v>1705718.8320000002</v>
      </c>
      <c r="AT66" s="40">
        <f t="shared" si="13"/>
        <v>500</v>
      </c>
      <c r="AU66" s="40">
        <f t="shared" si="13"/>
        <v>481.7</v>
      </c>
      <c r="AV66" s="40">
        <f t="shared" si="13"/>
        <v>-930376.94499999995</v>
      </c>
      <c r="AW66" s="40">
        <f t="shared" si="13"/>
        <v>-969347.79120000021</v>
      </c>
      <c r="AX66" s="40">
        <f t="shared" si="13"/>
        <v>793069.10400000005</v>
      </c>
      <c r="AY66" s="40">
        <f t="shared" si="13"/>
        <v>732244.69420000014</v>
      </c>
      <c r="AZ66" s="40">
        <f t="shared" si="13"/>
        <v>484386.81839999999</v>
      </c>
      <c r="BA66" s="40">
        <f t="shared" si="13"/>
        <v>392083.44159999996</v>
      </c>
      <c r="BB66" s="40">
        <f t="shared" si="13"/>
        <v>650187.20400000003</v>
      </c>
      <c r="BC66" s="40">
        <f t="shared" si="13"/>
        <v>612555.12320000026</v>
      </c>
      <c r="BD66" s="40">
        <f t="shared" si="13"/>
        <v>28306</v>
      </c>
      <c r="BE66" s="40">
        <f t="shared" si="13"/>
        <v>9845.5339999999997</v>
      </c>
      <c r="BF66" s="40">
        <f t="shared" si="13"/>
        <v>66724.7</v>
      </c>
      <c r="BG66" s="40">
        <f t="shared" si="13"/>
        <v>50305.709999999992</v>
      </c>
      <c r="BH66" s="40">
        <f t="shared" si="13"/>
        <v>379446.1</v>
      </c>
      <c r="BI66" s="40">
        <f t="shared" si="13"/>
        <v>334784.63279999996</v>
      </c>
      <c r="BJ66" s="40">
        <f t="shared" si="13"/>
        <v>559674.86730000004</v>
      </c>
      <c r="BK66" s="40">
        <f t="shared" si="13"/>
        <v>476373.18529999995</v>
      </c>
      <c r="BL66" s="40">
        <f t="shared" si="13"/>
        <v>2144453.0485000005</v>
      </c>
      <c r="BM66" s="40">
        <f t="shared" si="13"/>
        <v>1299306.1618000001</v>
      </c>
      <c r="BN66" s="40">
        <f t="shared" si="13"/>
        <v>28260</v>
      </c>
      <c r="BO66" s="40">
        <f t="shared" si="13"/>
        <v>8004.7809999999999</v>
      </c>
      <c r="BP66" s="40">
        <f t="shared" ref="BP66:CU66" si="14">SUM(BP10:BP65)</f>
        <v>744380.82589999994</v>
      </c>
      <c r="BQ66" s="40">
        <f t="shared" si="14"/>
        <v>276728.56969999999</v>
      </c>
      <c r="BR66" s="40">
        <f t="shared" si="14"/>
        <v>50000</v>
      </c>
      <c r="BS66" s="40">
        <f t="shared" si="14"/>
        <v>41105.497000000003</v>
      </c>
      <c r="BT66" s="40">
        <f t="shared" si="14"/>
        <v>0</v>
      </c>
      <c r="BU66" s="40">
        <f t="shared" si="14"/>
        <v>0</v>
      </c>
      <c r="BV66" s="40">
        <f t="shared" si="14"/>
        <v>87236.08</v>
      </c>
      <c r="BW66" s="40">
        <f t="shared" si="14"/>
        <v>74225.510299999994</v>
      </c>
      <c r="BX66" s="40">
        <f t="shared" si="14"/>
        <v>535542.50339999993</v>
      </c>
      <c r="BY66" s="40">
        <f t="shared" si="14"/>
        <v>385026.68699999998</v>
      </c>
      <c r="BZ66" s="40">
        <f t="shared" si="14"/>
        <v>248192.68729999999</v>
      </c>
      <c r="CA66" s="40">
        <f t="shared" si="14"/>
        <v>220410.71979999999</v>
      </c>
      <c r="CB66" s="40">
        <f t="shared" si="14"/>
        <v>530440.68020000006</v>
      </c>
      <c r="CC66" s="40">
        <f t="shared" si="14"/>
        <v>345432.02509999991</v>
      </c>
      <c r="CD66" s="40">
        <f t="shared" si="14"/>
        <v>145986.1</v>
      </c>
      <c r="CE66" s="40">
        <f t="shared" si="14"/>
        <v>132626.67720000001</v>
      </c>
      <c r="CF66" s="40">
        <f t="shared" si="14"/>
        <v>311151.027</v>
      </c>
      <c r="CG66" s="40">
        <f t="shared" si="14"/>
        <v>279386.18699999998</v>
      </c>
      <c r="CH66" s="40">
        <f t="shared" si="14"/>
        <v>4150</v>
      </c>
      <c r="CI66" s="40">
        <f t="shared" si="14"/>
        <v>3650</v>
      </c>
      <c r="CJ66" s="40">
        <f t="shared" si="14"/>
        <v>550</v>
      </c>
      <c r="CK66" s="40">
        <f t="shared" si="14"/>
        <v>550</v>
      </c>
      <c r="CL66" s="40">
        <f t="shared" si="14"/>
        <v>804656.62700000009</v>
      </c>
      <c r="CM66" s="40">
        <f t="shared" si="14"/>
        <v>725179.28200000001</v>
      </c>
      <c r="CN66" s="40">
        <f t="shared" si="14"/>
        <v>735992.4800000001</v>
      </c>
      <c r="CO66" s="40">
        <f t="shared" si="14"/>
        <v>396238.44430000003</v>
      </c>
      <c r="CP66" s="40">
        <f t="shared" si="14"/>
        <v>710361.82700000005</v>
      </c>
      <c r="CQ66" s="40">
        <f t="shared" si="14"/>
        <v>662650.87310000008</v>
      </c>
      <c r="CR66" s="40">
        <f t="shared" si="14"/>
        <v>329621.77599999995</v>
      </c>
      <c r="CS66" s="40">
        <f t="shared" si="14"/>
        <v>248261.89079999999</v>
      </c>
      <c r="CT66" s="40">
        <f t="shared" si="14"/>
        <v>340071.32300000003</v>
      </c>
      <c r="CU66" s="40">
        <f t="shared" si="14"/>
        <v>323498.4903</v>
      </c>
      <c r="CV66" s="40">
        <f t="shared" ref="CV66:DQ66" si="15">SUM(CV10:CV65)</f>
        <v>322031.77599999995</v>
      </c>
      <c r="CW66" s="40">
        <f t="shared" si="15"/>
        <v>242172.90369999997</v>
      </c>
      <c r="CX66" s="40">
        <f t="shared" si="15"/>
        <v>2603338.4063999997</v>
      </c>
      <c r="CY66" s="40">
        <f t="shared" si="15"/>
        <v>2502175.3528</v>
      </c>
      <c r="CZ66" s="40">
        <f t="shared" si="15"/>
        <v>309862.56799999997</v>
      </c>
      <c r="DA66" s="40">
        <f t="shared" si="15"/>
        <v>194197.44759999998</v>
      </c>
      <c r="DB66" s="40">
        <f t="shared" si="15"/>
        <v>1532914.2255000002</v>
      </c>
      <c r="DC66" s="40">
        <f t="shared" si="15"/>
        <v>1461112.0744999996</v>
      </c>
      <c r="DD66" s="40">
        <f t="shared" si="15"/>
        <v>218762.03399999999</v>
      </c>
      <c r="DE66" s="40">
        <f t="shared" si="15"/>
        <v>105365.54760000001</v>
      </c>
      <c r="DF66" s="40">
        <f t="shared" si="15"/>
        <v>160680.83499999999</v>
      </c>
      <c r="DG66" s="40">
        <f t="shared" si="15"/>
        <v>130115.30820000001</v>
      </c>
      <c r="DH66" s="40">
        <f t="shared" si="15"/>
        <v>0</v>
      </c>
      <c r="DI66" s="40">
        <f t="shared" si="15"/>
        <v>0</v>
      </c>
      <c r="DJ66" s="40">
        <f t="shared" si="15"/>
        <v>270257.17869999999</v>
      </c>
      <c r="DK66" s="40">
        <f t="shared" si="15"/>
        <v>100</v>
      </c>
      <c r="DL66" s="40">
        <f t="shared" si="15"/>
        <v>1314316.5090000001</v>
      </c>
      <c r="DM66" s="40">
        <f t="shared" si="15"/>
        <v>686135.07759999996</v>
      </c>
      <c r="DN66" s="40">
        <f t="shared" si="15"/>
        <v>0</v>
      </c>
      <c r="DO66" s="40">
        <f t="shared" si="15"/>
        <v>0</v>
      </c>
      <c r="DP66" s="40">
        <f t="shared" si="15"/>
        <v>1044059.3303</v>
      </c>
      <c r="DQ66" s="40">
        <f t="shared" si="15"/>
        <v>686035.07759999996</v>
      </c>
      <c r="DR66" s="46"/>
      <c r="DS66" s="44"/>
    </row>
    <row r="68" spans="2:123" ht="17.25" customHeight="1">
      <c r="D68" s="44"/>
      <c r="E68" s="44"/>
      <c r="F68" s="44"/>
      <c r="G68" s="44"/>
      <c r="H68" s="44"/>
      <c r="I68" s="44"/>
      <c r="J68" s="39"/>
    </row>
    <row r="69" spans="2:123" ht="17.25" customHeight="1">
      <c r="D69" s="44"/>
      <c r="E69" s="44"/>
      <c r="F69" s="44"/>
      <c r="G69" s="44"/>
      <c r="H69" s="44"/>
      <c r="I69" s="44"/>
    </row>
    <row r="70" spans="2:123" ht="17.25" customHeight="1">
      <c r="D70" s="42"/>
      <c r="E70" s="42"/>
      <c r="F70" s="42"/>
      <c r="G70" s="42"/>
      <c r="H70" s="42"/>
      <c r="I70" s="42"/>
    </row>
    <row r="71" spans="2:123" ht="17.25" customHeight="1">
      <c r="D71" s="42"/>
      <c r="E71" s="42"/>
      <c r="F71" s="42"/>
      <c r="G71" s="42"/>
      <c r="H71" s="42"/>
      <c r="I71" s="42"/>
    </row>
    <row r="72" spans="2:123">
      <c r="D72" s="42"/>
    </row>
    <row r="73" spans="2:123">
      <c r="D73" s="42"/>
    </row>
  </sheetData>
  <mergeCells count="98">
    <mergeCell ref="B66:C66"/>
    <mergeCell ref="DF7:DG7"/>
    <mergeCell ref="DH7:DI7"/>
    <mergeCell ref="DJ7:DK7"/>
    <mergeCell ref="DL7:DM7"/>
    <mergeCell ref="CH7:CI7"/>
    <mergeCell ref="CJ7:CK7"/>
    <mergeCell ref="CL7:CM7"/>
    <mergeCell ref="CN7:CO7"/>
    <mergeCell ref="BR7:BS7"/>
    <mergeCell ref="DN7:DO7"/>
    <mergeCell ref="DP7:DQ7"/>
    <mergeCell ref="CT7:CU7"/>
    <mergeCell ref="CV7:CW7"/>
    <mergeCell ref="CX7:CY7"/>
    <mergeCell ref="CZ7:DA7"/>
    <mergeCell ref="DB7:DC7"/>
    <mergeCell ref="DD7:DE7"/>
    <mergeCell ref="BT7:BU7"/>
    <mergeCell ref="CP7:CQ7"/>
    <mergeCell ref="CR7:CS7"/>
    <mergeCell ref="BV7:BW7"/>
    <mergeCell ref="BX7:BY7"/>
    <mergeCell ref="BZ7:CA7"/>
    <mergeCell ref="CB7:CC7"/>
    <mergeCell ref="CD7:CE7"/>
    <mergeCell ref="CF7:CG7"/>
    <mergeCell ref="BF7:BG7"/>
    <mergeCell ref="BH7:BI7"/>
    <mergeCell ref="BJ7:BK7"/>
    <mergeCell ref="BL7:BM7"/>
    <mergeCell ref="BN7:BO7"/>
    <mergeCell ref="BP7:BQ7"/>
    <mergeCell ref="AT7:AU7"/>
    <mergeCell ref="AV7:AW7"/>
    <mergeCell ref="AX7:AY7"/>
    <mergeCell ref="AZ7:BA7"/>
    <mergeCell ref="BB7:BC7"/>
    <mergeCell ref="BD7:BE7"/>
    <mergeCell ref="AH7:AI7"/>
    <mergeCell ref="AJ7:AK7"/>
    <mergeCell ref="AL7:AM7"/>
    <mergeCell ref="AN7:AO7"/>
    <mergeCell ref="AP7:AQ7"/>
    <mergeCell ref="AR7:AS7"/>
    <mergeCell ref="V7:W7"/>
    <mergeCell ref="X7:Y7"/>
    <mergeCell ref="Z7:AA7"/>
    <mergeCell ref="AB7:AC7"/>
    <mergeCell ref="AD7:AE7"/>
    <mergeCell ref="AF7:AG7"/>
    <mergeCell ref="DB6:DE6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DF5:DI6"/>
    <mergeCell ref="DJ5:DO6"/>
    <mergeCell ref="DP5:DQ6"/>
    <mergeCell ref="N6:Q6"/>
    <mergeCell ref="R6:U6"/>
    <mergeCell ref="AH6:AK6"/>
    <mergeCell ref="AL6:AO6"/>
    <mergeCell ref="AP6:AS6"/>
    <mergeCell ref="AT6:AW6"/>
    <mergeCell ref="BB6:BE6"/>
    <mergeCell ref="CL5:CO6"/>
    <mergeCell ref="CX5:DA6"/>
    <mergeCell ref="BF6:BI6"/>
    <mergeCell ref="BN6:BQ6"/>
    <mergeCell ref="BR6:BU6"/>
    <mergeCell ref="BV6:BY6"/>
    <mergeCell ref="BZ6:CC6"/>
    <mergeCell ref="CD6:CG6"/>
    <mergeCell ref="CP6:CS6"/>
    <mergeCell ref="CT6:CW6"/>
    <mergeCell ref="Z5:AC6"/>
    <mergeCell ref="AX5:BA6"/>
    <mergeCell ref="BJ5:BM6"/>
    <mergeCell ref="CB5:CG5"/>
    <mergeCell ref="CH5:CK6"/>
    <mergeCell ref="AD5:AG6"/>
    <mergeCell ref="AH5:AI5"/>
    <mergeCell ref="B1:R1"/>
    <mergeCell ref="B2:R2"/>
    <mergeCell ref="AB3:AC3"/>
    <mergeCell ref="B4:B8"/>
    <mergeCell ref="C4:C8"/>
    <mergeCell ref="D4:I6"/>
    <mergeCell ref="J4:DQ4"/>
    <mergeCell ref="J5:M6"/>
    <mergeCell ref="N5:U5"/>
    <mergeCell ref="V5:Y6"/>
  </mergeCells>
  <phoneticPr fontId="2" type="noConversion"/>
  <pageMargins left="0.18" right="0.19" top="0.23" bottom="0.2" header="0.17" footer="0.18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BT72"/>
  <sheetViews>
    <sheetView tabSelected="1" workbookViewId="0">
      <pane xSplit="11895" ySplit="6255" topLeftCell="BL65" activePane="topRight"/>
      <selection activeCell="C11" sqref="C11:G12"/>
      <selection pane="topRight" activeCell="BO1" sqref="BO1:BO65536"/>
      <selection pane="bottomLeft" activeCell="C67" sqref="C67:H67"/>
      <selection pane="bottomRight" activeCell="BH16" sqref="BH16"/>
    </sheetView>
  </sheetViews>
  <sheetFormatPr defaultRowHeight="17.25"/>
  <cols>
    <col min="1" max="1" width="4" style="2" customWidth="1"/>
    <col min="2" max="2" width="15.25" style="2" customWidth="1"/>
    <col min="3" max="3" width="13.75" style="2" customWidth="1"/>
    <col min="4" max="4" width="12.125" style="2" customWidth="1"/>
    <col min="5" max="5" width="13.375" style="2" customWidth="1"/>
    <col min="6" max="8" width="12.125" style="2" customWidth="1"/>
    <col min="9" max="9" width="12.875" style="2" customWidth="1"/>
    <col min="10" max="10" width="10.875" style="2" customWidth="1"/>
    <col min="11" max="11" width="8.875" style="2" customWidth="1"/>
    <col min="12" max="12" width="10" style="2" customWidth="1"/>
    <col min="13" max="13" width="12.125" style="2" customWidth="1"/>
    <col min="14" max="14" width="16.375" style="2" customWidth="1"/>
    <col min="15" max="15" width="12.875" style="2" customWidth="1"/>
    <col min="16" max="20" width="11.625" style="2" customWidth="1"/>
    <col min="21" max="21" width="12.375" style="2" customWidth="1"/>
    <col min="22" max="22" width="13" style="2" customWidth="1"/>
    <col min="23" max="25" width="11.625" style="2" customWidth="1"/>
    <col min="26" max="26" width="13.125" style="2" customWidth="1"/>
    <col min="27" max="27" width="12.625" style="2" customWidth="1"/>
    <col min="28" max="30" width="11.625" style="2" customWidth="1"/>
    <col min="31" max="31" width="12.75" style="2" customWidth="1"/>
    <col min="32" max="32" width="13.125" style="2" customWidth="1"/>
    <col min="33" max="33" width="9.5" style="2" customWidth="1"/>
    <col min="34" max="34" width="10.375" style="2" customWidth="1"/>
    <col min="35" max="35" width="11.5" style="2" customWidth="1"/>
    <col min="36" max="36" width="12.25" style="2" customWidth="1"/>
    <col min="37" max="37" width="11.375" style="2" customWidth="1"/>
    <col min="38" max="40" width="14" style="2" customWidth="1"/>
    <col min="41" max="41" width="9.125" style="2" customWidth="1"/>
    <col min="42" max="44" width="9.75" style="2" customWidth="1"/>
    <col min="45" max="45" width="10" style="2" customWidth="1"/>
    <col min="46" max="47" width="9.75" style="2" customWidth="1"/>
    <col min="48" max="48" width="8.625" style="2" customWidth="1"/>
    <col min="49" max="50" width="9.75" style="2" customWidth="1"/>
    <col min="51" max="52" width="9" style="2"/>
    <col min="53" max="53" width="9.75" style="2" customWidth="1"/>
    <col min="54" max="54" width="8.75" style="2" customWidth="1"/>
    <col min="55" max="55" width="10.625" style="2" customWidth="1"/>
    <col min="56" max="56" width="8.375" style="2" customWidth="1"/>
    <col min="57" max="57" width="9.375" style="2" customWidth="1"/>
    <col min="58" max="58" width="8.125" style="2" customWidth="1"/>
    <col min="59" max="59" width="11.375" style="2" customWidth="1"/>
    <col min="60" max="60" width="10.625" style="2" customWidth="1"/>
    <col min="61" max="61" width="12.125" style="2" customWidth="1"/>
    <col min="62" max="62" width="11.75" style="2" customWidth="1"/>
    <col min="63" max="63" width="12.125" style="2" customWidth="1"/>
    <col min="64" max="64" width="11.125" style="2" customWidth="1"/>
    <col min="65" max="65" width="11.625" style="2" customWidth="1"/>
    <col min="66" max="66" width="15" style="2" customWidth="1"/>
    <col min="67" max="16384" width="9" style="2"/>
  </cols>
  <sheetData>
    <row r="1" spans="1:72" ht="24" customHeight="1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1"/>
      <c r="P1" s="1"/>
      <c r="Q1" s="1"/>
      <c r="R1" s="1"/>
      <c r="S1" s="1"/>
      <c r="T1" s="1"/>
      <c r="U1" s="1"/>
      <c r="V1" s="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2" spans="1:72" ht="43.5" customHeight="1">
      <c r="A2" s="99" t="s">
        <v>137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4"/>
      <c r="P2" s="4"/>
      <c r="Q2" s="4"/>
      <c r="R2" s="4"/>
      <c r="S2" s="4"/>
      <c r="T2" s="4"/>
      <c r="U2" s="4"/>
      <c r="V2" s="4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72" ht="15" customHeight="1">
      <c r="B3" s="6"/>
      <c r="W3" s="101"/>
      <c r="X3" s="101"/>
      <c r="AG3" s="60"/>
      <c r="AH3" s="60"/>
      <c r="AI3" s="33"/>
      <c r="AJ3" s="33"/>
    </row>
    <row r="4" spans="1:72" s="11" customFormat="1" ht="15" customHeight="1">
      <c r="A4" s="100" t="s">
        <v>58</v>
      </c>
      <c r="B4" s="86" t="s">
        <v>59</v>
      </c>
      <c r="C4" s="112" t="s">
        <v>122</v>
      </c>
      <c r="D4" s="113"/>
      <c r="E4" s="113"/>
      <c r="F4" s="113"/>
      <c r="G4" s="113"/>
      <c r="H4" s="114"/>
      <c r="I4" s="118" t="s">
        <v>84</v>
      </c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20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</row>
    <row r="5" spans="1:72" s="11" customFormat="1" ht="25.5" customHeight="1">
      <c r="A5" s="100"/>
      <c r="B5" s="86"/>
      <c r="C5" s="115"/>
      <c r="D5" s="116"/>
      <c r="E5" s="116"/>
      <c r="F5" s="116"/>
      <c r="G5" s="116"/>
      <c r="H5" s="117"/>
      <c r="I5" s="122" t="s">
        <v>85</v>
      </c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4"/>
      <c r="BC5" s="125" t="s">
        <v>86</v>
      </c>
      <c r="BD5" s="126"/>
      <c r="BE5" s="126"/>
      <c r="BF5" s="126"/>
      <c r="BG5" s="126"/>
      <c r="BH5" s="126"/>
      <c r="BI5" s="127" t="s">
        <v>87</v>
      </c>
      <c r="BJ5" s="127"/>
      <c r="BK5" s="127"/>
      <c r="BL5" s="127"/>
      <c r="BM5" s="127"/>
      <c r="BN5" s="127"/>
    </row>
    <row r="6" spans="1:72" s="11" customFormat="1" ht="0.75" hidden="1" customHeight="1">
      <c r="A6" s="100"/>
      <c r="B6" s="86"/>
      <c r="C6" s="115"/>
      <c r="D6" s="116"/>
      <c r="E6" s="116"/>
      <c r="F6" s="116"/>
      <c r="G6" s="116"/>
      <c r="H6" s="117"/>
      <c r="I6" s="128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30"/>
      <c r="BC6" s="128"/>
      <c r="BD6" s="129"/>
      <c r="BE6" s="129"/>
      <c r="BF6" s="129"/>
      <c r="BG6" s="127" t="s">
        <v>116</v>
      </c>
      <c r="BH6" s="127"/>
      <c r="BI6" s="127" t="s">
        <v>123</v>
      </c>
      <c r="BJ6" s="127"/>
      <c r="BK6" s="127" t="s">
        <v>88</v>
      </c>
      <c r="BL6" s="127"/>
      <c r="BM6" s="127"/>
      <c r="BN6" s="127"/>
    </row>
    <row r="7" spans="1:72" s="11" customFormat="1" ht="36.75" customHeight="1">
      <c r="A7" s="100"/>
      <c r="B7" s="86"/>
      <c r="C7" s="115"/>
      <c r="D7" s="116"/>
      <c r="E7" s="116"/>
      <c r="F7" s="116"/>
      <c r="G7" s="116"/>
      <c r="H7" s="117"/>
      <c r="I7" s="127" t="s">
        <v>89</v>
      </c>
      <c r="J7" s="127"/>
      <c r="K7" s="127"/>
      <c r="L7" s="127"/>
      <c r="M7" s="108" t="s">
        <v>124</v>
      </c>
      <c r="N7" s="109"/>
      <c r="O7" s="131" t="s">
        <v>90</v>
      </c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3"/>
      <c r="AE7" s="134" t="s">
        <v>117</v>
      </c>
      <c r="AF7" s="135"/>
      <c r="AG7" s="134" t="s">
        <v>118</v>
      </c>
      <c r="AH7" s="135"/>
      <c r="AI7" s="96" t="s">
        <v>63</v>
      </c>
      <c r="AJ7" s="97"/>
      <c r="AK7" s="107" t="s">
        <v>125</v>
      </c>
      <c r="AL7" s="107"/>
      <c r="AM7" s="96" t="s">
        <v>63</v>
      </c>
      <c r="AN7" s="97"/>
      <c r="AO7" s="138" t="s">
        <v>126</v>
      </c>
      <c r="AP7" s="138"/>
      <c r="AQ7" s="139" t="s">
        <v>119</v>
      </c>
      <c r="AR7" s="140"/>
      <c r="AS7" s="140"/>
      <c r="AT7" s="140"/>
      <c r="AU7" s="140"/>
      <c r="AV7" s="141"/>
      <c r="AW7" s="96" t="s">
        <v>91</v>
      </c>
      <c r="AX7" s="142"/>
      <c r="AY7" s="142"/>
      <c r="AZ7" s="142"/>
      <c r="BA7" s="142"/>
      <c r="BB7" s="97"/>
      <c r="BC7" s="143" t="s">
        <v>127</v>
      </c>
      <c r="BD7" s="144"/>
      <c r="BE7" s="143" t="s">
        <v>128</v>
      </c>
      <c r="BF7" s="144"/>
      <c r="BG7" s="127"/>
      <c r="BH7" s="127"/>
      <c r="BI7" s="127"/>
      <c r="BJ7" s="127"/>
      <c r="BK7" s="127"/>
      <c r="BL7" s="127"/>
      <c r="BM7" s="127"/>
      <c r="BN7" s="127"/>
    </row>
    <row r="8" spans="1:72" s="11" customFormat="1" ht="81.75" customHeight="1">
      <c r="A8" s="100"/>
      <c r="B8" s="86"/>
      <c r="C8" s="106" t="s">
        <v>92</v>
      </c>
      <c r="D8" s="106"/>
      <c r="E8" s="104" t="s">
        <v>79</v>
      </c>
      <c r="F8" s="104"/>
      <c r="G8" s="105" t="s">
        <v>80</v>
      </c>
      <c r="H8" s="105"/>
      <c r="I8" s="107" t="s">
        <v>129</v>
      </c>
      <c r="J8" s="107"/>
      <c r="K8" s="107" t="s">
        <v>130</v>
      </c>
      <c r="L8" s="107"/>
      <c r="M8" s="110"/>
      <c r="N8" s="111"/>
      <c r="O8" s="96" t="s">
        <v>93</v>
      </c>
      <c r="P8" s="97"/>
      <c r="Q8" s="102" t="s">
        <v>120</v>
      </c>
      <c r="R8" s="103"/>
      <c r="S8" s="96" t="s">
        <v>94</v>
      </c>
      <c r="T8" s="97"/>
      <c r="U8" s="96" t="s">
        <v>95</v>
      </c>
      <c r="V8" s="97"/>
      <c r="W8" s="96" t="s">
        <v>96</v>
      </c>
      <c r="X8" s="97"/>
      <c r="Y8" s="94" t="s">
        <v>135</v>
      </c>
      <c r="Z8" s="95"/>
      <c r="AA8" s="96" t="s">
        <v>131</v>
      </c>
      <c r="AB8" s="97"/>
      <c r="AC8" s="96" t="s">
        <v>132</v>
      </c>
      <c r="AD8" s="97"/>
      <c r="AE8" s="136"/>
      <c r="AF8" s="137"/>
      <c r="AG8" s="136"/>
      <c r="AH8" s="137"/>
      <c r="AI8" s="102" t="s">
        <v>133</v>
      </c>
      <c r="AJ8" s="103"/>
      <c r="AK8" s="107"/>
      <c r="AL8" s="107"/>
      <c r="AM8" s="102" t="s">
        <v>121</v>
      </c>
      <c r="AN8" s="103"/>
      <c r="AO8" s="138"/>
      <c r="AP8" s="138"/>
      <c r="AQ8" s="106" t="s">
        <v>92</v>
      </c>
      <c r="AR8" s="106"/>
      <c r="AS8" s="106" t="s">
        <v>79</v>
      </c>
      <c r="AT8" s="106"/>
      <c r="AU8" s="106" t="s">
        <v>80</v>
      </c>
      <c r="AV8" s="106"/>
      <c r="AW8" s="106" t="s">
        <v>97</v>
      </c>
      <c r="AX8" s="106"/>
      <c r="AY8" s="147" t="s">
        <v>98</v>
      </c>
      <c r="AZ8" s="148"/>
      <c r="BA8" s="149" t="s">
        <v>99</v>
      </c>
      <c r="BB8" s="150"/>
      <c r="BC8" s="145"/>
      <c r="BD8" s="146"/>
      <c r="BE8" s="145"/>
      <c r="BF8" s="146"/>
      <c r="BG8" s="127"/>
      <c r="BH8" s="127"/>
      <c r="BI8" s="127"/>
      <c r="BJ8" s="127"/>
      <c r="BK8" s="127" t="s">
        <v>134</v>
      </c>
      <c r="BL8" s="127"/>
      <c r="BM8" s="127" t="s">
        <v>100</v>
      </c>
      <c r="BN8" s="127"/>
    </row>
    <row r="9" spans="1:72" s="11" customFormat="1" ht="30" customHeight="1">
      <c r="A9" s="100"/>
      <c r="B9" s="86"/>
      <c r="C9" s="8" t="s">
        <v>82</v>
      </c>
      <c r="D9" s="9" t="s">
        <v>83</v>
      </c>
      <c r="E9" s="8" t="s">
        <v>82</v>
      </c>
      <c r="F9" s="9" t="s">
        <v>83</v>
      </c>
      <c r="G9" s="8" t="s">
        <v>82</v>
      </c>
      <c r="H9" s="9" t="s">
        <v>83</v>
      </c>
      <c r="I9" s="8" t="s">
        <v>82</v>
      </c>
      <c r="J9" s="9" t="s">
        <v>83</v>
      </c>
      <c r="K9" s="8" t="s">
        <v>82</v>
      </c>
      <c r="L9" s="9" t="s">
        <v>83</v>
      </c>
      <c r="M9" s="8" t="s">
        <v>82</v>
      </c>
      <c r="N9" s="9" t="s">
        <v>83</v>
      </c>
      <c r="O9" s="8" t="s">
        <v>82</v>
      </c>
      <c r="P9" s="9" t="s">
        <v>83</v>
      </c>
      <c r="Q9" s="8" t="s">
        <v>82</v>
      </c>
      <c r="R9" s="9" t="s">
        <v>83</v>
      </c>
      <c r="S9" s="8" t="s">
        <v>82</v>
      </c>
      <c r="T9" s="9" t="s">
        <v>83</v>
      </c>
      <c r="U9" s="8" t="s">
        <v>82</v>
      </c>
      <c r="V9" s="9" t="s">
        <v>83</v>
      </c>
      <c r="W9" s="8" t="s">
        <v>82</v>
      </c>
      <c r="X9" s="9" t="s">
        <v>83</v>
      </c>
      <c r="Y9" s="8" t="s">
        <v>82</v>
      </c>
      <c r="Z9" s="9" t="s">
        <v>83</v>
      </c>
      <c r="AA9" s="8" t="s">
        <v>82</v>
      </c>
      <c r="AB9" s="9" t="s">
        <v>83</v>
      </c>
      <c r="AC9" s="8" t="s">
        <v>82</v>
      </c>
      <c r="AD9" s="9" t="s">
        <v>83</v>
      </c>
      <c r="AE9" s="8" t="s">
        <v>82</v>
      </c>
      <c r="AF9" s="9" t="s">
        <v>83</v>
      </c>
      <c r="AG9" s="8" t="s">
        <v>82</v>
      </c>
      <c r="AH9" s="9" t="s">
        <v>83</v>
      </c>
      <c r="AI9" s="8" t="s">
        <v>82</v>
      </c>
      <c r="AJ9" s="9" t="s">
        <v>83</v>
      </c>
      <c r="AK9" s="8" t="s">
        <v>82</v>
      </c>
      <c r="AL9" s="9" t="s">
        <v>83</v>
      </c>
      <c r="AM9" s="8" t="s">
        <v>82</v>
      </c>
      <c r="AN9" s="9" t="s">
        <v>83</v>
      </c>
      <c r="AO9" s="8" t="s">
        <v>82</v>
      </c>
      <c r="AP9" s="9" t="s">
        <v>83</v>
      </c>
      <c r="AQ9" s="8" t="s">
        <v>82</v>
      </c>
      <c r="AR9" s="9" t="s">
        <v>83</v>
      </c>
      <c r="AS9" s="8" t="s">
        <v>82</v>
      </c>
      <c r="AT9" s="9" t="s">
        <v>83</v>
      </c>
      <c r="AU9" s="8" t="s">
        <v>82</v>
      </c>
      <c r="AV9" s="9" t="s">
        <v>83</v>
      </c>
      <c r="AW9" s="8" t="s">
        <v>82</v>
      </c>
      <c r="AX9" s="9" t="s">
        <v>83</v>
      </c>
      <c r="AY9" s="8" t="s">
        <v>82</v>
      </c>
      <c r="AZ9" s="9" t="s">
        <v>83</v>
      </c>
      <c r="BA9" s="8" t="s">
        <v>82</v>
      </c>
      <c r="BB9" s="9" t="s">
        <v>83</v>
      </c>
      <c r="BC9" s="8" t="s">
        <v>82</v>
      </c>
      <c r="BD9" s="9" t="s">
        <v>83</v>
      </c>
      <c r="BE9" s="8" t="s">
        <v>82</v>
      </c>
      <c r="BF9" s="9" t="s">
        <v>83</v>
      </c>
      <c r="BG9" s="8" t="s">
        <v>82</v>
      </c>
      <c r="BH9" s="9" t="s">
        <v>83</v>
      </c>
      <c r="BI9" s="8" t="s">
        <v>82</v>
      </c>
      <c r="BJ9" s="9" t="s">
        <v>83</v>
      </c>
      <c r="BK9" s="8" t="s">
        <v>82</v>
      </c>
      <c r="BL9" s="9" t="s">
        <v>83</v>
      </c>
      <c r="BM9" s="8" t="s">
        <v>82</v>
      </c>
      <c r="BN9" s="9" t="s">
        <v>83</v>
      </c>
    </row>
    <row r="10" spans="1:72" s="11" customFormat="1" ht="10.5" customHeight="1">
      <c r="A10" s="34"/>
      <c r="B10" s="34">
        <v>1</v>
      </c>
      <c r="C10" s="34">
        <v>2</v>
      </c>
      <c r="D10" s="34">
        <v>3</v>
      </c>
      <c r="E10" s="34">
        <v>4</v>
      </c>
      <c r="F10" s="34">
        <v>5</v>
      </c>
      <c r="G10" s="34">
        <v>6</v>
      </c>
      <c r="H10" s="34">
        <v>7</v>
      </c>
      <c r="I10" s="34">
        <v>8</v>
      </c>
      <c r="J10" s="34">
        <v>9</v>
      </c>
      <c r="K10" s="34">
        <v>10</v>
      </c>
      <c r="L10" s="34">
        <v>11</v>
      </c>
      <c r="M10" s="34">
        <v>12</v>
      </c>
      <c r="N10" s="34">
        <v>13</v>
      </c>
      <c r="O10" s="34">
        <v>14</v>
      </c>
      <c r="P10" s="34">
        <v>15</v>
      </c>
      <c r="Q10" s="34">
        <v>16</v>
      </c>
      <c r="R10" s="34">
        <v>17</v>
      </c>
      <c r="S10" s="34">
        <v>18</v>
      </c>
      <c r="T10" s="34">
        <v>19</v>
      </c>
      <c r="U10" s="34">
        <v>20</v>
      </c>
      <c r="V10" s="34">
        <v>21</v>
      </c>
      <c r="W10" s="34">
        <v>22</v>
      </c>
      <c r="X10" s="34">
        <v>23</v>
      </c>
      <c r="Y10" s="34">
        <v>24</v>
      </c>
      <c r="Z10" s="34">
        <v>25</v>
      </c>
      <c r="AA10" s="34">
        <v>26</v>
      </c>
      <c r="AB10" s="34">
        <v>27</v>
      </c>
      <c r="AC10" s="34">
        <v>28</v>
      </c>
      <c r="AD10" s="34">
        <v>29</v>
      </c>
      <c r="AE10" s="34">
        <v>30</v>
      </c>
      <c r="AF10" s="34">
        <v>31</v>
      </c>
      <c r="AG10" s="34">
        <v>32</v>
      </c>
      <c r="AH10" s="34">
        <v>33</v>
      </c>
      <c r="AI10" s="34">
        <v>34</v>
      </c>
      <c r="AJ10" s="34">
        <v>35</v>
      </c>
      <c r="AK10" s="34">
        <v>36</v>
      </c>
      <c r="AL10" s="34">
        <v>37</v>
      </c>
      <c r="AM10" s="34">
        <v>38</v>
      </c>
      <c r="AN10" s="34">
        <v>39</v>
      </c>
      <c r="AO10" s="34">
        <v>40</v>
      </c>
      <c r="AP10" s="34">
        <v>41</v>
      </c>
      <c r="AQ10" s="34">
        <v>42</v>
      </c>
      <c r="AR10" s="34">
        <v>43</v>
      </c>
      <c r="AS10" s="34">
        <v>44</v>
      </c>
      <c r="AT10" s="34">
        <v>45</v>
      </c>
      <c r="AU10" s="34">
        <v>46</v>
      </c>
      <c r="AV10" s="34">
        <v>47</v>
      </c>
      <c r="AW10" s="34">
        <v>48</v>
      </c>
      <c r="AX10" s="34">
        <v>49</v>
      </c>
      <c r="AY10" s="34">
        <v>50</v>
      </c>
      <c r="AZ10" s="34">
        <v>51</v>
      </c>
      <c r="BA10" s="34">
        <v>52</v>
      </c>
      <c r="BB10" s="34">
        <v>53</v>
      </c>
      <c r="BC10" s="34">
        <v>54</v>
      </c>
      <c r="BD10" s="34">
        <v>55</v>
      </c>
      <c r="BE10" s="34">
        <v>56</v>
      </c>
      <c r="BF10" s="34">
        <v>57</v>
      </c>
      <c r="BG10" s="34">
        <v>58</v>
      </c>
      <c r="BH10" s="34">
        <v>59</v>
      </c>
      <c r="BI10" s="34">
        <v>60</v>
      </c>
      <c r="BJ10" s="34">
        <v>61</v>
      </c>
      <c r="BK10" s="34">
        <v>62</v>
      </c>
      <c r="BL10" s="34">
        <v>63</v>
      </c>
      <c r="BM10" s="34">
        <v>64</v>
      </c>
      <c r="BN10" s="34">
        <v>65</v>
      </c>
    </row>
    <row r="11" spans="1:72" s="41" customFormat="1" ht="15.75" customHeight="1">
      <c r="A11" s="16">
        <v>1</v>
      </c>
      <c r="B11" s="13" t="s">
        <v>2</v>
      </c>
      <c r="C11" s="35">
        <f>E11+G11-BA11</f>
        <v>4379689.7829999998</v>
      </c>
      <c r="D11" s="35">
        <f>F11+H11-BB11</f>
        <v>3077076.1965999999</v>
      </c>
      <c r="E11" s="35">
        <f>I11+K11+M11+AE11+AG11+AK11+AO11+AS11</f>
        <v>3161004.827</v>
      </c>
      <c r="F11" s="35">
        <f>J11+L11+N11+AF11+AH11+AL11+AP11+AT11</f>
        <v>2780771.8158</v>
      </c>
      <c r="G11" s="35">
        <f>AY11+BC11+BE11+BG11+BI11+BK11+BM11</f>
        <v>1414102.656</v>
      </c>
      <c r="H11" s="35">
        <f>AZ11+BD11+BF11+BH11+BJ11+BL11+BN11</f>
        <v>296304.38079999993</v>
      </c>
      <c r="I11" s="37">
        <v>330085.73499999999</v>
      </c>
      <c r="J11" s="35">
        <v>328660.761</v>
      </c>
      <c r="K11" s="35">
        <v>0</v>
      </c>
      <c r="L11" s="35">
        <v>0</v>
      </c>
      <c r="M11" s="35">
        <v>779429.59199999995</v>
      </c>
      <c r="N11" s="35">
        <v>675893.09979999997</v>
      </c>
      <c r="O11" s="35">
        <v>122008.069</v>
      </c>
      <c r="P11" s="35">
        <v>115101.7286</v>
      </c>
      <c r="Q11" s="35">
        <v>310944.02299999999</v>
      </c>
      <c r="R11" s="35">
        <v>289876.64289999998</v>
      </c>
      <c r="S11" s="35">
        <v>9773.2999999999993</v>
      </c>
      <c r="T11" s="35">
        <v>7430.2736999999997</v>
      </c>
      <c r="U11" s="35">
        <v>4509</v>
      </c>
      <c r="V11" s="35">
        <v>1781.825</v>
      </c>
      <c r="W11" s="35">
        <v>145064.79999999999</v>
      </c>
      <c r="X11" s="35">
        <v>113444.1672</v>
      </c>
      <c r="Y11" s="35">
        <v>131629.79999999999</v>
      </c>
      <c r="Z11" s="35">
        <v>104422.42720000001</v>
      </c>
      <c r="AA11" s="35">
        <v>145110</v>
      </c>
      <c r="AB11" s="35">
        <v>122414.10890000001</v>
      </c>
      <c r="AC11" s="35">
        <v>30141.200000000001</v>
      </c>
      <c r="AD11" s="35">
        <v>20417.573899999999</v>
      </c>
      <c r="AE11" s="35">
        <v>0</v>
      </c>
      <c r="AF11" s="35">
        <v>0</v>
      </c>
      <c r="AG11" s="35">
        <v>1718146.9</v>
      </c>
      <c r="AH11" s="35">
        <v>1680888.388</v>
      </c>
      <c r="AI11" s="35">
        <v>1718146.9</v>
      </c>
      <c r="AJ11" s="35">
        <v>1680888.388</v>
      </c>
      <c r="AK11" s="35">
        <v>55000</v>
      </c>
      <c r="AL11" s="35">
        <v>41105.497000000003</v>
      </c>
      <c r="AM11" s="35">
        <v>0</v>
      </c>
      <c r="AN11" s="35">
        <v>0</v>
      </c>
      <c r="AO11" s="35">
        <v>42200.9</v>
      </c>
      <c r="AP11" s="35">
        <v>29855.5</v>
      </c>
      <c r="AQ11" s="35">
        <v>40724</v>
      </c>
      <c r="AR11" s="35">
        <v>24368.57</v>
      </c>
      <c r="AS11" s="37">
        <v>236141.7</v>
      </c>
      <c r="AT11" s="35">
        <v>24368.57</v>
      </c>
      <c r="AU11" s="35">
        <v>0</v>
      </c>
      <c r="AV11" s="35">
        <v>0</v>
      </c>
      <c r="AW11" s="35">
        <v>206541.7</v>
      </c>
      <c r="AX11" s="35">
        <v>0</v>
      </c>
      <c r="AY11" s="35">
        <v>0</v>
      </c>
      <c r="AZ11" s="35">
        <v>0</v>
      </c>
      <c r="BA11" s="35">
        <v>195417.7</v>
      </c>
      <c r="BB11" s="35">
        <v>0</v>
      </c>
      <c r="BC11" s="37">
        <v>1866385.6159999999</v>
      </c>
      <c r="BD11" s="38">
        <v>878556.04579999996</v>
      </c>
      <c r="BE11" s="38">
        <v>66617.039999999994</v>
      </c>
      <c r="BF11" s="38">
        <v>21380.15</v>
      </c>
      <c r="BG11" s="35">
        <v>0</v>
      </c>
      <c r="BH11" s="35">
        <v>0</v>
      </c>
      <c r="BI11" s="35">
        <v>-51900</v>
      </c>
      <c r="BJ11" s="35">
        <v>-131222.76300000001</v>
      </c>
      <c r="BK11" s="35">
        <v>-467000</v>
      </c>
      <c r="BL11" s="35">
        <v>-472409.05200000003</v>
      </c>
      <c r="BM11" s="35">
        <v>0</v>
      </c>
      <c r="BN11" s="35">
        <v>0</v>
      </c>
      <c r="BO11" s="44"/>
      <c r="BP11" s="47"/>
      <c r="BQ11" s="47"/>
      <c r="BR11" s="47"/>
      <c r="BS11" s="47"/>
      <c r="BT11" s="47"/>
    </row>
    <row r="12" spans="1:72" ht="15.75" customHeight="1">
      <c r="A12" s="16">
        <v>2</v>
      </c>
      <c r="B12" s="13" t="s">
        <v>3</v>
      </c>
      <c r="C12" s="35">
        <f t="shared" ref="C12:C57" si="0">E12+G12-BA12</f>
        <v>255536.70600000001</v>
      </c>
      <c r="D12" s="35">
        <f t="shared" ref="D12:D57" si="1">F12+H12-BB12</f>
        <v>236047.75760000004</v>
      </c>
      <c r="E12" s="35">
        <f t="shared" ref="E12:E57" si="2">I12+K12+M12+AE12+AG12+AK12+AO12+AS12</f>
        <v>214062.7</v>
      </c>
      <c r="F12" s="35">
        <f t="shared" ref="F12:F57" si="3">J12+L12+N12+AF12+AH12+AL12+AP12+AT12</f>
        <v>206992.4326</v>
      </c>
      <c r="G12" s="35">
        <f t="shared" ref="G12:G57" si="4">AY12+BC12+BE12+BG12+BI12+BK12+BM12</f>
        <v>96441.506000000008</v>
      </c>
      <c r="H12" s="35">
        <f t="shared" ref="H12:H57" si="5">AZ12+BD12+BF12+BH12+BJ12+BL12+BN12</f>
        <v>81059.076700000005</v>
      </c>
      <c r="I12" s="37">
        <v>90497</v>
      </c>
      <c r="J12" s="35">
        <v>88715.365000000005</v>
      </c>
      <c r="K12" s="35">
        <v>0</v>
      </c>
      <c r="L12" s="35">
        <v>0</v>
      </c>
      <c r="M12" s="35">
        <v>36162.5</v>
      </c>
      <c r="N12" s="35">
        <v>34300.315900000001</v>
      </c>
      <c r="O12" s="35">
        <v>2666</v>
      </c>
      <c r="P12" s="35">
        <v>1688.8087</v>
      </c>
      <c r="Q12" s="35">
        <v>5385</v>
      </c>
      <c r="R12" s="35">
        <v>5316.76</v>
      </c>
      <c r="S12" s="35">
        <v>1118</v>
      </c>
      <c r="T12" s="35">
        <v>772.10130000000004</v>
      </c>
      <c r="U12" s="35">
        <v>420</v>
      </c>
      <c r="V12" s="35">
        <v>392.2</v>
      </c>
      <c r="W12" s="35">
        <v>12109.5</v>
      </c>
      <c r="X12" s="35">
        <v>11963.89</v>
      </c>
      <c r="Y12" s="35">
        <v>10849.5</v>
      </c>
      <c r="Z12" s="35">
        <v>10751.29</v>
      </c>
      <c r="AA12" s="35">
        <v>5350</v>
      </c>
      <c r="AB12" s="35">
        <v>5236.1000000000004</v>
      </c>
      <c r="AC12" s="35">
        <v>7771</v>
      </c>
      <c r="AD12" s="35">
        <v>7650.1148999999996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19100</v>
      </c>
      <c r="AL12" s="35">
        <v>19100</v>
      </c>
      <c r="AM12" s="35">
        <v>18900</v>
      </c>
      <c r="AN12" s="35">
        <v>18900</v>
      </c>
      <c r="AO12" s="35">
        <v>12364</v>
      </c>
      <c r="AP12" s="35">
        <v>12364</v>
      </c>
      <c r="AQ12" s="35">
        <v>971.7</v>
      </c>
      <c r="AR12" s="35">
        <v>509</v>
      </c>
      <c r="AS12" s="37">
        <v>55939.199999999997</v>
      </c>
      <c r="AT12" s="35">
        <v>52512.751700000001</v>
      </c>
      <c r="AU12" s="35">
        <v>0</v>
      </c>
      <c r="AV12" s="35">
        <v>0</v>
      </c>
      <c r="AW12" s="35">
        <v>55263.199999999997</v>
      </c>
      <c r="AX12" s="35">
        <v>52003.751700000001</v>
      </c>
      <c r="AY12" s="35">
        <v>0</v>
      </c>
      <c r="AZ12" s="35">
        <v>0</v>
      </c>
      <c r="BA12" s="35">
        <v>54967.5</v>
      </c>
      <c r="BB12" s="35">
        <v>52003.751700000001</v>
      </c>
      <c r="BC12" s="37">
        <v>92456.83</v>
      </c>
      <c r="BD12" s="38">
        <v>77789.343699999998</v>
      </c>
      <c r="BE12" s="38">
        <v>6197.8760000000002</v>
      </c>
      <c r="BF12" s="38">
        <v>5949.85</v>
      </c>
      <c r="BG12" s="35">
        <v>0</v>
      </c>
      <c r="BH12" s="35">
        <v>0</v>
      </c>
      <c r="BI12" s="35">
        <v>-33.9</v>
      </c>
      <c r="BJ12" s="35">
        <v>-170.95500000000001</v>
      </c>
      <c r="BK12" s="35">
        <v>-2179.3000000000002</v>
      </c>
      <c r="BL12" s="35">
        <v>-2509.1619999999998</v>
      </c>
      <c r="BM12" s="35">
        <v>0</v>
      </c>
      <c r="BN12" s="35">
        <v>0</v>
      </c>
      <c r="BO12" s="44"/>
      <c r="BP12" s="47"/>
      <c r="BQ12" s="47"/>
      <c r="BR12" s="47"/>
      <c r="BS12" s="47"/>
      <c r="BT12" s="47"/>
    </row>
    <row r="13" spans="1:72" ht="15.75" customHeight="1">
      <c r="A13" s="16">
        <v>3</v>
      </c>
      <c r="B13" s="13" t="s">
        <v>4</v>
      </c>
      <c r="C13" s="35">
        <f t="shared" si="0"/>
        <v>132565.511</v>
      </c>
      <c r="D13" s="35">
        <f t="shared" si="1"/>
        <v>118432.5794</v>
      </c>
      <c r="E13" s="35">
        <f t="shared" si="2"/>
        <v>93026.4</v>
      </c>
      <c r="F13" s="35">
        <f t="shared" si="3"/>
        <v>80745.498999999996</v>
      </c>
      <c r="G13" s="35">
        <f t="shared" si="4"/>
        <v>49577.510999999999</v>
      </c>
      <c r="H13" s="35">
        <f t="shared" si="5"/>
        <v>47725.4804</v>
      </c>
      <c r="I13" s="37">
        <v>35000</v>
      </c>
      <c r="J13" s="35">
        <v>33732.639999999999</v>
      </c>
      <c r="K13" s="35">
        <v>0</v>
      </c>
      <c r="L13" s="35">
        <v>0</v>
      </c>
      <c r="M13" s="35">
        <v>16357</v>
      </c>
      <c r="N13" s="35">
        <v>11469.659</v>
      </c>
      <c r="O13" s="35">
        <v>1900</v>
      </c>
      <c r="P13" s="35">
        <v>918.60799999999995</v>
      </c>
      <c r="Q13" s="35">
        <v>45</v>
      </c>
      <c r="R13" s="35">
        <v>29.88</v>
      </c>
      <c r="S13" s="35">
        <v>400</v>
      </c>
      <c r="T13" s="35">
        <v>343.31299999999999</v>
      </c>
      <c r="U13" s="35">
        <v>100</v>
      </c>
      <c r="V13" s="35">
        <v>71.599999999999994</v>
      </c>
      <c r="W13" s="35">
        <v>4502</v>
      </c>
      <c r="X13" s="35">
        <v>3252.34</v>
      </c>
      <c r="Y13" s="35">
        <v>3550</v>
      </c>
      <c r="Z13" s="35">
        <v>2644.5</v>
      </c>
      <c r="AA13" s="35">
        <v>1250</v>
      </c>
      <c r="AB13" s="35">
        <v>560.20000000000005</v>
      </c>
      <c r="AC13" s="35">
        <v>6830</v>
      </c>
      <c r="AD13" s="35">
        <v>5104.3599999999997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24800</v>
      </c>
      <c r="AL13" s="35">
        <v>23645</v>
      </c>
      <c r="AM13" s="35">
        <v>24800</v>
      </c>
      <c r="AN13" s="35">
        <v>23645</v>
      </c>
      <c r="AO13" s="35">
        <v>2500</v>
      </c>
      <c r="AP13" s="35">
        <v>1675</v>
      </c>
      <c r="AQ13" s="35">
        <v>4331</v>
      </c>
      <c r="AR13" s="35">
        <v>184.8</v>
      </c>
      <c r="AS13" s="37">
        <v>14369.4</v>
      </c>
      <c r="AT13" s="35">
        <v>10223.200000000001</v>
      </c>
      <c r="AU13" s="35">
        <v>0</v>
      </c>
      <c r="AV13" s="35">
        <v>0</v>
      </c>
      <c r="AW13" s="35">
        <v>14009.4</v>
      </c>
      <c r="AX13" s="35">
        <v>10038.4</v>
      </c>
      <c r="AY13" s="35">
        <v>0</v>
      </c>
      <c r="AZ13" s="35">
        <v>0</v>
      </c>
      <c r="BA13" s="35">
        <v>10038.4</v>
      </c>
      <c r="BB13" s="35">
        <v>10038.4</v>
      </c>
      <c r="BC13" s="37">
        <v>47899</v>
      </c>
      <c r="BD13" s="38">
        <v>46368.305399999997</v>
      </c>
      <c r="BE13" s="38">
        <v>2040.1110000000001</v>
      </c>
      <c r="BF13" s="38">
        <v>1718.8</v>
      </c>
      <c r="BG13" s="35">
        <v>0</v>
      </c>
      <c r="BH13" s="35">
        <v>0</v>
      </c>
      <c r="BI13" s="35">
        <v>0</v>
      </c>
      <c r="BJ13" s="35">
        <v>0</v>
      </c>
      <c r="BK13" s="35">
        <v>-361.6</v>
      </c>
      <c r="BL13" s="35">
        <v>-361.625</v>
      </c>
      <c r="BM13" s="35">
        <v>0</v>
      </c>
      <c r="BN13" s="35">
        <v>0</v>
      </c>
      <c r="BO13" s="44"/>
      <c r="BP13" s="47"/>
      <c r="BQ13" s="47"/>
      <c r="BR13" s="47"/>
      <c r="BS13" s="47"/>
      <c r="BT13" s="47"/>
    </row>
    <row r="14" spans="1:72" ht="15.75" customHeight="1">
      <c r="A14" s="16">
        <v>4</v>
      </c>
      <c r="B14" s="13" t="s">
        <v>5</v>
      </c>
      <c r="C14" s="35">
        <f t="shared" si="0"/>
        <v>116506.4307</v>
      </c>
      <c r="D14" s="35">
        <f t="shared" si="1"/>
        <v>96714.195200000002</v>
      </c>
      <c r="E14" s="35">
        <f t="shared" si="2"/>
        <v>71431.399999999994</v>
      </c>
      <c r="F14" s="35">
        <f t="shared" si="3"/>
        <v>52927.801999999996</v>
      </c>
      <c r="G14" s="35">
        <f t="shared" si="4"/>
        <v>45075.030700000003</v>
      </c>
      <c r="H14" s="35">
        <f t="shared" si="5"/>
        <v>43786.393200000006</v>
      </c>
      <c r="I14" s="37">
        <v>34500</v>
      </c>
      <c r="J14" s="35">
        <v>30669.646000000001</v>
      </c>
      <c r="K14" s="35">
        <v>0</v>
      </c>
      <c r="L14" s="35">
        <v>0</v>
      </c>
      <c r="M14" s="35">
        <v>15810</v>
      </c>
      <c r="N14" s="35">
        <v>9382.4560000000001</v>
      </c>
      <c r="O14" s="35">
        <v>2600</v>
      </c>
      <c r="P14" s="35">
        <v>2080.4431</v>
      </c>
      <c r="Q14" s="35">
        <v>240</v>
      </c>
      <c r="R14" s="35">
        <v>59.823</v>
      </c>
      <c r="S14" s="35">
        <v>240</v>
      </c>
      <c r="T14" s="35">
        <v>23</v>
      </c>
      <c r="U14" s="35">
        <v>200</v>
      </c>
      <c r="V14" s="35">
        <v>7.2</v>
      </c>
      <c r="W14" s="35">
        <v>1670</v>
      </c>
      <c r="X14" s="35">
        <v>311.60000000000002</v>
      </c>
      <c r="Y14" s="35">
        <v>600</v>
      </c>
      <c r="Z14" s="35">
        <v>0</v>
      </c>
      <c r="AA14" s="35">
        <v>400</v>
      </c>
      <c r="AB14" s="35">
        <v>121</v>
      </c>
      <c r="AC14" s="35">
        <v>8240</v>
      </c>
      <c r="AD14" s="35">
        <v>4608.6259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9940</v>
      </c>
      <c r="AL14" s="35">
        <v>9890</v>
      </c>
      <c r="AM14" s="35">
        <v>9890</v>
      </c>
      <c r="AN14" s="35">
        <v>9890</v>
      </c>
      <c r="AO14" s="35">
        <v>3750</v>
      </c>
      <c r="AP14" s="35">
        <v>2730</v>
      </c>
      <c r="AQ14" s="35">
        <v>7431.4</v>
      </c>
      <c r="AR14" s="35">
        <v>255.7</v>
      </c>
      <c r="AS14" s="37">
        <v>7431.4</v>
      </c>
      <c r="AT14" s="35">
        <v>255.7</v>
      </c>
      <c r="AU14" s="35">
        <v>0</v>
      </c>
      <c r="AV14" s="35">
        <v>0</v>
      </c>
      <c r="AW14" s="35">
        <v>6526.4</v>
      </c>
      <c r="AX14" s="35">
        <v>0</v>
      </c>
      <c r="AY14" s="35">
        <v>0</v>
      </c>
      <c r="AZ14" s="35">
        <v>0</v>
      </c>
      <c r="BA14" s="35">
        <v>0</v>
      </c>
      <c r="BB14" s="35">
        <v>0</v>
      </c>
      <c r="BC14" s="37">
        <v>46049.8367</v>
      </c>
      <c r="BD14" s="38">
        <v>44761.199200000003</v>
      </c>
      <c r="BE14" s="38">
        <v>880</v>
      </c>
      <c r="BF14" s="38">
        <v>880</v>
      </c>
      <c r="BG14" s="35">
        <v>0</v>
      </c>
      <c r="BH14" s="35">
        <v>0</v>
      </c>
      <c r="BI14" s="35">
        <v>0</v>
      </c>
      <c r="BJ14" s="35">
        <v>0</v>
      </c>
      <c r="BK14" s="35">
        <v>-1854.806</v>
      </c>
      <c r="BL14" s="35">
        <v>-1854.806</v>
      </c>
      <c r="BM14" s="35">
        <v>0</v>
      </c>
      <c r="BN14" s="35">
        <v>0</v>
      </c>
      <c r="BO14" s="44"/>
      <c r="BP14" s="47"/>
      <c r="BQ14" s="47"/>
      <c r="BR14" s="47"/>
      <c r="BS14" s="47"/>
      <c r="BT14" s="47"/>
    </row>
    <row r="15" spans="1:72" ht="15.75" customHeight="1">
      <c r="A15" s="16">
        <v>5</v>
      </c>
      <c r="B15" s="13" t="s">
        <v>6</v>
      </c>
      <c r="C15" s="35">
        <f t="shared" si="0"/>
        <v>103647.61659999999</v>
      </c>
      <c r="D15" s="35">
        <f t="shared" si="1"/>
        <v>77129.539000000004</v>
      </c>
      <c r="E15" s="35">
        <f t="shared" si="2"/>
        <v>46153.4</v>
      </c>
      <c r="F15" s="35">
        <f t="shared" si="3"/>
        <v>35532.591</v>
      </c>
      <c r="G15" s="35">
        <f t="shared" si="4"/>
        <v>66211.024600000004</v>
      </c>
      <c r="H15" s="35">
        <f t="shared" si="5"/>
        <v>45584.097999999998</v>
      </c>
      <c r="I15" s="37">
        <v>17449</v>
      </c>
      <c r="J15" s="35">
        <v>17076.495999999999</v>
      </c>
      <c r="K15" s="35">
        <v>0</v>
      </c>
      <c r="L15" s="35">
        <v>0</v>
      </c>
      <c r="M15" s="35">
        <v>13966</v>
      </c>
      <c r="N15" s="35">
        <v>12970.945</v>
      </c>
      <c r="O15" s="35">
        <v>3700</v>
      </c>
      <c r="P15" s="35">
        <v>3009.9569999999999</v>
      </c>
      <c r="Q15" s="35">
        <v>960</v>
      </c>
      <c r="R15" s="35">
        <v>960</v>
      </c>
      <c r="S15" s="35">
        <v>400</v>
      </c>
      <c r="T15" s="35">
        <v>376.79</v>
      </c>
      <c r="U15" s="35">
        <v>20</v>
      </c>
      <c r="V15" s="35">
        <v>7.2</v>
      </c>
      <c r="W15" s="35">
        <v>1135</v>
      </c>
      <c r="X15" s="35">
        <v>1131.1959999999999</v>
      </c>
      <c r="Y15" s="35">
        <v>1000</v>
      </c>
      <c r="Z15" s="35">
        <v>999.99599999999998</v>
      </c>
      <c r="AA15" s="35">
        <v>3640</v>
      </c>
      <c r="AB15" s="35">
        <v>3550</v>
      </c>
      <c r="AC15" s="35">
        <v>2581</v>
      </c>
      <c r="AD15" s="35">
        <v>2409.3020000000001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2000</v>
      </c>
      <c r="AP15" s="35">
        <v>1350</v>
      </c>
      <c r="AQ15" s="35">
        <v>4021.5920000000001</v>
      </c>
      <c r="AR15" s="35">
        <v>148</v>
      </c>
      <c r="AS15" s="37">
        <v>12738.4</v>
      </c>
      <c r="AT15" s="35">
        <v>4135.1499999999996</v>
      </c>
      <c r="AU15" s="35">
        <v>0</v>
      </c>
      <c r="AV15" s="35">
        <v>0</v>
      </c>
      <c r="AW15" s="35">
        <v>12434.4</v>
      </c>
      <c r="AX15" s="35">
        <v>3987.15</v>
      </c>
      <c r="AY15" s="35">
        <v>0</v>
      </c>
      <c r="AZ15" s="35">
        <v>0</v>
      </c>
      <c r="BA15" s="35">
        <v>8716.8080000000009</v>
      </c>
      <c r="BB15" s="35">
        <v>3987.15</v>
      </c>
      <c r="BC15" s="37">
        <v>39134.673000000003</v>
      </c>
      <c r="BD15" s="38">
        <v>32650.373</v>
      </c>
      <c r="BE15" s="38">
        <v>38263.351600000002</v>
      </c>
      <c r="BF15" s="38">
        <v>15625</v>
      </c>
      <c r="BG15" s="35">
        <v>0</v>
      </c>
      <c r="BH15" s="35">
        <v>0</v>
      </c>
      <c r="BI15" s="35">
        <v>0</v>
      </c>
      <c r="BJ15" s="35">
        <v>0</v>
      </c>
      <c r="BK15" s="35">
        <v>-11187</v>
      </c>
      <c r="BL15" s="35">
        <v>-2691.2750000000001</v>
      </c>
      <c r="BM15" s="35">
        <v>0</v>
      </c>
      <c r="BN15" s="35">
        <v>0</v>
      </c>
      <c r="BO15" s="44"/>
      <c r="BP15" s="47"/>
      <c r="BQ15" s="47"/>
      <c r="BR15" s="47"/>
      <c r="BS15" s="47"/>
      <c r="BT15" s="47"/>
    </row>
    <row r="16" spans="1:72" ht="15.75" customHeight="1">
      <c r="A16" s="16">
        <v>6</v>
      </c>
      <c r="B16" s="13" t="s">
        <v>7</v>
      </c>
      <c r="C16" s="35">
        <f t="shared" si="0"/>
        <v>92202.752999999997</v>
      </c>
      <c r="D16" s="35">
        <f t="shared" si="1"/>
        <v>56095.5049</v>
      </c>
      <c r="E16" s="35">
        <f t="shared" si="2"/>
        <v>48715.199999999997</v>
      </c>
      <c r="F16" s="35">
        <f t="shared" si="3"/>
        <v>34505.733899999999</v>
      </c>
      <c r="G16" s="35">
        <f t="shared" si="4"/>
        <v>43487.553</v>
      </c>
      <c r="H16" s="35">
        <f t="shared" si="5"/>
        <v>21589.771000000001</v>
      </c>
      <c r="I16" s="37">
        <v>22000</v>
      </c>
      <c r="J16" s="35">
        <v>20029.761999999999</v>
      </c>
      <c r="K16" s="35">
        <v>0</v>
      </c>
      <c r="L16" s="35">
        <v>0</v>
      </c>
      <c r="M16" s="35">
        <v>7321</v>
      </c>
      <c r="N16" s="35">
        <v>5092.6349</v>
      </c>
      <c r="O16" s="35">
        <v>1350</v>
      </c>
      <c r="P16" s="35">
        <v>1034.7735</v>
      </c>
      <c r="Q16" s="35">
        <v>1500</v>
      </c>
      <c r="R16" s="35">
        <v>1440</v>
      </c>
      <c r="S16" s="35">
        <v>240</v>
      </c>
      <c r="T16" s="35">
        <v>152.31139999999999</v>
      </c>
      <c r="U16" s="35">
        <v>150</v>
      </c>
      <c r="V16" s="35">
        <v>34.1</v>
      </c>
      <c r="W16" s="35">
        <v>1611</v>
      </c>
      <c r="X16" s="35">
        <v>1132.6590000000001</v>
      </c>
      <c r="Y16" s="35">
        <v>1064</v>
      </c>
      <c r="Z16" s="35">
        <v>1001.4589999999999</v>
      </c>
      <c r="AA16" s="35">
        <v>250</v>
      </c>
      <c r="AB16" s="35">
        <v>142.75</v>
      </c>
      <c r="AC16" s="35">
        <v>1450</v>
      </c>
      <c r="AD16" s="35">
        <v>647.96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8450</v>
      </c>
      <c r="AL16" s="35">
        <v>8428.3369999999995</v>
      </c>
      <c r="AM16" s="35">
        <v>8450</v>
      </c>
      <c r="AN16" s="35">
        <v>8428.3369999999995</v>
      </c>
      <c r="AO16" s="35">
        <v>1250</v>
      </c>
      <c r="AP16" s="35">
        <v>790</v>
      </c>
      <c r="AQ16" s="35">
        <v>9694.2000000000007</v>
      </c>
      <c r="AR16" s="35">
        <v>165</v>
      </c>
      <c r="AS16" s="37">
        <v>9694.2000000000007</v>
      </c>
      <c r="AT16" s="35">
        <v>165</v>
      </c>
      <c r="AU16" s="35">
        <v>0</v>
      </c>
      <c r="AV16" s="35">
        <v>0</v>
      </c>
      <c r="AW16" s="35">
        <v>9114.2000000000007</v>
      </c>
      <c r="AX16" s="35">
        <v>0</v>
      </c>
      <c r="AY16" s="35">
        <v>0</v>
      </c>
      <c r="AZ16" s="35">
        <v>0</v>
      </c>
      <c r="BA16" s="35">
        <v>0</v>
      </c>
      <c r="BB16" s="35">
        <v>0</v>
      </c>
      <c r="BC16" s="37">
        <v>42186.773000000001</v>
      </c>
      <c r="BD16" s="38">
        <v>23318.830999999998</v>
      </c>
      <c r="BE16" s="38">
        <v>1300.78</v>
      </c>
      <c r="BF16" s="38">
        <v>1059.45</v>
      </c>
      <c r="BG16" s="35">
        <v>0</v>
      </c>
      <c r="BH16" s="35">
        <v>0</v>
      </c>
      <c r="BI16" s="35">
        <v>0</v>
      </c>
      <c r="BJ16" s="35">
        <v>-61.3</v>
      </c>
      <c r="BK16" s="35">
        <v>0</v>
      </c>
      <c r="BL16" s="35">
        <v>-2727.21</v>
      </c>
      <c r="BM16" s="35">
        <v>0</v>
      </c>
      <c r="BN16" s="35">
        <v>0</v>
      </c>
      <c r="BO16" s="44"/>
      <c r="BP16" s="47"/>
      <c r="BQ16" s="47"/>
      <c r="BR16" s="47"/>
      <c r="BS16" s="47"/>
      <c r="BT16" s="47"/>
    </row>
    <row r="17" spans="1:72" ht="15.75" customHeight="1">
      <c r="A17" s="16">
        <v>7</v>
      </c>
      <c r="B17" s="13" t="s">
        <v>8</v>
      </c>
      <c r="C17" s="35">
        <f t="shared" si="0"/>
        <v>227263.58729999998</v>
      </c>
      <c r="D17" s="35">
        <f t="shared" si="1"/>
        <v>149703.09839999999</v>
      </c>
      <c r="E17" s="35">
        <f t="shared" si="2"/>
        <v>136483.79999999999</v>
      </c>
      <c r="F17" s="35">
        <f t="shared" si="3"/>
        <v>106785.50169999999</v>
      </c>
      <c r="G17" s="35">
        <f t="shared" si="4"/>
        <v>90779.787299999996</v>
      </c>
      <c r="H17" s="35">
        <f t="shared" si="5"/>
        <v>42917.596700000002</v>
      </c>
      <c r="I17" s="37">
        <v>34500</v>
      </c>
      <c r="J17" s="35">
        <v>31028.564999999999</v>
      </c>
      <c r="K17" s="35">
        <v>0</v>
      </c>
      <c r="L17" s="35">
        <v>0</v>
      </c>
      <c r="M17" s="35">
        <v>22230</v>
      </c>
      <c r="N17" s="35">
        <v>10094.251700000001</v>
      </c>
      <c r="O17" s="35">
        <v>3150</v>
      </c>
      <c r="P17" s="35">
        <v>1684.575</v>
      </c>
      <c r="Q17" s="35">
        <v>4250</v>
      </c>
      <c r="R17" s="35">
        <v>468</v>
      </c>
      <c r="S17" s="35">
        <v>210</v>
      </c>
      <c r="T17" s="35">
        <v>135.19999999999999</v>
      </c>
      <c r="U17" s="35">
        <v>150</v>
      </c>
      <c r="V17" s="35">
        <v>13.5</v>
      </c>
      <c r="W17" s="35">
        <v>4270</v>
      </c>
      <c r="X17" s="35">
        <v>2349.8465000000001</v>
      </c>
      <c r="Y17" s="35">
        <v>3700</v>
      </c>
      <c r="Z17" s="35">
        <v>2033.8064999999999</v>
      </c>
      <c r="AA17" s="35">
        <v>3520</v>
      </c>
      <c r="AB17" s="35">
        <v>702.16499999999996</v>
      </c>
      <c r="AC17" s="35">
        <v>4980</v>
      </c>
      <c r="AD17" s="35">
        <v>3493.6192000000001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70813.8</v>
      </c>
      <c r="AL17" s="35">
        <v>62093.9</v>
      </c>
      <c r="AM17" s="35">
        <v>53800</v>
      </c>
      <c r="AN17" s="35">
        <v>52093.9</v>
      </c>
      <c r="AO17" s="35">
        <v>3950</v>
      </c>
      <c r="AP17" s="35">
        <v>3194.88</v>
      </c>
      <c r="AQ17" s="35">
        <v>4990</v>
      </c>
      <c r="AR17" s="35">
        <v>373.90499999999997</v>
      </c>
      <c r="AS17" s="37">
        <v>4990</v>
      </c>
      <c r="AT17" s="35">
        <v>373.90499999999997</v>
      </c>
      <c r="AU17" s="35">
        <v>0</v>
      </c>
      <c r="AV17" s="35">
        <v>0</v>
      </c>
      <c r="AW17" s="35">
        <v>3830</v>
      </c>
      <c r="AX17" s="35">
        <v>0</v>
      </c>
      <c r="AY17" s="35">
        <v>0</v>
      </c>
      <c r="AZ17" s="35">
        <v>0</v>
      </c>
      <c r="BA17" s="35">
        <v>0</v>
      </c>
      <c r="BB17" s="35">
        <v>0</v>
      </c>
      <c r="BC17" s="37">
        <v>74729.787299999996</v>
      </c>
      <c r="BD17" s="38">
        <v>36397.201699999998</v>
      </c>
      <c r="BE17" s="38">
        <v>16050</v>
      </c>
      <c r="BF17" s="38">
        <v>6592.4</v>
      </c>
      <c r="BG17" s="35">
        <v>0</v>
      </c>
      <c r="BH17" s="35">
        <v>0</v>
      </c>
      <c r="BI17" s="35">
        <v>0</v>
      </c>
      <c r="BJ17" s="35">
        <v>0</v>
      </c>
      <c r="BK17" s="35">
        <v>0</v>
      </c>
      <c r="BL17" s="35">
        <v>-72.004999999999995</v>
      </c>
      <c r="BM17" s="35">
        <v>0</v>
      </c>
      <c r="BN17" s="35">
        <v>0</v>
      </c>
      <c r="BO17" s="44"/>
      <c r="BP17" s="47"/>
      <c r="BQ17" s="47"/>
      <c r="BR17" s="47"/>
      <c r="BS17" s="47"/>
      <c r="BT17" s="47"/>
    </row>
    <row r="18" spans="1:72" s="56" customFormat="1" ht="15.75" customHeight="1">
      <c r="A18" s="49">
        <v>8</v>
      </c>
      <c r="B18" s="50" t="s">
        <v>9</v>
      </c>
      <c r="C18" s="51">
        <f t="shared" si="0"/>
        <v>60103.074900000007</v>
      </c>
      <c r="D18" s="51">
        <f t="shared" si="1"/>
        <v>38426.774300000005</v>
      </c>
      <c r="E18" s="51">
        <f t="shared" si="2"/>
        <v>45676.3</v>
      </c>
      <c r="F18" s="51">
        <f t="shared" si="3"/>
        <v>35009.834300000002</v>
      </c>
      <c r="G18" s="51">
        <f t="shared" si="4"/>
        <v>14426.7749</v>
      </c>
      <c r="H18" s="51">
        <f t="shared" si="5"/>
        <v>3416.94</v>
      </c>
      <c r="I18" s="52">
        <v>27610</v>
      </c>
      <c r="J18" s="51">
        <v>22075.02</v>
      </c>
      <c r="K18" s="51">
        <v>0</v>
      </c>
      <c r="L18" s="51">
        <v>0</v>
      </c>
      <c r="M18" s="51">
        <v>7510.8</v>
      </c>
      <c r="N18" s="51">
        <v>4665.8712999999998</v>
      </c>
      <c r="O18" s="51">
        <v>2250</v>
      </c>
      <c r="P18" s="51">
        <v>1546.3933</v>
      </c>
      <c r="Q18" s="51">
        <v>780</v>
      </c>
      <c r="R18" s="51">
        <v>780</v>
      </c>
      <c r="S18" s="51">
        <v>270</v>
      </c>
      <c r="T18" s="51">
        <v>252.83090000000001</v>
      </c>
      <c r="U18" s="51">
        <v>70</v>
      </c>
      <c r="V18" s="51">
        <v>48.8</v>
      </c>
      <c r="W18" s="51">
        <v>735</v>
      </c>
      <c r="X18" s="51">
        <v>337.94</v>
      </c>
      <c r="Y18" s="51">
        <v>150</v>
      </c>
      <c r="Z18" s="51">
        <v>0</v>
      </c>
      <c r="AA18" s="51">
        <v>650</v>
      </c>
      <c r="AB18" s="51">
        <v>172.3</v>
      </c>
      <c r="AC18" s="51">
        <v>1965.8</v>
      </c>
      <c r="AD18" s="51">
        <v>930.95709999999997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8410</v>
      </c>
      <c r="AL18" s="51">
        <v>7588.9430000000002</v>
      </c>
      <c r="AM18" s="51">
        <v>8410</v>
      </c>
      <c r="AN18" s="51">
        <v>7588.9430000000002</v>
      </c>
      <c r="AO18" s="51">
        <v>810</v>
      </c>
      <c r="AP18" s="51">
        <v>620</v>
      </c>
      <c r="AQ18" s="51">
        <v>1335.5</v>
      </c>
      <c r="AR18" s="51">
        <v>60</v>
      </c>
      <c r="AS18" s="52">
        <v>1335.5</v>
      </c>
      <c r="AT18" s="51">
        <v>60</v>
      </c>
      <c r="AU18" s="51">
        <v>0</v>
      </c>
      <c r="AV18" s="51">
        <v>0</v>
      </c>
      <c r="AW18" s="51">
        <v>1115.5</v>
      </c>
      <c r="AX18" s="51">
        <v>0</v>
      </c>
      <c r="AY18" s="51">
        <v>0</v>
      </c>
      <c r="AZ18" s="51">
        <v>0</v>
      </c>
      <c r="BA18" s="51">
        <v>0</v>
      </c>
      <c r="BB18" s="51">
        <v>0</v>
      </c>
      <c r="BC18" s="52">
        <v>9150</v>
      </c>
      <c r="BD18" s="53">
        <v>0</v>
      </c>
      <c r="BE18" s="53">
        <v>2038.9239</v>
      </c>
      <c r="BF18" s="53">
        <v>300</v>
      </c>
      <c r="BG18" s="57">
        <v>3750</v>
      </c>
      <c r="BH18" s="57">
        <v>3745</v>
      </c>
      <c r="BI18" s="51">
        <v>0</v>
      </c>
      <c r="BJ18" s="51">
        <v>0</v>
      </c>
      <c r="BK18" s="51">
        <v>-512.149</v>
      </c>
      <c r="BL18" s="51">
        <v>-628.05999999999995</v>
      </c>
      <c r="BM18" s="51">
        <v>0</v>
      </c>
      <c r="BN18" s="51">
        <v>0</v>
      </c>
      <c r="BO18" s="54"/>
      <c r="BP18" s="55"/>
      <c r="BQ18" s="55"/>
      <c r="BR18" s="55"/>
      <c r="BS18" s="55"/>
      <c r="BT18" s="55"/>
    </row>
    <row r="19" spans="1:72" ht="15.75" customHeight="1">
      <c r="A19" s="16">
        <v>9</v>
      </c>
      <c r="B19" s="13" t="s">
        <v>10</v>
      </c>
      <c r="C19" s="35">
        <f t="shared" si="0"/>
        <v>67099.044399999999</v>
      </c>
      <c r="D19" s="35">
        <f t="shared" si="1"/>
        <v>24488.834200000001</v>
      </c>
      <c r="E19" s="35">
        <f t="shared" si="2"/>
        <v>39716.199999999997</v>
      </c>
      <c r="F19" s="35">
        <f t="shared" si="3"/>
        <v>23493.834699999999</v>
      </c>
      <c r="G19" s="35">
        <f t="shared" si="4"/>
        <v>27382.844400000002</v>
      </c>
      <c r="H19" s="35">
        <f t="shared" si="5"/>
        <v>994.99950000000001</v>
      </c>
      <c r="I19" s="37">
        <v>22100</v>
      </c>
      <c r="J19" s="35">
        <v>17017.826000000001</v>
      </c>
      <c r="K19" s="35">
        <v>0</v>
      </c>
      <c r="L19" s="35">
        <v>0</v>
      </c>
      <c r="M19" s="35">
        <v>9146</v>
      </c>
      <c r="N19" s="35">
        <v>4946.0087000000003</v>
      </c>
      <c r="O19" s="35">
        <v>2700</v>
      </c>
      <c r="P19" s="35">
        <v>1970.5864999999999</v>
      </c>
      <c r="Q19" s="35">
        <v>820</v>
      </c>
      <c r="R19" s="35">
        <v>680</v>
      </c>
      <c r="S19" s="35">
        <v>250</v>
      </c>
      <c r="T19" s="35">
        <v>141.43219999999999</v>
      </c>
      <c r="U19" s="35">
        <v>200</v>
      </c>
      <c r="V19" s="35">
        <v>9.5</v>
      </c>
      <c r="W19" s="35">
        <v>1209</v>
      </c>
      <c r="X19" s="35">
        <v>716.24</v>
      </c>
      <c r="Y19" s="35">
        <v>910</v>
      </c>
      <c r="Z19" s="35">
        <v>599.44000000000005</v>
      </c>
      <c r="AA19" s="35">
        <v>1400</v>
      </c>
      <c r="AB19" s="35">
        <v>160.5</v>
      </c>
      <c r="AC19" s="35">
        <v>1450</v>
      </c>
      <c r="AD19" s="35">
        <v>371.44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500</v>
      </c>
      <c r="AL19" s="35">
        <v>500</v>
      </c>
      <c r="AM19" s="35">
        <v>0</v>
      </c>
      <c r="AN19" s="35">
        <v>0</v>
      </c>
      <c r="AO19" s="35">
        <v>1000</v>
      </c>
      <c r="AP19" s="35">
        <v>1000</v>
      </c>
      <c r="AQ19" s="35">
        <v>6970.2</v>
      </c>
      <c r="AR19" s="35">
        <v>30</v>
      </c>
      <c r="AS19" s="37">
        <v>6970.2</v>
      </c>
      <c r="AT19" s="35">
        <v>30</v>
      </c>
      <c r="AU19" s="35">
        <v>0</v>
      </c>
      <c r="AV19" s="35">
        <v>0</v>
      </c>
      <c r="AW19" s="35">
        <v>6600.2</v>
      </c>
      <c r="AX19" s="35">
        <v>0</v>
      </c>
      <c r="AY19" s="35">
        <v>0</v>
      </c>
      <c r="AZ19" s="35">
        <v>0</v>
      </c>
      <c r="BA19" s="35">
        <v>0</v>
      </c>
      <c r="BB19" s="35">
        <v>0</v>
      </c>
      <c r="BC19" s="37">
        <v>25882.844400000002</v>
      </c>
      <c r="BD19" s="38">
        <v>994.99950000000001</v>
      </c>
      <c r="BE19" s="38">
        <v>1500</v>
      </c>
      <c r="BF19" s="38">
        <v>0</v>
      </c>
      <c r="BG19" s="35">
        <v>0</v>
      </c>
      <c r="BH19" s="35">
        <v>0</v>
      </c>
      <c r="BI19" s="35">
        <v>0</v>
      </c>
      <c r="BJ19" s="35">
        <v>0</v>
      </c>
      <c r="BK19" s="35">
        <v>0</v>
      </c>
      <c r="BL19" s="35">
        <v>0</v>
      </c>
      <c r="BM19" s="35">
        <v>0</v>
      </c>
      <c r="BN19" s="35">
        <v>0</v>
      </c>
      <c r="BO19" s="44"/>
      <c r="BP19" s="47"/>
      <c r="BQ19" s="47"/>
      <c r="BR19" s="47"/>
      <c r="BS19" s="47"/>
      <c r="BT19" s="47"/>
    </row>
    <row r="20" spans="1:72" ht="15.75" customHeight="1">
      <c r="A20" s="16">
        <v>10</v>
      </c>
      <c r="B20" s="13" t="s">
        <v>11</v>
      </c>
      <c r="C20" s="35">
        <f t="shared" si="0"/>
        <v>108744.08330000001</v>
      </c>
      <c r="D20" s="35">
        <f t="shared" si="1"/>
        <v>93157.877699999997</v>
      </c>
      <c r="E20" s="35">
        <f t="shared" si="2"/>
        <v>67694.8</v>
      </c>
      <c r="F20" s="35">
        <f t="shared" si="3"/>
        <v>60001.587699999996</v>
      </c>
      <c r="G20" s="35">
        <f t="shared" si="4"/>
        <v>46256.683300000004</v>
      </c>
      <c r="H20" s="35">
        <f t="shared" si="5"/>
        <v>38363.689999999995</v>
      </c>
      <c r="I20" s="37">
        <v>22700</v>
      </c>
      <c r="J20" s="35">
        <v>19978.108</v>
      </c>
      <c r="K20" s="35">
        <v>0</v>
      </c>
      <c r="L20" s="35">
        <v>0</v>
      </c>
      <c r="M20" s="35">
        <v>11885</v>
      </c>
      <c r="N20" s="35">
        <v>10316.199699999999</v>
      </c>
      <c r="O20" s="35">
        <v>600</v>
      </c>
      <c r="P20" s="35">
        <v>453.99169999999998</v>
      </c>
      <c r="Q20" s="35">
        <v>1000</v>
      </c>
      <c r="R20" s="35">
        <v>979.4</v>
      </c>
      <c r="S20" s="35">
        <v>370</v>
      </c>
      <c r="T20" s="35">
        <v>310.96199999999999</v>
      </c>
      <c r="U20" s="35">
        <v>190</v>
      </c>
      <c r="V20" s="35">
        <v>0</v>
      </c>
      <c r="W20" s="35">
        <v>470</v>
      </c>
      <c r="X20" s="35">
        <v>192.2</v>
      </c>
      <c r="Y20" s="35">
        <v>70</v>
      </c>
      <c r="Z20" s="35">
        <v>25</v>
      </c>
      <c r="AA20" s="35">
        <v>3475</v>
      </c>
      <c r="AB20" s="35">
        <v>2822</v>
      </c>
      <c r="AC20" s="35">
        <v>4320</v>
      </c>
      <c r="AD20" s="35">
        <v>4161.8500000000004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23850</v>
      </c>
      <c r="AL20" s="35">
        <v>23285</v>
      </c>
      <c r="AM20" s="35">
        <v>23650</v>
      </c>
      <c r="AN20" s="35">
        <v>23085</v>
      </c>
      <c r="AO20" s="35">
        <v>1150</v>
      </c>
      <c r="AP20" s="35">
        <v>1150</v>
      </c>
      <c r="AQ20" s="35">
        <v>2902.4</v>
      </c>
      <c r="AR20" s="35">
        <v>64.88</v>
      </c>
      <c r="AS20" s="37">
        <v>8109.8</v>
      </c>
      <c r="AT20" s="35">
        <v>5272.28</v>
      </c>
      <c r="AU20" s="35">
        <v>0</v>
      </c>
      <c r="AV20" s="35">
        <v>0</v>
      </c>
      <c r="AW20" s="35">
        <v>7459.8</v>
      </c>
      <c r="AX20" s="35">
        <v>5207.3999999999996</v>
      </c>
      <c r="AY20" s="35">
        <v>0</v>
      </c>
      <c r="AZ20" s="35">
        <v>0</v>
      </c>
      <c r="BA20" s="35">
        <v>5207.3999999999996</v>
      </c>
      <c r="BB20" s="35">
        <v>5207.3999999999996</v>
      </c>
      <c r="BC20" s="37">
        <v>47882.6</v>
      </c>
      <c r="BD20" s="38">
        <v>39564.699999999997</v>
      </c>
      <c r="BE20" s="38">
        <v>2620.2833000000001</v>
      </c>
      <c r="BF20" s="38">
        <v>2618.54</v>
      </c>
      <c r="BG20" s="35">
        <v>0</v>
      </c>
      <c r="BH20" s="35">
        <v>0</v>
      </c>
      <c r="BI20" s="35">
        <v>-790</v>
      </c>
      <c r="BJ20" s="35">
        <v>-540</v>
      </c>
      <c r="BK20" s="35">
        <v>-3456.2</v>
      </c>
      <c r="BL20" s="35">
        <v>-3279.55</v>
      </c>
      <c r="BM20" s="35">
        <v>0</v>
      </c>
      <c r="BN20" s="35">
        <v>0</v>
      </c>
      <c r="BO20" s="44"/>
      <c r="BP20" s="47"/>
      <c r="BQ20" s="47"/>
      <c r="BR20" s="47"/>
      <c r="BS20" s="47"/>
      <c r="BT20" s="47"/>
    </row>
    <row r="21" spans="1:72" ht="15.75" customHeight="1">
      <c r="A21" s="16">
        <v>11</v>
      </c>
      <c r="B21" s="13" t="s">
        <v>12</v>
      </c>
      <c r="C21" s="35">
        <f t="shared" si="0"/>
        <v>9971.161399999999</v>
      </c>
      <c r="D21" s="35">
        <f t="shared" si="1"/>
        <v>7548.7824000000001</v>
      </c>
      <c r="E21" s="35">
        <f t="shared" si="2"/>
        <v>9753.9283999999989</v>
      </c>
      <c r="F21" s="35">
        <f t="shared" si="3"/>
        <v>7331.5504000000001</v>
      </c>
      <c r="G21" s="35">
        <f t="shared" si="4"/>
        <v>717.23299999999995</v>
      </c>
      <c r="H21" s="35">
        <f t="shared" si="5"/>
        <v>470.02</v>
      </c>
      <c r="I21" s="37">
        <v>5700</v>
      </c>
      <c r="J21" s="35">
        <v>5525.6030000000001</v>
      </c>
      <c r="K21" s="35">
        <v>0</v>
      </c>
      <c r="L21" s="35">
        <v>0</v>
      </c>
      <c r="M21" s="35">
        <v>1235</v>
      </c>
      <c r="N21" s="35">
        <v>388.26339999999999</v>
      </c>
      <c r="O21" s="35">
        <v>120</v>
      </c>
      <c r="P21" s="35">
        <v>101.93040000000001</v>
      </c>
      <c r="Q21" s="35">
        <v>0</v>
      </c>
      <c r="R21" s="35">
        <v>0</v>
      </c>
      <c r="S21" s="35">
        <v>100</v>
      </c>
      <c r="T21" s="35">
        <v>76.863</v>
      </c>
      <c r="U21" s="35">
        <v>100</v>
      </c>
      <c r="V21" s="35">
        <v>7</v>
      </c>
      <c r="W21" s="35">
        <v>100</v>
      </c>
      <c r="X21" s="35">
        <v>0</v>
      </c>
      <c r="Y21" s="35">
        <v>0</v>
      </c>
      <c r="Z21" s="35">
        <v>0</v>
      </c>
      <c r="AA21" s="35">
        <v>50</v>
      </c>
      <c r="AB21" s="35">
        <v>14.7</v>
      </c>
      <c r="AC21" s="35">
        <v>70</v>
      </c>
      <c r="AD21" s="35">
        <v>37.770000000000003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1301.4000000000001</v>
      </c>
      <c r="AL21" s="35">
        <v>1164.896</v>
      </c>
      <c r="AM21" s="35">
        <v>1301.4000000000001</v>
      </c>
      <c r="AN21" s="35">
        <v>1164.896</v>
      </c>
      <c r="AO21" s="35">
        <v>150</v>
      </c>
      <c r="AP21" s="35">
        <v>0</v>
      </c>
      <c r="AQ21" s="35">
        <v>867.52840000000003</v>
      </c>
      <c r="AR21" s="35">
        <v>0</v>
      </c>
      <c r="AS21" s="37">
        <v>1367.5283999999999</v>
      </c>
      <c r="AT21" s="35">
        <v>252.78800000000001</v>
      </c>
      <c r="AU21" s="35">
        <v>0</v>
      </c>
      <c r="AV21" s="35">
        <v>0</v>
      </c>
      <c r="AW21" s="35">
        <v>1337.5283999999999</v>
      </c>
      <c r="AX21" s="35">
        <v>252.78800000000001</v>
      </c>
      <c r="AY21" s="35">
        <v>0</v>
      </c>
      <c r="AZ21" s="35">
        <v>0</v>
      </c>
      <c r="BA21" s="35">
        <v>500</v>
      </c>
      <c r="BB21" s="35">
        <v>252.78800000000001</v>
      </c>
      <c r="BC21" s="37">
        <v>717.23299999999995</v>
      </c>
      <c r="BD21" s="38">
        <v>470.02</v>
      </c>
      <c r="BE21" s="38">
        <v>0</v>
      </c>
      <c r="BF21" s="38">
        <v>0</v>
      </c>
      <c r="BG21" s="35">
        <v>0</v>
      </c>
      <c r="BH21" s="35">
        <v>0</v>
      </c>
      <c r="BI21" s="35">
        <v>0</v>
      </c>
      <c r="BJ21" s="35">
        <v>0</v>
      </c>
      <c r="BK21" s="35">
        <v>0</v>
      </c>
      <c r="BL21" s="35">
        <v>0</v>
      </c>
      <c r="BM21" s="35">
        <v>0</v>
      </c>
      <c r="BN21" s="35">
        <v>0</v>
      </c>
      <c r="BO21" s="44"/>
      <c r="BP21" s="47"/>
      <c r="BQ21" s="47"/>
      <c r="BR21" s="47"/>
      <c r="BS21" s="47"/>
      <c r="BT21" s="47"/>
    </row>
    <row r="22" spans="1:72" ht="15.75" customHeight="1">
      <c r="A22" s="16">
        <v>12</v>
      </c>
      <c r="B22" s="13" t="s">
        <v>13</v>
      </c>
      <c r="C22" s="35">
        <f t="shared" si="0"/>
        <v>17456.3223</v>
      </c>
      <c r="D22" s="35">
        <f t="shared" si="1"/>
        <v>9302.323699999999</v>
      </c>
      <c r="E22" s="35">
        <f t="shared" si="2"/>
        <v>17261.900000000001</v>
      </c>
      <c r="F22" s="35">
        <f t="shared" si="3"/>
        <v>9107.9236999999994</v>
      </c>
      <c r="G22" s="35">
        <f t="shared" si="4"/>
        <v>1109.3223</v>
      </c>
      <c r="H22" s="35">
        <f t="shared" si="5"/>
        <v>909</v>
      </c>
      <c r="I22" s="37">
        <v>5020</v>
      </c>
      <c r="J22" s="35">
        <v>4803.6019999999999</v>
      </c>
      <c r="K22" s="35">
        <v>0</v>
      </c>
      <c r="L22" s="35">
        <v>0</v>
      </c>
      <c r="M22" s="35">
        <v>3640</v>
      </c>
      <c r="N22" s="35">
        <v>3579.4216999999999</v>
      </c>
      <c r="O22" s="35">
        <v>400</v>
      </c>
      <c r="P22" s="35">
        <v>339.62169999999998</v>
      </c>
      <c r="Q22" s="35">
        <v>0</v>
      </c>
      <c r="R22" s="35">
        <v>0</v>
      </c>
      <c r="S22" s="35">
        <v>120</v>
      </c>
      <c r="T22" s="35">
        <v>120</v>
      </c>
      <c r="U22" s="35">
        <v>0</v>
      </c>
      <c r="V22" s="35">
        <v>0</v>
      </c>
      <c r="W22" s="35">
        <v>266</v>
      </c>
      <c r="X22" s="35">
        <v>266</v>
      </c>
      <c r="Y22" s="35">
        <v>0</v>
      </c>
      <c r="Z22" s="35">
        <v>0</v>
      </c>
      <c r="AA22" s="35">
        <v>1660</v>
      </c>
      <c r="AB22" s="35">
        <v>1660</v>
      </c>
      <c r="AC22" s="35">
        <v>1170</v>
      </c>
      <c r="AD22" s="35">
        <v>1169.8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7687</v>
      </c>
      <c r="AR22" s="35">
        <v>10.3</v>
      </c>
      <c r="AS22" s="37">
        <v>8601.9</v>
      </c>
      <c r="AT22" s="35">
        <v>724.9</v>
      </c>
      <c r="AU22" s="35">
        <v>0</v>
      </c>
      <c r="AV22" s="35">
        <v>0</v>
      </c>
      <c r="AW22" s="35">
        <v>8585.9</v>
      </c>
      <c r="AX22" s="35">
        <v>714.6</v>
      </c>
      <c r="AY22" s="35">
        <v>0</v>
      </c>
      <c r="AZ22" s="35">
        <v>0</v>
      </c>
      <c r="BA22" s="35">
        <v>914.9</v>
      </c>
      <c r="BB22" s="35">
        <v>714.6</v>
      </c>
      <c r="BC22" s="37">
        <v>0</v>
      </c>
      <c r="BD22" s="38">
        <v>0</v>
      </c>
      <c r="BE22" s="38">
        <v>1109.3223</v>
      </c>
      <c r="BF22" s="38">
        <v>909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5">
        <v>0</v>
      </c>
      <c r="BN22" s="35">
        <v>0</v>
      </c>
      <c r="BO22" s="44"/>
      <c r="BP22" s="47"/>
      <c r="BQ22" s="47"/>
      <c r="BR22" s="47"/>
      <c r="BS22" s="47"/>
      <c r="BT22" s="47"/>
    </row>
    <row r="23" spans="1:72" ht="15.75" customHeight="1">
      <c r="A23" s="16">
        <v>13</v>
      </c>
      <c r="B23" s="13" t="s">
        <v>14</v>
      </c>
      <c r="C23" s="35">
        <f t="shared" si="0"/>
        <v>34073.660900000003</v>
      </c>
      <c r="D23" s="35">
        <f t="shared" si="1"/>
        <v>31235.734999999997</v>
      </c>
      <c r="E23" s="35">
        <f t="shared" si="2"/>
        <v>27424</v>
      </c>
      <c r="F23" s="35">
        <f t="shared" si="3"/>
        <v>25216.794999999998</v>
      </c>
      <c r="G23" s="35">
        <f t="shared" si="4"/>
        <v>6649.6608999999999</v>
      </c>
      <c r="H23" s="35">
        <f t="shared" si="5"/>
        <v>6018.94</v>
      </c>
      <c r="I23" s="37">
        <v>15994.1</v>
      </c>
      <c r="J23" s="35">
        <v>15861.102000000001</v>
      </c>
      <c r="K23" s="35">
        <v>0</v>
      </c>
      <c r="L23" s="35">
        <v>0</v>
      </c>
      <c r="M23" s="35">
        <v>4978</v>
      </c>
      <c r="N23" s="35">
        <v>3655.3429999999998</v>
      </c>
      <c r="O23" s="35">
        <v>465</v>
      </c>
      <c r="P23" s="35">
        <v>210.21899999999999</v>
      </c>
      <c r="Q23" s="35">
        <v>300</v>
      </c>
      <c r="R23" s="35">
        <v>0</v>
      </c>
      <c r="S23" s="35">
        <v>160</v>
      </c>
      <c r="T23" s="35">
        <v>120</v>
      </c>
      <c r="U23" s="35">
        <v>100</v>
      </c>
      <c r="V23" s="35">
        <v>64.8</v>
      </c>
      <c r="W23" s="35">
        <v>180</v>
      </c>
      <c r="X23" s="35">
        <v>122.64</v>
      </c>
      <c r="Y23" s="35">
        <v>0</v>
      </c>
      <c r="Z23" s="35">
        <v>0</v>
      </c>
      <c r="AA23" s="35">
        <v>1135</v>
      </c>
      <c r="AB23" s="35">
        <v>770</v>
      </c>
      <c r="AC23" s="35">
        <v>1800</v>
      </c>
      <c r="AD23" s="35">
        <v>1797.55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5570</v>
      </c>
      <c r="AL23" s="35">
        <v>5359.35</v>
      </c>
      <c r="AM23" s="35">
        <v>5570</v>
      </c>
      <c r="AN23" s="35">
        <v>5359.35</v>
      </c>
      <c r="AO23" s="35">
        <v>570</v>
      </c>
      <c r="AP23" s="35">
        <v>305</v>
      </c>
      <c r="AQ23" s="35">
        <v>311.89999999999998</v>
      </c>
      <c r="AR23" s="35">
        <v>36</v>
      </c>
      <c r="AS23" s="37">
        <v>311.89999999999998</v>
      </c>
      <c r="AT23" s="35">
        <v>36</v>
      </c>
      <c r="AU23" s="35">
        <v>0</v>
      </c>
      <c r="AV23" s="35">
        <v>0</v>
      </c>
      <c r="AW23" s="35">
        <v>221.9</v>
      </c>
      <c r="AX23" s="35">
        <v>0</v>
      </c>
      <c r="AY23" s="35">
        <v>0</v>
      </c>
      <c r="AZ23" s="35">
        <v>0</v>
      </c>
      <c r="BA23" s="35">
        <v>0</v>
      </c>
      <c r="BB23" s="35">
        <v>0</v>
      </c>
      <c r="BC23" s="37">
        <v>5141.6608999999999</v>
      </c>
      <c r="BD23" s="38">
        <v>4890.9399999999996</v>
      </c>
      <c r="BE23" s="38">
        <v>2038</v>
      </c>
      <c r="BF23" s="38">
        <v>1658</v>
      </c>
      <c r="BG23" s="35">
        <v>0</v>
      </c>
      <c r="BH23" s="35">
        <v>0</v>
      </c>
      <c r="BI23" s="35">
        <v>0</v>
      </c>
      <c r="BJ23" s="35">
        <v>0</v>
      </c>
      <c r="BK23" s="35">
        <v>-530</v>
      </c>
      <c r="BL23" s="35">
        <v>-530</v>
      </c>
      <c r="BM23" s="35">
        <v>0</v>
      </c>
      <c r="BN23" s="35">
        <v>0</v>
      </c>
      <c r="BO23" s="44"/>
      <c r="BP23" s="47"/>
      <c r="BQ23" s="47"/>
      <c r="BR23" s="47"/>
      <c r="BS23" s="47"/>
      <c r="BT23" s="47"/>
    </row>
    <row r="24" spans="1:72" ht="15.75" customHeight="1">
      <c r="A24" s="16">
        <v>14</v>
      </c>
      <c r="B24" s="13" t="s">
        <v>15</v>
      </c>
      <c r="C24" s="35">
        <f t="shared" si="0"/>
        <v>51437.555700000004</v>
      </c>
      <c r="D24" s="35">
        <f t="shared" si="1"/>
        <v>25269.481500000002</v>
      </c>
      <c r="E24" s="35">
        <f t="shared" si="2"/>
        <v>28902</v>
      </c>
      <c r="F24" s="35">
        <f t="shared" si="3"/>
        <v>24669.304500000002</v>
      </c>
      <c r="G24" s="35">
        <f t="shared" si="4"/>
        <v>23782.255700000002</v>
      </c>
      <c r="H24" s="35">
        <f t="shared" si="5"/>
        <v>600.17699999999968</v>
      </c>
      <c r="I24" s="37">
        <v>14500</v>
      </c>
      <c r="J24" s="35">
        <v>14499.76</v>
      </c>
      <c r="K24" s="35">
        <v>0</v>
      </c>
      <c r="L24" s="35">
        <v>0</v>
      </c>
      <c r="M24" s="35">
        <v>4700</v>
      </c>
      <c r="N24" s="35">
        <v>3326.3445000000002</v>
      </c>
      <c r="O24" s="35">
        <v>1100</v>
      </c>
      <c r="P24" s="35">
        <v>775.74180000000001</v>
      </c>
      <c r="Q24" s="35">
        <v>280</v>
      </c>
      <c r="R24" s="35">
        <v>0</v>
      </c>
      <c r="S24" s="35">
        <v>210</v>
      </c>
      <c r="T24" s="35">
        <v>202.1927</v>
      </c>
      <c r="U24" s="35">
        <v>70</v>
      </c>
      <c r="V24" s="35">
        <v>55.1</v>
      </c>
      <c r="W24" s="35">
        <v>858</v>
      </c>
      <c r="X24" s="35">
        <v>858</v>
      </c>
      <c r="Y24" s="35">
        <v>770</v>
      </c>
      <c r="Z24" s="35">
        <v>770</v>
      </c>
      <c r="AA24" s="35">
        <v>220</v>
      </c>
      <c r="AB24" s="35">
        <v>220</v>
      </c>
      <c r="AC24" s="35">
        <v>1310</v>
      </c>
      <c r="AD24" s="35">
        <v>697.96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6200</v>
      </c>
      <c r="AL24" s="35">
        <v>6200</v>
      </c>
      <c r="AM24" s="35">
        <v>6200</v>
      </c>
      <c r="AN24" s="35">
        <v>6200</v>
      </c>
      <c r="AO24" s="35">
        <v>900</v>
      </c>
      <c r="AP24" s="35">
        <v>530</v>
      </c>
      <c r="AQ24" s="35">
        <v>1355.3</v>
      </c>
      <c r="AR24" s="35">
        <v>113.2</v>
      </c>
      <c r="AS24" s="37">
        <v>2602</v>
      </c>
      <c r="AT24" s="35">
        <v>113.2</v>
      </c>
      <c r="AU24" s="35">
        <v>0</v>
      </c>
      <c r="AV24" s="35">
        <v>0</v>
      </c>
      <c r="AW24" s="35">
        <v>2350.8000000000002</v>
      </c>
      <c r="AX24" s="35">
        <v>0</v>
      </c>
      <c r="AY24" s="35">
        <v>0</v>
      </c>
      <c r="AZ24" s="35">
        <v>0</v>
      </c>
      <c r="BA24" s="35">
        <v>1246.7</v>
      </c>
      <c r="BB24" s="35">
        <v>0</v>
      </c>
      <c r="BC24" s="37">
        <v>31023.4257</v>
      </c>
      <c r="BD24" s="38">
        <v>8433.9220000000005</v>
      </c>
      <c r="BE24" s="38">
        <v>1746</v>
      </c>
      <c r="BF24" s="38">
        <v>359.02499999999998</v>
      </c>
      <c r="BG24" s="35">
        <v>0</v>
      </c>
      <c r="BH24" s="35">
        <v>0</v>
      </c>
      <c r="BI24" s="35">
        <v>0</v>
      </c>
      <c r="BJ24" s="35">
        <v>0</v>
      </c>
      <c r="BK24" s="35">
        <v>-8987.17</v>
      </c>
      <c r="BL24" s="35">
        <v>-8192.77</v>
      </c>
      <c r="BM24" s="35">
        <v>0</v>
      </c>
      <c r="BN24" s="35">
        <v>0</v>
      </c>
      <c r="BO24" s="44"/>
      <c r="BP24" s="47"/>
      <c r="BQ24" s="47"/>
      <c r="BR24" s="47"/>
      <c r="BS24" s="47"/>
      <c r="BT24" s="47"/>
    </row>
    <row r="25" spans="1:72" ht="15.75" customHeight="1">
      <c r="A25" s="16">
        <v>15</v>
      </c>
      <c r="B25" s="13" t="s">
        <v>16</v>
      </c>
      <c r="C25" s="35">
        <f t="shared" si="0"/>
        <v>13616.921399999999</v>
      </c>
      <c r="D25" s="35">
        <f t="shared" si="1"/>
        <v>11468.560300000001</v>
      </c>
      <c r="E25" s="35">
        <f t="shared" si="2"/>
        <v>12241.191000000001</v>
      </c>
      <c r="F25" s="35">
        <f t="shared" si="3"/>
        <v>11055.4573</v>
      </c>
      <c r="G25" s="35">
        <f t="shared" si="4"/>
        <v>1935.7303999999995</v>
      </c>
      <c r="H25" s="35">
        <f t="shared" si="5"/>
        <v>973.10300000000007</v>
      </c>
      <c r="I25" s="37">
        <v>8482</v>
      </c>
      <c r="J25" s="35">
        <v>8365.5689999999995</v>
      </c>
      <c r="K25" s="35">
        <v>0</v>
      </c>
      <c r="L25" s="35">
        <v>0</v>
      </c>
      <c r="M25" s="35">
        <v>2564</v>
      </c>
      <c r="N25" s="35">
        <v>1890.8883000000001</v>
      </c>
      <c r="O25" s="35">
        <v>330</v>
      </c>
      <c r="P25" s="35">
        <v>205.5943</v>
      </c>
      <c r="Q25" s="35">
        <v>500</v>
      </c>
      <c r="R25" s="35">
        <v>493.005</v>
      </c>
      <c r="S25" s="35">
        <v>114</v>
      </c>
      <c r="T25" s="35">
        <v>114</v>
      </c>
      <c r="U25" s="35">
        <v>50</v>
      </c>
      <c r="V25" s="35">
        <v>0</v>
      </c>
      <c r="W25" s="35">
        <v>70</v>
      </c>
      <c r="X25" s="35">
        <v>18.399999999999999</v>
      </c>
      <c r="Y25" s="35">
        <v>0</v>
      </c>
      <c r="Z25" s="35">
        <v>0</v>
      </c>
      <c r="AA25" s="35">
        <v>50</v>
      </c>
      <c r="AB25" s="35">
        <v>29.5</v>
      </c>
      <c r="AC25" s="35">
        <v>1000</v>
      </c>
      <c r="AD25" s="35">
        <v>697.73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200</v>
      </c>
      <c r="AP25" s="35">
        <v>200</v>
      </c>
      <c r="AQ25" s="35">
        <v>435.19099999999997</v>
      </c>
      <c r="AR25" s="35">
        <v>39</v>
      </c>
      <c r="AS25" s="37">
        <v>995.19100000000003</v>
      </c>
      <c r="AT25" s="35">
        <v>599</v>
      </c>
      <c r="AU25" s="35">
        <v>0</v>
      </c>
      <c r="AV25" s="35">
        <v>0</v>
      </c>
      <c r="AW25" s="35">
        <v>663.19100000000003</v>
      </c>
      <c r="AX25" s="35">
        <v>560</v>
      </c>
      <c r="AY25" s="35">
        <v>0</v>
      </c>
      <c r="AZ25" s="35">
        <v>0</v>
      </c>
      <c r="BA25" s="35">
        <v>560</v>
      </c>
      <c r="BB25" s="35">
        <v>560</v>
      </c>
      <c r="BC25" s="37">
        <v>4220.8</v>
      </c>
      <c r="BD25" s="35">
        <v>3313.5039999999999</v>
      </c>
      <c r="BE25" s="35">
        <v>1485.7303999999999</v>
      </c>
      <c r="BF25" s="35">
        <v>1430.3989999999999</v>
      </c>
      <c r="BG25" s="35">
        <v>0</v>
      </c>
      <c r="BH25" s="35">
        <v>0</v>
      </c>
      <c r="BI25" s="35">
        <v>0</v>
      </c>
      <c r="BJ25" s="35">
        <v>0</v>
      </c>
      <c r="BK25" s="35">
        <v>-3770.8</v>
      </c>
      <c r="BL25" s="35">
        <v>-3770.8</v>
      </c>
      <c r="BM25" s="35">
        <v>0</v>
      </c>
      <c r="BN25" s="35">
        <v>0</v>
      </c>
      <c r="BO25" s="44"/>
      <c r="BP25" s="47"/>
      <c r="BQ25" s="47"/>
      <c r="BR25" s="47"/>
      <c r="BS25" s="47"/>
      <c r="BT25" s="47"/>
    </row>
    <row r="26" spans="1:72" ht="15.75" customHeight="1">
      <c r="A26" s="16">
        <v>16</v>
      </c>
      <c r="B26" s="13" t="s">
        <v>17</v>
      </c>
      <c r="C26" s="35">
        <f t="shared" si="0"/>
        <v>11736.0481</v>
      </c>
      <c r="D26" s="35">
        <f t="shared" si="1"/>
        <v>10377.496299999999</v>
      </c>
      <c r="E26" s="35">
        <f t="shared" si="2"/>
        <v>10319.030000000001</v>
      </c>
      <c r="F26" s="35">
        <f t="shared" si="3"/>
        <v>9045.0782999999992</v>
      </c>
      <c r="G26" s="35">
        <f t="shared" si="4"/>
        <v>1999.0181</v>
      </c>
      <c r="H26" s="35">
        <f t="shared" si="5"/>
        <v>1644.4179999999999</v>
      </c>
      <c r="I26" s="37">
        <v>6332</v>
      </c>
      <c r="J26" s="35">
        <v>6003.2969999999996</v>
      </c>
      <c r="K26" s="35">
        <v>0</v>
      </c>
      <c r="L26" s="35">
        <v>0</v>
      </c>
      <c r="M26" s="35">
        <v>3018.9580000000001</v>
      </c>
      <c r="N26" s="35">
        <v>2422.7813000000001</v>
      </c>
      <c r="O26" s="35">
        <v>400</v>
      </c>
      <c r="P26" s="35">
        <v>272.0213</v>
      </c>
      <c r="Q26" s="35">
        <v>0</v>
      </c>
      <c r="R26" s="35">
        <v>0</v>
      </c>
      <c r="S26" s="35">
        <v>60</v>
      </c>
      <c r="T26" s="35">
        <v>60</v>
      </c>
      <c r="U26" s="35">
        <v>0</v>
      </c>
      <c r="V26" s="35">
        <v>0</v>
      </c>
      <c r="W26" s="35">
        <v>314</v>
      </c>
      <c r="X26" s="35">
        <v>224</v>
      </c>
      <c r="Y26" s="35">
        <v>180</v>
      </c>
      <c r="Z26" s="35">
        <v>90</v>
      </c>
      <c r="AA26" s="35">
        <v>147</v>
      </c>
      <c r="AB26" s="35">
        <v>45</v>
      </c>
      <c r="AC26" s="35">
        <v>1617.9580000000001</v>
      </c>
      <c r="AD26" s="35">
        <v>1496.76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20</v>
      </c>
      <c r="AL26" s="35">
        <v>20</v>
      </c>
      <c r="AM26" s="35">
        <v>20</v>
      </c>
      <c r="AN26" s="35">
        <v>20</v>
      </c>
      <c r="AO26" s="35">
        <v>270</v>
      </c>
      <c r="AP26" s="35">
        <v>230</v>
      </c>
      <c r="AQ26" s="35">
        <v>96.072000000000003</v>
      </c>
      <c r="AR26" s="35">
        <v>57</v>
      </c>
      <c r="AS26" s="37">
        <v>678.072</v>
      </c>
      <c r="AT26" s="35">
        <v>369</v>
      </c>
      <c r="AU26" s="35">
        <v>0</v>
      </c>
      <c r="AV26" s="35">
        <v>0</v>
      </c>
      <c r="AW26" s="35">
        <v>606.072</v>
      </c>
      <c r="AX26" s="35">
        <v>312</v>
      </c>
      <c r="AY26" s="35">
        <v>0</v>
      </c>
      <c r="AZ26" s="35">
        <v>0</v>
      </c>
      <c r="BA26" s="35">
        <v>582</v>
      </c>
      <c r="BB26" s="35">
        <v>312</v>
      </c>
      <c r="BC26" s="37">
        <v>297</v>
      </c>
      <c r="BD26" s="38">
        <v>296.11799999999999</v>
      </c>
      <c r="BE26" s="38">
        <v>1702.0181</v>
      </c>
      <c r="BF26" s="38">
        <v>1348.3</v>
      </c>
      <c r="BG26" s="35">
        <v>0</v>
      </c>
      <c r="BH26" s="35">
        <v>0</v>
      </c>
      <c r="BI26" s="35">
        <v>0</v>
      </c>
      <c r="BJ26" s="35">
        <v>0</v>
      </c>
      <c r="BK26" s="35">
        <v>0</v>
      </c>
      <c r="BL26" s="35">
        <v>0</v>
      </c>
      <c r="BM26" s="35">
        <v>0</v>
      </c>
      <c r="BN26" s="35">
        <v>0</v>
      </c>
      <c r="BO26" s="44"/>
      <c r="BP26" s="47"/>
      <c r="BQ26" s="47"/>
      <c r="BR26" s="47"/>
      <c r="BS26" s="47"/>
      <c r="BT26" s="47"/>
    </row>
    <row r="27" spans="1:72" ht="15.75" customHeight="1">
      <c r="A27" s="16">
        <v>17</v>
      </c>
      <c r="B27" s="13" t="s">
        <v>18</v>
      </c>
      <c r="C27" s="35">
        <f t="shared" si="0"/>
        <v>40694.751499999998</v>
      </c>
      <c r="D27" s="35">
        <f t="shared" si="1"/>
        <v>32399.047899999998</v>
      </c>
      <c r="E27" s="35">
        <f t="shared" si="2"/>
        <v>33764</v>
      </c>
      <c r="F27" s="35">
        <f t="shared" si="3"/>
        <v>27368.7729</v>
      </c>
      <c r="G27" s="35">
        <f t="shared" si="4"/>
        <v>10330.7515</v>
      </c>
      <c r="H27" s="35">
        <f t="shared" si="5"/>
        <v>5030.2749999999996</v>
      </c>
      <c r="I27" s="37">
        <v>21004</v>
      </c>
      <c r="J27" s="35">
        <v>20255.524000000001</v>
      </c>
      <c r="K27" s="35">
        <v>0</v>
      </c>
      <c r="L27" s="35">
        <v>0</v>
      </c>
      <c r="M27" s="35">
        <v>8725.2000000000007</v>
      </c>
      <c r="N27" s="35">
        <v>6967.2488999999996</v>
      </c>
      <c r="O27" s="35">
        <v>700</v>
      </c>
      <c r="P27" s="35">
        <v>671.37549999999999</v>
      </c>
      <c r="Q27" s="35">
        <v>80</v>
      </c>
      <c r="R27" s="35">
        <v>0.91800000000000004</v>
      </c>
      <c r="S27" s="35">
        <v>250</v>
      </c>
      <c r="T27" s="35">
        <v>195.72710000000001</v>
      </c>
      <c r="U27" s="35">
        <v>0</v>
      </c>
      <c r="V27" s="35">
        <v>0</v>
      </c>
      <c r="W27" s="35">
        <v>1263.2</v>
      </c>
      <c r="X27" s="35">
        <v>902.22500000000002</v>
      </c>
      <c r="Y27" s="35">
        <v>793.2</v>
      </c>
      <c r="Z27" s="35">
        <v>568.625</v>
      </c>
      <c r="AA27" s="35">
        <v>2100</v>
      </c>
      <c r="AB27" s="35">
        <v>1984.5</v>
      </c>
      <c r="AC27" s="35">
        <v>3650</v>
      </c>
      <c r="AD27" s="35">
        <v>2547.0032999999999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40</v>
      </c>
      <c r="AL27" s="35">
        <v>0</v>
      </c>
      <c r="AM27" s="35">
        <v>0</v>
      </c>
      <c r="AN27" s="35">
        <v>0</v>
      </c>
      <c r="AO27" s="35">
        <v>300</v>
      </c>
      <c r="AP27" s="35">
        <v>100</v>
      </c>
      <c r="AQ27" s="35">
        <v>294.8</v>
      </c>
      <c r="AR27" s="35">
        <v>46</v>
      </c>
      <c r="AS27" s="37">
        <v>3694.8</v>
      </c>
      <c r="AT27" s="35">
        <v>46</v>
      </c>
      <c r="AU27" s="35">
        <v>0</v>
      </c>
      <c r="AV27" s="35">
        <v>0</v>
      </c>
      <c r="AW27" s="35">
        <v>3474.8</v>
      </c>
      <c r="AX27" s="35">
        <v>0</v>
      </c>
      <c r="AY27" s="35">
        <v>0</v>
      </c>
      <c r="AZ27" s="35">
        <v>0</v>
      </c>
      <c r="BA27" s="35">
        <v>3400</v>
      </c>
      <c r="BB27" s="35">
        <v>0</v>
      </c>
      <c r="BC27" s="37">
        <v>8160</v>
      </c>
      <c r="BD27" s="38">
        <v>4803.335</v>
      </c>
      <c r="BE27" s="38">
        <v>2170.7514999999999</v>
      </c>
      <c r="BF27" s="38">
        <v>1667</v>
      </c>
      <c r="BG27" s="35">
        <v>0</v>
      </c>
      <c r="BH27" s="35">
        <v>0</v>
      </c>
      <c r="BI27" s="35">
        <v>0</v>
      </c>
      <c r="BJ27" s="35">
        <v>0</v>
      </c>
      <c r="BK27" s="35">
        <v>0</v>
      </c>
      <c r="BL27" s="35">
        <v>-1440.06</v>
      </c>
      <c r="BM27" s="35">
        <v>0</v>
      </c>
      <c r="BN27" s="35">
        <v>0</v>
      </c>
      <c r="BO27" s="44"/>
      <c r="BP27" s="47"/>
      <c r="BQ27" s="47"/>
      <c r="BR27" s="47"/>
      <c r="BS27" s="47"/>
      <c r="BT27" s="47"/>
    </row>
    <row r="28" spans="1:72" ht="15.75" customHeight="1">
      <c r="A28" s="16">
        <v>18</v>
      </c>
      <c r="B28" s="13" t="s">
        <v>19</v>
      </c>
      <c r="C28" s="35">
        <f t="shared" si="0"/>
        <v>14210.191000000001</v>
      </c>
      <c r="D28" s="35">
        <f t="shared" si="1"/>
        <v>12795.8557</v>
      </c>
      <c r="E28" s="35">
        <f t="shared" si="2"/>
        <v>13273.6</v>
      </c>
      <c r="F28" s="35">
        <f t="shared" si="3"/>
        <v>12086.3557</v>
      </c>
      <c r="G28" s="35">
        <f t="shared" si="4"/>
        <v>1430</v>
      </c>
      <c r="H28" s="35">
        <f t="shared" si="5"/>
        <v>1109.5</v>
      </c>
      <c r="I28" s="37">
        <v>6283</v>
      </c>
      <c r="J28" s="35">
        <v>6114.4210000000003</v>
      </c>
      <c r="K28" s="35">
        <v>0</v>
      </c>
      <c r="L28" s="35">
        <v>0</v>
      </c>
      <c r="M28" s="35">
        <v>3638</v>
      </c>
      <c r="N28" s="35">
        <v>2897.2687000000001</v>
      </c>
      <c r="O28" s="35">
        <v>750</v>
      </c>
      <c r="P28" s="35">
        <v>494.65069999999997</v>
      </c>
      <c r="Q28" s="35">
        <v>675</v>
      </c>
      <c r="R28" s="35">
        <v>600</v>
      </c>
      <c r="S28" s="35">
        <v>225</v>
      </c>
      <c r="T28" s="35">
        <v>214.61799999999999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938</v>
      </c>
      <c r="AB28" s="35">
        <v>938</v>
      </c>
      <c r="AC28" s="35">
        <v>900</v>
      </c>
      <c r="AD28" s="35">
        <v>500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  <c r="AK28" s="35">
        <v>2501</v>
      </c>
      <c r="AL28" s="35">
        <v>2468.6660000000002</v>
      </c>
      <c r="AM28" s="35">
        <v>2501</v>
      </c>
      <c r="AN28" s="35">
        <v>2468.6660000000002</v>
      </c>
      <c r="AO28" s="35">
        <v>200</v>
      </c>
      <c r="AP28" s="35">
        <v>200</v>
      </c>
      <c r="AQ28" s="35">
        <v>158.191</v>
      </c>
      <c r="AR28" s="35">
        <v>6</v>
      </c>
      <c r="AS28" s="37">
        <v>651.6</v>
      </c>
      <c r="AT28" s="35">
        <v>406</v>
      </c>
      <c r="AU28" s="35">
        <v>0</v>
      </c>
      <c r="AV28" s="35">
        <v>0</v>
      </c>
      <c r="AW28" s="35">
        <v>635.6</v>
      </c>
      <c r="AX28" s="35">
        <v>400</v>
      </c>
      <c r="AY28" s="35">
        <v>0</v>
      </c>
      <c r="AZ28" s="35">
        <v>0</v>
      </c>
      <c r="BA28" s="35">
        <v>493.40899999999999</v>
      </c>
      <c r="BB28" s="35">
        <v>400</v>
      </c>
      <c r="BC28" s="37">
        <v>1050</v>
      </c>
      <c r="BD28" s="38">
        <v>950</v>
      </c>
      <c r="BE28" s="38">
        <v>380</v>
      </c>
      <c r="BF28" s="38">
        <v>380</v>
      </c>
      <c r="BG28" s="35">
        <v>0</v>
      </c>
      <c r="BH28" s="35">
        <v>0</v>
      </c>
      <c r="BI28" s="35">
        <v>0</v>
      </c>
      <c r="BJ28" s="35">
        <v>0</v>
      </c>
      <c r="BK28" s="35">
        <v>0</v>
      </c>
      <c r="BL28" s="35">
        <v>-220.5</v>
      </c>
      <c r="BM28" s="35">
        <v>0</v>
      </c>
      <c r="BN28" s="35">
        <v>0</v>
      </c>
      <c r="BO28" s="44"/>
      <c r="BP28" s="47"/>
      <c r="BQ28" s="47"/>
      <c r="BR28" s="47"/>
      <c r="BS28" s="47"/>
      <c r="BT28" s="47"/>
    </row>
    <row r="29" spans="1:72" ht="15.75" customHeight="1">
      <c r="A29" s="16">
        <v>19</v>
      </c>
      <c r="B29" s="13" t="s">
        <v>20</v>
      </c>
      <c r="C29" s="35">
        <f t="shared" si="0"/>
        <v>14580.443299999997</v>
      </c>
      <c r="D29" s="35">
        <f t="shared" si="1"/>
        <v>13151.466699999999</v>
      </c>
      <c r="E29" s="35">
        <f t="shared" si="2"/>
        <v>14573.933299999999</v>
      </c>
      <c r="F29" s="35">
        <f t="shared" si="3"/>
        <v>13144.956699999999</v>
      </c>
      <c r="G29" s="35">
        <f t="shared" si="4"/>
        <v>2740</v>
      </c>
      <c r="H29" s="35">
        <f t="shared" si="5"/>
        <v>2739.9223000000002</v>
      </c>
      <c r="I29" s="37">
        <v>7016</v>
      </c>
      <c r="J29" s="35">
        <v>6617.0929999999998</v>
      </c>
      <c r="K29" s="35">
        <v>0</v>
      </c>
      <c r="L29" s="35">
        <v>0</v>
      </c>
      <c r="M29" s="35">
        <v>4533.28</v>
      </c>
      <c r="N29" s="35">
        <v>3579.4513999999999</v>
      </c>
      <c r="O29" s="35">
        <v>200</v>
      </c>
      <c r="P29" s="35">
        <v>147.3818</v>
      </c>
      <c r="Q29" s="35">
        <v>0</v>
      </c>
      <c r="R29" s="35">
        <v>0</v>
      </c>
      <c r="S29" s="35">
        <v>90</v>
      </c>
      <c r="T29" s="35">
        <v>70.451599999999999</v>
      </c>
      <c r="U29" s="35">
        <v>0</v>
      </c>
      <c r="V29" s="35">
        <v>0</v>
      </c>
      <c r="W29" s="35">
        <v>146</v>
      </c>
      <c r="X29" s="35">
        <v>50</v>
      </c>
      <c r="Y29" s="35">
        <v>0</v>
      </c>
      <c r="Z29" s="35">
        <v>0</v>
      </c>
      <c r="AA29" s="35">
        <v>2181.1799999999998</v>
      </c>
      <c r="AB29" s="35">
        <v>1655.7</v>
      </c>
      <c r="AC29" s="35">
        <v>903.5</v>
      </c>
      <c r="AD29" s="35">
        <v>896.76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150</v>
      </c>
      <c r="AP29" s="35">
        <v>130</v>
      </c>
      <c r="AQ29" s="35">
        <v>141.16329999999999</v>
      </c>
      <c r="AR29" s="35">
        <v>85</v>
      </c>
      <c r="AS29" s="37">
        <v>2874.6532999999999</v>
      </c>
      <c r="AT29" s="35">
        <v>2818.4123</v>
      </c>
      <c r="AU29" s="35">
        <v>0</v>
      </c>
      <c r="AV29" s="35">
        <v>0</v>
      </c>
      <c r="AW29" s="35">
        <v>2734.6532999999999</v>
      </c>
      <c r="AX29" s="35">
        <v>2733.4123</v>
      </c>
      <c r="AY29" s="35">
        <v>0</v>
      </c>
      <c r="AZ29" s="35">
        <v>0</v>
      </c>
      <c r="BA29" s="35">
        <v>2733.49</v>
      </c>
      <c r="BB29" s="35">
        <v>2733.4123</v>
      </c>
      <c r="BC29" s="37">
        <v>2130</v>
      </c>
      <c r="BD29" s="38">
        <v>1823.6023</v>
      </c>
      <c r="BE29" s="38">
        <v>2485.04</v>
      </c>
      <c r="BF29" s="38">
        <v>1589.04</v>
      </c>
      <c r="BG29" s="35">
        <v>0</v>
      </c>
      <c r="BH29" s="35">
        <v>0</v>
      </c>
      <c r="BI29" s="35">
        <v>0</v>
      </c>
      <c r="BJ29" s="35">
        <v>0</v>
      </c>
      <c r="BK29" s="35">
        <v>-1875.04</v>
      </c>
      <c r="BL29" s="35">
        <v>-672.72</v>
      </c>
      <c r="BM29" s="35">
        <v>0</v>
      </c>
      <c r="BN29" s="35">
        <v>0</v>
      </c>
      <c r="BO29" s="44"/>
      <c r="BP29" s="47"/>
      <c r="BQ29" s="47"/>
      <c r="BR29" s="47"/>
      <c r="BS29" s="47"/>
      <c r="BT29" s="47"/>
    </row>
    <row r="30" spans="1:72" ht="15.75" customHeight="1">
      <c r="A30" s="16">
        <v>20</v>
      </c>
      <c r="B30" s="13" t="s">
        <v>21</v>
      </c>
      <c r="C30" s="35">
        <f t="shared" si="0"/>
        <v>0</v>
      </c>
      <c r="D30" s="35">
        <f t="shared" si="1"/>
        <v>0</v>
      </c>
      <c r="E30" s="35">
        <f t="shared" si="2"/>
        <v>0</v>
      </c>
      <c r="F30" s="35">
        <f t="shared" si="3"/>
        <v>0</v>
      </c>
      <c r="G30" s="35">
        <f t="shared" si="4"/>
        <v>0</v>
      </c>
      <c r="H30" s="35">
        <f t="shared" si="5"/>
        <v>0</v>
      </c>
      <c r="I30" s="37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7">
        <v>0</v>
      </c>
      <c r="AT30" s="35">
        <v>0</v>
      </c>
      <c r="AU30" s="35">
        <v>0</v>
      </c>
      <c r="AV30" s="35">
        <v>0</v>
      </c>
      <c r="AW30" s="35">
        <v>0</v>
      </c>
      <c r="AX30" s="35">
        <v>0</v>
      </c>
      <c r="AY30" s="35">
        <v>0</v>
      </c>
      <c r="AZ30" s="35">
        <v>0</v>
      </c>
      <c r="BA30" s="35">
        <v>0</v>
      </c>
      <c r="BB30" s="35">
        <v>0</v>
      </c>
      <c r="BC30" s="37">
        <v>0</v>
      </c>
      <c r="BD30" s="38">
        <v>0</v>
      </c>
      <c r="BE30" s="38">
        <v>0</v>
      </c>
      <c r="BF30" s="38">
        <v>0</v>
      </c>
      <c r="BG30" s="35">
        <v>0</v>
      </c>
      <c r="BH30" s="35">
        <v>0</v>
      </c>
      <c r="BI30" s="35">
        <v>0</v>
      </c>
      <c r="BJ30" s="35">
        <v>0</v>
      </c>
      <c r="BK30" s="35">
        <v>0</v>
      </c>
      <c r="BL30" s="35">
        <v>0</v>
      </c>
      <c r="BM30" s="35">
        <v>0</v>
      </c>
      <c r="BN30" s="35">
        <v>0</v>
      </c>
      <c r="BO30" s="44"/>
      <c r="BP30" s="47"/>
      <c r="BQ30" s="47"/>
      <c r="BR30" s="47"/>
      <c r="BS30" s="47"/>
      <c r="BT30" s="47"/>
    </row>
    <row r="31" spans="1:72" ht="15.75" customHeight="1">
      <c r="A31" s="16">
        <v>21</v>
      </c>
      <c r="B31" s="13" t="s">
        <v>35</v>
      </c>
      <c r="C31" s="35">
        <f t="shared" si="0"/>
        <v>9547.704099999999</v>
      </c>
      <c r="D31" s="35">
        <f t="shared" si="1"/>
        <v>2511.1738999999998</v>
      </c>
      <c r="E31" s="35">
        <f t="shared" si="2"/>
        <v>7572.75</v>
      </c>
      <c r="F31" s="35">
        <f t="shared" si="3"/>
        <v>6486.9739</v>
      </c>
      <c r="G31" s="35">
        <f t="shared" si="4"/>
        <v>1974.9540999999999</v>
      </c>
      <c r="H31" s="35">
        <f t="shared" si="5"/>
        <v>-3975.8</v>
      </c>
      <c r="I31" s="37">
        <v>5895</v>
      </c>
      <c r="J31" s="35">
        <v>5803.9759999999997</v>
      </c>
      <c r="K31" s="35">
        <v>0</v>
      </c>
      <c r="L31" s="35">
        <v>0</v>
      </c>
      <c r="M31" s="35">
        <v>1197.5999999999999</v>
      </c>
      <c r="N31" s="35">
        <v>662.99789999999996</v>
      </c>
      <c r="O31" s="35">
        <v>70</v>
      </c>
      <c r="P31" s="35">
        <v>0.19189999999999999</v>
      </c>
      <c r="Q31" s="35">
        <v>0</v>
      </c>
      <c r="R31" s="35">
        <v>0</v>
      </c>
      <c r="S31" s="35">
        <v>70</v>
      </c>
      <c r="T31" s="35">
        <v>40.805999999999997</v>
      </c>
      <c r="U31" s="35">
        <v>0</v>
      </c>
      <c r="V31" s="35">
        <v>0</v>
      </c>
      <c r="W31" s="35">
        <v>40</v>
      </c>
      <c r="X31" s="35">
        <v>0</v>
      </c>
      <c r="Y31" s="35">
        <v>0</v>
      </c>
      <c r="Z31" s="35">
        <v>0</v>
      </c>
      <c r="AA31" s="35">
        <v>100</v>
      </c>
      <c r="AB31" s="35">
        <v>0</v>
      </c>
      <c r="AC31" s="35">
        <v>459.6</v>
      </c>
      <c r="AD31" s="35">
        <v>290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>
        <v>0</v>
      </c>
      <c r="AM31" s="35">
        <v>0</v>
      </c>
      <c r="AN31" s="35">
        <v>0</v>
      </c>
      <c r="AO31" s="35">
        <v>160</v>
      </c>
      <c r="AP31" s="35">
        <v>20</v>
      </c>
      <c r="AQ31" s="35">
        <v>320.14999999999998</v>
      </c>
      <c r="AR31" s="35">
        <v>0</v>
      </c>
      <c r="AS31" s="37">
        <v>320.14999999999998</v>
      </c>
      <c r="AT31" s="35">
        <v>0</v>
      </c>
      <c r="AU31" s="35">
        <v>0</v>
      </c>
      <c r="AV31" s="35">
        <v>0</v>
      </c>
      <c r="AW31" s="35">
        <v>310.14999999999998</v>
      </c>
      <c r="AX31" s="35">
        <v>0</v>
      </c>
      <c r="AY31" s="35">
        <v>0</v>
      </c>
      <c r="AZ31" s="35">
        <v>0</v>
      </c>
      <c r="BA31" s="35">
        <v>0</v>
      </c>
      <c r="BB31" s="35">
        <v>0</v>
      </c>
      <c r="BC31" s="37">
        <v>2074.9540999999999</v>
      </c>
      <c r="BD31" s="38">
        <v>0</v>
      </c>
      <c r="BE31" s="38">
        <v>1650</v>
      </c>
      <c r="BF31" s="38">
        <v>1350</v>
      </c>
      <c r="BG31" s="35">
        <v>0</v>
      </c>
      <c r="BH31" s="35">
        <v>0</v>
      </c>
      <c r="BI31" s="35">
        <v>0</v>
      </c>
      <c r="BJ31" s="35">
        <v>0</v>
      </c>
      <c r="BK31" s="35">
        <v>-1750</v>
      </c>
      <c r="BL31" s="35">
        <v>-5325.8</v>
      </c>
      <c r="BM31" s="35">
        <v>0</v>
      </c>
      <c r="BN31" s="35">
        <v>0</v>
      </c>
      <c r="BO31" s="44"/>
      <c r="BP31" s="47"/>
      <c r="BQ31" s="47"/>
      <c r="BR31" s="47"/>
      <c r="BS31" s="47"/>
      <c r="BT31" s="47"/>
    </row>
    <row r="32" spans="1:72" ht="15.75" customHeight="1">
      <c r="A32" s="16">
        <v>22</v>
      </c>
      <c r="B32" s="13" t="s">
        <v>22</v>
      </c>
      <c r="C32" s="35">
        <f t="shared" si="0"/>
        <v>10443.151900000001</v>
      </c>
      <c r="D32" s="35">
        <f t="shared" si="1"/>
        <v>8912.6111999999994</v>
      </c>
      <c r="E32" s="35">
        <f t="shared" si="2"/>
        <v>6176.5</v>
      </c>
      <c r="F32" s="35">
        <f t="shared" si="3"/>
        <v>5635.6111999999994</v>
      </c>
      <c r="G32" s="35">
        <f t="shared" si="4"/>
        <v>4266.6518999999998</v>
      </c>
      <c r="H32" s="35">
        <f t="shared" si="5"/>
        <v>3277</v>
      </c>
      <c r="I32" s="37">
        <v>5146.3999999999996</v>
      </c>
      <c r="J32" s="35">
        <v>5142.7569999999996</v>
      </c>
      <c r="K32" s="35">
        <v>0</v>
      </c>
      <c r="L32" s="35">
        <v>0</v>
      </c>
      <c r="M32" s="35">
        <v>643</v>
      </c>
      <c r="N32" s="35">
        <v>482.85419999999999</v>
      </c>
      <c r="O32" s="35">
        <v>25</v>
      </c>
      <c r="P32" s="35">
        <v>1.7542</v>
      </c>
      <c r="Q32" s="35">
        <v>0</v>
      </c>
      <c r="R32" s="35">
        <v>0</v>
      </c>
      <c r="S32" s="35">
        <v>60</v>
      </c>
      <c r="T32" s="35">
        <v>57.6</v>
      </c>
      <c r="U32" s="35">
        <v>0</v>
      </c>
      <c r="V32" s="35">
        <v>0</v>
      </c>
      <c r="W32" s="35">
        <v>8</v>
      </c>
      <c r="X32" s="35">
        <v>8</v>
      </c>
      <c r="Y32" s="35">
        <v>0</v>
      </c>
      <c r="Z32" s="35">
        <v>0</v>
      </c>
      <c r="AA32" s="35">
        <v>70</v>
      </c>
      <c r="AB32" s="35">
        <v>10.5</v>
      </c>
      <c r="AC32" s="35">
        <v>80</v>
      </c>
      <c r="AD32" s="35">
        <v>80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  <c r="AK32" s="35">
        <v>0</v>
      </c>
      <c r="AL32" s="35">
        <v>0</v>
      </c>
      <c r="AM32" s="35">
        <v>0</v>
      </c>
      <c r="AN32" s="35">
        <v>0</v>
      </c>
      <c r="AO32" s="35">
        <v>50</v>
      </c>
      <c r="AP32" s="35">
        <v>0</v>
      </c>
      <c r="AQ32" s="35">
        <v>337.1</v>
      </c>
      <c r="AR32" s="35">
        <v>10</v>
      </c>
      <c r="AS32" s="37">
        <v>337.1</v>
      </c>
      <c r="AT32" s="35">
        <v>10</v>
      </c>
      <c r="AU32" s="35">
        <v>0</v>
      </c>
      <c r="AV32" s="35">
        <v>0</v>
      </c>
      <c r="AW32" s="35">
        <v>297.10000000000002</v>
      </c>
      <c r="AX32" s="35">
        <v>0</v>
      </c>
      <c r="AY32" s="35">
        <v>0</v>
      </c>
      <c r="AZ32" s="35">
        <v>0</v>
      </c>
      <c r="BA32" s="35">
        <v>0</v>
      </c>
      <c r="BB32" s="35">
        <v>0</v>
      </c>
      <c r="BC32" s="37">
        <v>3500</v>
      </c>
      <c r="BD32" s="38">
        <v>3187</v>
      </c>
      <c r="BE32" s="38">
        <v>766.65189999999996</v>
      </c>
      <c r="BF32" s="38">
        <v>90</v>
      </c>
      <c r="BG32" s="35">
        <v>0</v>
      </c>
      <c r="BH32" s="35">
        <v>0</v>
      </c>
      <c r="BI32" s="35">
        <v>0</v>
      </c>
      <c r="BJ32" s="35">
        <v>0</v>
      </c>
      <c r="BK32" s="35">
        <v>0</v>
      </c>
      <c r="BL32" s="35">
        <v>0</v>
      </c>
      <c r="BM32" s="35">
        <v>0</v>
      </c>
      <c r="BN32" s="35">
        <v>0</v>
      </c>
      <c r="BO32" s="44"/>
      <c r="BP32" s="47"/>
      <c r="BQ32" s="47"/>
      <c r="BR32" s="47"/>
      <c r="BS32" s="47"/>
      <c r="BT32" s="47"/>
    </row>
    <row r="33" spans="1:72" ht="15.75" customHeight="1">
      <c r="A33" s="16">
        <v>23</v>
      </c>
      <c r="B33" s="13" t="s">
        <v>37</v>
      </c>
      <c r="C33" s="35">
        <f t="shared" si="0"/>
        <v>827082.63679999998</v>
      </c>
      <c r="D33" s="35">
        <f t="shared" si="1"/>
        <v>729168.52009999997</v>
      </c>
      <c r="E33" s="35">
        <f t="shared" si="2"/>
        <v>556828.56839999999</v>
      </c>
      <c r="F33" s="35">
        <f t="shared" si="3"/>
        <v>507810.00570000004</v>
      </c>
      <c r="G33" s="35">
        <f t="shared" si="4"/>
        <v>382183.33640000003</v>
      </c>
      <c r="H33" s="35">
        <f t="shared" si="5"/>
        <v>333287.78240000003</v>
      </c>
      <c r="I33" s="36">
        <v>98904.1</v>
      </c>
      <c r="J33" s="35">
        <v>90934.144</v>
      </c>
      <c r="K33" s="35">
        <v>0</v>
      </c>
      <c r="L33" s="35">
        <v>0</v>
      </c>
      <c r="M33" s="35">
        <v>120147.2</v>
      </c>
      <c r="N33" s="35">
        <v>99628.035999999993</v>
      </c>
      <c r="O33" s="35">
        <v>19621</v>
      </c>
      <c r="P33" s="35">
        <v>18723.952499999999</v>
      </c>
      <c r="Q33" s="35">
        <v>40300.199999999997</v>
      </c>
      <c r="R33" s="35">
        <v>34395.622000000003</v>
      </c>
      <c r="S33" s="35">
        <v>2358.9</v>
      </c>
      <c r="T33" s="35">
        <v>1507.4594999999999</v>
      </c>
      <c r="U33" s="35">
        <v>300</v>
      </c>
      <c r="V33" s="35">
        <v>116.8</v>
      </c>
      <c r="W33" s="35">
        <v>21688</v>
      </c>
      <c r="X33" s="35">
        <v>12672.044099999999</v>
      </c>
      <c r="Y33" s="35">
        <v>7800</v>
      </c>
      <c r="Z33" s="35">
        <v>6092.3</v>
      </c>
      <c r="AA33" s="35">
        <v>22330</v>
      </c>
      <c r="AB33" s="35">
        <v>21292.952000000001</v>
      </c>
      <c r="AC33" s="35">
        <v>7806.4</v>
      </c>
      <c r="AD33" s="35">
        <v>5532.5258999999996</v>
      </c>
      <c r="AE33" s="35">
        <v>0</v>
      </c>
      <c r="AF33" s="35">
        <v>0</v>
      </c>
      <c r="AG33" s="35">
        <v>0</v>
      </c>
      <c r="AH33" s="35">
        <v>0</v>
      </c>
      <c r="AI33" s="35">
        <v>0</v>
      </c>
      <c r="AJ33" s="35">
        <v>0</v>
      </c>
      <c r="AK33" s="35">
        <v>214866.8</v>
      </c>
      <c r="AL33" s="35">
        <v>197094.05970000001</v>
      </c>
      <c r="AM33" s="35">
        <v>212066.8</v>
      </c>
      <c r="AN33" s="35">
        <v>196394.05970000001</v>
      </c>
      <c r="AO33" s="35">
        <v>2700</v>
      </c>
      <c r="AP33" s="35">
        <v>1604</v>
      </c>
      <c r="AQ33" s="35">
        <v>8281.2003999999997</v>
      </c>
      <c r="AR33" s="35">
        <v>6620.4979999999996</v>
      </c>
      <c r="AS33" s="37">
        <v>120210.4684</v>
      </c>
      <c r="AT33" s="35">
        <v>118549.766</v>
      </c>
      <c r="AU33" s="35">
        <v>0</v>
      </c>
      <c r="AV33" s="35">
        <v>0</v>
      </c>
      <c r="AW33" s="35">
        <v>112034.0684</v>
      </c>
      <c r="AX33" s="35">
        <v>111929.268</v>
      </c>
      <c r="AY33" s="35">
        <v>0</v>
      </c>
      <c r="AZ33" s="35">
        <v>0</v>
      </c>
      <c r="BA33" s="35">
        <v>111929.268</v>
      </c>
      <c r="BB33" s="35">
        <v>111929.268</v>
      </c>
      <c r="BC33" s="37">
        <v>451165.93640000001</v>
      </c>
      <c r="BD33" s="38">
        <v>318304.19770000002</v>
      </c>
      <c r="BE33" s="38">
        <v>58917</v>
      </c>
      <c r="BF33" s="38">
        <v>44056.650900000001</v>
      </c>
      <c r="BG33" s="35">
        <v>0</v>
      </c>
      <c r="BH33" s="35">
        <v>0</v>
      </c>
      <c r="BI33" s="35">
        <v>-127899.6</v>
      </c>
      <c r="BJ33" s="35">
        <v>-5652.8860000000004</v>
      </c>
      <c r="BK33" s="35">
        <v>0</v>
      </c>
      <c r="BL33" s="35">
        <v>-23420.180199999999</v>
      </c>
      <c r="BM33" s="35">
        <v>0</v>
      </c>
      <c r="BN33" s="35">
        <v>0</v>
      </c>
      <c r="BO33" s="44"/>
      <c r="BP33" s="47"/>
      <c r="BQ33" s="47"/>
      <c r="BR33" s="47"/>
      <c r="BS33" s="47"/>
      <c r="BT33" s="47"/>
    </row>
    <row r="34" spans="1:72" ht="15.75" customHeight="1">
      <c r="A34" s="16">
        <v>24</v>
      </c>
      <c r="B34" s="13" t="s">
        <v>38</v>
      </c>
      <c r="C34" s="35">
        <f t="shared" si="0"/>
        <v>62699.504599999993</v>
      </c>
      <c r="D34" s="35">
        <f t="shared" si="1"/>
        <v>61315.727499999994</v>
      </c>
      <c r="E34" s="35">
        <f t="shared" si="2"/>
        <v>39387.371599999999</v>
      </c>
      <c r="F34" s="35">
        <f t="shared" si="3"/>
        <v>38290.410499999998</v>
      </c>
      <c r="G34" s="35">
        <f t="shared" si="4"/>
        <v>32211.032999999999</v>
      </c>
      <c r="H34" s="35">
        <f t="shared" si="5"/>
        <v>31574.022000000001</v>
      </c>
      <c r="I34" s="36">
        <v>16323</v>
      </c>
      <c r="J34" s="35">
        <v>16322.111999999999</v>
      </c>
      <c r="K34" s="35">
        <v>0</v>
      </c>
      <c r="L34" s="35">
        <v>0</v>
      </c>
      <c r="M34" s="35">
        <v>12165</v>
      </c>
      <c r="N34" s="35">
        <v>11454.915499999999</v>
      </c>
      <c r="O34" s="35">
        <v>2619</v>
      </c>
      <c r="P34" s="35">
        <v>2337.924</v>
      </c>
      <c r="Q34" s="35">
        <v>960</v>
      </c>
      <c r="R34" s="35">
        <v>960</v>
      </c>
      <c r="S34" s="35">
        <v>320</v>
      </c>
      <c r="T34" s="35">
        <v>211.62799999999999</v>
      </c>
      <c r="U34" s="35">
        <v>0</v>
      </c>
      <c r="V34" s="35">
        <v>0</v>
      </c>
      <c r="W34" s="35">
        <v>147</v>
      </c>
      <c r="X34" s="35">
        <v>119.2</v>
      </c>
      <c r="Y34" s="35">
        <v>0</v>
      </c>
      <c r="Z34" s="35">
        <v>0</v>
      </c>
      <c r="AA34" s="35">
        <v>1661</v>
      </c>
      <c r="AB34" s="35">
        <v>1623.2800999999999</v>
      </c>
      <c r="AC34" s="35">
        <v>5522</v>
      </c>
      <c r="AD34" s="35">
        <v>5309.8833999999997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750</v>
      </c>
      <c r="AL34" s="35">
        <v>746.48199999999997</v>
      </c>
      <c r="AM34" s="35">
        <v>0</v>
      </c>
      <c r="AN34" s="35">
        <v>0</v>
      </c>
      <c r="AO34" s="35">
        <v>820</v>
      </c>
      <c r="AP34" s="35">
        <v>820</v>
      </c>
      <c r="AQ34" s="35">
        <v>430.47160000000002</v>
      </c>
      <c r="AR34" s="35">
        <v>398.19600000000003</v>
      </c>
      <c r="AS34" s="37">
        <v>9329.3716000000004</v>
      </c>
      <c r="AT34" s="35">
        <v>8946.9009999999998</v>
      </c>
      <c r="AU34" s="35">
        <v>0</v>
      </c>
      <c r="AV34" s="35">
        <v>0</v>
      </c>
      <c r="AW34" s="35">
        <v>8899.3716000000004</v>
      </c>
      <c r="AX34" s="35">
        <v>8548.7049999999999</v>
      </c>
      <c r="AY34" s="35">
        <v>0</v>
      </c>
      <c r="AZ34" s="35">
        <v>0</v>
      </c>
      <c r="BA34" s="35">
        <v>8898.9</v>
      </c>
      <c r="BB34" s="35">
        <v>8548.7049999999999</v>
      </c>
      <c r="BC34" s="37">
        <v>31383.032999999999</v>
      </c>
      <c r="BD34" s="38">
        <v>30880.308000000001</v>
      </c>
      <c r="BE34" s="38">
        <v>1130</v>
      </c>
      <c r="BF34" s="38">
        <v>995.6</v>
      </c>
      <c r="BG34" s="35">
        <v>0</v>
      </c>
      <c r="BH34" s="35">
        <v>0</v>
      </c>
      <c r="BI34" s="35">
        <v>0</v>
      </c>
      <c r="BJ34" s="35">
        <v>0</v>
      </c>
      <c r="BK34" s="35">
        <v>-302</v>
      </c>
      <c r="BL34" s="35">
        <v>-301.88600000000002</v>
      </c>
      <c r="BM34" s="35">
        <v>0</v>
      </c>
      <c r="BN34" s="35">
        <v>0</v>
      </c>
      <c r="BO34" s="44"/>
      <c r="BP34" s="47"/>
      <c r="BQ34" s="47"/>
      <c r="BR34" s="47"/>
      <c r="BS34" s="47"/>
      <c r="BT34" s="47"/>
    </row>
    <row r="35" spans="1:72" ht="15.75" customHeight="1">
      <c r="A35" s="16">
        <v>25</v>
      </c>
      <c r="B35" s="13" t="s">
        <v>39</v>
      </c>
      <c r="C35" s="35">
        <f t="shared" si="0"/>
        <v>132335.18890000001</v>
      </c>
      <c r="D35" s="35">
        <f t="shared" si="1"/>
        <v>121690.0916</v>
      </c>
      <c r="E35" s="35">
        <f t="shared" si="2"/>
        <v>32992.5</v>
      </c>
      <c r="F35" s="35">
        <f t="shared" si="3"/>
        <v>32830.765599999999</v>
      </c>
      <c r="G35" s="35">
        <f t="shared" si="4"/>
        <v>99782.688900000008</v>
      </c>
      <c r="H35" s="35">
        <f t="shared" si="5"/>
        <v>89299.326000000001</v>
      </c>
      <c r="I35" s="36">
        <v>15610</v>
      </c>
      <c r="J35" s="35">
        <v>15609.847</v>
      </c>
      <c r="K35" s="35">
        <v>0</v>
      </c>
      <c r="L35" s="35">
        <v>0</v>
      </c>
      <c r="M35" s="35">
        <v>14926.8</v>
      </c>
      <c r="N35" s="35">
        <v>14766.818600000001</v>
      </c>
      <c r="O35" s="35">
        <v>683</v>
      </c>
      <c r="P35" s="35">
        <v>668.57659999999998</v>
      </c>
      <c r="Q35" s="35">
        <v>1020</v>
      </c>
      <c r="R35" s="35">
        <v>959.98320000000001</v>
      </c>
      <c r="S35" s="35">
        <v>134</v>
      </c>
      <c r="T35" s="35">
        <v>134</v>
      </c>
      <c r="U35" s="35">
        <v>0</v>
      </c>
      <c r="V35" s="35">
        <v>0</v>
      </c>
      <c r="W35" s="35">
        <v>620</v>
      </c>
      <c r="X35" s="35">
        <v>595.4</v>
      </c>
      <c r="Y35" s="35">
        <v>505</v>
      </c>
      <c r="Z35" s="35">
        <v>505</v>
      </c>
      <c r="AA35" s="35">
        <v>2820.9</v>
      </c>
      <c r="AB35" s="35">
        <v>2820.56</v>
      </c>
      <c r="AC35" s="35">
        <v>9018.9</v>
      </c>
      <c r="AD35" s="35">
        <v>8958.3027999999995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450</v>
      </c>
      <c r="AL35" s="35">
        <v>450</v>
      </c>
      <c r="AM35" s="35">
        <v>0</v>
      </c>
      <c r="AN35" s="35">
        <v>0</v>
      </c>
      <c r="AO35" s="35">
        <v>1490</v>
      </c>
      <c r="AP35" s="35">
        <v>1490</v>
      </c>
      <c r="AQ35" s="35">
        <v>75.7</v>
      </c>
      <c r="AR35" s="35">
        <v>74.099999999999994</v>
      </c>
      <c r="AS35" s="37">
        <v>515.70000000000005</v>
      </c>
      <c r="AT35" s="35">
        <v>514.1</v>
      </c>
      <c r="AU35" s="35">
        <v>0</v>
      </c>
      <c r="AV35" s="35">
        <v>0</v>
      </c>
      <c r="AW35" s="35">
        <v>440.7</v>
      </c>
      <c r="AX35" s="35">
        <v>440</v>
      </c>
      <c r="AY35" s="35">
        <v>0</v>
      </c>
      <c r="AZ35" s="35">
        <v>0</v>
      </c>
      <c r="BA35" s="35">
        <v>440</v>
      </c>
      <c r="BB35" s="35">
        <v>440</v>
      </c>
      <c r="BC35" s="37">
        <v>89534.020900000003</v>
      </c>
      <c r="BD35" s="38">
        <v>81549.316000000006</v>
      </c>
      <c r="BE35" s="38">
        <v>10248.668</v>
      </c>
      <c r="BF35" s="38">
        <v>7750.01</v>
      </c>
      <c r="BG35" s="35">
        <v>0</v>
      </c>
      <c r="BH35" s="35">
        <v>0</v>
      </c>
      <c r="BI35" s="35">
        <v>0</v>
      </c>
      <c r="BJ35" s="35">
        <v>0</v>
      </c>
      <c r="BK35" s="35">
        <v>0</v>
      </c>
      <c r="BL35" s="35">
        <v>0</v>
      </c>
      <c r="BM35" s="35">
        <v>0</v>
      </c>
      <c r="BN35" s="35">
        <v>0</v>
      </c>
      <c r="BO35" s="44"/>
      <c r="BP35" s="47"/>
      <c r="BQ35" s="47"/>
      <c r="BR35" s="47"/>
      <c r="BS35" s="47"/>
      <c r="BT35" s="47"/>
    </row>
    <row r="36" spans="1:72" ht="15.75" customHeight="1">
      <c r="A36" s="16">
        <v>26</v>
      </c>
      <c r="B36" s="13" t="s">
        <v>40</v>
      </c>
      <c r="C36" s="35">
        <f t="shared" si="0"/>
        <v>98712.070100000012</v>
      </c>
      <c r="D36" s="35">
        <f t="shared" si="1"/>
        <v>76417.412299999996</v>
      </c>
      <c r="E36" s="35">
        <f t="shared" si="2"/>
        <v>44059.100000000006</v>
      </c>
      <c r="F36" s="35">
        <f t="shared" si="3"/>
        <v>37810.364199999996</v>
      </c>
      <c r="G36" s="35">
        <f t="shared" si="4"/>
        <v>65701.170100000003</v>
      </c>
      <c r="H36" s="35">
        <f t="shared" si="5"/>
        <v>49653.853999999999</v>
      </c>
      <c r="I36" s="36">
        <v>16544</v>
      </c>
      <c r="J36" s="35">
        <v>15722.793</v>
      </c>
      <c r="K36" s="35">
        <v>0</v>
      </c>
      <c r="L36" s="35">
        <v>0</v>
      </c>
      <c r="M36" s="35">
        <v>14006.9</v>
      </c>
      <c r="N36" s="35">
        <v>9327.0342999999993</v>
      </c>
      <c r="O36" s="35">
        <v>1600</v>
      </c>
      <c r="P36" s="35">
        <v>1277.2832000000001</v>
      </c>
      <c r="Q36" s="35">
        <v>1080</v>
      </c>
      <c r="R36" s="35">
        <v>887.58320000000003</v>
      </c>
      <c r="S36" s="35">
        <v>275</v>
      </c>
      <c r="T36" s="35">
        <v>222.38650000000001</v>
      </c>
      <c r="U36" s="35">
        <v>150</v>
      </c>
      <c r="V36" s="35">
        <v>60</v>
      </c>
      <c r="W36" s="35">
        <v>2212</v>
      </c>
      <c r="X36" s="35">
        <v>903.2</v>
      </c>
      <c r="Y36" s="35">
        <v>1822</v>
      </c>
      <c r="Z36" s="35">
        <v>760</v>
      </c>
      <c r="AA36" s="35">
        <v>1164.9000000000001</v>
      </c>
      <c r="AB36" s="35">
        <v>323.5</v>
      </c>
      <c r="AC36" s="35">
        <v>5930</v>
      </c>
      <c r="AD36" s="35">
        <v>4355.8814000000002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150</v>
      </c>
      <c r="AL36" s="35">
        <v>150</v>
      </c>
      <c r="AM36" s="35">
        <v>150</v>
      </c>
      <c r="AN36" s="35">
        <v>150</v>
      </c>
      <c r="AO36" s="35">
        <v>1690</v>
      </c>
      <c r="AP36" s="35">
        <v>1075</v>
      </c>
      <c r="AQ36" s="35">
        <v>620</v>
      </c>
      <c r="AR36" s="35">
        <v>488.73099999999999</v>
      </c>
      <c r="AS36" s="37">
        <v>11668.2</v>
      </c>
      <c r="AT36" s="35">
        <v>11535.536899999999</v>
      </c>
      <c r="AU36" s="35">
        <v>0</v>
      </c>
      <c r="AV36" s="35">
        <v>0</v>
      </c>
      <c r="AW36" s="35">
        <v>11048.2</v>
      </c>
      <c r="AX36" s="35">
        <v>11046.805899999999</v>
      </c>
      <c r="AY36" s="35">
        <v>0</v>
      </c>
      <c r="AZ36" s="35">
        <v>0</v>
      </c>
      <c r="BA36" s="35">
        <v>11048.2</v>
      </c>
      <c r="BB36" s="35">
        <v>11046.805899999999</v>
      </c>
      <c r="BC36" s="37">
        <v>62729.144</v>
      </c>
      <c r="BD36" s="38">
        <v>46384.534</v>
      </c>
      <c r="BE36" s="38">
        <v>4472.0261</v>
      </c>
      <c r="BF36" s="38">
        <v>4437</v>
      </c>
      <c r="BG36" s="35">
        <v>0</v>
      </c>
      <c r="BH36" s="35">
        <v>0</v>
      </c>
      <c r="BI36" s="35">
        <v>0</v>
      </c>
      <c r="BJ36" s="35">
        <v>0</v>
      </c>
      <c r="BK36" s="35">
        <v>-1500</v>
      </c>
      <c r="BL36" s="35">
        <v>-1167.68</v>
      </c>
      <c r="BM36" s="35">
        <v>0</v>
      </c>
      <c r="BN36" s="35">
        <v>0</v>
      </c>
      <c r="BO36" s="44"/>
      <c r="BP36" s="47"/>
      <c r="BQ36" s="47"/>
      <c r="BR36" s="47"/>
      <c r="BS36" s="47"/>
      <c r="BT36" s="47"/>
    </row>
    <row r="37" spans="1:72" ht="15.75" customHeight="1">
      <c r="A37" s="16">
        <v>27</v>
      </c>
      <c r="B37" s="13" t="s">
        <v>41</v>
      </c>
      <c r="C37" s="35">
        <f t="shared" si="0"/>
        <v>120587.66100000001</v>
      </c>
      <c r="D37" s="35">
        <f t="shared" si="1"/>
        <v>117096.0333</v>
      </c>
      <c r="E37" s="35">
        <f t="shared" si="2"/>
        <v>60028.2</v>
      </c>
      <c r="F37" s="35">
        <f t="shared" si="3"/>
        <v>58274.039000000004</v>
      </c>
      <c r="G37" s="35">
        <f t="shared" si="4"/>
        <v>79975.760999999999</v>
      </c>
      <c r="H37" s="35">
        <f t="shared" si="5"/>
        <v>78238.294300000009</v>
      </c>
      <c r="I37" s="36">
        <v>19184</v>
      </c>
      <c r="J37" s="35">
        <v>18636.994999999999</v>
      </c>
      <c r="K37" s="35">
        <v>0</v>
      </c>
      <c r="L37" s="35">
        <v>0</v>
      </c>
      <c r="M37" s="35">
        <v>15969.6</v>
      </c>
      <c r="N37" s="35">
        <v>14812.273999999999</v>
      </c>
      <c r="O37" s="35">
        <v>1700</v>
      </c>
      <c r="P37" s="35">
        <v>1529.4193</v>
      </c>
      <c r="Q37" s="35">
        <v>1040</v>
      </c>
      <c r="R37" s="35">
        <v>959.98320000000001</v>
      </c>
      <c r="S37" s="35">
        <v>450</v>
      </c>
      <c r="T37" s="35">
        <v>389.60759999999999</v>
      </c>
      <c r="U37" s="35">
        <v>0</v>
      </c>
      <c r="V37" s="35">
        <v>0</v>
      </c>
      <c r="W37" s="35">
        <v>2956.4209999999998</v>
      </c>
      <c r="X37" s="35">
        <v>2604.2049999999999</v>
      </c>
      <c r="Y37" s="35">
        <v>2783.0210000000002</v>
      </c>
      <c r="Z37" s="35">
        <v>2437.0050000000001</v>
      </c>
      <c r="AA37" s="35">
        <v>183.34</v>
      </c>
      <c r="AB37" s="35">
        <v>183.34</v>
      </c>
      <c r="AC37" s="35">
        <v>8086.8389999999999</v>
      </c>
      <c r="AD37" s="35">
        <v>7652.8168999999998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4200</v>
      </c>
      <c r="AL37" s="35">
        <v>4200</v>
      </c>
      <c r="AM37" s="35">
        <v>4200</v>
      </c>
      <c r="AN37" s="35">
        <v>4200</v>
      </c>
      <c r="AO37" s="35">
        <v>970</v>
      </c>
      <c r="AP37" s="35">
        <v>970</v>
      </c>
      <c r="AQ37" s="35">
        <v>288.3</v>
      </c>
      <c r="AR37" s="35">
        <v>238.47</v>
      </c>
      <c r="AS37" s="37">
        <v>19704.599999999999</v>
      </c>
      <c r="AT37" s="35">
        <v>19654.77</v>
      </c>
      <c r="AU37" s="35">
        <v>0</v>
      </c>
      <c r="AV37" s="35">
        <v>0</v>
      </c>
      <c r="AW37" s="35">
        <v>19464.599999999999</v>
      </c>
      <c r="AX37" s="35">
        <v>19416.3</v>
      </c>
      <c r="AY37" s="35">
        <v>0</v>
      </c>
      <c r="AZ37" s="35">
        <v>0</v>
      </c>
      <c r="BA37" s="35">
        <v>19416.3</v>
      </c>
      <c r="BB37" s="35">
        <v>19416.3</v>
      </c>
      <c r="BC37" s="37">
        <v>65678.460999999996</v>
      </c>
      <c r="BD37" s="38">
        <v>65458.294300000001</v>
      </c>
      <c r="BE37" s="38">
        <v>14297.3</v>
      </c>
      <c r="BF37" s="38">
        <v>12780</v>
      </c>
      <c r="BG37" s="35">
        <v>0</v>
      </c>
      <c r="BH37" s="35">
        <v>0</v>
      </c>
      <c r="BI37" s="35">
        <v>0</v>
      </c>
      <c r="BJ37" s="35">
        <v>0</v>
      </c>
      <c r="BK37" s="35">
        <v>0</v>
      </c>
      <c r="BL37" s="35">
        <v>0</v>
      </c>
      <c r="BM37" s="35">
        <v>0</v>
      </c>
      <c r="BN37" s="35">
        <v>0</v>
      </c>
      <c r="BO37" s="44"/>
      <c r="BP37" s="47"/>
      <c r="BQ37" s="47"/>
      <c r="BR37" s="47"/>
      <c r="BS37" s="47"/>
      <c r="BT37" s="47"/>
    </row>
    <row r="38" spans="1:72" ht="15.75" customHeight="1">
      <c r="A38" s="16">
        <v>28</v>
      </c>
      <c r="B38" s="13" t="s">
        <v>42</v>
      </c>
      <c r="C38" s="35">
        <f t="shared" si="0"/>
        <v>111490.436</v>
      </c>
      <c r="D38" s="35">
        <f t="shared" si="1"/>
        <v>103511.48730000001</v>
      </c>
      <c r="E38" s="35">
        <f t="shared" si="2"/>
        <v>43815.3</v>
      </c>
      <c r="F38" s="35">
        <f t="shared" si="3"/>
        <v>38191.833700000003</v>
      </c>
      <c r="G38" s="35">
        <f t="shared" si="4"/>
        <v>69139.635999999999</v>
      </c>
      <c r="H38" s="35">
        <f t="shared" si="5"/>
        <v>65319.653599999998</v>
      </c>
      <c r="I38" s="36">
        <v>19185</v>
      </c>
      <c r="J38" s="35">
        <v>16920.665000000001</v>
      </c>
      <c r="K38" s="35">
        <v>0</v>
      </c>
      <c r="L38" s="35">
        <v>0</v>
      </c>
      <c r="M38" s="35">
        <v>13250</v>
      </c>
      <c r="N38" s="35">
        <v>12361.1687</v>
      </c>
      <c r="O38" s="35">
        <v>2353</v>
      </c>
      <c r="P38" s="35">
        <v>2283.3134</v>
      </c>
      <c r="Q38" s="35">
        <v>960</v>
      </c>
      <c r="R38" s="35">
        <v>960</v>
      </c>
      <c r="S38" s="35">
        <v>0</v>
      </c>
      <c r="T38" s="35">
        <v>0</v>
      </c>
      <c r="U38" s="35">
        <v>0</v>
      </c>
      <c r="V38" s="35">
        <v>0</v>
      </c>
      <c r="W38" s="35">
        <v>1582</v>
      </c>
      <c r="X38" s="35">
        <v>1218.68</v>
      </c>
      <c r="Y38" s="35">
        <v>1345</v>
      </c>
      <c r="Z38" s="35">
        <v>1145</v>
      </c>
      <c r="AA38" s="35">
        <v>1730</v>
      </c>
      <c r="AB38" s="35">
        <v>1520.48</v>
      </c>
      <c r="AC38" s="35">
        <v>5920</v>
      </c>
      <c r="AD38" s="35">
        <v>5792.2483000000002</v>
      </c>
      <c r="AE38" s="35">
        <v>0</v>
      </c>
      <c r="AF38" s="35">
        <v>0</v>
      </c>
      <c r="AG38" s="35">
        <v>7700</v>
      </c>
      <c r="AH38" s="35">
        <v>7700</v>
      </c>
      <c r="AI38" s="35">
        <v>7700</v>
      </c>
      <c r="AJ38" s="35">
        <v>7700</v>
      </c>
      <c r="AK38" s="35">
        <v>0</v>
      </c>
      <c r="AL38" s="35">
        <v>0</v>
      </c>
      <c r="AM38" s="35">
        <v>0</v>
      </c>
      <c r="AN38" s="35">
        <v>0</v>
      </c>
      <c r="AO38" s="35">
        <v>1390</v>
      </c>
      <c r="AP38" s="35">
        <v>1180</v>
      </c>
      <c r="AQ38" s="35">
        <v>825.8</v>
      </c>
      <c r="AR38" s="35">
        <v>30</v>
      </c>
      <c r="AS38" s="37">
        <v>2290.3000000000002</v>
      </c>
      <c r="AT38" s="35">
        <v>30</v>
      </c>
      <c r="AU38" s="35">
        <v>0</v>
      </c>
      <c r="AV38" s="35">
        <v>0</v>
      </c>
      <c r="AW38" s="35">
        <v>2000.3</v>
      </c>
      <c r="AX38" s="35">
        <v>0</v>
      </c>
      <c r="AY38" s="35">
        <v>0</v>
      </c>
      <c r="AZ38" s="35">
        <v>0</v>
      </c>
      <c r="BA38" s="35">
        <v>1464.5</v>
      </c>
      <c r="BB38" s="35">
        <v>0</v>
      </c>
      <c r="BC38" s="37">
        <v>65509.635999999999</v>
      </c>
      <c r="BD38" s="38">
        <v>61763.653599999998</v>
      </c>
      <c r="BE38" s="38">
        <v>3630</v>
      </c>
      <c r="BF38" s="38">
        <v>3556</v>
      </c>
      <c r="BG38" s="35">
        <v>0</v>
      </c>
      <c r="BH38" s="35">
        <v>0</v>
      </c>
      <c r="BI38" s="35">
        <v>0</v>
      </c>
      <c r="BJ38" s="35">
        <v>0</v>
      </c>
      <c r="BK38" s="35">
        <v>0</v>
      </c>
      <c r="BL38" s="35">
        <v>0</v>
      </c>
      <c r="BM38" s="35">
        <v>0</v>
      </c>
      <c r="BN38" s="35">
        <v>0</v>
      </c>
      <c r="BO38" s="44"/>
      <c r="BP38" s="47"/>
      <c r="BQ38" s="47"/>
      <c r="BR38" s="47"/>
      <c r="BS38" s="47"/>
      <c r="BT38" s="47"/>
    </row>
    <row r="39" spans="1:72" ht="15.75" customHeight="1">
      <c r="A39" s="16">
        <v>29</v>
      </c>
      <c r="B39" s="13" t="s">
        <v>43</v>
      </c>
      <c r="C39" s="35">
        <f t="shared" si="0"/>
        <v>116725.32969999999</v>
      </c>
      <c r="D39" s="35">
        <f t="shared" si="1"/>
        <v>92680.562099999996</v>
      </c>
      <c r="E39" s="35">
        <f t="shared" si="2"/>
        <v>65455.6</v>
      </c>
      <c r="F39" s="35">
        <f t="shared" si="3"/>
        <v>55707.332399999999</v>
      </c>
      <c r="G39" s="35">
        <f t="shared" si="4"/>
        <v>58320.029699999999</v>
      </c>
      <c r="H39" s="35">
        <f t="shared" si="5"/>
        <v>43584.779000000002</v>
      </c>
      <c r="I39" s="36">
        <v>20110</v>
      </c>
      <c r="J39" s="35">
        <v>17518.829000000002</v>
      </c>
      <c r="K39" s="35">
        <v>0</v>
      </c>
      <c r="L39" s="35">
        <v>0</v>
      </c>
      <c r="M39" s="35">
        <v>19167</v>
      </c>
      <c r="N39" s="35">
        <v>14799.248100000001</v>
      </c>
      <c r="O39" s="35">
        <v>4000</v>
      </c>
      <c r="P39" s="35">
        <v>3212.5315999999998</v>
      </c>
      <c r="Q39" s="35">
        <v>1100</v>
      </c>
      <c r="R39" s="35">
        <v>1078.9878000000001</v>
      </c>
      <c r="S39" s="35">
        <v>150</v>
      </c>
      <c r="T39" s="35">
        <v>141.054</v>
      </c>
      <c r="U39" s="35">
        <v>100</v>
      </c>
      <c r="V39" s="35">
        <v>26</v>
      </c>
      <c r="W39" s="35">
        <v>3925</v>
      </c>
      <c r="X39" s="35">
        <v>2335.0500000000002</v>
      </c>
      <c r="Y39" s="35">
        <v>1780</v>
      </c>
      <c r="Z39" s="35">
        <v>1330</v>
      </c>
      <c r="AA39" s="35">
        <v>2500</v>
      </c>
      <c r="AB39" s="35">
        <v>1859.2998</v>
      </c>
      <c r="AC39" s="35">
        <v>5280</v>
      </c>
      <c r="AD39" s="35">
        <v>4173.3248999999996</v>
      </c>
      <c r="AE39" s="35">
        <v>0</v>
      </c>
      <c r="AF39" s="35">
        <v>0</v>
      </c>
      <c r="AG39" s="35">
        <v>14200</v>
      </c>
      <c r="AH39" s="35">
        <v>14200</v>
      </c>
      <c r="AI39" s="35">
        <v>14200</v>
      </c>
      <c r="AJ39" s="35">
        <v>14200</v>
      </c>
      <c r="AK39" s="35">
        <v>100</v>
      </c>
      <c r="AL39" s="35">
        <v>100</v>
      </c>
      <c r="AM39" s="35">
        <v>100</v>
      </c>
      <c r="AN39" s="35">
        <v>100</v>
      </c>
      <c r="AO39" s="35">
        <v>1900</v>
      </c>
      <c r="AP39" s="35">
        <v>1610</v>
      </c>
      <c r="AQ39" s="35">
        <v>2928.3</v>
      </c>
      <c r="AR39" s="35">
        <v>867.70600000000002</v>
      </c>
      <c r="AS39" s="37">
        <v>9978.6</v>
      </c>
      <c r="AT39" s="35">
        <v>7479.2552999999998</v>
      </c>
      <c r="AU39" s="35">
        <v>0</v>
      </c>
      <c r="AV39" s="35">
        <v>0</v>
      </c>
      <c r="AW39" s="35">
        <v>8768.6</v>
      </c>
      <c r="AX39" s="35">
        <v>6611.5492999999997</v>
      </c>
      <c r="AY39" s="35">
        <v>0</v>
      </c>
      <c r="AZ39" s="35">
        <v>0</v>
      </c>
      <c r="BA39" s="35">
        <v>7050.3</v>
      </c>
      <c r="BB39" s="35">
        <v>6611.5492999999997</v>
      </c>
      <c r="BC39" s="37">
        <v>110380.0297</v>
      </c>
      <c r="BD39" s="38">
        <v>88709.229000000007</v>
      </c>
      <c r="BE39" s="38">
        <v>5240</v>
      </c>
      <c r="BF39" s="38">
        <v>2537.9</v>
      </c>
      <c r="BG39" s="35">
        <v>0</v>
      </c>
      <c r="BH39" s="35">
        <v>0</v>
      </c>
      <c r="BI39" s="35">
        <v>0</v>
      </c>
      <c r="BJ39" s="35">
        <v>0</v>
      </c>
      <c r="BK39" s="35">
        <v>-57300</v>
      </c>
      <c r="BL39" s="35">
        <v>-47662.35</v>
      </c>
      <c r="BM39" s="35">
        <v>0</v>
      </c>
      <c r="BN39" s="35">
        <v>0</v>
      </c>
      <c r="BO39" s="44"/>
      <c r="BP39" s="47"/>
      <c r="BQ39" s="47"/>
      <c r="BR39" s="47"/>
      <c r="BS39" s="47"/>
      <c r="BT39" s="47"/>
    </row>
    <row r="40" spans="1:72" ht="15.75" customHeight="1">
      <c r="A40" s="16">
        <v>30</v>
      </c>
      <c r="B40" s="13" t="s">
        <v>44</v>
      </c>
      <c r="C40" s="35">
        <f t="shared" si="0"/>
        <v>84492.606499999994</v>
      </c>
      <c r="D40" s="35">
        <f t="shared" si="1"/>
        <v>79382.785699999979</v>
      </c>
      <c r="E40" s="35">
        <f t="shared" si="2"/>
        <v>71785.3</v>
      </c>
      <c r="F40" s="35">
        <f t="shared" si="3"/>
        <v>66731.27919999999</v>
      </c>
      <c r="G40" s="35">
        <f t="shared" si="4"/>
        <v>18665.306499999999</v>
      </c>
      <c r="H40" s="35">
        <f t="shared" si="5"/>
        <v>16597.682999999997</v>
      </c>
      <c r="I40" s="36">
        <v>28482</v>
      </c>
      <c r="J40" s="35">
        <v>27310.484</v>
      </c>
      <c r="K40" s="35">
        <v>0</v>
      </c>
      <c r="L40" s="35">
        <v>0</v>
      </c>
      <c r="M40" s="35">
        <v>11971</v>
      </c>
      <c r="N40" s="35">
        <v>10336.029699999999</v>
      </c>
      <c r="O40" s="35">
        <v>1550</v>
      </c>
      <c r="P40" s="35">
        <v>1398.1635000000001</v>
      </c>
      <c r="Q40" s="35">
        <v>1360</v>
      </c>
      <c r="R40" s="35">
        <v>1260</v>
      </c>
      <c r="S40" s="35">
        <v>200</v>
      </c>
      <c r="T40" s="35">
        <v>194</v>
      </c>
      <c r="U40" s="35">
        <v>0</v>
      </c>
      <c r="V40" s="35">
        <v>0</v>
      </c>
      <c r="W40" s="35">
        <v>1810</v>
      </c>
      <c r="X40" s="35">
        <v>1225.42</v>
      </c>
      <c r="Y40" s="35">
        <v>988</v>
      </c>
      <c r="Z40" s="35">
        <v>490.7</v>
      </c>
      <c r="AA40" s="35">
        <v>433</v>
      </c>
      <c r="AB40" s="35">
        <v>353.85</v>
      </c>
      <c r="AC40" s="35">
        <v>5080</v>
      </c>
      <c r="AD40" s="35">
        <v>4488.3811999999998</v>
      </c>
      <c r="AE40" s="35">
        <v>0</v>
      </c>
      <c r="AF40" s="35">
        <v>0</v>
      </c>
      <c r="AG40" s="35">
        <v>24250</v>
      </c>
      <c r="AH40" s="35">
        <v>24243.962</v>
      </c>
      <c r="AI40" s="35">
        <v>24250</v>
      </c>
      <c r="AJ40" s="35">
        <v>24243.962</v>
      </c>
      <c r="AK40" s="35">
        <v>0</v>
      </c>
      <c r="AL40" s="35">
        <v>0</v>
      </c>
      <c r="AM40" s="35">
        <v>0</v>
      </c>
      <c r="AN40" s="35">
        <v>0</v>
      </c>
      <c r="AO40" s="35">
        <v>940</v>
      </c>
      <c r="AP40" s="35">
        <v>810</v>
      </c>
      <c r="AQ40" s="35">
        <v>184.3</v>
      </c>
      <c r="AR40" s="35">
        <v>84.626999999999995</v>
      </c>
      <c r="AS40" s="37">
        <v>6142.3</v>
      </c>
      <c r="AT40" s="35">
        <v>4030.8035</v>
      </c>
      <c r="AU40" s="35">
        <v>0</v>
      </c>
      <c r="AV40" s="35">
        <v>0</v>
      </c>
      <c r="AW40" s="35">
        <v>5966.3</v>
      </c>
      <c r="AX40" s="35">
        <v>3946.1765</v>
      </c>
      <c r="AY40" s="35">
        <v>0</v>
      </c>
      <c r="AZ40" s="35">
        <v>0</v>
      </c>
      <c r="BA40" s="35">
        <v>5958</v>
      </c>
      <c r="BB40" s="35">
        <v>3946.1765</v>
      </c>
      <c r="BC40" s="37">
        <v>16815.306499999999</v>
      </c>
      <c r="BD40" s="38">
        <v>15550.776</v>
      </c>
      <c r="BE40" s="38">
        <v>2100</v>
      </c>
      <c r="BF40" s="38">
        <v>1692.75</v>
      </c>
      <c r="BG40" s="35">
        <v>0</v>
      </c>
      <c r="BH40" s="35">
        <v>0</v>
      </c>
      <c r="BI40" s="35">
        <v>0</v>
      </c>
      <c r="BJ40" s="35">
        <v>0</v>
      </c>
      <c r="BK40" s="35">
        <v>-250</v>
      </c>
      <c r="BL40" s="35">
        <v>-645.84299999999996</v>
      </c>
      <c r="BM40" s="35">
        <v>0</v>
      </c>
      <c r="BN40" s="35">
        <v>0</v>
      </c>
      <c r="BO40" s="44"/>
      <c r="BP40" s="47"/>
      <c r="BQ40" s="47"/>
      <c r="BR40" s="47"/>
      <c r="BS40" s="47"/>
      <c r="BT40" s="47"/>
    </row>
    <row r="41" spans="1:72" ht="15.75" customHeight="1">
      <c r="A41" s="16">
        <v>31</v>
      </c>
      <c r="B41" s="13" t="s">
        <v>45</v>
      </c>
      <c r="C41" s="35">
        <f t="shared" si="0"/>
        <v>94502.385899999994</v>
      </c>
      <c r="D41" s="35">
        <f t="shared" si="1"/>
        <v>91965.337200000009</v>
      </c>
      <c r="E41" s="35">
        <f t="shared" si="2"/>
        <v>87462.5</v>
      </c>
      <c r="F41" s="35">
        <f t="shared" si="3"/>
        <v>84968.451300000001</v>
      </c>
      <c r="G41" s="35">
        <f t="shared" si="4"/>
        <v>23869.9859</v>
      </c>
      <c r="H41" s="35">
        <f t="shared" si="5"/>
        <v>22919.451600000004</v>
      </c>
      <c r="I41" s="36">
        <v>30100</v>
      </c>
      <c r="J41" s="35">
        <v>30076.81</v>
      </c>
      <c r="K41" s="35">
        <v>0</v>
      </c>
      <c r="L41" s="35">
        <v>0</v>
      </c>
      <c r="M41" s="35">
        <v>13958</v>
      </c>
      <c r="N41" s="35">
        <v>12797.9756</v>
      </c>
      <c r="O41" s="35">
        <v>1800</v>
      </c>
      <c r="P41" s="35">
        <v>1770.6909000000001</v>
      </c>
      <c r="Q41" s="35">
        <v>1150</v>
      </c>
      <c r="R41" s="35">
        <v>1149.8315</v>
      </c>
      <c r="S41" s="35">
        <v>200</v>
      </c>
      <c r="T41" s="35">
        <v>118.7354</v>
      </c>
      <c r="U41" s="35">
        <v>40</v>
      </c>
      <c r="V41" s="35">
        <v>16.8</v>
      </c>
      <c r="W41" s="35">
        <v>2426</v>
      </c>
      <c r="X41" s="35">
        <v>2117.6</v>
      </c>
      <c r="Y41" s="35">
        <v>1276</v>
      </c>
      <c r="Z41" s="35">
        <v>1276</v>
      </c>
      <c r="AA41" s="35">
        <v>0</v>
      </c>
      <c r="AB41" s="35">
        <v>0</v>
      </c>
      <c r="AC41" s="35">
        <v>6430</v>
      </c>
      <c r="AD41" s="35">
        <v>5807.7178000000004</v>
      </c>
      <c r="AE41" s="35">
        <v>0</v>
      </c>
      <c r="AF41" s="35">
        <v>0</v>
      </c>
      <c r="AG41" s="35">
        <v>22000</v>
      </c>
      <c r="AH41" s="35">
        <v>22000</v>
      </c>
      <c r="AI41" s="35">
        <v>22000</v>
      </c>
      <c r="AJ41" s="35">
        <v>22000</v>
      </c>
      <c r="AK41" s="35">
        <v>0</v>
      </c>
      <c r="AL41" s="35">
        <v>0</v>
      </c>
      <c r="AM41" s="35">
        <v>0</v>
      </c>
      <c r="AN41" s="35">
        <v>0</v>
      </c>
      <c r="AO41" s="35">
        <v>3450</v>
      </c>
      <c r="AP41" s="35">
        <v>3350</v>
      </c>
      <c r="AQ41" s="35">
        <v>1124.4000000000001</v>
      </c>
      <c r="AR41" s="35">
        <v>821.1</v>
      </c>
      <c r="AS41" s="37">
        <v>17954.5</v>
      </c>
      <c r="AT41" s="35">
        <v>16743.665700000001</v>
      </c>
      <c r="AU41" s="35">
        <v>0</v>
      </c>
      <c r="AV41" s="35">
        <v>0</v>
      </c>
      <c r="AW41" s="35">
        <v>16836.5</v>
      </c>
      <c r="AX41" s="35">
        <v>15922.565699999999</v>
      </c>
      <c r="AY41" s="35">
        <v>0</v>
      </c>
      <c r="AZ41" s="35">
        <v>0</v>
      </c>
      <c r="BA41" s="35">
        <v>16830.099999999999</v>
      </c>
      <c r="BB41" s="35">
        <v>15922.565699999999</v>
      </c>
      <c r="BC41" s="37">
        <v>22229.9859</v>
      </c>
      <c r="BD41" s="38">
        <v>22154.83</v>
      </c>
      <c r="BE41" s="38">
        <v>3640</v>
      </c>
      <c r="BF41" s="38">
        <v>3636.45</v>
      </c>
      <c r="BG41" s="35">
        <v>0</v>
      </c>
      <c r="BH41" s="35">
        <v>0</v>
      </c>
      <c r="BI41" s="35">
        <v>0</v>
      </c>
      <c r="BJ41" s="35">
        <v>0</v>
      </c>
      <c r="BK41" s="35">
        <v>-2000</v>
      </c>
      <c r="BL41" s="35">
        <v>-2871.8283999999999</v>
      </c>
      <c r="BM41" s="35">
        <v>0</v>
      </c>
      <c r="BN41" s="35">
        <v>0</v>
      </c>
      <c r="BO41" s="44"/>
      <c r="BP41" s="47"/>
      <c r="BQ41" s="47"/>
      <c r="BR41" s="47"/>
      <c r="BS41" s="47"/>
      <c r="BT41" s="47"/>
    </row>
    <row r="42" spans="1:72" ht="15.75" customHeight="1">
      <c r="A42" s="16">
        <v>32</v>
      </c>
      <c r="B42" s="13" t="s">
        <v>46</v>
      </c>
      <c r="C42" s="35">
        <f t="shared" si="0"/>
        <v>75211.718999999997</v>
      </c>
      <c r="D42" s="35">
        <f t="shared" si="1"/>
        <v>73171.284400000004</v>
      </c>
      <c r="E42" s="35">
        <f t="shared" si="2"/>
        <v>51791.9565</v>
      </c>
      <c r="F42" s="35">
        <f t="shared" si="3"/>
        <v>50585.1224</v>
      </c>
      <c r="G42" s="35">
        <f t="shared" si="4"/>
        <v>39913.962500000001</v>
      </c>
      <c r="H42" s="35">
        <f t="shared" si="5"/>
        <v>37918.306000000004</v>
      </c>
      <c r="I42" s="36">
        <v>19614</v>
      </c>
      <c r="J42" s="35">
        <v>19614</v>
      </c>
      <c r="K42" s="35">
        <v>0</v>
      </c>
      <c r="L42" s="35">
        <v>0</v>
      </c>
      <c r="M42" s="35">
        <v>14193.7565</v>
      </c>
      <c r="N42" s="35">
        <v>14148.9784</v>
      </c>
      <c r="O42" s="35">
        <v>3485.5565000000001</v>
      </c>
      <c r="P42" s="35">
        <v>3446.6866</v>
      </c>
      <c r="Q42" s="35">
        <v>960</v>
      </c>
      <c r="R42" s="35">
        <v>959.98320000000001</v>
      </c>
      <c r="S42" s="35">
        <v>140</v>
      </c>
      <c r="T42" s="35">
        <v>140</v>
      </c>
      <c r="U42" s="35">
        <v>0</v>
      </c>
      <c r="V42" s="35">
        <v>0</v>
      </c>
      <c r="W42" s="35">
        <v>691.8</v>
      </c>
      <c r="X42" s="35">
        <v>691.8</v>
      </c>
      <c r="Y42" s="35">
        <v>575</v>
      </c>
      <c r="Z42" s="35">
        <v>575</v>
      </c>
      <c r="AA42" s="35">
        <v>965</v>
      </c>
      <c r="AB42" s="35">
        <v>965</v>
      </c>
      <c r="AC42" s="35">
        <v>7058.99</v>
      </c>
      <c r="AD42" s="35">
        <v>7055.8306000000002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1470</v>
      </c>
      <c r="AP42" s="35">
        <v>1470</v>
      </c>
      <c r="AQ42" s="35">
        <v>20</v>
      </c>
      <c r="AR42" s="35">
        <v>20</v>
      </c>
      <c r="AS42" s="37">
        <v>16514.2</v>
      </c>
      <c r="AT42" s="35">
        <v>15352.144</v>
      </c>
      <c r="AU42" s="35">
        <v>0</v>
      </c>
      <c r="AV42" s="35">
        <v>0</v>
      </c>
      <c r="AW42" s="35">
        <v>16494.2</v>
      </c>
      <c r="AX42" s="35">
        <v>15332.144</v>
      </c>
      <c r="AY42" s="35">
        <v>0</v>
      </c>
      <c r="AZ42" s="35">
        <v>0</v>
      </c>
      <c r="BA42" s="35">
        <v>16494.2</v>
      </c>
      <c r="BB42" s="35">
        <v>15332.144</v>
      </c>
      <c r="BC42" s="37">
        <v>39913</v>
      </c>
      <c r="BD42" s="38">
        <v>33908.006000000001</v>
      </c>
      <c r="BE42" s="38">
        <v>4300.9624999999996</v>
      </c>
      <c r="BF42" s="38">
        <v>4298</v>
      </c>
      <c r="BG42" s="35">
        <v>0</v>
      </c>
      <c r="BH42" s="35">
        <v>0</v>
      </c>
      <c r="BI42" s="35">
        <v>0</v>
      </c>
      <c r="BJ42" s="35">
        <v>0</v>
      </c>
      <c r="BK42" s="35">
        <v>-4300</v>
      </c>
      <c r="BL42" s="35">
        <v>-287.7</v>
      </c>
      <c r="BM42" s="35">
        <v>0</v>
      </c>
      <c r="BN42" s="35">
        <v>0</v>
      </c>
      <c r="BO42" s="44"/>
      <c r="BP42" s="47"/>
      <c r="BQ42" s="47"/>
      <c r="BR42" s="47"/>
      <c r="BS42" s="47"/>
      <c r="BT42" s="47"/>
    </row>
    <row r="43" spans="1:72" ht="15.75" customHeight="1">
      <c r="A43" s="16">
        <v>33</v>
      </c>
      <c r="B43" s="13" t="s">
        <v>47</v>
      </c>
      <c r="C43" s="35">
        <f t="shared" si="0"/>
        <v>74650.599999999991</v>
      </c>
      <c r="D43" s="35">
        <f t="shared" si="1"/>
        <v>72418.939899999998</v>
      </c>
      <c r="E43" s="35">
        <f t="shared" si="2"/>
        <v>43416.4</v>
      </c>
      <c r="F43" s="35">
        <f t="shared" si="3"/>
        <v>41210.7497</v>
      </c>
      <c r="G43" s="35">
        <f t="shared" si="4"/>
        <v>39545</v>
      </c>
      <c r="H43" s="35">
        <f t="shared" si="5"/>
        <v>39508.190200000005</v>
      </c>
      <c r="I43" s="36">
        <v>12615</v>
      </c>
      <c r="J43" s="35">
        <v>11926.74</v>
      </c>
      <c r="K43" s="35">
        <v>0</v>
      </c>
      <c r="L43" s="35">
        <v>0</v>
      </c>
      <c r="M43" s="35">
        <v>20525</v>
      </c>
      <c r="N43" s="35">
        <v>19409.009699999999</v>
      </c>
      <c r="O43" s="35">
        <v>2100</v>
      </c>
      <c r="P43" s="35">
        <v>1911.8956000000001</v>
      </c>
      <c r="Q43" s="35">
        <v>960</v>
      </c>
      <c r="R43" s="35">
        <v>960</v>
      </c>
      <c r="S43" s="35">
        <v>200</v>
      </c>
      <c r="T43" s="35">
        <v>140</v>
      </c>
      <c r="U43" s="35">
        <v>80</v>
      </c>
      <c r="V43" s="35">
        <v>0</v>
      </c>
      <c r="W43" s="35">
        <v>2090</v>
      </c>
      <c r="X43" s="35">
        <v>1980.412</v>
      </c>
      <c r="Y43" s="35">
        <v>1870</v>
      </c>
      <c r="Z43" s="35">
        <v>1836.8119999999999</v>
      </c>
      <c r="AA43" s="35">
        <v>4475</v>
      </c>
      <c r="AB43" s="35">
        <v>4281.75</v>
      </c>
      <c r="AC43" s="35">
        <v>9298</v>
      </c>
      <c r="AD43" s="35">
        <v>8999.7520999999997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0</v>
      </c>
      <c r="AO43" s="35">
        <v>1625</v>
      </c>
      <c r="AP43" s="35">
        <v>1320</v>
      </c>
      <c r="AQ43" s="35">
        <v>340.6</v>
      </c>
      <c r="AR43" s="35">
        <v>255</v>
      </c>
      <c r="AS43" s="37">
        <v>8651.4</v>
      </c>
      <c r="AT43" s="35">
        <v>8555</v>
      </c>
      <c r="AU43" s="35">
        <v>0</v>
      </c>
      <c r="AV43" s="35">
        <v>0</v>
      </c>
      <c r="AW43" s="35">
        <v>8346.4</v>
      </c>
      <c r="AX43" s="35">
        <v>8300</v>
      </c>
      <c r="AY43" s="35">
        <v>0</v>
      </c>
      <c r="AZ43" s="35">
        <v>0</v>
      </c>
      <c r="BA43" s="35">
        <v>8310.7999999999993</v>
      </c>
      <c r="BB43" s="35">
        <v>8300</v>
      </c>
      <c r="BC43" s="37">
        <v>39475</v>
      </c>
      <c r="BD43" s="38">
        <v>38792.470200000003</v>
      </c>
      <c r="BE43" s="38">
        <v>2570</v>
      </c>
      <c r="BF43" s="38">
        <v>2570</v>
      </c>
      <c r="BG43" s="35">
        <v>0</v>
      </c>
      <c r="BH43" s="35">
        <v>0</v>
      </c>
      <c r="BI43" s="35">
        <v>0</v>
      </c>
      <c r="BJ43" s="35">
        <v>0</v>
      </c>
      <c r="BK43" s="35">
        <v>-2500</v>
      </c>
      <c r="BL43" s="35">
        <v>-1854.28</v>
      </c>
      <c r="BM43" s="35">
        <v>0</v>
      </c>
      <c r="BN43" s="35">
        <v>0</v>
      </c>
      <c r="BO43" s="44"/>
      <c r="BP43" s="47"/>
      <c r="BQ43" s="47"/>
      <c r="BR43" s="47"/>
      <c r="BS43" s="47"/>
      <c r="BT43" s="47"/>
    </row>
    <row r="44" spans="1:72" ht="15.75" customHeight="1">
      <c r="A44" s="16">
        <v>34</v>
      </c>
      <c r="B44" s="13" t="s">
        <v>48</v>
      </c>
      <c r="C44" s="35">
        <f t="shared" si="0"/>
        <v>47953.722000000009</v>
      </c>
      <c r="D44" s="35">
        <f t="shared" si="1"/>
        <v>45898.833700000003</v>
      </c>
      <c r="E44" s="35">
        <f t="shared" si="2"/>
        <v>27590.600000000002</v>
      </c>
      <c r="F44" s="35">
        <f t="shared" si="3"/>
        <v>25950.5337</v>
      </c>
      <c r="G44" s="35">
        <f t="shared" si="4"/>
        <v>24775.5</v>
      </c>
      <c r="H44" s="35">
        <f t="shared" si="5"/>
        <v>24348.3</v>
      </c>
      <c r="I44" s="36">
        <v>11672</v>
      </c>
      <c r="J44" s="35">
        <v>11671.267</v>
      </c>
      <c r="K44" s="35">
        <v>0</v>
      </c>
      <c r="L44" s="35">
        <v>0</v>
      </c>
      <c r="M44" s="35">
        <v>9283</v>
      </c>
      <c r="N44" s="35">
        <v>8789.9166999999998</v>
      </c>
      <c r="O44" s="35">
        <v>900</v>
      </c>
      <c r="P44" s="35">
        <v>836.14469999999994</v>
      </c>
      <c r="Q44" s="35">
        <v>900</v>
      </c>
      <c r="R44" s="35">
        <v>900</v>
      </c>
      <c r="S44" s="35">
        <v>145</v>
      </c>
      <c r="T44" s="35">
        <v>138.06899999999999</v>
      </c>
      <c r="U44" s="35">
        <v>0</v>
      </c>
      <c r="V44" s="35">
        <v>0</v>
      </c>
      <c r="W44" s="35">
        <v>213</v>
      </c>
      <c r="X44" s="35">
        <v>213</v>
      </c>
      <c r="Y44" s="35">
        <v>125</v>
      </c>
      <c r="Z44" s="35">
        <v>125</v>
      </c>
      <c r="AA44" s="35">
        <v>2000</v>
      </c>
      <c r="AB44" s="35">
        <v>1825.4</v>
      </c>
      <c r="AC44" s="35">
        <v>4650</v>
      </c>
      <c r="AD44" s="35">
        <v>4405.3029999999999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898.4</v>
      </c>
      <c r="AL44" s="35">
        <v>880</v>
      </c>
      <c r="AM44" s="35">
        <v>898.4</v>
      </c>
      <c r="AN44" s="35">
        <v>880</v>
      </c>
      <c r="AO44" s="35">
        <v>350.02199999999999</v>
      </c>
      <c r="AP44" s="35">
        <v>170</v>
      </c>
      <c r="AQ44" s="35">
        <v>974.8</v>
      </c>
      <c r="AR44" s="35">
        <v>39.35</v>
      </c>
      <c r="AS44" s="37">
        <v>5387.1779999999999</v>
      </c>
      <c r="AT44" s="35">
        <v>4439.3500000000004</v>
      </c>
      <c r="AU44" s="35">
        <v>0</v>
      </c>
      <c r="AV44" s="35">
        <v>0</v>
      </c>
      <c r="AW44" s="35">
        <v>4937.1779999999999</v>
      </c>
      <c r="AX44" s="35">
        <v>4400</v>
      </c>
      <c r="AY44" s="35">
        <v>0</v>
      </c>
      <c r="AZ44" s="35">
        <v>0</v>
      </c>
      <c r="BA44" s="35">
        <v>4412.3779999999997</v>
      </c>
      <c r="BB44" s="35">
        <v>4400</v>
      </c>
      <c r="BC44" s="37">
        <v>23275.5</v>
      </c>
      <c r="BD44" s="38">
        <v>22868.3</v>
      </c>
      <c r="BE44" s="38">
        <v>1500</v>
      </c>
      <c r="BF44" s="38">
        <v>1480</v>
      </c>
      <c r="BG44" s="35">
        <v>0</v>
      </c>
      <c r="BH44" s="35">
        <v>0</v>
      </c>
      <c r="BI44" s="35">
        <v>0</v>
      </c>
      <c r="BJ44" s="35">
        <v>0</v>
      </c>
      <c r="BK44" s="35">
        <v>0</v>
      </c>
      <c r="BL44" s="35">
        <v>0</v>
      </c>
      <c r="BM44" s="35">
        <v>0</v>
      </c>
      <c r="BN44" s="35">
        <v>0</v>
      </c>
      <c r="BO44" s="44"/>
      <c r="BP44" s="47"/>
      <c r="BQ44" s="47"/>
      <c r="BR44" s="47"/>
      <c r="BS44" s="47"/>
      <c r="BT44" s="47"/>
    </row>
    <row r="45" spans="1:72" ht="15.75" customHeight="1">
      <c r="A45" s="16">
        <v>35</v>
      </c>
      <c r="B45" s="13" t="s">
        <v>49</v>
      </c>
      <c r="C45" s="35">
        <f t="shared" si="0"/>
        <v>26783.542999999998</v>
      </c>
      <c r="D45" s="35">
        <f t="shared" si="1"/>
        <v>14824.303999999998</v>
      </c>
      <c r="E45" s="35">
        <f t="shared" si="2"/>
        <v>19604</v>
      </c>
      <c r="F45" s="35">
        <f t="shared" si="3"/>
        <v>14650.305999999999</v>
      </c>
      <c r="G45" s="35">
        <f t="shared" si="4"/>
        <v>11179.543</v>
      </c>
      <c r="H45" s="35">
        <f t="shared" si="5"/>
        <v>173.99800000000005</v>
      </c>
      <c r="I45" s="36">
        <v>9997.7999999999993</v>
      </c>
      <c r="J45" s="35">
        <v>9996.5859999999993</v>
      </c>
      <c r="K45" s="35">
        <v>0</v>
      </c>
      <c r="L45" s="35">
        <v>0</v>
      </c>
      <c r="M45" s="35">
        <v>4801</v>
      </c>
      <c r="N45" s="35">
        <v>3945.72</v>
      </c>
      <c r="O45" s="35">
        <v>620</v>
      </c>
      <c r="P45" s="35">
        <v>603.37559999999996</v>
      </c>
      <c r="Q45" s="35">
        <v>600</v>
      </c>
      <c r="R45" s="35">
        <v>599.98440000000005</v>
      </c>
      <c r="S45" s="35">
        <v>140</v>
      </c>
      <c r="T45" s="35">
        <v>134</v>
      </c>
      <c r="U45" s="35">
        <v>0</v>
      </c>
      <c r="V45" s="35">
        <v>0</v>
      </c>
      <c r="W45" s="35">
        <v>276</v>
      </c>
      <c r="X45" s="35">
        <v>196</v>
      </c>
      <c r="Y45" s="35">
        <v>200</v>
      </c>
      <c r="Z45" s="35">
        <v>120</v>
      </c>
      <c r="AA45" s="35">
        <v>550</v>
      </c>
      <c r="AB45" s="35">
        <v>420.3</v>
      </c>
      <c r="AC45" s="35">
        <v>1875</v>
      </c>
      <c r="AD45" s="35">
        <v>1414.06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35">
        <v>0</v>
      </c>
      <c r="AN45" s="35">
        <v>0</v>
      </c>
      <c r="AO45" s="35">
        <v>700</v>
      </c>
      <c r="AP45" s="35">
        <v>685</v>
      </c>
      <c r="AQ45" s="35">
        <v>105.2</v>
      </c>
      <c r="AR45" s="35">
        <v>23</v>
      </c>
      <c r="AS45" s="37">
        <v>4105.2</v>
      </c>
      <c r="AT45" s="35">
        <v>23</v>
      </c>
      <c r="AU45" s="35">
        <v>0</v>
      </c>
      <c r="AV45" s="35">
        <v>0</v>
      </c>
      <c r="AW45" s="35">
        <v>4055.2</v>
      </c>
      <c r="AX45" s="35">
        <v>0</v>
      </c>
      <c r="AY45" s="35">
        <v>0</v>
      </c>
      <c r="AZ45" s="35">
        <v>0</v>
      </c>
      <c r="BA45" s="35">
        <v>4000</v>
      </c>
      <c r="BB45" s="35">
        <v>0</v>
      </c>
      <c r="BC45" s="37">
        <v>9979.5429999999997</v>
      </c>
      <c r="BD45" s="38">
        <v>0</v>
      </c>
      <c r="BE45" s="38">
        <v>1700</v>
      </c>
      <c r="BF45" s="38">
        <v>974.99800000000005</v>
      </c>
      <c r="BG45" s="35">
        <v>0</v>
      </c>
      <c r="BH45" s="35">
        <v>0</v>
      </c>
      <c r="BI45" s="35">
        <v>0</v>
      </c>
      <c r="BJ45" s="35">
        <v>0</v>
      </c>
      <c r="BK45" s="35">
        <v>-500</v>
      </c>
      <c r="BL45" s="35">
        <v>-801</v>
      </c>
      <c r="BM45" s="35">
        <v>0</v>
      </c>
      <c r="BN45" s="35">
        <v>0</v>
      </c>
      <c r="BO45" s="44"/>
      <c r="BP45" s="47"/>
      <c r="BQ45" s="47"/>
      <c r="BR45" s="47"/>
      <c r="BS45" s="47"/>
      <c r="BT45" s="47"/>
    </row>
    <row r="46" spans="1:72" ht="15.75" customHeight="1">
      <c r="A46" s="16">
        <v>36</v>
      </c>
      <c r="B46" s="13" t="s">
        <v>50</v>
      </c>
      <c r="C46" s="35">
        <f t="shared" si="0"/>
        <v>24026.2173</v>
      </c>
      <c r="D46" s="35">
        <f t="shared" si="1"/>
        <v>20224.3982</v>
      </c>
      <c r="E46" s="35">
        <f t="shared" si="2"/>
        <v>13606.4</v>
      </c>
      <c r="F46" s="35">
        <f t="shared" si="3"/>
        <v>10033.916999999999</v>
      </c>
      <c r="G46" s="35">
        <f t="shared" si="4"/>
        <v>10851.817300000001</v>
      </c>
      <c r="H46" s="35">
        <f t="shared" si="5"/>
        <v>10622.4812</v>
      </c>
      <c r="I46" s="36">
        <v>6643.8</v>
      </c>
      <c r="J46" s="35">
        <v>5526.8339999999998</v>
      </c>
      <c r="K46" s="35">
        <v>0</v>
      </c>
      <c r="L46" s="35">
        <v>0</v>
      </c>
      <c r="M46" s="35">
        <v>4309</v>
      </c>
      <c r="N46" s="35">
        <v>3600.0830000000001</v>
      </c>
      <c r="O46" s="35">
        <v>200</v>
      </c>
      <c r="P46" s="35">
        <v>183.97980000000001</v>
      </c>
      <c r="Q46" s="35">
        <v>600</v>
      </c>
      <c r="R46" s="35">
        <v>599.98440000000005</v>
      </c>
      <c r="S46" s="35">
        <v>100</v>
      </c>
      <c r="T46" s="35">
        <v>96.837000000000003</v>
      </c>
      <c r="U46" s="35">
        <v>0</v>
      </c>
      <c r="V46" s="35">
        <v>0</v>
      </c>
      <c r="W46" s="35">
        <v>31</v>
      </c>
      <c r="X46" s="35">
        <v>30.4</v>
      </c>
      <c r="Y46" s="35">
        <v>0</v>
      </c>
      <c r="Z46" s="35">
        <v>0</v>
      </c>
      <c r="AA46" s="35">
        <v>750</v>
      </c>
      <c r="AB46" s="35">
        <v>398</v>
      </c>
      <c r="AC46" s="35">
        <v>1820</v>
      </c>
      <c r="AD46" s="35">
        <v>1514.8818000000001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30</v>
      </c>
      <c r="AL46" s="35">
        <v>30</v>
      </c>
      <c r="AM46" s="35">
        <v>30</v>
      </c>
      <c r="AN46" s="35">
        <v>30</v>
      </c>
      <c r="AO46" s="35">
        <v>580</v>
      </c>
      <c r="AP46" s="35">
        <v>400</v>
      </c>
      <c r="AQ46" s="35">
        <v>1611.6</v>
      </c>
      <c r="AR46" s="35">
        <v>45</v>
      </c>
      <c r="AS46" s="37">
        <v>2043.6</v>
      </c>
      <c r="AT46" s="35">
        <v>477</v>
      </c>
      <c r="AU46" s="35">
        <v>0</v>
      </c>
      <c r="AV46" s="35">
        <v>0</v>
      </c>
      <c r="AW46" s="35">
        <v>1873.6</v>
      </c>
      <c r="AX46" s="35">
        <v>432</v>
      </c>
      <c r="AY46" s="35">
        <v>0</v>
      </c>
      <c r="AZ46" s="35">
        <v>0</v>
      </c>
      <c r="BA46" s="35">
        <v>432</v>
      </c>
      <c r="BB46" s="35">
        <v>432</v>
      </c>
      <c r="BC46" s="37">
        <v>10993.817300000001</v>
      </c>
      <c r="BD46" s="38">
        <v>10814.431200000001</v>
      </c>
      <c r="BE46" s="38">
        <v>633</v>
      </c>
      <c r="BF46" s="38">
        <v>583</v>
      </c>
      <c r="BG46" s="35">
        <v>0</v>
      </c>
      <c r="BH46" s="35">
        <v>0</v>
      </c>
      <c r="BI46" s="35">
        <v>0</v>
      </c>
      <c r="BJ46" s="35">
        <v>0</v>
      </c>
      <c r="BK46" s="35">
        <v>-775</v>
      </c>
      <c r="BL46" s="35">
        <v>-774.95</v>
      </c>
      <c r="BM46" s="35">
        <v>0</v>
      </c>
      <c r="BN46" s="35">
        <v>0</v>
      </c>
      <c r="BO46" s="44"/>
      <c r="BP46" s="47"/>
      <c r="BQ46" s="47"/>
      <c r="BR46" s="47"/>
      <c r="BS46" s="47"/>
      <c r="BT46" s="47"/>
    </row>
    <row r="47" spans="1:72" ht="15.75" customHeight="1">
      <c r="A47" s="16">
        <v>37</v>
      </c>
      <c r="B47" s="13" t="s">
        <v>51</v>
      </c>
      <c r="C47" s="35">
        <f t="shared" si="0"/>
        <v>6693.1777000000002</v>
      </c>
      <c r="D47" s="35">
        <f t="shared" si="1"/>
        <v>5749.7139999999999</v>
      </c>
      <c r="E47" s="35">
        <f t="shared" si="2"/>
        <v>6680.3</v>
      </c>
      <c r="F47" s="35">
        <f t="shared" si="3"/>
        <v>5749.7139999999999</v>
      </c>
      <c r="G47" s="35">
        <f t="shared" si="4"/>
        <v>200.07769999999999</v>
      </c>
      <c r="H47" s="35">
        <f t="shared" si="5"/>
        <v>0</v>
      </c>
      <c r="I47" s="36">
        <v>4620</v>
      </c>
      <c r="J47" s="35">
        <v>4323.4780000000001</v>
      </c>
      <c r="K47" s="35">
        <v>0</v>
      </c>
      <c r="L47" s="35">
        <v>0</v>
      </c>
      <c r="M47" s="35">
        <v>1326.1</v>
      </c>
      <c r="N47" s="35">
        <v>1251.2360000000001</v>
      </c>
      <c r="O47" s="35">
        <v>140</v>
      </c>
      <c r="P47" s="35">
        <v>137.62520000000001</v>
      </c>
      <c r="Q47" s="35">
        <v>0</v>
      </c>
      <c r="R47" s="35">
        <v>0</v>
      </c>
      <c r="S47" s="35">
        <v>30</v>
      </c>
      <c r="T47" s="35">
        <v>28</v>
      </c>
      <c r="U47" s="35">
        <v>0</v>
      </c>
      <c r="V47" s="35">
        <v>0</v>
      </c>
      <c r="W47" s="35">
        <v>16</v>
      </c>
      <c r="X47" s="35">
        <v>16</v>
      </c>
      <c r="Y47" s="35">
        <v>0</v>
      </c>
      <c r="Z47" s="35">
        <v>0</v>
      </c>
      <c r="AA47" s="35">
        <v>0</v>
      </c>
      <c r="AB47" s="35">
        <v>0</v>
      </c>
      <c r="AC47" s="35">
        <v>1090.0999999999999</v>
      </c>
      <c r="AD47" s="35">
        <v>1069.6107999999999</v>
      </c>
      <c r="AE47" s="35">
        <v>0</v>
      </c>
      <c r="AF47" s="35">
        <v>0</v>
      </c>
      <c r="AG47" s="35">
        <v>0</v>
      </c>
      <c r="AH47" s="35">
        <v>0</v>
      </c>
      <c r="AI47" s="35">
        <v>0</v>
      </c>
      <c r="AJ47" s="35">
        <v>0</v>
      </c>
      <c r="AK47" s="35">
        <v>0</v>
      </c>
      <c r="AL47" s="35">
        <v>0</v>
      </c>
      <c r="AM47" s="35">
        <v>0</v>
      </c>
      <c r="AN47" s="35">
        <v>0</v>
      </c>
      <c r="AO47" s="35">
        <v>180</v>
      </c>
      <c r="AP47" s="35">
        <v>170</v>
      </c>
      <c r="AQ47" s="35">
        <v>367</v>
      </c>
      <c r="AR47" s="35">
        <v>5</v>
      </c>
      <c r="AS47" s="37">
        <v>554.20000000000005</v>
      </c>
      <c r="AT47" s="35">
        <v>5</v>
      </c>
      <c r="AU47" s="35">
        <v>0</v>
      </c>
      <c r="AV47" s="35">
        <v>0</v>
      </c>
      <c r="AW47" s="35">
        <v>544.20000000000005</v>
      </c>
      <c r="AX47" s="35">
        <v>0</v>
      </c>
      <c r="AY47" s="35">
        <v>0</v>
      </c>
      <c r="AZ47" s="35">
        <v>0</v>
      </c>
      <c r="BA47" s="35">
        <v>187.2</v>
      </c>
      <c r="BB47" s="35">
        <v>0</v>
      </c>
      <c r="BC47" s="37">
        <v>0</v>
      </c>
      <c r="BD47" s="38">
        <v>0</v>
      </c>
      <c r="BE47" s="38">
        <v>200.07769999999999</v>
      </c>
      <c r="BF47" s="38">
        <v>0</v>
      </c>
      <c r="BG47" s="35">
        <v>0</v>
      </c>
      <c r="BH47" s="35">
        <v>0</v>
      </c>
      <c r="BI47" s="35">
        <v>0</v>
      </c>
      <c r="BJ47" s="35">
        <v>0</v>
      </c>
      <c r="BK47" s="35">
        <v>0</v>
      </c>
      <c r="BL47" s="35">
        <v>0</v>
      </c>
      <c r="BM47" s="35">
        <v>0</v>
      </c>
      <c r="BN47" s="35">
        <v>0</v>
      </c>
      <c r="BO47" s="44"/>
      <c r="BP47" s="47"/>
      <c r="BQ47" s="47"/>
      <c r="BR47" s="47"/>
      <c r="BS47" s="47"/>
      <c r="BT47" s="47"/>
    </row>
    <row r="48" spans="1:72" ht="15.75" customHeight="1">
      <c r="A48" s="16">
        <v>38</v>
      </c>
      <c r="B48" s="13" t="s">
        <v>52</v>
      </c>
      <c r="C48" s="35">
        <f t="shared" si="0"/>
        <v>46265.538700000005</v>
      </c>
      <c r="D48" s="35">
        <f t="shared" si="1"/>
        <v>33405.882899999997</v>
      </c>
      <c r="E48" s="35">
        <f t="shared" si="2"/>
        <v>18577.128000000001</v>
      </c>
      <c r="F48" s="35">
        <f t="shared" si="3"/>
        <v>14336.5607</v>
      </c>
      <c r="G48" s="35">
        <f t="shared" si="4"/>
        <v>32188.4107</v>
      </c>
      <c r="H48" s="35">
        <f t="shared" si="5"/>
        <v>19974.322199999999</v>
      </c>
      <c r="I48" s="36">
        <v>9975</v>
      </c>
      <c r="J48" s="35">
        <v>9795.5650000000005</v>
      </c>
      <c r="K48" s="35">
        <v>0</v>
      </c>
      <c r="L48" s="35">
        <v>0</v>
      </c>
      <c r="M48" s="35">
        <v>3430.0279999999998</v>
      </c>
      <c r="N48" s="35">
        <v>3065.9956999999999</v>
      </c>
      <c r="O48" s="35">
        <v>200</v>
      </c>
      <c r="P48" s="35">
        <v>184.5204</v>
      </c>
      <c r="Q48" s="35">
        <v>336</v>
      </c>
      <c r="R48" s="35">
        <v>335.988</v>
      </c>
      <c r="S48" s="35">
        <v>80</v>
      </c>
      <c r="T48" s="35">
        <v>50.159100000000002</v>
      </c>
      <c r="U48" s="35">
        <v>0</v>
      </c>
      <c r="V48" s="35">
        <v>0</v>
      </c>
      <c r="W48" s="35">
        <v>295.89999999999998</v>
      </c>
      <c r="X48" s="35">
        <v>114.88</v>
      </c>
      <c r="Y48" s="35">
        <v>275.89999999999998</v>
      </c>
      <c r="Z48" s="35">
        <v>98.88</v>
      </c>
      <c r="AA48" s="35">
        <v>0</v>
      </c>
      <c r="AB48" s="35">
        <v>0</v>
      </c>
      <c r="AC48" s="35">
        <v>1943.1279999999999</v>
      </c>
      <c r="AD48" s="35">
        <v>1905.4482</v>
      </c>
      <c r="AE48" s="35">
        <v>0</v>
      </c>
      <c r="AF48" s="35">
        <v>0</v>
      </c>
      <c r="AG48" s="35">
        <v>0</v>
      </c>
      <c r="AH48" s="35">
        <v>0</v>
      </c>
      <c r="AI48" s="35">
        <v>0</v>
      </c>
      <c r="AJ48" s="35">
        <v>0</v>
      </c>
      <c r="AK48" s="35">
        <v>0</v>
      </c>
      <c r="AL48" s="35">
        <v>0</v>
      </c>
      <c r="AM48" s="35">
        <v>0</v>
      </c>
      <c r="AN48" s="35">
        <v>0</v>
      </c>
      <c r="AO48" s="35">
        <v>560</v>
      </c>
      <c r="AP48" s="35">
        <v>560</v>
      </c>
      <c r="AQ48" s="35">
        <v>112.1</v>
      </c>
      <c r="AR48" s="35">
        <v>10</v>
      </c>
      <c r="AS48" s="37">
        <v>4612.1000000000004</v>
      </c>
      <c r="AT48" s="35">
        <v>915</v>
      </c>
      <c r="AU48" s="35">
        <v>0</v>
      </c>
      <c r="AV48" s="35">
        <v>0</v>
      </c>
      <c r="AW48" s="35">
        <v>4532.1000000000004</v>
      </c>
      <c r="AX48" s="35">
        <v>905</v>
      </c>
      <c r="AY48" s="35">
        <v>0</v>
      </c>
      <c r="AZ48" s="35">
        <v>0</v>
      </c>
      <c r="BA48" s="35">
        <v>4500</v>
      </c>
      <c r="BB48" s="35">
        <v>905</v>
      </c>
      <c r="BC48" s="37">
        <v>32542.342799999999</v>
      </c>
      <c r="BD48" s="38">
        <v>20462.2052</v>
      </c>
      <c r="BE48" s="38">
        <v>2346.0679</v>
      </c>
      <c r="BF48" s="38">
        <v>417.11700000000002</v>
      </c>
      <c r="BG48" s="35">
        <v>0</v>
      </c>
      <c r="BH48" s="35">
        <v>0</v>
      </c>
      <c r="BI48" s="35">
        <v>-700</v>
      </c>
      <c r="BJ48" s="35">
        <v>-815</v>
      </c>
      <c r="BK48" s="35">
        <v>-2000</v>
      </c>
      <c r="BL48" s="35">
        <v>-90</v>
      </c>
      <c r="BM48" s="35">
        <v>0</v>
      </c>
      <c r="BN48" s="35">
        <v>0</v>
      </c>
      <c r="BO48" s="44"/>
      <c r="BP48" s="47"/>
      <c r="BQ48" s="47"/>
      <c r="BR48" s="47"/>
      <c r="BS48" s="47"/>
      <c r="BT48" s="47"/>
    </row>
    <row r="49" spans="1:72" ht="15.75" customHeight="1">
      <c r="A49" s="16">
        <v>39</v>
      </c>
      <c r="B49" s="13" t="s">
        <v>53</v>
      </c>
      <c r="C49" s="35">
        <f t="shared" si="0"/>
        <v>51851.498900000006</v>
      </c>
      <c r="D49" s="35">
        <f t="shared" si="1"/>
        <v>38903.686999999998</v>
      </c>
      <c r="E49" s="35">
        <f t="shared" si="2"/>
        <v>37767.800000000003</v>
      </c>
      <c r="F49" s="35">
        <f t="shared" si="3"/>
        <v>29058.177</v>
      </c>
      <c r="G49" s="35">
        <f t="shared" si="4"/>
        <v>23117.298900000002</v>
      </c>
      <c r="H49" s="35">
        <f t="shared" si="5"/>
        <v>14845.51</v>
      </c>
      <c r="I49" s="36">
        <v>14470</v>
      </c>
      <c r="J49" s="35">
        <v>13735.231</v>
      </c>
      <c r="K49" s="35">
        <v>0</v>
      </c>
      <c r="L49" s="35">
        <v>0</v>
      </c>
      <c r="M49" s="35">
        <v>11410</v>
      </c>
      <c r="N49" s="35">
        <v>8995.3709999999992</v>
      </c>
      <c r="O49" s="35">
        <v>1000</v>
      </c>
      <c r="P49" s="35">
        <v>601.30330000000004</v>
      </c>
      <c r="Q49" s="35">
        <v>960</v>
      </c>
      <c r="R49" s="35">
        <v>960</v>
      </c>
      <c r="S49" s="35">
        <v>300</v>
      </c>
      <c r="T49" s="35">
        <v>140</v>
      </c>
      <c r="U49" s="35">
        <v>250</v>
      </c>
      <c r="V49" s="35">
        <v>103.6</v>
      </c>
      <c r="W49" s="35">
        <v>350</v>
      </c>
      <c r="X49" s="35">
        <v>201.3</v>
      </c>
      <c r="Y49" s="35">
        <v>0</v>
      </c>
      <c r="Z49" s="35">
        <v>0</v>
      </c>
      <c r="AA49" s="35">
        <v>500</v>
      </c>
      <c r="AB49" s="35">
        <v>499.85</v>
      </c>
      <c r="AC49" s="35">
        <v>6075</v>
      </c>
      <c r="AD49" s="35">
        <v>4826.3176999999996</v>
      </c>
      <c r="AE49" s="35">
        <v>0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35">
        <v>0</v>
      </c>
      <c r="AO49" s="35">
        <v>1650</v>
      </c>
      <c r="AP49" s="35">
        <v>1185</v>
      </c>
      <c r="AQ49" s="35">
        <v>1204.2</v>
      </c>
      <c r="AR49" s="35">
        <v>142.57499999999999</v>
      </c>
      <c r="AS49" s="37">
        <v>10237.799999999999</v>
      </c>
      <c r="AT49" s="35">
        <v>5142.5749999999998</v>
      </c>
      <c r="AU49" s="35">
        <v>0</v>
      </c>
      <c r="AV49" s="35">
        <v>0</v>
      </c>
      <c r="AW49" s="35">
        <v>10012.799999999999</v>
      </c>
      <c r="AX49" s="35">
        <v>5000</v>
      </c>
      <c r="AY49" s="35">
        <v>0</v>
      </c>
      <c r="AZ49" s="35">
        <v>0</v>
      </c>
      <c r="BA49" s="35">
        <v>9033.6</v>
      </c>
      <c r="BB49" s="35">
        <v>5000</v>
      </c>
      <c r="BC49" s="37">
        <v>21417.325000000001</v>
      </c>
      <c r="BD49" s="38">
        <v>13866.51</v>
      </c>
      <c r="BE49" s="38">
        <v>1699.9739</v>
      </c>
      <c r="BF49" s="38">
        <v>1322</v>
      </c>
      <c r="BG49" s="35">
        <v>0</v>
      </c>
      <c r="BH49" s="35">
        <v>0</v>
      </c>
      <c r="BI49" s="35">
        <v>0</v>
      </c>
      <c r="BJ49" s="35">
        <v>-343</v>
      </c>
      <c r="BK49" s="35">
        <v>0</v>
      </c>
      <c r="BL49" s="35">
        <v>0</v>
      </c>
      <c r="BM49" s="35">
        <v>0</v>
      </c>
      <c r="BN49" s="35">
        <v>0</v>
      </c>
      <c r="BO49" s="44"/>
      <c r="BP49" s="47"/>
      <c r="BQ49" s="47"/>
      <c r="BR49" s="47"/>
      <c r="BS49" s="47"/>
      <c r="BT49" s="47"/>
    </row>
    <row r="50" spans="1:72" ht="15.75" customHeight="1">
      <c r="A50" s="16">
        <v>40</v>
      </c>
      <c r="B50" s="13" t="s">
        <v>54</v>
      </c>
      <c r="C50" s="35">
        <f t="shared" si="0"/>
        <v>75979.821200000006</v>
      </c>
      <c r="D50" s="35">
        <f t="shared" si="1"/>
        <v>71048.329299999998</v>
      </c>
      <c r="E50" s="35">
        <f t="shared" si="2"/>
        <v>46695.9</v>
      </c>
      <c r="F50" s="35">
        <f t="shared" si="3"/>
        <v>43502.047500000001</v>
      </c>
      <c r="G50" s="35">
        <f t="shared" si="4"/>
        <v>49194.021200000003</v>
      </c>
      <c r="H50" s="35">
        <f t="shared" si="5"/>
        <v>47346.281799999997</v>
      </c>
      <c r="I50" s="36">
        <v>15250</v>
      </c>
      <c r="J50" s="35">
        <v>15084.263000000001</v>
      </c>
      <c r="K50" s="35">
        <v>0</v>
      </c>
      <c r="L50" s="35">
        <v>0</v>
      </c>
      <c r="M50" s="35">
        <v>11184</v>
      </c>
      <c r="N50" s="35">
        <v>8407.9694999999992</v>
      </c>
      <c r="O50" s="35">
        <v>2000</v>
      </c>
      <c r="P50" s="35">
        <v>1514.8327999999999</v>
      </c>
      <c r="Q50" s="35">
        <v>980</v>
      </c>
      <c r="R50" s="35">
        <v>880</v>
      </c>
      <c r="S50" s="35">
        <v>330</v>
      </c>
      <c r="T50" s="35">
        <v>280.08269999999999</v>
      </c>
      <c r="U50" s="35">
        <v>0</v>
      </c>
      <c r="V50" s="35">
        <v>0</v>
      </c>
      <c r="W50" s="35">
        <v>1705</v>
      </c>
      <c r="X50" s="35">
        <v>1510.5</v>
      </c>
      <c r="Y50" s="35">
        <v>1530</v>
      </c>
      <c r="Z50" s="35">
        <v>1463.3</v>
      </c>
      <c r="AA50" s="35">
        <v>1190</v>
      </c>
      <c r="AB50" s="35">
        <v>50</v>
      </c>
      <c r="AC50" s="35">
        <v>3470</v>
      </c>
      <c r="AD50" s="35">
        <v>2893.9537999999998</v>
      </c>
      <c r="AE50" s="35">
        <v>0</v>
      </c>
      <c r="AF50" s="35">
        <v>0</v>
      </c>
      <c r="AG50" s="35">
        <v>0</v>
      </c>
      <c r="AH50" s="35">
        <v>0</v>
      </c>
      <c r="AI50" s="35">
        <v>0</v>
      </c>
      <c r="AJ50" s="35">
        <v>0</v>
      </c>
      <c r="AK50" s="35">
        <v>200</v>
      </c>
      <c r="AL50" s="35">
        <v>200</v>
      </c>
      <c r="AM50" s="35">
        <v>200</v>
      </c>
      <c r="AN50" s="35">
        <v>200</v>
      </c>
      <c r="AO50" s="35">
        <v>0</v>
      </c>
      <c r="AP50" s="35">
        <v>0</v>
      </c>
      <c r="AQ50" s="35">
        <v>151.80000000000001</v>
      </c>
      <c r="AR50" s="35">
        <v>9.8149999999999995</v>
      </c>
      <c r="AS50" s="37">
        <v>20061.900000000001</v>
      </c>
      <c r="AT50" s="35">
        <v>19809.814999999999</v>
      </c>
      <c r="AU50" s="35">
        <v>0</v>
      </c>
      <c r="AV50" s="35">
        <v>0</v>
      </c>
      <c r="AW50" s="35">
        <v>19971.900000000001</v>
      </c>
      <c r="AX50" s="35">
        <v>19800</v>
      </c>
      <c r="AY50" s="35">
        <v>0</v>
      </c>
      <c r="AZ50" s="35">
        <v>0</v>
      </c>
      <c r="BA50" s="35">
        <v>19910.099999999999</v>
      </c>
      <c r="BB50" s="35">
        <v>19800</v>
      </c>
      <c r="BC50" s="37">
        <v>47554.021200000003</v>
      </c>
      <c r="BD50" s="38">
        <v>45776.281799999997</v>
      </c>
      <c r="BE50" s="38">
        <v>1640</v>
      </c>
      <c r="BF50" s="38">
        <v>1570</v>
      </c>
      <c r="BG50" s="35">
        <v>0</v>
      </c>
      <c r="BH50" s="35">
        <v>0</v>
      </c>
      <c r="BI50" s="35">
        <v>0</v>
      </c>
      <c r="BJ50" s="35">
        <v>0</v>
      </c>
      <c r="BK50" s="35">
        <v>0</v>
      </c>
      <c r="BL50" s="35">
        <v>0</v>
      </c>
      <c r="BM50" s="35">
        <v>0</v>
      </c>
      <c r="BN50" s="35">
        <v>0</v>
      </c>
      <c r="BO50" s="44"/>
      <c r="BP50" s="47"/>
      <c r="BQ50" s="47"/>
      <c r="BR50" s="47"/>
      <c r="BS50" s="47"/>
      <c r="BT50" s="47"/>
    </row>
    <row r="51" spans="1:72" ht="15.75" customHeight="1">
      <c r="A51" s="16">
        <v>41</v>
      </c>
      <c r="B51" s="13" t="s">
        <v>55</v>
      </c>
      <c r="C51" s="35">
        <f t="shared" si="0"/>
        <v>11539.7508</v>
      </c>
      <c r="D51" s="35">
        <f t="shared" si="1"/>
        <v>10833.449699999999</v>
      </c>
      <c r="E51" s="35">
        <f t="shared" si="2"/>
        <v>11396.6</v>
      </c>
      <c r="F51" s="35">
        <f t="shared" si="3"/>
        <v>10690.338899999999</v>
      </c>
      <c r="G51" s="35">
        <f t="shared" si="4"/>
        <v>261.1508</v>
      </c>
      <c r="H51" s="35">
        <f t="shared" si="5"/>
        <v>260.85000000000002</v>
      </c>
      <c r="I51" s="36">
        <v>7843.1</v>
      </c>
      <c r="J51" s="35">
        <v>7839.6679999999997</v>
      </c>
      <c r="K51" s="35">
        <v>0</v>
      </c>
      <c r="L51" s="35">
        <v>0</v>
      </c>
      <c r="M51" s="35">
        <v>2894.4</v>
      </c>
      <c r="N51" s="35">
        <v>2376.5317</v>
      </c>
      <c r="O51" s="35">
        <v>150</v>
      </c>
      <c r="P51" s="35">
        <v>149.99590000000001</v>
      </c>
      <c r="Q51" s="35">
        <v>0</v>
      </c>
      <c r="R51" s="35">
        <v>0</v>
      </c>
      <c r="S51" s="35">
        <v>20</v>
      </c>
      <c r="T51" s="35">
        <v>15</v>
      </c>
      <c r="U51" s="35">
        <v>0</v>
      </c>
      <c r="V51" s="35">
        <v>0</v>
      </c>
      <c r="W51" s="35">
        <v>120</v>
      </c>
      <c r="X51" s="35">
        <v>112.78</v>
      </c>
      <c r="Y51" s="35">
        <v>0</v>
      </c>
      <c r="Z51" s="35">
        <v>0</v>
      </c>
      <c r="AA51" s="35">
        <v>189.4</v>
      </c>
      <c r="AB51" s="35">
        <v>99.366</v>
      </c>
      <c r="AC51" s="35">
        <v>2225</v>
      </c>
      <c r="AD51" s="35">
        <v>1809.3897999999999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  <c r="AL51" s="35">
        <v>0</v>
      </c>
      <c r="AM51" s="35">
        <v>0</v>
      </c>
      <c r="AN51" s="35">
        <v>0</v>
      </c>
      <c r="AO51" s="35">
        <v>490</v>
      </c>
      <c r="AP51" s="35">
        <v>315</v>
      </c>
      <c r="AQ51" s="35">
        <v>51.1</v>
      </c>
      <c r="AR51" s="35">
        <v>41.4</v>
      </c>
      <c r="AS51" s="37">
        <v>169.1</v>
      </c>
      <c r="AT51" s="35">
        <v>159.13919999999999</v>
      </c>
      <c r="AU51" s="35">
        <v>0</v>
      </c>
      <c r="AV51" s="35">
        <v>0</v>
      </c>
      <c r="AW51" s="35">
        <v>119.1</v>
      </c>
      <c r="AX51" s="35">
        <v>117.7392</v>
      </c>
      <c r="AY51" s="35">
        <v>0</v>
      </c>
      <c r="AZ51" s="35">
        <v>0</v>
      </c>
      <c r="BA51" s="35">
        <v>118</v>
      </c>
      <c r="BB51" s="35">
        <v>117.7392</v>
      </c>
      <c r="BC51" s="37">
        <v>143.1508</v>
      </c>
      <c r="BD51" s="38">
        <v>143.15</v>
      </c>
      <c r="BE51" s="38">
        <v>118</v>
      </c>
      <c r="BF51" s="38">
        <v>117.7</v>
      </c>
      <c r="BG51" s="35">
        <v>0</v>
      </c>
      <c r="BH51" s="35">
        <v>0</v>
      </c>
      <c r="BI51" s="35">
        <v>0</v>
      </c>
      <c r="BJ51" s="35">
        <v>0</v>
      </c>
      <c r="BK51" s="35">
        <v>0</v>
      </c>
      <c r="BL51" s="35">
        <v>0</v>
      </c>
      <c r="BM51" s="35">
        <v>0</v>
      </c>
      <c r="BN51" s="35">
        <v>0</v>
      </c>
      <c r="BO51" s="44"/>
      <c r="BP51" s="47"/>
      <c r="BQ51" s="47"/>
      <c r="BR51" s="47"/>
      <c r="BS51" s="47"/>
      <c r="BT51" s="47"/>
    </row>
    <row r="52" spans="1:72" ht="15.75" customHeight="1">
      <c r="A52" s="16">
        <v>42</v>
      </c>
      <c r="B52" s="13" t="s">
        <v>56</v>
      </c>
      <c r="C52" s="35">
        <f t="shared" si="0"/>
        <v>265959.00270000001</v>
      </c>
      <c r="D52" s="35">
        <f t="shared" si="1"/>
        <v>175537.92940000002</v>
      </c>
      <c r="E52" s="35">
        <f t="shared" si="2"/>
        <v>118494.8</v>
      </c>
      <c r="F52" s="35">
        <f t="shared" si="3"/>
        <v>87252.548600000009</v>
      </c>
      <c r="G52" s="35">
        <f t="shared" si="4"/>
        <v>180366.70269999999</v>
      </c>
      <c r="H52" s="35">
        <f t="shared" si="5"/>
        <v>121187.8808</v>
      </c>
      <c r="I52" s="36">
        <v>38341.5</v>
      </c>
      <c r="J52" s="35">
        <v>35244.053</v>
      </c>
      <c r="K52" s="35">
        <v>0</v>
      </c>
      <c r="L52" s="35">
        <v>0</v>
      </c>
      <c r="M52" s="35">
        <v>22850</v>
      </c>
      <c r="N52" s="35">
        <v>12994.9956</v>
      </c>
      <c r="O52" s="35">
        <v>1800</v>
      </c>
      <c r="P52" s="35">
        <v>1651.3163999999999</v>
      </c>
      <c r="Q52" s="35">
        <v>1360</v>
      </c>
      <c r="R52" s="35">
        <v>959.98320000000001</v>
      </c>
      <c r="S52" s="35">
        <v>180</v>
      </c>
      <c r="T52" s="35">
        <v>151.995</v>
      </c>
      <c r="U52" s="35">
        <v>600</v>
      </c>
      <c r="V52" s="35">
        <v>52</v>
      </c>
      <c r="W52" s="35">
        <v>3630</v>
      </c>
      <c r="X52" s="35">
        <v>1479.01</v>
      </c>
      <c r="Y52" s="35">
        <v>2350</v>
      </c>
      <c r="Z52" s="35">
        <v>900</v>
      </c>
      <c r="AA52" s="35">
        <v>2600</v>
      </c>
      <c r="AB52" s="35">
        <v>990.53300000000002</v>
      </c>
      <c r="AC52" s="35">
        <v>9300</v>
      </c>
      <c r="AD52" s="35">
        <v>5239.1580000000004</v>
      </c>
      <c r="AE52" s="35">
        <v>0</v>
      </c>
      <c r="AF52" s="35">
        <v>0</v>
      </c>
      <c r="AG52" s="35">
        <v>10000</v>
      </c>
      <c r="AH52" s="35">
        <v>0</v>
      </c>
      <c r="AI52" s="35">
        <v>10000</v>
      </c>
      <c r="AJ52" s="35">
        <v>0</v>
      </c>
      <c r="AK52" s="35">
        <v>6700</v>
      </c>
      <c r="AL52" s="35">
        <v>1700</v>
      </c>
      <c r="AM52" s="35">
        <v>1700</v>
      </c>
      <c r="AN52" s="35">
        <v>1700</v>
      </c>
      <c r="AO52" s="35">
        <v>5100</v>
      </c>
      <c r="AP52" s="35">
        <v>4130</v>
      </c>
      <c r="AQ52" s="35">
        <v>2600.8000000000002</v>
      </c>
      <c r="AR52" s="35">
        <v>281</v>
      </c>
      <c r="AS52" s="37">
        <v>35503.300000000003</v>
      </c>
      <c r="AT52" s="35">
        <v>33183.5</v>
      </c>
      <c r="AU52" s="35">
        <v>0</v>
      </c>
      <c r="AV52" s="35">
        <v>0</v>
      </c>
      <c r="AW52" s="35">
        <v>34503.300000000003</v>
      </c>
      <c r="AX52" s="35">
        <v>32902.5</v>
      </c>
      <c r="AY52" s="35">
        <v>0</v>
      </c>
      <c r="AZ52" s="35">
        <v>0</v>
      </c>
      <c r="BA52" s="35">
        <v>32902.5</v>
      </c>
      <c r="BB52" s="35">
        <v>32902.5</v>
      </c>
      <c r="BC52" s="37">
        <v>114716.3027</v>
      </c>
      <c r="BD52" s="38">
        <v>58606.171000000002</v>
      </c>
      <c r="BE52" s="38">
        <v>65650.399999999994</v>
      </c>
      <c r="BF52" s="38">
        <v>63144.409800000001</v>
      </c>
      <c r="BG52" s="35">
        <v>0</v>
      </c>
      <c r="BH52" s="35">
        <v>0</v>
      </c>
      <c r="BI52" s="35">
        <v>0</v>
      </c>
      <c r="BJ52" s="35">
        <v>-53.5</v>
      </c>
      <c r="BK52" s="35">
        <v>0</v>
      </c>
      <c r="BL52" s="35">
        <v>-509.2</v>
      </c>
      <c r="BM52" s="35">
        <v>0</v>
      </c>
      <c r="BN52" s="35">
        <v>0</v>
      </c>
      <c r="BO52" s="44"/>
      <c r="BP52" s="47"/>
      <c r="BQ52" s="47"/>
      <c r="BR52" s="47"/>
      <c r="BS52" s="47"/>
      <c r="BT52" s="47"/>
    </row>
    <row r="53" spans="1:72" ht="15.75" customHeight="1">
      <c r="A53" s="16">
        <v>43</v>
      </c>
      <c r="B53" s="13" t="s">
        <v>57</v>
      </c>
      <c r="C53" s="35">
        <f t="shared" si="0"/>
        <v>158837.06450000001</v>
      </c>
      <c r="D53" s="35">
        <f t="shared" si="1"/>
        <v>155522.90650000001</v>
      </c>
      <c r="E53" s="35">
        <f t="shared" si="2"/>
        <v>17787.5</v>
      </c>
      <c r="F53" s="35">
        <f t="shared" si="3"/>
        <v>16233.270500000001</v>
      </c>
      <c r="G53" s="35">
        <f t="shared" si="4"/>
        <v>142349.56450000001</v>
      </c>
      <c r="H53" s="35">
        <f t="shared" si="5"/>
        <v>139289.636</v>
      </c>
      <c r="I53" s="36">
        <v>9594.2000000000007</v>
      </c>
      <c r="J53" s="35">
        <v>9444.1910000000007</v>
      </c>
      <c r="K53" s="35">
        <v>0</v>
      </c>
      <c r="L53" s="35">
        <v>0</v>
      </c>
      <c r="M53" s="35">
        <v>6539</v>
      </c>
      <c r="N53" s="35">
        <v>6435.9295000000002</v>
      </c>
      <c r="O53" s="35">
        <v>307.5</v>
      </c>
      <c r="P53" s="35">
        <v>267.95330000000001</v>
      </c>
      <c r="Q53" s="35">
        <v>600</v>
      </c>
      <c r="R53" s="35">
        <v>599.98440000000005</v>
      </c>
      <c r="S53" s="35">
        <v>201</v>
      </c>
      <c r="T53" s="35">
        <v>195.5</v>
      </c>
      <c r="U53" s="35">
        <v>0</v>
      </c>
      <c r="V53" s="35">
        <v>0</v>
      </c>
      <c r="W53" s="35">
        <v>189</v>
      </c>
      <c r="X53" s="35">
        <v>188.00219999999999</v>
      </c>
      <c r="Y53" s="35">
        <v>181</v>
      </c>
      <c r="Z53" s="35">
        <v>180.00219999999999</v>
      </c>
      <c r="AA53" s="35">
        <v>532</v>
      </c>
      <c r="AB53" s="35">
        <v>532</v>
      </c>
      <c r="AC53" s="35">
        <v>3269.5</v>
      </c>
      <c r="AD53" s="35">
        <v>3213.4895999999999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5">
        <v>275</v>
      </c>
      <c r="AP53" s="35">
        <v>275</v>
      </c>
      <c r="AQ53" s="35">
        <v>79.3</v>
      </c>
      <c r="AR53" s="35">
        <v>78.150000000000006</v>
      </c>
      <c r="AS53" s="37">
        <v>1379.3</v>
      </c>
      <c r="AT53" s="35">
        <v>78.150000000000006</v>
      </c>
      <c r="AU53" s="35">
        <v>0</v>
      </c>
      <c r="AV53" s="35">
        <v>0</v>
      </c>
      <c r="AW53" s="35">
        <v>1300.3</v>
      </c>
      <c r="AX53" s="35">
        <v>0</v>
      </c>
      <c r="AY53" s="35">
        <v>0</v>
      </c>
      <c r="AZ53" s="35">
        <v>0</v>
      </c>
      <c r="BA53" s="35">
        <v>1300</v>
      </c>
      <c r="BB53" s="35">
        <v>0</v>
      </c>
      <c r="BC53" s="37">
        <v>157774.56450000001</v>
      </c>
      <c r="BD53" s="38">
        <v>150006</v>
      </c>
      <c r="BE53" s="38">
        <v>2575</v>
      </c>
      <c r="BF53" s="38">
        <v>2531.1999999999998</v>
      </c>
      <c r="BG53" s="35">
        <v>0</v>
      </c>
      <c r="BH53" s="35">
        <v>0</v>
      </c>
      <c r="BI53" s="35">
        <v>0</v>
      </c>
      <c r="BJ53" s="35">
        <v>0</v>
      </c>
      <c r="BK53" s="35">
        <v>-18000</v>
      </c>
      <c r="BL53" s="35">
        <v>-13247.564</v>
      </c>
      <c r="BM53" s="35">
        <v>0</v>
      </c>
      <c r="BN53" s="35">
        <v>0</v>
      </c>
      <c r="BO53" s="44"/>
      <c r="BP53" s="47"/>
      <c r="BQ53" s="47"/>
      <c r="BR53" s="47"/>
      <c r="BS53" s="47"/>
      <c r="BT53" s="47"/>
    </row>
    <row r="54" spans="1:72" ht="15.75" customHeight="1">
      <c r="A54" s="16">
        <v>44</v>
      </c>
      <c r="B54" s="13" t="s">
        <v>36</v>
      </c>
      <c r="C54" s="35">
        <f t="shared" si="0"/>
        <v>1008796.8011</v>
      </c>
      <c r="D54" s="35">
        <f t="shared" si="1"/>
        <v>557108.32070000004</v>
      </c>
      <c r="E54" s="35">
        <f t="shared" si="2"/>
        <v>570706.07000000007</v>
      </c>
      <c r="F54" s="35">
        <f t="shared" si="3"/>
        <v>439295.7525</v>
      </c>
      <c r="G54" s="35">
        <f t="shared" si="4"/>
        <v>445090.73109999998</v>
      </c>
      <c r="H54" s="35">
        <f t="shared" si="5"/>
        <v>117812.56819999998</v>
      </c>
      <c r="I54" s="36">
        <v>162555.79999999999</v>
      </c>
      <c r="J54" s="35">
        <v>160519.421</v>
      </c>
      <c r="K54" s="35">
        <v>0</v>
      </c>
      <c r="L54" s="35">
        <v>0</v>
      </c>
      <c r="M54" s="35">
        <v>179434.84</v>
      </c>
      <c r="N54" s="35">
        <v>138770.9895</v>
      </c>
      <c r="O54" s="35">
        <v>32680</v>
      </c>
      <c r="P54" s="35">
        <v>28177.818599999999</v>
      </c>
      <c r="Q54" s="35">
        <v>48031</v>
      </c>
      <c r="R54" s="35">
        <v>45619.405700000003</v>
      </c>
      <c r="S54" s="35">
        <v>2847.6</v>
      </c>
      <c r="T54" s="35">
        <v>2411.5259000000001</v>
      </c>
      <c r="U54" s="35">
        <v>3830</v>
      </c>
      <c r="V54" s="35">
        <v>2600.5</v>
      </c>
      <c r="W54" s="35">
        <v>12550</v>
      </c>
      <c r="X54" s="35">
        <v>3697.4580000000001</v>
      </c>
      <c r="Y54" s="35">
        <v>9350</v>
      </c>
      <c r="Z54" s="35">
        <v>2347.8449999999998</v>
      </c>
      <c r="AA54" s="35">
        <v>23102.1</v>
      </c>
      <c r="AB54" s="35">
        <v>15203.026599999999</v>
      </c>
      <c r="AC54" s="35">
        <v>40788.769999999997</v>
      </c>
      <c r="AD54" s="35">
        <v>28298.6908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140959</v>
      </c>
      <c r="AL54" s="35">
        <v>137844.01699999999</v>
      </c>
      <c r="AM54" s="35">
        <v>136314</v>
      </c>
      <c r="AN54" s="35">
        <v>133212.22099999999</v>
      </c>
      <c r="AO54" s="35">
        <v>4050</v>
      </c>
      <c r="AP54" s="35">
        <v>1400</v>
      </c>
      <c r="AQ54" s="35">
        <v>76706.429999999993</v>
      </c>
      <c r="AR54" s="35">
        <v>761.32500000000005</v>
      </c>
      <c r="AS54" s="37">
        <v>83706.429999999993</v>
      </c>
      <c r="AT54" s="35">
        <v>761.32500000000005</v>
      </c>
      <c r="AU54" s="35">
        <v>0</v>
      </c>
      <c r="AV54" s="35">
        <v>0</v>
      </c>
      <c r="AW54" s="35">
        <v>80200.7</v>
      </c>
      <c r="AX54" s="35">
        <v>0</v>
      </c>
      <c r="AY54" s="35">
        <v>0</v>
      </c>
      <c r="AZ54" s="35">
        <v>0</v>
      </c>
      <c r="BA54" s="35">
        <v>7000</v>
      </c>
      <c r="BB54" s="35">
        <v>0</v>
      </c>
      <c r="BC54" s="37">
        <v>423498.1</v>
      </c>
      <c r="BD54" s="38">
        <v>138840.80799999999</v>
      </c>
      <c r="BE54" s="38">
        <v>49592.631099999999</v>
      </c>
      <c r="BF54" s="38">
        <v>29228.481199999998</v>
      </c>
      <c r="BG54" s="35">
        <v>0</v>
      </c>
      <c r="BH54" s="35">
        <v>0</v>
      </c>
      <c r="BI54" s="35">
        <v>-20000</v>
      </c>
      <c r="BJ54" s="35">
        <v>-21318.976999999999</v>
      </c>
      <c r="BK54" s="35">
        <v>-8000</v>
      </c>
      <c r="BL54" s="35">
        <v>-28937.743999999999</v>
      </c>
      <c r="BM54" s="35">
        <v>0</v>
      </c>
      <c r="BN54" s="35">
        <v>0</v>
      </c>
      <c r="BO54" s="44"/>
      <c r="BP54" s="47"/>
      <c r="BQ54" s="47"/>
      <c r="BR54" s="47"/>
      <c r="BS54" s="47"/>
      <c r="BT54" s="47"/>
    </row>
    <row r="55" spans="1:72" ht="15.75" customHeight="1">
      <c r="A55" s="16">
        <v>45</v>
      </c>
      <c r="B55" s="13" t="s">
        <v>23</v>
      </c>
      <c r="C55" s="35">
        <f t="shared" si="0"/>
        <v>296380.67440000002</v>
      </c>
      <c r="D55" s="35">
        <f t="shared" si="1"/>
        <v>252275.93180000002</v>
      </c>
      <c r="E55" s="35">
        <f t="shared" si="2"/>
        <v>219597.9</v>
      </c>
      <c r="F55" s="35">
        <f t="shared" si="3"/>
        <v>183639.67160000003</v>
      </c>
      <c r="G55" s="35">
        <f t="shared" si="4"/>
        <v>132285.77439999999</v>
      </c>
      <c r="H55" s="35">
        <f t="shared" si="5"/>
        <v>103636.2602</v>
      </c>
      <c r="I55" s="36">
        <v>56681.8</v>
      </c>
      <c r="J55" s="35">
        <v>55178.588000000003</v>
      </c>
      <c r="K55" s="35">
        <v>0</v>
      </c>
      <c r="L55" s="35">
        <v>0</v>
      </c>
      <c r="M55" s="35">
        <v>77212</v>
      </c>
      <c r="N55" s="35">
        <v>72449.983600000007</v>
      </c>
      <c r="O55" s="35">
        <v>7100</v>
      </c>
      <c r="P55" s="35">
        <v>7044.7951999999996</v>
      </c>
      <c r="Q55" s="35">
        <v>19800</v>
      </c>
      <c r="R55" s="35">
        <v>19800</v>
      </c>
      <c r="S55" s="35">
        <v>660</v>
      </c>
      <c r="T55" s="35">
        <v>607.11739999999998</v>
      </c>
      <c r="U55" s="35">
        <v>190</v>
      </c>
      <c r="V55" s="35">
        <v>82.2</v>
      </c>
      <c r="W55" s="35">
        <v>3580</v>
      </c>
      <c r="X55" s="35">
        <v>3264.98</v>
      </c>
      <c r="Y55" s="35">
        <v>2170</v>
      </c>
      <c r="Z55" s="35">
        <v>2000.44</v>
      </c>
      <c r="AA55" s="35">
        <v>19810</v>
      </c>
      <c r="AB55" s="35">
        <v>18445</v>
      </c>
      <c r="AC55" s="35">
        <v>23700</v>
      </c>
      <c r="AD55" s="35">
        <v>21010.830999999998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19550</v>
      </c>
      <c r="AL55" s="35">
        <v>14377</v>
      </c>
      <c r="AM55" s="35">
        <v>16650</v>
      </c>
      <c r="AN55" s="35">
        <v>13129</v>
      </c>
      <c r="AO55" s="35">
        <v>6100</v>
      </c>
      <c r="AP55" s="35">
        <v>5656</v>
      </c>
      <c r="AQ55" s="35">
        <v>4551.1000000000004</v>
      </c>
      <c r="AR55" s="35">
        <v>978.1</v>
      </c>
      <c r="AS55" s="37">
        <v>60054.1</v>
      </c>
      <c r="AT55" s="35">
        <v>35978.1</v>
      </c>
      <c r="AU55" s="35">
        <v>0</v>
      </c>
      <c r="AV55" s="35">
        <v>0</v>
      </c>
      <c r="AW55" s="35">
        <v>58704.1</v>
      </c>
      <c r="AX55" s="35">
        <v>35100</v>
      </c>
      <c r="AY55" s="35">
        <v>0</v>
      </c>
      <c r="AZ55" s="35">
        <v>0</v>
      </c>
      <c r="BA55" s="35">
        <v>55503</v>
      </c>
      <c r="BB55" s="35">
        <v>35000</v>
      </c>
      <c r="BC55" s="37">
        <v>144285.77439999999</v>
      </c>
      <c r="BD55" s="38">
        <v>128376.1762</v>
      </c>
      <c r="BE55" s="38">
        <v>17000</v>
      </c>
      <c r="BF55" s="38">
        <v>5448.6559999999999</v>
      </c>
      <c r="BG55" s="35">
        <v>0</v>
      </c>
      <c r="BH55" s="35">
        <v>0</v>
      </c>
      <c r="BI55" s="35">
        <v>-1500</v>
      </c>
      <c r="BJ55" s="35">
        <v>-1500</v>
      </c>
      <c r="BK55" s="35">
        <v>-27500</v>
      </c>
      <c r="BL55" s="35">
        <v>-28688.572</v>
      </c>
      <c r="BM55" s="35">
        <v>0</v>
      </c>
      <c r="BN55" s="35">
        <v>0</v>
      </c>
      <c r="BO55" s="44"/>
      <c r="BP55" s="47"/>
      <c r="BQ55" s="47"/>
      <c r="BR55" s="47"/>
      <c r="BS55" s="47"/>
      <c r="BT55" s="47"/>
    </row>
    <row r="56" spans="1:72" ht="15.75" customHeight="1">
      <c r="A56" s="16">
        <v>46</v>
      </c>
      <c r="B56" s="13" t="s">
        <v>24</v>
      </c>
      <c r="C56" s="35">
        <f t="shared" si="0"/>
        <v>405899.89399999997</v>
      </c>
      <c r="D56" s="35">
        <f t="shared" si="1"/>
        <v>275591.72860000003</v>
      </c>
      <c r="E56" s="35">
        <f t="shared" si="2"/>
        <v>239203.6</v>
      </c>
      <c r="F56" s="35">
        <f t="shared" si="3"/>
        <v>187548.46160000001</v>
      </c>
      <c r="G56" s="35">
        <f t="shared" si="4"/>
        <v>237940.59999999998</v>
      </c>
      <c r="H56" s="35">
        <f t="shared" si="5"/>
        <v>159283.867</v>
      </c>
      <c r="I56" s="36">
        <v>74800</v>
      </c>
      <c r="J56" s="35">
        <v>55847.279000000002</v>
      </c>
      <c r="K56" s="35">
        <v>0</v>
      </c>
      <c r="L56" s="35">
        <v>0</v>
      </c>
      <c r="M56" s="35">
        <v>71820</v>
      </c>
      <c r="N56" s="35">
        <v>47191.419600000001</v>
      </c>
      <c r="O56" s="35">
        <v>9500</v>
      </c>
      <c r="P56" s="35">
        <v>8510.6448</v>
      </c>
      <c r="Q56" s="35">
        <v>1500</v>
      </c>
      <c r="R56" s="35">
        <v>0</v>
      </c>
      <c r="S56" s="35">
        <v>800</v>
      </c>
      <c r="T56" s="35">
        <v>663.93499999999995</v>
      </c>
      <c r="U56" s="35">
        <v>600</v>
      </c>
      <c r="V56" s="35">
        <v>209.1</v>
      </c>
      <c r="W56" s="35">
        <v>9570</v>
      </c>
      <c r="X56" s="35">
        <v>4918.2650000000003</v>
      </c>
      <c r="Y56" s="35">
        <v>8220</v>
      </c>
      <c r="Z56" s="35">
        <v>4349.0749999999998</v>
      </c>
      <c r="AA56" s="35">
        <v>11200</v>
      </c>
      <c r="AB56" s="35">
        <v>4126.6899999999996</v>
      </c>
      <c r="AC56" s="35">
        <v>35850</v>
      </c>
      <c r="AD56" s="35">
        <v>26543.9948</v>
      </c>
      <c r="AE56" s="35">
        <v>0</v>
      </c>
      <c r="AF56" s="35">
        <v>0</v>
      </c>
      <c r="AG56" s="35">
        <v>0</v>
      </c>
      <c r="AH56" s="35">
        <v>0</v>
      </c>
      <c r="AI56" s="35">
        <v>0</v>
      </c>
      <c r="AJ56" s="35">
        <v>0</v>
      </c>
      <c r="AK56" s="35">
        <v>13650</v>
      </c>
      <c r="AL56" s="35">
        <v>9250</v>
      </c>
      <c r="AM56" s="35">
        <v>9650</v>
      </c>
      <c r="AN56" s="35">
        <v>9250</v>
      </c>
      <c r="AO56" s="35">
        <v>5500</v>
      </c>
      <c r="AP56" s="35">
        <v>3539.163</v>
      </c>
      <c r="AQ56" s="35">
        <v>2189.2939999999999</v>
      </c>
      <c r="AR56" s="35">
        <v>480</v>
      </c>
      <c r="AS56" s="37">
        <v>73433.600000000006</v>
      </c>
      <c r="AT56" s="35">
        <v>71720.600000000006</v>
      </c>
      <c r="AU56" s="35">
        <v>0</v>
      </c>
      <c r="AV56" s="35">
        <v>0</v>
      </c>
      <c r="AW56" s="35">
        <v>71333.600000000006</v>
      </c>
      <c r="AX56" s="35">
        <v>71240.600000000006</v>
      </c>
      <c r="AY56" s="35">
        <v>0</v>
      </c>
      <c r="AZ56" s="35">
        <v>0</v>
      </c>
      <c r="BA56" s="35">
        <v>71244.305999999997</v>
      </c>
      <c r="BB56" s="35">
        <v>71240.600000000006</v>
      </c>
      <c r="BC56" s="37">
        <v>217279.8</v>
      </c>
      <c r="BD56" s="38">
        <v>140297.247</v>
      </c>
      <c r="BE56" s="38">
        <v>21660.799999999999</v>
      </c>
      <c r="BF56" s="38">
        <v>20580.54</v>
      </c>
      <c r="BG56" s="35">
        <v>0</v>
      </c>
      <c r="BH56" s="35">
        <v>0</v>
      </c>
      <c r="BI56" s="35">
        <v>0</v>
      </c>
      <c r="BJ56" s="35">
        <v>0</v>
      </c>
      <c r="BK56" s="35">
        <v>-1000</v>
      </c>
      <c r="BL56" s="35">
        <v>-1593.92</v>
      </c>
      <c r="BM56" s="35">
        <v>0</v>
      </c>
      <c r="BN56" s="35">
        <v>0</v>
      </c>
      <c r="BO56" s="44"/>
      <c r="BP56" s="47"/>
      <c r="BQ56" s="47"/>
      <c r="BR56" s="47"/>
      <c r="BS56" s="47"/>
      <c r="BT56" s="47"/>
    </row>
    <row r="57" spans="1:72" ht="15.75" customHeight="1">
      <c r="A57" s="16">
        <v>47</v>
      </c>
      <c r="B57" s="13" t="s">
        <v>25</v>
      </c>
      <c r="C57" s="35">
        <f t="shared" si="0"/>
        <v>1315189.8640000001</v>
      </c>
      <c r="D57" s="35">
        <f t="shared" si="1"/>
        <v>1095336.9372</v>
      </c>
      <c r="E57" s="35">
        <f t="shared" si="2"/>
        <v>816892.6</v>
      </c>
      <c r="F57" s="35">
        <f t="shared" si="3"/>
        <v>738895.37929999991</v>
      </c>
      <c r="G57" s="35">
        <f t="shared" si="4"/>
        <v>576662.36400000006</v>
      </c>
      <c r="H57" s="35">
        <f t="shared" si="5"/>
        <v>393993.42989999999</v>
      </c>
      <c r="I57" s="36">
        <v>126852.3</v>
      </c>
      <c r="J57" s="35">
        <v>119509.87699999999</v>
      </c>
      <c r="K57" s="35">
        <v>0</v>
      </c>
      <c r="L57" s="35">
        <v>0</v>
      </c>
      <c r="M57" s="35">
        <v>83845.7</v>
      </c>
      <c r="N57" s="35">
        <v>67321.830300000001</v>
      </c>
      <c r="O57" s="35">
        <v>5459.6</v>
      </c>
      <c r="P57" s="35">
        <v>5454.9862999999996</v>
      </c>
      <c r="Q57" s="35">
        <v>11410</v>
      </c>
      <c r="R57" s="35">
        <v>10403.034799999999</v>
      </c>
      <c r="S57" s="35">
        <v>1499.4</v>
      </c>
      <c r="T57" s="35">
        <v>1494.8630000000001</v>
      </c>
      <c r="U57" s="35">
        <v>720</v>
      </c>
      <c r="V57" s="35">
        <v>389.44</v>
      </c>
      <c r="W57" s="35">
        <v>10083.4</v>
      </c>
      <c r="X57" s="35">
        <v>7134.4889999999996</v>
      </c>
      <c r="Y57" s="35">
        <v>5319</v>
      </c>
      <c r="Z57" s="35">
        <v>3061.8589999999999</v>
      </c>
      <c r="AA57" s="35">
        <v>6095</v>
      </c>
      <c r="AB57" s="35">
        <v>4329.6310000000003</v>
      </c>
      <c r="AC57" s="35">
        <v>46451.4</v>
      </c>
      <c r="AD57" s="35">
        <v>36889.688199999997</v>
      </c>
      <c r="AE57" s="35">
        <v>0</v>
      </c>
      <c r="AF57" s="35">
        <v>0</v>
      </c>
      <c r="AG57" s="35">
        <v>0</v>
      </c>
      <c r="AH57" s="35">
        <v>0</v>
      </c>
      <c r="AI57" s="35">
        <v>0</v>
      </c>
      <c r="AJ57" s="35">
        <v>0</v>
      </c>
      <c r="AK57" s="35">
        <v>497592.6</v>
      </c>
      <c r="AL57" s="35">
        <v>490430.5</v>
      </c>
      <c r="AM57" s="35">
        <v>497592.6</v>
      </c>
      <c r="AN57" s="35">
        <v>490430.5</v>
      </c>
      <c r="AO57" s="35">
        <v>19824</v>
      </c>
      <c r="AP57" s="35">
        <v>18667.7</v>
      </c>
      <c r="AQ57" s="35">
        <v>10412.9</v>
      </c>
      <c r="AR57" s="35">
        <v>5413.6</v>
      </c>
      <c r="AS57" s="37">
        <v>88778</v>
      </c>
      <c r="AT57" s="35">
        <v>42965.472000000002</v>
      </c>
      <c r="AU57" s="35">
        <v>0</v>
      </c>
      <c r="AV57" s="35">
        <v>0</v>
      </c>
      <c r="AW57" s="35">
        <v>82598</v>
      </c>
      <c r="AX57" s="35">
        <v>37551.872000000003</v>
      </c>
      <c r="AY57" s="35">
        <v>0</v>
      </c>
      <c r="AZ57" s="35">
        <v>0</v>
      </c>
      <c r="BA57" s="35">
        <v>78365.100000000006</v>
      </c>
      <c r="BB57" s="35">
        <v>37551.872000000003</v>
      </c>
      <c r="BC57" s="37">
        <v>547604.652</v>
      </c>
      <c r="BD57" s="38">
        <v>383194.5698</v>
      </c>
      <c r="BE57" s="38">
        <v>34057.712</v>
      </c>
      <c r="BF57" s="38">
        <v>20958.066500000001</v>
      </c>
      <c r="BG57" s="35">
        <v>0</v>
      </c>
      <c r="BH57" s="35">
        <v>0</v>
      </c>
      <c r="BI57" s="35">
        <v>-1000</v>
      </c>
      <c r="BJ57" s="35">
        <v>-184.31899999999999</v>
      </c>
      <c r="BK57" s="35">
        <v>-4000</v>
      </c>
      <c r="BL57" s="35">
        <v>-9974.8873999999996</v>
      </c>
      <c r="BM57" s="35">
        <v>0</v>
      </c>
      <c r="BN57" s="35">
        <v>0</v>
      </c>
      <c r="BO57" s="44"/>
      <c r="BP57" s="47"/>
      <c r="BQ57" s="47"/>
      <c r="BR57" s="47"/>
      <c r="BS57" s="47"/>
      <c r="BT57" s="47"/>
    </row>
    <row r="58" spans="1:72" ht="15.75" customHeight="1">
      <c r="A58" s="16">
        <v>48</v>
      </c>
      <c r="B58" s="13" t="s">
        <v>26</v>
      </c>
      <c r="C58" s="35">
        <f t="shared" ref="C58:C63" si="6">E58+G58-BA58</f>
        <v>857408.9264</v>
      </c>
      <c r="D58" s="35">
        <f t="shared" ref="D58:D63" si="7">F58+H58-BB58</f>
        <v>645908.32680000004</v>
      </c>
      <c r="E58" s="35">
        <f t="shared" ref="E58:E63" si="8">I58+K58+M58+AE58+AG58+AK58+AO58+AS58</f>
        <v>349542.1</v>
      </c>
      <c r="F58" s="35">
        <f t="shared" ref="F58:F63" si="9">J58+L58+N58+AF58+AH58+AL58+AP58+AT58</f>
        <v>271148.67099999997</v>
      </c>
      <c r="G58" s="35">
        <f t="shared" ref="G58:G63" si="10">AY58+BC58+BE58+BG58+BI58+BK58+BM58</f>
        <v>577266.82640000002</v>
      </c>
      <c r="H58" s="35">
        <f t="shared" ref="H58:H63" si="11">AZ58+BD58+BF58+BH58+BJ58+BL58+BN58</f>
        <v>444159.65580000007</v>
      </c>
      <c r="I58" s="36">
        <v>62801</v>
      </c>
      <c r="J58" s="35">
        <v>62800.343999999997</v>
      </c>
      <c r="K58" s="35">
        <v>0</v>
      </c>
      <c r="L58" s="35">
        <v>0</v>
      </c>
      <c r="M58" s="35">
        <v>82041</v>
      </c>
      <c r="N58" s="35">
        <v>25170.012999999999</v>
      </c>
      <c r="O58" s="35">
        <v>3800</v>
      </c>
      <c r="P58" s="35">
        <v>2274.7469999999998</v>
      </c>
      <c r="Q58" s="35">
        <v>6500</v>
      </c>
      <c r="R58" s="35">
        <v>5755.5360000000001</v>
      </c>
      <c r="S58" s="35">
        <v>1600</v>
      </c>
      <c r="T58" s="35">
        <v>703.76400000000001</v>
      </c>
      <c r="U58" s="35">
        <v>500</v>
      </c>
      <c r="V58" s="35">
        <v>155.13999999999999</v>
      </c>
      <c r="W58" s="35">
        <v>9438</v>
      </c>
      <c r="X58" s="35">
        <v>3596.808</v>
      </c>
      <c r="Y58" s="35">
        <v>6938</v>
      </c>
      <c r="Z58" s="35">
        <v>3205.2080000000001</v>
      </c>
      <c r="AA58" s="35">
        <v>36838</v>
      </c>
      <c r="AB58" s="35">
        <v>1246.4000000000001</v>
      </c>
      <c r="AC58" s="35">
        <v>18415</v>
      </c>
      <c r="AD58" s="35">
        <v>9435.232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126240.1</v>
      </c>
      <c r="AL58" s="35">
        <v>109026.36900000001</v>
      </c>
      <c r="AM58" s="35">
        <v>126240.1</v>
      </c>
      <c r="AN58" s="35">
        <v>109026.36900000001</v>
      </c>
      <c r="AO58" s="35">
        <v>7000</v>
      </c>
      <c r="AP58" s="35">
        <v>4635</v>
      </c>
      <c r="AQ58" s="35">
        <v>2060</v>
      </c>
      <c r="AR58" s="35">
        <v>116.94499999999999</v>
      </c>
      <c r="AS58" s="37">
        <v>71460</v>
      </c>
      <c r="AT58" s="35">
        <v>69516.945000000007</v>
      </c>
      <c r="AU58" s="35">
        <v>0</v>
      </c>
      <c r="AV58" s="35">
        <v>0</v>
      </c>
      <c r="AW58" s="35">
        <v>69400</v>
      </c>
      <c r="AX58" s="35">
        <v>69400</v>
      </c>
      <c r="AY58" s="35">
        <v>0</v>
      </c>
      <c r="AZ58" s="35">
        <v>0</v>
      </c>
      <c r="BA58" s="35">
        <v>69400</v>
      </c>
      <c r="BB58" s="35">
        <v>69400</v>
      </c>
      <c r="BC58" s="37">
        <v>550393.52639999997</v>
      </c>
      <c r="BD58" s="38">
        <v>424830.81800000003</v>
      </c>
      <c r="BE58" s="38">
        <v>26873.3</v>
      </c>
      <c r="BF58" s="38">
        <v>22688.798999999999</v>
      </c>
      <c r="BG58" s="35">
        <v>0</v>
      </c>
      <c r="BH58" s="35">
        <v>0</v>
      </c>
      <c r="BI58" s="35">
        <v>0</v>
      </c>
      <c r="BJ58" s="35">
        <v>-23.35</v>
      </c>
      <c r="BK58" s="35">
        <v>0</v>
      </c>
      <c r="BL58" s="35">
        <v>-3336.6111999999998</v>
      </c>
      <c r="BM58" s="35">
        <v>0</v>
      </c>
      <c r="BN58" s="35">
        <v>0</v>
      </c>
      <c r="BO58" s="44"/>
      <c r="BP58" s="47"/>
      <c r="BQ58" s="47"/>
      <c r="BR58" s="47"/>
      <c r="BS58" s="47"/>
      <c r="BT58" s="47"/>
    </row>
    <row r="59" spans="1:72" ht="15.75" customHeight="1">
      <c r="A59" s="16">
        <v>49</v>
      </c>
      <c r="B59" s="13" t="s">
        <v>27</v>
      </c>
      <c r="C59" s="35">
        <f t="shared" si="6"/>
        <v>231764.96349999998</v>
      </c>
      <c r="D59" s="35">
        <f t="shared" si="7"/>
        <v>188889.9595</v>
      </c>
      <c r="E59" s="35">
        <f t="shared" si="8"/>
        <v>176834.8</v>
      </c>
      <c r="F59" s="35">
        <f t="shared" si="9"/>
        <v>139386.79740000001</v>
      </c>
      <c r="G59" s="35">
        <f t="shared" si="10"/>
        <v>54930.163500000002</v>
      </c>
      <c r="H59" s="35">
        <f t="shared" si="11"/>
        <v>49503.162099999994</v>
      </c>
      <c r="I59" s="36">
        <v>53034</v>
      </c>
      <c r="J59" s="35">
        <v>49305.972999999998</v>
      </c>
      <c r="K59" s="35">
        <v>0</v>
      </c>
      <c r="L59" s="35">
        <v>0</v>
      </c>
      <c r="M59" s="35">
        <v>25770.5</v>
      </c>
      <c r="N59" s="35">
        <v>21560.609400000001</v>
      </c>
      <c r="O59" s="35">
        <v>4300</v>
      </c>
      <c r="P59" s="35">
        <v>3988.0819999999999</v>
      </c>
      <c r="Q59" s="35">
        <v>0</v>
      </c>
      <c r="R59" s="35">
        <v>0</v>
      </c>
      <c r="S59" s="35">
        <v>1500</v>
      </c>
      <c r="T59" s="35">
        <v>1334.3630000000001</v>
      </c>
      <c r="U59" s="35">
        <v>550</v>
      </c>
      <c r="V59" s="35">
        <v>356.9</v>
      </c>
      <c r="W59" s="35">
        <v>3024</v>
      </c>
      <c r="X59" s="35">
        <v>2802.4549999999999</v>
      </c>
      <c r="Y59" s="35">
        <v>1440</v>
      </c>
      <c r="Z59" s="35">
        <v>1373.0450000000001</v>
      </c>
      <c r="AA59" s="35">
        <v>5400</v>
      </c>
      <c r="AB59" s="35">
        <v>4320.3258999999998</v>
      </c>
      <c r="AC59" s="35">
        <v>6112</v>
      </c>
      <c r="AD59" s="35">
        <v>5498.4274999999998</v>
      </c>
      <c r="AE59" s="35">
        <v>0</v>
      </c>
      <c r="AF59" s="35">
        <v>0</v>
      </c>
      <c r="AG59" s="35">
        <v>0</v>
      </c>
      <c r="AH59" s="35">
        <v>0</v>
      </c>
      <c r="AI59" s="35">
        <v>0</v>
      </c>
      <c r="AJ59" s="35">
        <v>0</v>
      </c>
      <c r="AK59" s="35">
        <v>67250</v>
      </c>
      <c r="AL59" s="35">
        <v>66328</v>
      </c>
      <c r="AM59" s="35">
        <v>67250</v>
      </c>
      <c r="AN59" s="35">
        <v>66328</v>
      </c>
      <c r="AO59" s="35">
        <v>2000</v>
      </c>
      <c r="AP59" s="35">
        <v>2000</v>
      </c>
      <c r="AQ59" s="35">
        <v>28780.3</v>
      </c>
      <c r="AR59" s="35">
        <v>192.215</v>
      </c>
      <c r="AS59" s="37">
        <v>28780.3</v>
      </c>
      <c r="AT59" s="35">
        <v>192.215</v>
      </c>
      <c r="AU59" s="35">
        <v>0</v>
      </c>
      <c r="AV59" s="35">
        <v>0</v>
      </c>
      <c r="AW59" s="35">
        <v>28130.3</v>
      </c>
      <c r="AX59" s="35">
        <v>0</v>
      </c>
      <c r="AY59" s="35">
        <v>0</v>
      </c>
      <c r="AZ59" s="35">
        <v>0</v>
      </c>
      <c r="BA59" s="35">
        <v>0</v>
      </c>
      <c r="BB59" s="35">
        <v>0</v>
      </c>
      <c r="BC59" s="37">
        <v>51930.163500000002</v>
      </c>
      <c r="BD59" s="38">
        <v>47789.998099999997</v>
      </c>
      <c r="BE59" s="38">
        <v>3000</v>
      </c>
      <c r="BF59" s="38">
        <v>1854.7</v>
      </c>
      <c r="BG59" s="35">
        <v>0</v>
      </c>
      <c r="BH59" s="35">
        <v>0</v>
      </c>
      <c r="BI59" s="35">
        <v>0</v>
      </c>
      <c r="BJ59" s="35">
        <v>0</v>
      </c>
      <c r="BK59" s="35">
        <v>0</v>
      </c>
      <c r="BL59" s="35">
        <v>-141.536</v>
      </c>
      <c r="BM59" s="35">
        <v>0</v>
      </c>
      <c r="BN59" s="35">
        <v>0</v>
      </c>
      <c r="BO59" s="44"/>
      <c r="BP59" s="47"/>
      <c r="BQ59" s="47"/>
      <c r="BR59" s="47"/>
      <c r="BS59" s="47"/>
      <c r="BT59" s="47"/>
    </row>
    <row r="60" spans="1:72" ht="15.75" customHeight="1">
      <c r="A60" s="16">
        <v>50</v>
      </c>
      <c r="B60" s="13" t="s">
        <v>28</v>
      </c>
      <c r="C60" s="35">
        <f t="shared" si="6"/>
        <v>123937.51880000002</v>
      </c>
      <c r="D60" s="35">
        <f t="shared" si="7"/>
        <v>81372.090700000001</v>
      </c>
      <c r="E60" s="35">
        <f t="shared" si="8"/>
        <v>68926.7</v>
      </c>
      <c r="F60" s="35">
        <f t="shared" si="9"/>
        <v>53441.445699999997</v>
      </c>
      <c r="G60" s="35">
        <f t="shared" si="10"/>
        <v>67838.318800000008</v>
      </c>
      <c r="H60" s="35">
        <f t="shared" si="11"/>
        <v>32430.645000000004</v>
      </c>
      <c r="I60" s="36">
        <v>28600</v>
      </c>
      <c r="J60" s="35">
        <v>28369.307000000001</v>
      </c>
      <c r="K60" s="35">
        <v>0</v>
      </c>
      <c r="L60" s="35">
        <v>0</v>
      </c>
      <c r="M60" s="35">
        <v>16445</v>
      </c>
      <c r="N60" s="35">
        <v>11174.0237</v>
      </c>
      <c r="O60" s="35">
        <v>1500</v>
      </c>
      <c r="P60" s="35">
        <v>1133.8112000000001</v>
      </c>
      <c r="Q60" s="35">
        <v>1800</v>
      </c>
      <c r="R60" s="35">
        <v>1800</v>
      </c>
      <c r="S60" s="35">
        <v>400</v>
      </c>
      <c r="T60" s="35">
        <v>362.83420000000001</v>
      </c>
      <c r="U60" s="35">
        <v>420</v>
      </c>
      <c r="V60" s="35">
        <v>352.8</v>
      </c>
      <c r="W60" s="35">
        <v>3840</v>
      </c>
      <c r="X60" s="35">
        <v>2610.75</v>
      </c>
      <c r="Y60" s="35">
        <v>3100</v>
      </c>
      <c r="Z60" s="35">
        <v>2104</v>
      </c>
      <c r="AA60" s="35">
        <v>1250</v>
      </c>
      <c r="AB60" s="35">
        <v>505.45</v>
      </c>
      <c r="AC60" s="35">
        <v>5400</v>
      </c>
      <c r="AD60" s="35">
        <v>3089.6293000000001</v>
      </c>
      <c r="AE60" s="35">
        <v>0</v>
      </c>
      <c r="AF60" s="35">
        <v>0</v>
      </c>
      <c r="AG60" s="35">
        <v>0</v>
      </c>
      <c r="AH60" s="35">
        <v>0</v>
      </c>
      <c r="AI60" s="35">
        <v>0</v>
      </c>
      <c r="AJ60" s="35">
        <v>0</v>
      </c>
      <c r="AK60" s="35">
        <v>8450</v>
      </c>
      <c r="AL60" s="35">
        <v>8149.8850000000002</v>
      </c>
      <c r="AM60" s="35">
        <v>8300</v>
      </c>
      <c r="AN60" s="35">
        <v>7999.8850000000002</v>
      </c>
      <c r="AO60" s="35">
        <v>1800</v>
      </c>
      <c r="AP60" s="35">
        <v>925</v>
      </c>
      <c r="AQ60" s="35">
        <v>804.2</v>
      </c>
      <c r="AR60" s="35">
        <v>323.23</v>
      </c>
      <c r="AS60" s="37">
        <v>13631.7</v>
      </c>
      <c r="AT60" s="35">
        <v>4823.2299999999996</v>
      </c>
      <c r="AU60" s="35">
        <v>0</v>
      </c>
      <c r="AV60" s="35">
        <v>0</v>
      </c>
      <c r="AW60" s="35">
        <v>12881.7</v>
      </c>
      <c r="AX60" s="35">
        <v>4500</v>
      </c>
      <c r="AY60" s="35">
        <v>0</v>
      </c>
      <c r="AZ60" s="35">
        <v>0</v>
      </c>
      <c r="BA60" s="35">
        <v>12827.5</v>
      </c>
      <c r="BB60" s="35">
        <v>4500</v>
      </c>
      <c r="BC60" s="37">
        <v>51004.800000000003</v>
      </c>
      <c r="BD60" s="38">
        <v>21482.566999999999</v>
      </c>
      <c r="BE60" s="38">
        <v>16833.518800000002</v>
      </c>
      <c r="BF60" s="38">
        <v>16130.93</v>
      </c>
      <c r="BG60" s="35">
        <v>0</v>
      </c>
      <c r="BH60" s="35">
        <v>0</v>
      </c>
      <c r="BI60" s="35">
        <v>0</v>
      </c>
      <c r="BJ60" s="35">
        <v>-157.595</v>
      </c>
      <c r="BK60" s="35">
        <v>0</v>
      </c>
      <c r="BL60" s="35">
        <v>-5025.2569999999996</v>
      </c>
      <c r="BM60" s="35">
        <v>0</v>
      </c>
      <c r="BN60" s="35">
        <v>0</v>
      </c>
      <c r="BO60" s="44"/>
      <c r="BP60" s="47"/>
      <c r="BQ60" s="47"/>
      <c r="BR60" s="47"/>
      <c r="BS60" s="47"/>
      <c r="BT60" s="47"/>
    </row>
    <row r="61" spans="1:72" ht="15.75" customHeight="1">
      <c r="A61" s="16">
        <v>51</v>
      </c>
      <c r="B61" s="13" t="s">
        <v>29</v>
      </c>
      <c r="C61" s="35">
        <f t="shared" si="6"/>
        <v>624562.69999999995</v>
      </c>
      <c r="D61" s="35">
        <f t="shared" si="7"/>
        <v>555948.71420000005</v>
      </c>
      <c r="E61" s="35">
        <f t="shared" si="8"/>
        <v>208132.69999999998</v>
      </c>
      <c r="F61" s="35">
        <f t="shared" si="9"/>
        <v>191195.76589999997</v>
      </c>
      <c r="G61" s="35">
        <f t="shared" si="10"/>
        <v>416430</v>
      </c>
      <c r="H61" s="35">
        <f t="shared" si="11"/>
        <v>364752.94830000005</v>
      </c>
      <c r="I61" s="36">
        <v>45750.11</v>
      </c>
      <c r="J61" s="35">
        <v>41101.555999999997</v>
      </c>
      <c r="K61" s="35">
        <v>0</v>
      </c>
      <c r="L61" s="35">
        <v>0</v>
      </c>
      <c r="M61" s="35">
        <v>35810</v>
      </c>
      <c r="N61" s="35">
        <v>30797.499899999999</v>
      </c>
      <c r="O61" s="35">
        <v>5500</v>
      </c>
      <c r="P61" s="35">
        <v>5185.7269999999999</v>
      </c>
      <c r="Q61" s="35">
        <v>11050</v>
      </c>
      <c r="R61" s="35">
        <v>10598.241</v>
      </c>
      <c r="S61" s="35">
        <v>400</v>
      </c>
      <c r="T61" s="35">
        <v>357.072</v>
      </c>
      <c r="U61" s="35">
        <v>300</v>
      </c>
      <c r="V61" s="35">
        <v>153.30000000000001</v>
      </c>
      <c r="W61" s="35">
        <v>4490</v>
      </c>
      <c r="X61" s="35">
        <v>3362</v>
      </c>
      <c r="Y61" s="35">
        <v>2400</v>
      </c>
      <c r="Z61" s="35">
        <v>1880</v>
      </c>
      <c r="AA61" s="35">
        <v>2500</v>
      </c>
      <c r="AB61" s="35">
        <v>1496.8</v>
      </c>
      <c r="AC61" s="35">
        <v>7500</v>
      </c>
      <c r="AD61" s="35">
        <v>6187.7109</v>
      </c>
      <c r="AE61" s="35">
        <v>0</v>
      </c>
      <c r="AF61" s="35">
        <v>0</v>
      </c>
      <c r="AG61" s="35">
        <v>0</v>
      </c>
      <c r="AH61" s="35">
        <v>0</v>
      </c>
      <c r="AI61" s="35">
        <v>0</v>
      </c>
      <c r="AJ61" s="35">
        <v>0</v>
      </c>
      <c r="AK61" s="35">
        <v>115843</v>
      </c>
      <c r="AL61" s="35">
        <v>114070</v>
      </c>
      <c r="AM61" s="35">
        <v>113123</v>
      </c>
      <c r="AN61" s="35">
        <v>111350</v>
      </c>
      <c r="AO61" s="35">
        <v>5400</v>
      </c>
      <c r="AP61" s="35">
        <v>4960</v>
      </c>
      <c r="AQ61" s="35">
        <v>5329.59</v>
      </c>
      <c r="AR61" s="35">
        <v>266.70999999999998</v>
      </c>
      <c r="AS61" s="37">
        <v>5329.59</v>
      </c>
      <c r="AT61" s="35">
        <v>266.70999999999998</v>
      </c>
      <c r="AU61" s="35">
        <v>0</v>
      </c>
      <c r="AV61" s="35">
        <v>0</v>
      </c>
      <c r="AW61" s="35">
        <v>4679.59</v>
      </c>
      <c r="AX61" s="35">
        <v>0</v>
      </c>
      <c r="AY61" s="35">
        <v>0</v>
      </c>
      <c r="AZ61" s="35">
        <v>0</v>
      </c>
      <c r="BA61" s="35">
        <v>0</v>
      </c>
      <c r="BB61" s="35">
        <v>0</v>
      </c>
      <c r="BC61" s="37">
        <v>334610</v>
      </c>
      <c r="BD61" s="38">
        <v>285802.39030000003</v>
      </c>
      <c r="BE61" s="38">
        <v>82620</v>
      </c>
      <c r="BF61" s="38">
        <v>80286.737999999998</v>
      </c>
      <c r="BG61" s="35">
        <v>0</v>
      </c>
      <c r="BH61" s="35">
        <v>0</v>
      </c>
      <c r="BI61" s="35">
        <v>-500</v>
      </c>
      <c r="BJ61" s="35">
        <v>-400</v>
      </c>
      <c r="BK61" s="35">
        <v>-300</v>
      </c>
      <c r="BL61" s="35">
        <v>-936.18</v>
      </c>
      <c r="BM61" s="35">
        <v>0</v>
      </c>
      <c r="BN61" s="35">
        <v>0</v>
      </c>
      <c r="BO61" s="44"/>
      <c r="BP61" s="47"/>
      <c r="BQ61" s="47"/>
      <c r="BR61" s="47"/>
      <c r="BS61" s="47"/>
      <c r="BT61" s="47"/>
    </row>
    <row r="62" spans="1:72" ht="15.75" customHeight="1">
      <c r="A62" s="16">
        <v>52</v>
      </c>
      <c r="B62" s="12" t="s">
        <v>30</v>
      </c>
      <c r="C62" s="35">
        <f t="shared" si="6"/>
        <v>19891.899999999998</v>
      </c>
      <c r="D62" s="35">
        <f t="shared" si="7"/>
        <v>18984.066800000001</v>
      </c>
      <c r="E62" s="35">
        <f t="shared" si="8"/>
        <v>5966.4</v>
      </c>
      <c r="F62" s="35">
        <f t="shared" si="9"/>
        <v>5058.9758000000002</v>
      </c>
      <c r="G62" s="35">
        <f t="shared" si="10"/>
        <v>14025.7</v>
      </c>
      <c r="H62" s="35">
        <f t="shared" si="11"/>
        <v>13966.091</v>
      </c>
      <c r="I62" s="36">
        <v>4812.5</v>
      </c>
      <c r="J62" s="35">
        <v>4317.3289999999997</v>
      </c>
      <c r="K62" s="35">
        <v>0</v>
      </c>
      <c r="L62" s="35">
        <v>0</v>
      </c>
      <c r="M62" s="35">
        <v>834</v>
      </c>
      <c r="N62" s="35">
        <v>577.64679999999998</v>
      </c>
      <c r="O62" s="35">
        <v>180</v>
      </c>
      <c r="P62" s="35">
        <v>179.64680000000001</v>
      </c>
      <c r="Q62" s="35">
        <v>0</v>
      </c>
      <c r="R62" s="35">
        <v>0</v>
      </c>
      <c r="S62" s="35">
        <v>84</v>
      </c>
      <c r="T62" s="35">
        <v>84</v>
      </c>
      <c r="U62" s="35">
        <v>70</v>
      </c>
      <c r="V62" s="35">
        <v>36</v>
      </c>
      <c r="W62" s="35">
        <v>25</v>
      </c>
      <c r="X62" s="35">
        <v>24</v>
      </c>
      <c r="Y62" s="35">
        <v>0</v>
      </c>
      <c r="Z62" s="35">
        <v>0</v>
      </c>
      <c r="AA62" s="35">
        <v>120</v>
      </c>
      <c r="AB62" s="35">
        <v>0</v>
      </c>
      <c r="AC62" s="35">
        <v>25</v>
      </c>
      <c r="AD62" s="35">
        <v>18</v>
      </c>
      <c r="AE62" s="35">
        <v>0</v>
      </c>
      <c r="AF62" s="35">
        <v>0</v>
      </c>
      <c r="AG62" s="35">
        <v>0</v>
      </c>
      <c r="AH62" s="35">
        <v>0</v>
      </c>
      <c r="AI62" s="35">
        <v>0</v>
      </c>
      <c r="AJ62" s="35">
        <v>0</v>
      </c>
      <c r="AK62" s="35">
        <v>0</v>
      </c>
      <c r="AL62" s="35">
        <v>0</v>
      </c>
      <c r="AM62" s="35">
        <v>0</v>
      </c>
      <c r="AN62" s="35">
        <v>0</v>
      </c>
      <c r="AO62" s="35">
        <v>180</v>
      </c>
      <c r="AP62" s="35">
        <v>123</v>
      </c>
      <c r="AQ62" s="35">
        <v>39.700000000000003</v>
      </c>
      <c r="AR62" s="35">
        <v>0</v>
      </c>
      <c r="AS62" s="37">
        <v>139.9</v>
      </c>
      <c r="AT62" s="35">
        <v>41</v>
      </c>
      <c r="AU62" s="35">
        <v>0</v>
      </c>
      <c r="AV62" s="35">
        <v>0</v>
      </c>
      <c r="AW62" s="35">
        <v>134.9</v>
      </c>
      <c r="AX62" s="35">
        <v>41</v>
      </c>
      <c r="AY62" s="35">
        <v>0</v>
      </c>
      <c r="AZ62" s="35">
        <v>0</v>
      </c>
      <c r="BA62" s="35">
        <v>100.2</v>
      </c>
      <c r="BB62" s="35">
        <v>41</v>
      </c>
      <c r="BC62" s="37">
        <v>13673.7</v>
      </c>
      <c r="BD62" s="38">
        <v>13614.474</v>
      </c>
      <c r="BE62" s="38">
        <v>600</v>
      </c>
      <c r="BF62" s="38">
        <v>600</v>
      </c>
      <c r="BG62" s="35">
        <v>0</v>
      </c>
      <c r="BH62" s="35">
        <v>0</v>
      </c>
      <c r="BI62" s="35">
        <v>0</v>
      </c>
      <c r="BJ62" s="35">
        <v>0</v>
      </c>
      <c r="BK62" s="35">
        <v>-248</v>
      </c>
      <c r="BL62" s="35">
        <v>-248.38300000000001</v>
      </c>
      <c r="BM62" s="35">
        <v>0</v>
      </c>
      <c r="BN62" s="35">
        <v>0</v>
      </c>
      <c r="BO62" s="44"/>
      <c r="BP62" s="47"/>
      <c r="BQ62" s="47"/>
      <c r="BR62" s="47"/>
      <c r="BS62" s="47"/>
      <c r="BT62" s="47"/>
    </row>
    <row r="63" spans="1:72" ht="15.75" customHeight="1">
      <c r="A63" s="16">
        <v>53</v>
      </c>
      <c r="B63" s="12" t="s">
        <v>31</v>
      </c>
      <c r="C63" s="35">
        <f t="shared" si="6"/>
        <v>464199.30940000003</v>
      </c>
      <c r="D63" s="35">
        <f t="shared" si="7"/>
        <v>422179.83229999989</v>
      </c>
      <c r="E63" s="35">
        <f t="shared" si="8"/>
        <v>292113.2</v>
      </c>
      <c r="F63" s="35">
        <f t="shared" si="9"/>
        <v>257531.51629999999</v>
      </c>
      <c r="G63" s="35">
        <f t="shared" si="10"/>
        <v>186165.50940000001</v>
      </c>
      <c r="H63" s="35">
        <f t="shared" si="11"/>
        <v>178727.71599999996</v>
      </c>
      <c r="I63" s="36">
        <v>80867.28</v>
      </c>
      <c r="J63" s="35">
        <v>78463.024999999994</v>
      </c>
      <c r="K63" s="35">
        <v>0</v>
      </c>
      <c r="L63" s="35">
        <v>0</v>
      </c>
      <c r="M63" s="35">
        <v>29254.720000000001</v>
      </c>
      <c r="N63" s="35">
        <v>27163.757099999999</v>
      </c>
      <c r="O63" s="35">
        <v>7500</v>
      </c>
      <c r="P63" s="35">
        <v>6922.6307999999999</v>
      </c>
      <c r="Q63" s="35">
        <v>1600</v>
      </c>
      <c r="R63" s="35">
        <v>1420.9798000000001</v>
      </c>
      <c r="S63" s="35">
        <v>1200</v>
      </c>
      <c r="T63" s="35">
        <v>1092.8900000000001</v>
      </c>
      <c r="U63" s="35">
        <v>600</v>
      </c>
      <c r="V63" s="35">
        <v>422.6</v>
      </c>
      <c r="W63" s="35">
        <v>1469</v>
      </c>
      <c r="X63" s="35">
        <v>1293.6219000000001</v>
      </c>
      <c r="Y63" s="35">
        <v>400</v>
      </c>
      <c r="Z63" s="35">
        <v>385.56189999999998</v>
      </c>
      <c r="AA63" s="35">
        <v>6432.72</v>
      </c>
      <c r="AB63" s="35">
        <v>6214.02</v>
      </c>
      <c r="AC63" s="35">
        <v>8100</v>
      </c>
      <c r="AD63" s="35">
        <v>7557.6805999999997</v>
      </c>
      <c r="AE63" s="35">
        <v>0</v>
      </c>
      <c r="AF63" s="35">
        <v>0</v>
      </c>
      <c r="AG63" s="35">
        <v>0</v>
      </c>
      <c r="AH63" s="35">
        <v>0</v>
      </c>
      <c r="AI63" s="35">
        <v>0</v>
      </c>
      <c r="AJ63" s="35">
        <v>0</v>
      </c>
      <c r="AK63" s="35">
        <v>130900</v>
      </c>
      <c r="AL63" s="35">
        <v>127200.0042</v>
      </c>
      <c r="AM63" s="35">
        <v>128400</v>
      </c>
      <c r="AN63" s="35">
        <v>124700.0042</v>
      </c>
      <c r="AO63" s="35">
        <v>12070</v>
      </c>
      <c r="AP63" s="35">
        <v>10122.23</v>
      </c>
      <c r="AQ63" s="35">
        <v>24941.8</v>
      </c>
      <c r="AR63" s="35">
        <v>503.1</v>
      </c>
      <c r="AS63" s="37">
        <v>39021.199999999997</v>
      </c>
      <c r="AT63" s="35">
        <v>14582.5</v>
      </c>
      <c r="AU63" s="35">
        <v>0</v>
      </c>
      <c r="AV63" s="35">
        <v>0</v>
      </c>
      <c r="AW63" s="35">
        <v>38161.199999999997</v>
      </c>
      <c r="AX63" s="35">
        <v>14079.4</v>
      </c>
      <c r="AY63" s="35">
        <v>0</v>
      </c>
      <c r="AZ63" s="35">
        <v>0</v>
      </c>
      <c r="BA63" s="35">
        <v>14079.4</v>
      </c>
      <c r="BB63" s="35">
        <v>14079.4</v>
      </c>
      <c r="BC63" s="37">
        <v>202057.6594</v>
      </c>
      <c r="BD63" s="38">
        <v>198295.52299999999</v>
      </c>
      <c r="BE63" s="38">
        <v>5728.45</v>
      </c>
      <c r="BF63" s="38">
        <v>4426.0039999999999</v>
      </c>
      <c r="BG63" s="35">
        <v>0</v>
      </c>
      <c r="BH63" s="35">
        <v>0</v>
      </c>
      <c r="BI63" s="35">
        <v>0</v>
      </c>
      <c r="BJ63" s="35">
        <v>-1180.5</v>
      </c>
      <c r="BK63" s="35">
        <v>-21620.6</v>
      </c>
      <c r="BL63" s="35">
        <v>-22813.311000000002</v>
      </c>
      <c r="BM63" s="35">
        <v>0</v>
      </c>
      <c r="BN63" s="35">
        <v>0</v>
      </c>
      <c r="BO63" s="44"/>
      <c r="BP63" s="47"/>
      <c r="BQ63" s="47"/>
      <c r="BR63" s="47"/>
      <c r="BS63" s="47"/>
      <c r="BT63" s="47"/>
    </row>
    <row r="64" spans="1:72" ht="15.75" customHeight="1">
      <c r="A64" s="16">
        <v>54</v>
      </c>
      <c r="B64" s="13" t="s">
        <v>32</v>
      </c>
      <c r="C64" s="35">
        <f t="shared" ref="C64:D66" si="12">E64+G64-BA64</f>
        <v>870558.16780000005</v>
      </c>
      <c r="D64" s="35">
        <f t="shared" si="12"/>
        <v>691203.87719999999</v>
      </c>
      <c r="E64" s="35">
        <f t="shared" ref="E64:F66" si="13">I64+K64+M64+AE64+AG64+AK64+AO64+AS64</f>
        <v>617700.44559999998</v>
      </c>
      <c r="F64" s="35">
        <f t="shared" si="13"/>
        <v>561691.08799999999</v>
      </c>
      <c r="G64" s="35">
        <f t="shared" ref="G64:H66" si="14">AY64+BC64+BE64+BG64+BI64+BK64+BM64</f>
        <v>370039.86810000002</v>
      </c>
      <c r="H64" s="35">
        <f t="shared" si="14"/>
        <v>214974.73920000001</v>
      </c>
      <c r="I64" s="36">
        <v>101629.1977</v>
      </c>
      <c r="J64" s="35">
        <v>97323.414600000004</v>
      </c>
      <c r="K64" s="35">
        <v>0</v>
      </c>
      <c r="L64" s="35">
        <v>0</v>
      </c>
      <c r="M64" s="35">
        <v>41958.243199999997</v>
      </c>
      <c r="N64" s="35">
        <v>35238.120199999998</v>
      </c>
      <c r="O64" s="35">
        <v>18365.7742</v>
      </c>
      <c r="P64" s="35">
        <v>15279.2184</v>
      </c>
      <c r="Q64" s="35">
        <v>658.18989999999997</v>
      </c>
      <c r="R64" s="35">
        <v>485.95010000000002</v>
      </c>
      <c r="S64" s="35">
        <v>1658.915</v>
      </c>
      <c r="T64" s="35">
        <v>1374.2808</v>
      </c>
      <c r="U64" s="35">
        <v>500</v>
      </c>
      <c r="V64" s="35">
        <v>237.2</v>
      </c>
      <c r="W64" s="35">
        <v>5173.4769999999999</v>
      </c>
      <c r="X64" s="35">
        <v>4610.8698999999997</v>
      </c>
      <c r="Y64" s="35">
        <v>2508.4769999999999</v>
      </c>
      <c r="Z64" s="35">
        <v>2200.92</v>
      </c>
      <c r="AA64" s="35">
        <v>678</v>
      </c>
      <c r="AB64" s="35">
        <v>364</v>
      </c>
      <c r="AC64" s="35">
        <v>9871.2000000000007</v>
      </c>
      <c r="AD64" s="35">
        <v>7981.46</v>
      </c>
      <c r="AE64" s="35">
        <v>0</v>
      </c>
      <c r="AF64" s="35">
        <v>0</v>
      </c>
      <c r="AG64" s="35">
        <v>0</v>
      </c>
      <c r="AH64" s="35">
        <v>0</v>
      </c>
      <c r="AI64" s="35">
        <v>0</v>
      </c>
      <c r="AJ64" s="35">
        <v>0</v>
      </c>
      <c r="AK64" s="35">
        <v>348197.17540000001</v>
      </c>
      <c r="AL64" s="35">
        <v>340928.98019999999</v>
      </c>
      <c r="AM64" s="35">
        <v>348197.17540000001</v>
      </c>
      <c r="AN64" s="35">
        <v>340928.98019999999</v>
      </c>
      <c r="AO64" s="35">
        <v>2250</v>
      </c>
      <c r="AP64" s="35">
        <v>2225</v>
      </c>
      <c r="AQ64" s="35">
        <v>6483.6833999999999</v>
      </c>
      <c r="AR64" s="35">
        <v>513.62300000000005</v>
      </c>
      <c r="AS64" s="37">
        <v>123665.8293</v>
      </c>
      <c r="AT64" s="35">
        <v>85975.573000000004</v>
      </c>
      <c r="AU64" s="35">
        <v>0</v>
      </c>
      <c r="AV64" s="35">
        <v>0</v>
      </c>
      <c r="AW64" s="35">
        <v>122527.0763</v>
      </c>
      <c r="AX64" s="35">
        <v>85461.95</v>
      </c>
      <c r="AY64" s="35">
        <v>0</v>
      </c>
      <c r="AZ64" s="35">
        <v>0</v>
      </c>
      <c r="BA64" s="35">
        <v>117182.1459</v>
      </c>
      <c r="BB64" s="35">
        <v>85461.95</v>
      </c>
      <c r="BC64" s="37">
        <v>371195.59210000001</v>
      </c>
      <c r="BD64" s="38">
        <v>260624.2132</v>
      </c>
      <c r="BE64" s="38">
        <v>11344.276</v>
      </c>
      <c r="BF64" s="38">
        <v>6050.7640000000001</v>
      </c>
      <c r="BG64" s="35">
        <v>0</v>
      </c>
      <c r="BH64" s="35">
        <v>0</v>
      </c>
      <c r="BI64" s="35">
        <v>0</v>
      </c>
      <c r="BJ64" s="35">
        <v>-63.927</v>
      </c>
      <c r="BK64" s="35">
        <v>-12500</v>
      </c>
      <c r="BL64" s="35">
        <v>-51636.311000000002</v>
      </c>
      <c r="BM64" s="35">
        <v>0</v>
      </c>
      <c r="BN64" s="35">
        <v>0</v>
      </c>
      <c r="BO64" s="44"/>
      <c r="BP64" s="47"/>
      <c r="BQ64" s="47"/>
      <c r="BR64" s="47"/>
      <c r="BS64" s="47"/>
      <c r="BT64" s="47"/>
    </row>
    <row r="65" spans="1:72" ht="15.75" customHeight="1">
      <c r="A65" s="16">
        <v>55</v>
      </c>
      <c r="B65" s="13" t="s">
        <v>33</v>
      </c>
      <c r="C65" s="35">
        <f t="shared" si="12"/>
        <v>481206.96240000008</v>
      </c>
      <c r="D65" s="35">
        <f t="shared" si="12"/>
        <v>272194.82689999999</v>
      </c>
      <c r="E65" s="35">
        <f t="shared" si="13"/>
        <v>323472.71700000006</v>
      </c>
      <c r="F65" s="35">
        <f t="shared" si="13"/>
        <v>235794.50659999999</v>
      </c>
      <c r="G65" s="35">
        <f t="shared" si="14"/>
        <v>172786.5</v>
      </c>
      <c r="H65" s="35">
        <f t="shared" si="14"/>
        <v>36400.320300000007</v>
      </c>
      <c r="I65" s="36">
        <v>72345.426000000007</v>
      </c>
      <c r="J65" s="35">
        <v>68066.538</v>
      </c>
      <c r="K65" s="35">
        <v>0</v>
      </c>
      <c r="L65" s="35">
        <v>0</v>
      </c>
      <c r="M65" s="35">
        <v>56378.716999999997</v>
      </c>
      <c r="N65" s="35">
        <v>34873.490599999997</v>
      </c>
      <c r="O65" s="35">
        <v>11096.074000000001</v>
      </c>
      <c r="P65" s="35">
        <v>9246.4127000000008</v>
      </c>
      <c r="Q65" s="35">
        <v>123.51900000000001</v>
      </c>
      <c r="R65" s="35">
        <v>39.320999999999998</v>
      </c>
      <c r="S65" s="35">
        <v>1710.124</v>
      </c>
      <c r="T65" s="35">
        <v>1538.3925999999999</v>
      </c>
      <c r="U65" s="35">
        <v>200</v>
      </c>
      <c r="V65" s="35">
        <v>50.9</v>
      </c>
      <c r="W65" s="35">
        <v>5851</v>
      </c>
      <c r="X65" s="35">
        <v>3187.32</v>
      </c>
      <c r="Y65" s="35">
        <v>3501</v>
      </c>
      <c r="Z65" s="35">
        <v>1924.18</v>
      </c>
      <c r="AA65" s="35">
        <v>4950</v>
      </c>
      <c r="AB65" s="35">
        <v>1732.6</v>
      </c>
      <c r="AC65" s="35">
        <v>20890</v>
      </c>
      <c r="AD65" s="35">
        <v>13031.3513</v>
      </c>
      <c r="AE65" s="35">
        <v>0</v>
      </c>
      <c r="AF65" s="35">
        <v>0</v>
      </c>
      <c r="AG65" s="35">
        <v>0</v>
      </c>
      <c r="AH65" s="35">
        <v>0</v>
      </c>
      <c r="AI65" s="35">
        <v>0</v>
      </c>
      <c r="AJ65" s="35">
        <v>0</v>
      </c>
      <c r="AK65" s="35">
        <v>126957</v>
      </c>
      <c r="AL65" s="35">
        <v>120661.978</v>
      </c>
      <c r="AM65" s="35">
        <v>124957</v>
      </c>
      <c r="AN65" s="35">
        <v>118661.978</v>
      </c>
      <c r="AO65" s="35">
        <v>9700</v>
      </c>
      <c r="AP65" s="35">
        <v>9122</v>
      </c>
      <c r="AQ65" s="35">
        <v>43039.3194</v>
      </c>
      <c r="AR65" s="35">
        <v>3070.5</v>
      </c>
      <c r="AS65" s="37">
        <v>58091.574000000001</v>
      </c>
      <c r="AT65" s="35">
        <v>3070.5</v>
      </c>
      <c r="AU65" s="35">
        <v>0</v>
      </c>
      <c r="AV65" s="35">
        <v>0</v>
      </c>
      <c r="AW65" s="35">
        <v>54216.574000000001</v>
      </c>
      <c r="AX65" s="35">
        <v>0</v>
      </c>
      <c r="AY65" s="35">
        <v>0</v>
      </c>
      <c r="AZ65" s="35">
        <v>0</v>
      </c>
      <c r="BA65" s="35">
        <v>15052.2546</v>
      </c>
      <c r="BB65" s="35">
        <v>0</v>
      </c>
      <c r="BC65" s="37">
        <v>158366.5</v>
      </c>
      <c r="BD65" s="38">
        <v>60095.689299999998</v>
      </c>
      <c r="BE65" s="38">
        <v>19420</v>
      </c>
      <c r="BF65" s="38">
        <v>11528.581</v>
      </c>
      <c r="BG65" s="35">
        <v>0</v>
      </c>
      <c r="BH65" s="35">
        <v>0</v>
      </c>
      <c r="BI65" s="35">
        <v>0</v>
      </c>
      <c r="BJ65" s="35">
        <v>822.46</v>
      </c>
      <c r="BK65" s="35">
        <v>-5000</v>
      </c>
      <c r="BL65" s="35">
        <v>-36046.410000000003</v>
      </c>
      <c r="BM65" s="35">
        <v>0</v>
      </c>
      <c r="BN65" s="35">
        <v>0</v>
      </c>
      <c r="BO65" s="44"/>
      <c r="BP65" s="47"/>
      <c r="BQ65" s="47"/>
      <c r="BR65" s="47"/>
      <c r="BS65" s="47"/>
      <c r="BT65" s="47"/>
    </row>
    <row r="66" spans="1:72" ht="15.75" customHeight="1">
      <c r="A66" s="16">
        <v>56</v>
      </c>
      <c r="B66" s="13" t="s">
        <v>34</v>
      </c>
      <c r="C66" s="35">
        <f t="shared" si="12"/>
        <v>406494.20520000003</v>
      </c>
      <c r="D66" s="35">
        <f t="shared" si="12"/>
        <v>261443.09740000003</v>
      </c>
      <c r="E66" s="35">
        <f t="shared" si="13"/>
        <v>220411.95600000001</v>
      </c>
      <c r="F66" s="35">
        <f t="shared" si="13"/>
        <v>164957.29440000001</v>
      </c>
      <c r="G66" s="35">
        <f t="shared" si="14"/>
        <v>219973.02</v>
      </c>
      <c r="H66" s="35">
        <f t="shared" si="14"/>
        <v>123985.803</v>
      </c>
      <c r="I66" s="36">
        <v>69591.399999999994</v>
      </c>
      <c r="J66" s="35">
        <v>65714.906000000003</v>
      </c>
      <c r="K66" s="35">
        <v>0</v>
      </c>
      <c r="L66" s="35">
        <v>0</v>
      </c>
      <c r="M66" s="35">
        <v>71744</v>
      </c>
      <c r="N66" s="35">
        <v>51297.038399999998</v>
      </c>
      <c r="O66" s="35">
        <v>5200</v>
      </c>
      <c r="P66" s="35">
        <v>4882.6486999999997</v>
      </c>
      <c r="Q66" s="35">
        <v>5500</v>
      </c>
      <c r="R66" s="35">
        <v>5400</v>
      </c>
      <c r="S66" s="35">
        <v>1800</v>
      </c>
      <c r="T66" s="35">
        <v>1578.5800999999999</v>
      </c>
      <c r="U66" s="35">
        <v>150</v>
      </c>
      <c r="V66" s="35">
        <v>88.1</v>
      </c>
      <c r="W66" s="35">
        <v>14504</v>
      </c>
      <c r="X66" s="35">
        <v>9559.8935000000001</v>
      </c>
      <c r="Y66" s="35">
        <v>12220</v>
      </c>
      <c r="Z66" s="35">
        <v>8537.6635000000006</v>
      </c>
      <c r="AA66" s="35">
        <v>1400</v>
      </c>
      <c r="AB66" s="35">
        <v>116.3</v>
      </c>
      <c r="AC66" s="35">
        <v>33050</v>
      </c>
      <c r="AD66" s="35">
        <v>22466.2111</v>
      </c>
      <c r="AE66" s="35">
        <v>0</v>
      </c>
      <c r="AF66" s="35">
        <v>0</v>
      </c>
      <c r="AG66" s="35">
        <v>0</v>
      </c>
      <c r="AH66" s="35">
        <v>0</v>
      </c>
      <c r="AI66" s="35">
        <v>0</v>
      </c>
      <c r="AJ66" s="35">
        <v>0</v>
      </c>
      <c r="AK66" s="35">
        <v>12340</v>
      </c>
      <c r="AL66" s="35">
        <v>10382.4</v>
      </c>
      <c r="AM66" s="35">
        <v>8060</v>
      </c>
      <c r="AN66" s="35">
        <v>6302.835</v>
      </c>
      <c r="AO66" s="35">
        <v>9030</v>
      </c>
      <c r="AP66" s="35">
        <v>8325</v>
      </c>
      <c r="AQ66" s="35">
        <v>23815.785199999998</v>
      </c>
      <c r="AR66" s="35">
        <v>1737.95</v>
      </c>
      <c r="AS66" s="37">
        <v>57706.555999999997</v>
      </c>
      <c r="AT66" s="35">
        <v>29237.95</v>
      </c>
      <c r="AU66" s="35">
        <v>0</v>
      </c>
      <c r="AV66" s="35">
        <v>0</v>
      </c>
      <c r="AW66" s="35">
        <v>55376.555999999997</v>
      </c>
      <c r="AX66" s="35">
        <v>27500</v>
      </c>
      <c r="AY66" s="35">
        <v>0</v>
      </c>
      <c r="AZ66" s="35">
        <v>0</v>
      </c>
      <c r="BA66" s="35">
        <v>33890.770799999998</v>
      </c>
      <c r="BB66" s="35">
        <v>27500</v>
      </c>
      <c r="BC66" s="37">
        <v>206252.79999999999</v>
      </c>
      <c r="BD66" s="38">
        <v>106774.37300000001</v>
      </c>
      <c r="BE66" s="38">
        <v>66714</v>
      </c>
      <c r="BF66" s="38">
        <v>33994.629999999997</v>
      </c>
      <c r="BG66" s="35">
        <v>0</v>
      </c>
      <c r="BH66" s="35">
        <v>0</v>
      </c>
      <c r="BI66" s="35">
        <v>-20000</v>
      </c>
      <c r="BJ66" s="35">
        <v>-18</v>
      </c>
      <c r="BK66" s="35">
        <v>-32993.78</v>
      </c>
      <c r="BL66" s="35">
        <v>-16765.2</v>
      </c>
      <c r="BM66" s="35">
        <v>0</v>
      </c>
      <c r="BN66" s="35">
        <v>0</v>
      </c>
      <c r="BO66" s="44"/>
      <c r="BP66" s="47"/>
      <c r="BQ66" s="47"/>
      <c r="BR66" s="47"/>
      <c r="BS66" s="47"/>
      <c r="BT66" s="47"/>
    </row>
    <row r="67" spans="1:72" s="39" customFormat="1" ht="13.5">
      <c r="A67" s="91" t="s">
        <v>1</v>
      </c>
      <c r="B67" s="91"/>
      <c r="C67" s="40">
        <f t="shared" ref="C67:AH67" si="15">SUM(C11:C66)</f>
        <v>15391797.8641</v>
      </c>
      <c r="D67" s="40">
        <f t="shared" si="15"/>
        <v>11641450.2181</v>
      </c>
      <c r="E67" s="40">
        <f t="shared" si="15"/>
        <v>9629952.8727999981</v>
      </c>
      <c r="F67" s="40">
        <f t="shared" si="15"/>
        <v>8267368.5060000001</v>
      </c>
      <c r="G67" s="40">
        <f t="shared" si="15"/>
        <v>6805904.3215999985</v>
      </c>
      <c r="H67" s="40">
        <f t="shared" si="15"/>
        <v>4060116.7896999996</v>
      </c>
      <c r="I67" s="40">
        <f t="shared" si="15"/>
        <v>2103213.5487000002</v>
      </c>
      <c r="J67" s="40">
        <f t="shared" si="15"/>
        <v>1997749.0056000003</v>
      </c>
      <c r="K67" s="40">
        <f t="shared" si="15"/>
        <v>0</v>
      </c>
      <c r="L67" s="40">
        <f t="shared" si="15"/>
        <v>0</v>
      </c>
      <c r="M67" s="40">
        <f t="shared" si="15"/>
        <v>2079546.4346999996</v>
      </c>
      <c r="N67" s="40">
        <f t="shared" si="15"/>
        <v>1666275.9646999997</v>
      </c>
      <c r="O67" s="40">
        <f t="shared" si="15"/>
        <v>308494.57370000007</v>
      </c>
      <c r="P67" s="40">
        <f t="shared" si="15"/>
        <v>275683.00209999998</v>
      </c>
      <c r="Q67" s="40">
        <f t="shared" si="15"/>
        <v>492957.93189999997</v>
      </c>
      <c r="R67" s="40">
        <f t="shared" si="15"/>
        <v>453374.79580000014</v>
      </c>
      <c r="S67" s="40">
        <f t="shared" si="15"/>
        <v>36844.239000000001</v>
      </c>
      <c r="T67" s="40">
        <f t="shared" si="15"/>
        <v>29242.604700000004</v>
      </c>
      <c r="U67" s="40">
        <f t="shared" si="15"/>
        <v>16479</v>
      </c>
      <c r="V67" s="40">
        <f t="shared" si="15"/>
        <v>8002.2049999999999</v>
      </c>
      <c r="W67" s="40">
        <f t="shared" si="15"/>
        <v>306593.49799999996</v>
      </c>
      <c r="X67" s="40">
        <f t="shared" si="15"/>
        <v>217869.13730000003</v>
      </c>
      <c r="Y67" s="40">
        <f t="shared" si="15"/>
        <v>238238.89800000002</v>
      </c>
      <c r="Z67" s="40">
        <f t="shared" si="15"/>
        <v>176611.34030000007</v>
      </c>
      <c r="AA67" s="40">
        <f t="shared" si="15"/>
        <v>340046.53999999992</v>
      </c>
      <c r="AB67" s="40">
        <f t="shared" si="15"/>
        <v>241348.72830000002</v>
      </c>
      <c r="AC67" s="40">
        <f t="shared" si="15"/>
        <v>449992.28499999997</v>
      </c>
      <c r="AD67" s="40">
        <f t="shared" si="15"/>
        <v>344434.32180000003</v>
      </c>
      <c r="AE67" s="40">
        <f t="shared" si="15"/>
        <v>0</v>
      </c>
      <c r="AF67" s="40">
        <f t="shared" si="15"/>
        <v>0</v>
      </c>
      <c r="AG67" s="40">
        <f t="shared" si="15"/>
        <v>1796296.9</v>
      </c>
      <c r="AH67" s="40">
        <f t="shared" si="15"/>
        <v>1749032.35</v>
      </c>
      <c r="AI67" s="40">
        <f t="shared" ref="AI67:BN67" si="16">SUM(AI11:AI66)</f>
        <v>1796296.9</v>
      </c>
      <c r="AJ67" s="40">
        <f t="shared" si="16"/>
        <v>1749032.35</v>
      </c>
      <c r="AK67" s="40">
        <f t="shared" si="16"/>
        <v>2072770.2754000002</v>
      </c>
      <c r="AL67" s="40">
        <f t="shared" si="16"/>
        <v>1965049.2641000003</v>
      </c>
      <c r="AM67" s="40">
        <f t="shared" si="16"/>
        <v>1967571.4754000001</v>
      </c>
      <c r="AN67" s="40">
        <f t="shared" si="16"/>
        <v>1893817.9241000004</v>
      </c>
      <c r="AO67" s="40">
        <f t="shared" si="16"/>
        <v>187158.92199999999</v>
      </c>
      <c r="AP67" s="40">
        <f t="shared" si="16"/>
        <v>151733.473</v>
      </c>
      <c r="AQ67" s="40">
        <f t="shared" si="16"/>
        <v>346907.46169999999</v>
      </c>
      <c r="AR67" s="40">
        <f t="shared" si="16"/>
        <v>51493.370999999992</v>
      </c>
      <c r="AS67" s="40">
        <f t="shared" si="16"/>
        <v>1390966.7920000004</v>
      </c>
      <c r="AT67" s="40">
        <f t="shared" si="16"/>
        <v>737528.44859999977</v>
      </c>
      <c r="AU67" s="40">
        <f t="shared" si="16"/>
        <v>0</v>
      </c>
      <c r="AV67" s="40">
        <f t="shared" si="16"/>
        <v>0</v>
      </c>
      <c r="AW67" s="40">
        <f t="shared" si="16"/>
        <v>1314605.709</v>
      </c>
      <c r="AX67" s="40">
        <f t="shared" si="16"/>
        <v>686135.07759999996</v>
      </c>
      <c r="AY67" s="40">
        <f t="shared" si="16"/>
        <v>0</v>
      </c>
      <c r="AZ67" s="40">
        <f t="shared" si="16"/>
        <v>0</v>
      </c>
      <c r="BA67" s="40">
        <f t="shared" si="16"/>
        <v>1044059.3303</v>
      </c>
      <c r="BB67" s="40">
        <f t="shared" si="16"/>
        <v>686035.07759999996</v>
      </c>
      <c r="BC67" s="40">
        <f t="shared" si="16"/>
        <v>7035436.222599999</v>
      </c>
      <c r="BD67" s="40">
        <f t="shared" si="16"/>
        <v>4544586.9514999995</v>
      </c>
      <c r="BE67" s="40">
        <f t="shared" si="16"/>
        <v>697095.04399999988</v>
      </c>
      <c r="BF67" s="40">
        <f t="shared" si="16"/>
        <v>481132.62940000009</v>
      </c>
      <c r="BG67" s="40">
        <f t="shared" si="16"/>
        <v>3750</v>
      </c>
      <c r="BH67" s="40">
        <f t="shared" si="16"/>
        <v>3745</v>
      </c>
      <c r="BI67" s="40">
        <f t="shared" si="16"/>
        <v>-224323.5</v>
      </c>
      <c r="BJ67" s="40">
        <f t="shared" si="16"/>
        <v>-162883.61199999999</v>
      </c>
      <c r="BK67" s="40">
        <f t="shared" si="16"/>
        <v>-706053.44499999995</v>
      </c>
      <c r="BL67" s="40">
        <f t="shared" si="16"/>
        <v>-806464.17920000001</v>
      </c>
      <c r="BM67" s="40">
        <f t="shared" si="16"/>
        <v>0</v>
      </c>
      <c r="BN67" s="40">
        <f t="shared" si="16"/>
        <v>0</v>
      </c>
      <c r="BO67" s="44"/>
      <c r="BP67" s="47"/>
      <c r="BQ67" s="47"/>
      <c r="BR67" s="47"/>
      <c r="BS67" s="47"/>
      <c r="BT67" s="47"/>
    </row>
    <row r="69" spans="1:72" ht="17.25" customHeight="1">
      <c r="C69" s="42"/>
      <c r="D69" s="42"/>
      <c r="E69" s="42"/>
      <c r="F69" s="42"/>
      <c r="G69" s="42"/>
      <c r="H69" s="42"/>
      <c r="BE69" s="42"/>
      <c r="BF69" s="42"/>
    </row>
    <row r="70" spans="1:72" ht="17.25" customHeight="1">
      <c r="C70" s="42"/>
      <c r="D70" s="42"/>
      <c r="E70" s="42"/>
      <c r="F70" s="42"/>
      <c r="G70" s="42"/>
      <c r="H70" s="42"/>
      <c r="BA70" s="42"/>
    </row>
    <row r="71" spans="1:72" ht="17.25" customHeight="1">
      <c r="C71" s="42"/>
      <c r="D71" s="42"/>
      <c r="E71" s="42"/>
      <c r="F71" s="42"/>
      <c r="G71" s="42"/>
      <c r="H71" s="42"/>
    </row>
    <row r="72" spans="1:72" ht="17.25" customHeight="1">
      <c r="C72" s="42"/>
      <c r="D72" s="42"/>
      <c r="E72" s="42"/>
      <c r="F72" s="42"/>
      <c r="G72" s="42"/>
      <c r="H72" s="42"/>
    </row>
  </sheetData>
  <mergeCells count="54">
    <mergeCell ref="S8:T8"/>
    <mergeCell ref="U8:V8"/>
    <mergeCell ref="W8:X8"/>
    <mergeCell ref="BK8:BL8"/>
    <mergeCell ref="BM8:BN8"/>
    <mergeCell ref="AI8:AJ8"/>
    <mergeCell ref="AM8:AN8"/>
    <mergeCell ref="AQ8:AR8"/>
    <mergeCell ref="AS8:AT8"/>
    <mergeCell ref="AU8:AV8"/>
    <mergeCell ref="AQ7:AV7"/>
    <mergeCell ref="AW7:BB7"/>
    <mergeCell ref="BC7:BD8"/>
    <mergeCell ref="BE7:BF8"/>
    <mergeCell ref="AY8:AZ8"/>
    <mergeCell ref="BA8:BB8"/>
    <mergeCell ref="AW8:AX8"/>
    <mergeCell ref="BI6:BJ8"/>
    <mergeCell ref="BK6:BN7"/>
    <mergeCell ref="I7:L7"/>
    <mergeCell ref="O7:AD7"/>
    <mergeCell ref="AE7:AF8"/>
    <mergeCell ref="AG7:AH8"/>
    <mergeCell ref="AI7:AJ7"/>
    <mergeCell ref="AK7:AL8"/>
    <mergeCell ref="AM7:AN7"/>
    <mergeCell ref="AO7:AP8"/>
    <mergeCell ref="AG3:AH3"/>
    <mergeCell ref="C4:H7"/>
    <mergeCell ref="I4:BB4"/>
    <mergeCell ref="BC4:BN4"/>
    <mergeCell ref="I5:BB5"/>
    <mergeCell ref="BC5:BH5"/>
    <mergeCell ref="BI5:BN5"/>
    <mergeCell ref="I6:BB6"/>
    <mergeCell ref="BC6:BF6"/>
    <mergeCell ref="BG6:BH8"/>
    <mergeCell ref="A67:B67"/>
    <mergeCell ref="E8:F8"/>
    <mergeCell ref="G8:H8"/>
    <mergeCell ref="C8:D8"/>
    <mergeCell ref="I8:J8"/>
    <mergeCell ref="M7:N8"/>
    <mergeCell ref="K8:L8"/>
    <mergeCell ref="Y8:Z8"/>
    <mergeCell ref="AA8:AB8"/>
    <mergeCell ref="AC8:AD8"/>
    <mergeCell ref="A1:N1"/>
    <mergeCell ref="A2:N2"/>
    <mergeCell ref="A4:A9"/>
    <mergeCell ref="B4:B9"/>
    <mergeCell ref="W3:X3"/>
    <mergeCell ref="O8:P8"/>
    <mergeCell ref="Q8:R8"/>
  </mergeCells>
  <phoneticPr fontId="2" type="noConversion"/>
  <pageMargins left="0.27" right="0.25" top="0.24" bottom="0.18" header="0.22" footer="0.18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Caxs g.d.</vt:lpstr>
      <vt:lpstr>Caxser</vt:lpstr>
      <vt:lpstr>'Caxs g.d.'!Print_Titles</vt:lpstr>
      <vt:lpstr>Caxser!Print_Titles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admin</cp:lastModifiedBy>
  <cp:lastPrinted>2018-01-17T07:12:21Z</cp:lastPrinted>
  <dcterms:created xsi:type="dcterms:W3CDTF">2002-03-15T09:46:46Z</dcterms:created>
  <dcterms:modified xsi:type="dcterms:W3CDTF">2022-02-28T13:10:11Z</dcterms:modified>
</cp:coreProperties>
</file>