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480" windowHeight="10940" activeTab="0"/>
  </bookViews>
  <sheets>
    <sheet name="հաշվ" sheetId="1" r:id="rId1"/>
  </sheets>
  <definedNames/>
  <calcPr fullCalcOnLoad="1"/>
</workbook>
</file>

<file path=xl/sharedStrings.xml><?xml version="1.0" encoding="utf-8"?>
<sst xmlns="http://schemas.openxmlformats.org/spreadsheetml/2006/main" count="144" uniqueCount="122">
  <si>
    <t>X</t>
  </si>
  <si>
    <t>x</t>
  </si>
  <si>
    <t>NN</t>
  </si>
  <si>
    <t>Հ Ա Շ Վ Ե Տ Վ ՈՒ Թ Յ ՈՒ Ն</t>
  </si>
  <si>
    <t>ՀԻՄՆԱՐԿԻ ԿԱՏԱՐԱԾ ԲՅՈՒՋԵՏԱՅԻՆ ԾԱԽՍԵՐԻ ԵՎ ԲՅՈՒՋԵՏԱՅԻՆ ՊԱՐՏՔԵՐԻ ՄԱՍԻՆ</t>
  </si>
  <si>
    <t>6. Բյուջետային ծախսերի գործառական դասակարգման</t>
  </si>
  <si>
    <t>Բաժին N</t>
  </si>
  <si>
    <t>Խումբ N</t>
  </si>
  <si>
    <t>Դաս N</t>
  </si>
  <si>
    <t>7. Ծրագրի կոդը</t>
  </si>
  <si>
    <t>3. Հիմնարկի տեղաբաշխման մարզի և համայնքի կոդը ըստ բյուջետային ծախսերի տարածքային դասակարգման</t>
  </si>
  <si>
    <t>9. Հիմնարկի կամ պետական կառավարման վերադաս մարմնի կամ տեղական ինքնակառավարման մարմնի կոդը ըստ բյուջետային ծախսերի գերատեսչական դասակարգման</t>
  </si>
  <si>
    <t>5. Ծախսերի ֆինանսավորման աղբյուրի կոդը՝ (ՀՀ պետական բյուջե` 1, համայնքի բյուջե՝ 2)</t>
  </si>
  <si>
    <t>10. Չափի միավորը` հազար դրամ</t>
  </si>
  <si>
    <t>Տողի       NN</t>
  </si>
  <si>
    <t xml:space="preserve">Բյուջետային ծախսերի տնտեսագիտական դասակարգման տարրերի </t>
  </si>
  <si>
    <t>Տարեսկզբին հաստատված տարեկան նախահաշիվ</t>
  </si>
  <si>
    <t>Փոփոխություններ տարեկան նախահաշվում</t>
  </si>
  <si>
    <t xml:space="preserve">Ֆինանսավորում </t>
  </si>
  <si>
    <t>Դրամարկղային ծախս</t>
  </si>
  <si>
    <t>Փաստացի ծախս</t>
  </si>
  <si>
    <t>Վճարման ենթակա, սակայն չիրականացված վճարումներ (պարտքեր)</t>
  </si>
  <si>
    <t>Դրամարկղի մնացորդ   (բանկի մնացորդ)</t>
  </si>
  <si>
    <t>անվանումները</t>
  </si>
  <si>
    <t>ՀՀ օրենք  (համայնքի ավագանու որոշում)</t>
  </si>
  <si>
    <t>ՀՀ կառավ. կողմից (համայնքի ղեկավարի որոշում)</t>
  </si>
  <si>
    <t xml:space="preserve">Վերադասի կողմից </t>
  </si>
  <si>
    <t>Որոնցից՝30 օրից անց պարտքեր</t>
  </si>
  <si>
    <t>Ա</t>
  </si>
  <si>
    <t>Բ</t>
  </si>
  <si>
    <t>Գ</t>
  </si>
  <si>
    <t>Դ</t>
  </si>
  <si>
    <t>Ե</t>
  </si>
  <si>
    <t>Զ</t>
  </si>
  <si>
    <t>Է</t>
  </si>
  <si>
    <t>Ը=Դ+Ե+Զ+Է</t>
  </si>
  <si>
    <t>Թ</t>
  </si>
  <si>
    <t>Ժ</t>
  </si>
  <si>
    <t>ԺԱ</t>
  </si>
  <si>
    <t>ԺԲ</t>
  </si>
  <si>
    <t>ԺԳ</t>
  </si>
  <si>
    <t>ԺԴ</t>
  </si>
  <si>
    <t xml:space="preserve"> </t>
  </si>
  <si>
    <t xml:space="preserve"> ստորագրություն  </t>
  </si>
  <si>
    <t>(Ա.Հ.Ա.)</t>
  </si>
  <si>
    <r>
      <t xml:space="preserve">4. Պետական կառավարման վերադաս մարմնի կամ տեղական ինքնակառավարման մարմնի անվանումը                    </t>
    </r>
    <r>
      <rPr>
        <b/>
        <i/>
        <u val="single"/>
        <sz val="9"/>
        <rFont val="GHEA Grapalat"/>
        <family val="3"/>
      </rPr>
      <t>ՀՀ  ԼՈՌՈՒ ՄԱՐԶՊԵՏԱՐԱՆ</t>
    </r>
  </si>
  <si>
    <t>2.3.2.1. պետական բյուջեից, որից</t>
  </si>
  <si>
    <t>Ատեստավ. միջոցով որակավ.տարակ.ստ.ուս. հավելավճար</t>
  </si>
  <si>
    <t>Գործուղման նպաստ</t>
  </si>
  <si>
    <t>2.3.2.2 համայնքների բյուջեներից</t>
  </si>
  <si>
    <t>3.1.3. գույքի վարձակալությունից եկամուտներ</t>
  </si>
  <si>
    <t>3.2.1. եկամուտներ ապրանքների մատակարարումից և ծառայությունների մատուցումից</t>
  </si>
  <si>
    <t>3.4.1.1 Սուբսիդիաներ</t>
  </si>
  <si>
    <t>1. ԱՇԽԱՏԱՆՔԻ ՎԱՐՁԱՏՐՈՒԹՅՈՒՆ</t>
  </si>
  <si>
    <t xml:space="preserve"> - Աշխատողների աշխատավարձեր և հավելավճարներ</t>
  </si>
  <si>
    <t> 411100</t>
  </si>
  <si>
    <t>2.1. Շարունակական ծախսեր</t>
  </si>
  <si>
    <t xml:space="preserve"> - Կոմունալ ծառայություններ</t>
  </si>
  <si>
    <t xml:space="preserve"> - Կապի ծառայություններ</t>
  </si>
  <si>
    <t> - Արտագերատեսչական ծախսեր</t>
  </si>
  <si>
    <t>2.2. Ծառայողական գործուղումների գծով ծախսեր</t>
  </si>
  <si>
    <t xml:space="preserve"> - Ներքին գործուղումներ, որից</t>
  </si>
  <si>
    <t>Ներքին գործուղումներ</t>
  </si>
  <si>
    <t xml:space="preserve"> - Այլ տրանսպորտային ծախսեր</t>
  </si>
  <si>
    <t>2.3. Պայմանագրային այլ ծառայությունների ձեռքբերում</t>
  </si>
  <si>
    <t xml:space="preserve"> - Համակարգչային ծառայություններ</t>
  </si>
  <si>
    <t xml:space="preserve"> - Աշխատակազմի մասնագիտական զարգացման ծառ</t>
  </si>
  <si>
    <t xml:space="preserve"> - Տեղեկատվական ծառայություններ</t>
  </si>
  <si>
    <t xml:space="preserve"> - Ընդհանուր բնույթի այլ ծառայություններ</t>
  </si>
  <si>
    <t>2.4. Այլ մասնագիտական ծառայությունների ձեռքբերում</t>
  </si>
  <si>
    <t xml:space="preserve"> - Մասնագիտական ծառայություններ</t>
  </si>
  <si>
    <t>2.5. Ընթացիկ նորոգում և պահպանում (ծառայություններ և նյութեր)</t>
  </si>
  <si>
    <t xml:space="preserve"> - Շենքերի և կառույցների ընթացիկ նորոգում և պահպանում</t>
  </si>
  <si>
    <t xml:space="preserve"> - Մեքենաների և սարքավորումների ընթացիկ նորոգում և պահպանում</t>
  </si>
  <si>
    <t>2.6. Նյութեր (ապրանքներ)</t>
  </si>
  <si>
    <t xml:space="preserve"> - Գրասենյակային նյութեր և հագուստ</t>
  </si>
  <si>
    <t xml:space="preserve"> - Վերապատրաստման և ուսուցման նյութեր (աշխատողների զարգացման)</t>
  </si>
  <si>
    <t>426300</t>
  </si>
  <si>
    <t xml:space="preserve"> - Տրանսպորտային նյութեր</t>
  </si>
  <si>
    <t xml:space="preserve"> - Կենցաղային և հանրային սննդի նյութեր</t>
  </si>
  <si>
    <t xml:space="preserve"> - Հատուկ նպատակային այլ նյութեր</t>
  </si>
  <si>
    <t>7.2. Հարկեր, պարտադիր վճարներ և տույժեր, որոնք կառավարման տարբեր մակարդակների կողմից կիրառվում են միմյանց նկատմամբ</t>
  </si>
  <si>
    <t xml:space="preserve"> - Վարչական սարքավորումներ</t>
  </si>
  <si>
    <t>- Նախագծահետազոտական ծախսեր</t>
  </si>
  <si>
    <t>Գլխավոր հաշվապահ</t>
  </si>
  <si>
    <t>2.4. Կազմակերպության ելքերի ֆինանսավորմանն ուղղվող տարեսկզբի միջոցներ   01.01.2019թ.</t>
  </si>
  <si>
    <t>1. Հիմնարկի անվանումը              Վանաձորի թիվ 8 հիմնական դպրոց ՊՈԱԿ</t>
  </si>
  <si>
    <r>
      <t xml:space="preserve">2. Փոստային հասցեն          </t>
    </r>
    <r>
      <rPr>
        <u val="single"/>
        <sz val="12"/>
        <rFont val="GHEA Grapalat"/>
        <family val="3"/>
      </rPr>
      <t xml:space="preserve"> Լոռու մարզ,ք Վանաձոր Մաշտոցի 1                                            </t>
    </r>
  </si>
  <si>
    <t>1153600</t>
  </si>
  <si>
    <t>Ընթացիկ դրամաշնորհների պետական և համայնքային ոչ առևտրային կազմակերպությունների</t>
  </si>
  <si>
    <t>1150000</t>
  </si>
  <si>
    <t>1172200</t>
  </si>
  <si>
    <t xml:space="preserve">         - Այլ հարկեր</t>
  </si>
  <si>
    <t>1176100</t>
  </si>
  <si>
    <t>1176000</t>
  </si>
  <si>
    <t xml:space="preserve">  - Այլ ծախսեր</t>
  </si>
  <si>
    <t>7․6․Այլ ծախսեր</t>
  </si>
  <si>
    <t>Անուշ</t>
  </si>
  <si>
    <t>Սարուխանյան</t>
  </si>
  <si>
    <t>Հերմինե</t>
  </si>
  <si>
    <t>Անդրեասյան</t>
  </si>
  <si>
    <t>0 9</t>
  </si>
  <si>
    <t>1111000</t>
  </si>
  <si>
    <t xml:space="preserve">Կազմակերպության տնօրենի  </t>
  </si>
  <si>
    <r>
      <t xml:space="preserve">I. ԸՆԹԱՑԻԿ ԵԿԱՄՈՒՏՆԵՐ
</t>
    </r>
    <r>
      <rPr>
        <sz val="8"/>
        <rFont val="GHEA Grapalat"/>
        <family val="3"/>
      </rPr>
      <t>այդ թվում՝</t>
    </r>
  </si>
  <si>
    <r>
      <t xml:space="preserve">2. ՊԱՇՏՈՆԱԿԱՆ ԴՐԱՄԱՇՆՈՐՀՆԵՐ </t>
    </r>
    <r>
      <rPr>
        <sz val="8"/>
        <rFont val="GHEA Grapalat"/>
        <family val="3"/>
      </rPr>
      <t>որից`</t>
    </r>
  </si>
  <si>
    <r>
      <t xml:space="preserve">3. ԱՅԼ ԵԿԱՄՈՒՏՆԵՐ
</t>
    </r>
    <r>
      <rPr>
        <sz val="8"/>
        <rFont val="GHEA Grapalat"/>
        <family val="3"/>
      </rPr>
      <t>որից`</t>
    </r>
  </si>
  <si>
    <r>
      <t xml:space="preserve">Ա. ԸՆԹԱՑԻԿ ԾԱԽՍԵՐ
(տող 1110000+ տող 1120000 + տող 1140000+տող 1150000+տող 1160000+տող 1170000)
</t>
    </r>
    <r>
      <rPr>
        <sz val="8"/>
        <rFont val="GHEA Grapalat"/>
        <family val="3"/>
      </rPr>
      <t>այդ թվում`</t>
    </r>
  </si>
  <si>
    <r>
      <t xml:space="preserve">2. ԾԱՌԱՅՈՒԹՅՈՒՆՆԵՐԻ ԵՎ ԱՊՐԱՆՔՆԵՐԻ ՁԵՌՔԲԵՐՈՒՄ 
(տող 1121000+ տող 1122000 + տող 1123000+ տող 1124000+ տող 1125000+ տող 1126000)
</t>
    </r>
    <r>
      <rPr>
        <sz val="8"/>
        <rFont val="GHEA Grapalat"/>
        <family val="3"/>
      </rPr>
      <t>այդ թվում`</t>
    </r>
  </si>
  <si>
    <r>
      <t xml:space="preserve"> - </t>
    </r>
    <r>
      <rPr>
        <sz val="8"/>
        <rFont val="GHEA Grapalat"/>
        <family val="3"/>
      </rPr>
      <t>Էներգետիկ ծառայություններ</t>
    </r>
  </si>
  <si>
    <r>
      <t xml:space="preserve">5, Դրամաշնորհներ </t>
    </r>
    <r>
      <rPr>
        <sz val="8"/>
        <rFont val="GHEA Grapalat"/>
        <family val="0"/>
      </rPr>
      <t>այդ թվում՝</t>
    </r>
  </si>
  <si>
    <r>
      <t> - </t>
    </r>
    <r>
      <rPr>
        <sz val="8"/>
        <rFont val="GHEA Grapalat"/>
        <family val="3"/>
      </rPr>
      <t>Պարտադիր վճարներ</t>
    </r>
  </si>
  <si>
    <r>
      <t xml:space="preserve">Բ. ՈՉ ՖԻՆԱՆՍԱԿԱՆ ԱԿՏԻՎՆԵՐ
(տող 1200000 + 1300000)
</t>
    </r>
    <r>
      <rPr>
        <sz val="8"/>
        <rFont val="GHEA Grapalat"/>
        <family val="3"/>
      </rPr>
      <t>այդ թվում`</t>
    </r>
  </si>
  <si>
    <r>
      <t xml:space="preserve">ԲԱ. ՈՉ ՖԻՆԱՆՍԱԿԱՆ ԱԿՏԻՎՆԵՐԻ ԳԾՈՎ ԾԱԽՍԵՐ
</t>
    </r>
    <r>
      <rPr>
        <sz val="8"/>
        <rFont val="GHEA Grapalat"/>
        <family val="3"/>
      </rPr>
      <t>այդ թվում`</t>
    </r>
  </si>
  <si>
    <r>
      <t xml:space="preserve">1. ՀԻՄՆԱԿԱՆ ՄԻՋՈՑՆԵՐ
</t>
    </r>
    <r>
      <rPr>
        <sz val="8"/>
        <rFont val="GHEA Grapalat"/>
        <family val="3"/>
      </rPr>
      <t>որից`</t>
    </r>
  </si>
  <si>
    <r>
      <t> - </t>
    </r>
    <r>
      <rPr>
        <sz val="8"/>
        <rFont val="GHEA Grapalat"/>
        <family val="3"/>
      </rPr>
      <t>Շենքերի և շինությունների կապիտալ վերանորոգում</t>
    </r>
  </si>
  <si>
    <r>
      <t> - </t>
    </r>
    <r>
      <rPr>
        <sz val="8"/>
        <rFont val="GHEA Grapalat"/>
        <family val="3"/>
      </rPr>
      <t>Տրանսպորտային սարքավորումներ</t>
    </r>
  </si>
  <si>
    <r>
      <t> - </t>
    </r>
    <r>
      <rPr>
        <sz val="8"/>
        <rFont val="GHEA Grapalat"/>
        <family val="3"/>
      </rPr>
      <t>Այլ մեքենաներ և սարքավորումներ</t>
    </r>
  </si>
  <si>
    <t>Տարեկան ճշտված նախահաշիվ 3-րդ եռամսյակ</t>
  </si>
  <si>
    <t>8. Ծրագրի անվանումը ____   Հանրակրթական ուսուցում</t>
  </si>
  <si>
    <t>01.01.2021թ. -- 01 .10.2021 թ. ժամանակահատվածի համար</t>
  </si>
  <si>
    <t>«12&gt;&gt; «հոկտեմբերի» 2021 թ․</t>
  </si>
</sst>
</file>

<file path=xl/styles.xml><?xml version="1.0" encoding="utf-8"?>
<styleSheet xmlns="http://schemas.openxmlformats.org/spreadsheetml/2006/main">
  <numFmts count="5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դր.&quot;;\-#,##0\ &quot;դր.&quot;"/>
    <numFmt numFmtId="173" formatCode="#,##0\ &quot;դր.&quot;;[Red]\-#,##0\ &quot;դր.&quot;"/>
    <numFmt numFmtId="174" formatCode="#,##0.00\ &quot;դր.&quot;;\-#,##0.00\ &quot;դր.&quot;"/>
    <numFmt numFmtId="175" formatCode="#,##0.00\ &quot;դր.&quot;;[Red]\-#,##0.00\ &quot;դր.&quot;"/>
    <numFmt numFmtId="176" formatCode="_-* #,##0\ &quot;դր.&quot;_-;\-* #,##0\ &quot;դր.&quot;_-;_-* &quot;-&quot;\ &quot;դր.&quot;_-;_-@_-"/>
    <numFmt numFmtId="177" formatCode="_-* #,##0\ _դ_ր_._-;\-* #,##0\ _դ_ր_._-;_-* &quot;-&quot;\ _դ_ր_._-;_-@_-"/>
    <numFmt numFmtId="178" formatCode="_-* #,##0.00\ &quot;դր.&quot;_-;\-* #,##0.00\ &quot;դր.&quot;_-;_-* &quot;-&quot;??\ &quot;դր.&quot;_-;_-@_-"/>
    <numFmt numFmtId="179" formatCode="_-* #,##0.00\ _դ_ր_._-;\-* #,##0.00\ _դ_ր_._-;_-* &quot;-&quot;??\ _դ_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0.000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_(* #,##0.0_);_(* \(#,##0.0\);_(* &quot;-&quot;??_);_(@_)"/>
    <numFmt numFmtId="195" formatCode="_-* #,##0.0_р_._-;\-* #,##0.0_р_._-;_-* &quot;-&quot;?_р_._-;_-@_-"/>
    <numFmt numFmtId="196" formatCode="_-* #,##0.00_р_._-;\-* #,##0.00_р_._-;_-* &quot;-&quot;?_р_._-;_-@_-"/>
    <numFmt numFmtId="197" formatCode="_-* #,##0_р_._-;\-* #,##0_р_._-;_-* &quot;-&quot;?_р_._-;_-@_-"/>
    <numFmt numFmtId="198" formatCode="_-* #,##0.0\ _դ_ր_._-;\-* #,##0.0\ _դ_ր_._-;_-* &quot;-&quot;?\ _դ_ր_._-;_-@_-"/>
    <numFmt numFmtId="199" formatCode="_-* #,##0.000_р_._-;\-* #,##0.000_р_._-;_-* &quot;-&quot;?_р_._-;_-@_-"/>
    <numFmt numFmtId="200" formatCode="_-* #,##0.0\ _դ_ր_._-;\-* #,##0.0\ _դ_ր_._-;_-* &quot;-&quot;??\ _դ_ր_._-;_-@_-"/>
    <numFmt numFmtId="201" formatCode="_-* #,##0\ _դ_ր_._-;\-* #,##0\ _դ_ր_._-;_-* &quot;-&quot;??\ _դ_ր_._-;_-@_-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  <numFmt numFmtId="206" formatCode="_-* #,##0.0\ _₽_-;\-* #,##0.0\ _₽_-;_-* &quot;-&quot;?\ _₽_-;_-@_-"/>
    <numFmt numFmtId="207" formatCode="0.0000"/>
  </numFmts>
  <fonts count="61">
    <font>
      <sz val="10"/>
      <name val="Arial"/>
      <family val="0"/>
    </font>
    <font>
      <sz val="10"/>
      <name val="GHEA Grapalat"/>
      <family val="3"/>
    </font>
    <font>
      <sz val="8"/>
      <name val="GHEA Grapalat"/>
      <family val="3"/>
    </font>
    <font>
      <sz val="12"/>
      <name val="GHEA Grapalat"/>
      <family val="3"/>
    </font>
    <font>
      <b/>
      <i/>
      <sz val="9"/>
      <name val="GHEA Grapalat"/>
      <family val="3"/>
    </font>
    <font>
      <i/>
      <sz val="10"/>
      <name val="GHEA Grapalat"/>
      <family val="3"/>
    </font>
    <font>
      <sz val="9"/>
      <name val="GHEA Grapalat"/>
      <family val="3"/>
    </font>
    <font>
      <sz val="7"/>
      <name val="GHEA Grapalat"/>
      <family val="3"/>
    </font>
    <font>
      <b/>
      <sz val="10"/>
      <name val="GHEA Grapalat"/>
      <family val="3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8"/>
      <name val="GHEA Grapalat"/>
      <family val="3"/>
    </font>
    <font>
      <i/>
      <sz val="8"/>
      <name val="GHEA Grapalat"/>
      <family val="3"/>
    </font>
    <font>
      <b/>
      <i/>
      <sz val="8"/>
      <name val="GHEA Grapalat"/>
      <family val="3"/>
    </font>
    <font>
      <i/>
      <sz val="9"/>
      <name val="GHEA Grapalat"/>
      <family val="3"/>
    </font>
    <font>
      <u val="single"/>
      <sz val="10"/>
      <name val="GHEA Grapalat"/>
      <family val="3"/>
    </font>
    <font>
      <b/>
      <i/>
      <u val="single"/>
      <sz val="10"/>
      <name val="GHEA Grapalat"/>
      <family val="3"/>
    </font>
    <font>
      <b/>
      <i/>
      <u val="single"/>
      <sz val="8"/>
      <name val="GHEA Grapalat"/>
      <family val="3"/>
    </font>
    <font>
      <u val="single"/>
      <sz val="12"/>
      <name val="GHEA Grapalat"/>
      <family val="3"/>
    </font>
    <font>
      <b/>
      <i/>
      <u val="single"/>
      <sz val="9"/>
      <name val="GHEA Grapalat"/>
      <family val="3"/>
    </font>
    <font>
      <b/>
      <i/>
      <sz val="7"/>
      <name val="GHEA Grapalat"/>
      <family val="3"/>
    </font>
    <font>
      <i/>
      <sz val="10"/>
      <name val="GHEA Mariam"/>
      <family val="3"/>
    </font>
    <font>
      <i/>
      <sz val="7"/>
      <name val="GHEA Grapalat"/>
      <family val="3"/>
    </font>
    <font>
      <b/>
      <i/>
      <sz val="10"/>
      <name val="GHEA Mariam"/>
      <family val="3"/>
    </font>
    <font>
      <sz val="10"/>
      <name val="Arial LatArm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u val="single"/>
      <sz val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0" fillId="0" borderId="0">
      <alignment/>
      <protection/>
    </xf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1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1" fillId="33" borderId="10" xfId="0" applyFont="1" applyFill="1" applyBorder="1" applyAlignment="1">
      <alignment/>
    </xf>
    <xf numFmtId="0" fontId="1" fillId="33" borderId="0" xfId="0" applyFont="1" applyFill="1" applyAlignment="1">
      <alignment/>
    </xf>
    <xf numFmtId="0" fontId="2" fillId="33" borderId="0" xfId="0" applyFont="1" applyFill="1" applyAlignment="1">
      <alignment horizontal="left" vertical="center"/>
    </xf>
    <xf numFmtId="0" fontId="3" fillId="33" borderId="0" xfId="0" applyFont="1" applyFill="1" applyAlignment="1">
      <alignment horizontal="left" vertical="center"/>
    </xf>
    <xf numFmtId="0" fontId="1" fillId="33" borderId="0" xfId="0" applyFont="1" applyFill="1" applyAlignment="1">
      <alignment horizontal="left" vertical="center"/>
    </xf>
    <xf numFmtId="0" fontId="11" fillId="33" borderId="0" xfId="0" applyFont="1" applyFill="1" applyAlignment="1">
      <alignment horizontal="left" vertical="center"/>
    </xf>
    <xf numFmtId="0" fontId="6" fillId="33" borderId="0" xfId="0" applyFont="1" applyFill="1" applyAlignment="1">
      <alignment horizontal="left" vertical="center"/>
    </xf>
    <xf numFmtId="0" fontId="6" fillId="33" borderId="0" xfId="0" applyFont="1" applyFill="1" applyAlignment="1">
      <alignment/>
    </xf>
    <xf numFmtId="0" fontId="2" fillId="33" borderId="0" xfId="0" applyFont="1" applyFill="1" applyAlignment="1">
      <alignment vertical="center"/>
    </xf>
    <xf numFmtId="0" fontId="1" fillId="33" borderId="0" xfId="0" applyFont="1" applyFill="1" applyAlignment="1">
      <alignment vertical="center"/>
    </xf>
    <xf numFmtId="0" fontId="6" fillId="33" borderId="11" xfId="0" applyFont="1" applyFill="1" applyBorder="1" applyAlignment="1">
      <alignment horizontal="left" vertical="center" wrapText="1"/>
    </xf>
    <xf numFmtId="0" fontId="6" fillId="33" borderId="0" xfId="0" applyFont="1" applyFill="1" applyAlignment="1">
      <alignment vertical="center" wrapText="1"/>
    </xf>
    <xf numFmtId="0" fontId="6" fillId="33" borderId="11" xfId="0" applyFont="1" applyFill="1" applyBorder="1" applyAlignment="1">
      <alignment vertical="center" wrapText="1"/>
    </xf>
    <xf numFmtId="0" fontId="6" fillId="33" borderId="0" xfId="0" applyFont="1" applyFill="1" applyAlignment="1">
      <alignment vertical="center"/>
    </xf>
    <xf numFmtId="195" fontId="20" fillId="33" borderId="10" xfId="0" applyNumberFormat="1" applyFont="1" applyFill="1" applyBorder="1" applyAlignment="1">
      <alignment/>
    </xf>
    <xf numFmtId="49" fontId="7" fillId="33" borderId="10" xfId="0" applyNumberFormat="1" applyFont="1" applyFill="1" applyBorder="1" applyAlignment="1">
      <alignment horizontal="center" vertical="center"/>
    </xf>
    <xf numFmtId="49" fontId="11" fillId="33" borderId="10" xfId="0" applyNumberFormat="1" applyFont="1" applyFill="1" applyBorder="1" applyAlignment="1" applyProtection="1">
      <alignment horizontal="right" vertical="center" wrapText="1"/>
      <protection/>
    </xf>
    <xf numFmtId="0" fontId="11" fillId="33" borderId="10" xfId="0" applyFont="1" applyFill="1" applyBorder="1" applyAlignment="1" applyProtection="1">
      <alignment horizontal="left" vertical="center" wrapText="1"/>
      <protection/>
    </xf>
    <xf numFmtId="0" fontId="11" fillId="33" borderId="10" xfId="0" applyFont="1" applyFill="1" applyBorder="1" applyAlignment="1" applyProtection="1">
      <alignment horizontal="center" vertical="center" wrapText="1"/>
      <protection/>
    </xf>
    <xf numFmtId="195" fontId="4" fillId="33" borderId="10" xfId="0" applyNumberFormat="1" applyFont="1" applyFill="1" applyBorder="1" applyAlignment="1">
      <alignment horizontal="center" vertical="center" wrapText="1"/>
    </xf>
    <xf numFmtId="194" fontId="4" fillId="33" borderId="10" xfId="62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/>
    </xf>
    <xf numFmtId="49" fontId="13" fillId="33" borderId="10" xfId="0" applyNumberFormat="1" applyFont="1" applyFill="1" applyBorder="1" applyAlignment="1" applyProtection="1">
      <alignment horizontal="right" vertical="center" wrapText="1"/>
      <protection/>
    </xf>
    <xf numFmtId="0" fontId="13" fillId="33" borderId="10" xfId="0" applyFont="1" applyFill="1" applyBorder="1" applyAlignment="1" applyProtection="1">
      <alignment horizontal="left" vertical="center" wrapText="1"/>
      <protection/>
    </xf>
    <xf numFmtId="49" fontId="21" fillId="33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188" fontId="14" fillId="33" borderId="10" xfId="0" applyNumberFormat="1" applyFont="1" applyFill="1" applyBorder="1" applyAlignment="1">
      <alignment horizontal="center" vertical="center"/>
    </xf>
    <xf numFmtId="0" fontId="12" fillId="33" borderId="10" xfId="0" applyFont="1" applyFill="1" applyBorder="1" applyAlignment="1">
      <alignment/>
    </xf>
    <xf numFmtId="0" fontId="5" fillId="33" borderId="10" xfId="0" applyFont="1" applyFill="1" applyBorder="1" applyAlignment="1">
      <alignment/>
    </xf>
    <xf numFmtId="188" fontId="22" fillId="33" borderId="10" xfId="0" applyNumberFormat="1" applyFont="1" applyFill="1" applyBorder="1" applyAlignment="1">
      <alignment/>
    </xf>
    <xf numFmtId="49" fontId="2" fillId="33" borderId="10" xfId="0" applyNumberFormat="1" applyFont="1" applyFill="1" applyBorder="1" applyAlignment="1" applyProtection="1">
      <alignment horizontal="right" vertical="center" wrapText="1"/>
      <protection/>
    </xf>
    <xf numFmtId="0" fontId="2" fillId="33" borderId="10" xfId="0" applyFont="1" applyFill="1" applyBorder="1" applyAlignment="1" applyProtection="1">
      <alignment horizontal="center" vertical="center" wrapText="1"/>
      <protection/>
    </xf>
    <xf numFmtId="188" fontId="1" fillId="33" borderId="10" xfId="0" applyNumberFormat="1" applyFont="1" applyFill="1" applyBorder="1" applyAlignment="1">
      <alignment horizontal="center" vertical="center" wrapText="1"/>
    </xf>
    <xf numFmtId="188" fontId="2" fillId="33" borderId="10" xfId="0" applyNumberFormat="1" applyFont="1" applyFill="1" applyBorder="1" applyAlignment="1">
      <alignment horizontal="center" vertical="center" wrapText="1"/>
    </xf>
    <xf numFmtId="188" fontId="1" fillId="33" borderId="10" xfId="0" applyNumberFormat="1" applyFont="1" applyFill="1" applyBorder="1" applyAlignment="1">
      <alignment/>
    </xf>
    <xf numFmtId="0" fontId="2" fillId="33" borderId="10" xfId="0" applyFont="1" applyFill="1" applyBorder="1" applyAlignment="1" applyProtection="1">
      <alignment horizontal="left" vertical="center" wrapText="1"/>
      <protection/>
    </xf>
    <xf numFmtId="188" fontId="23" fillId="33" borderId="10" xfId="0" applyNumberFormat="1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vertical="center"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 vertical="top" wrapText="1"/>
    </xf>
    <xf numFmtId="0" fontId="1" fillId="33" borderId="10" xfId="0" applyFont="1" applyFill="1" applyBorder="1" applyAlignment="1">
      <alignment horizontal="center" vertical="top" wrapText="1"/>
    </xf>
    <xf numFmtId="0" fontId="16" fillId="33" borderId="10" xfId="0" applyFont="1" applyFill="1" applyBorder="1" applyAlignment="1" applyProtection="1">
      <alignment horizontal="left" vertical="center" wrapText="1"/>
      <protection/>
    </xf>
    <xf numFmtId="188" fontId="2" fillId="33" borderId="10" xfId="0" applyNumberFormat="1" applyFont="1" applyFill="1" applyBorder="1" applyAlignment="1">
      <alignment horizontal="center" vertical="top" wrapText="1"/>
    </xf>
    <xf numFmtId="0" fontId="1" fillId="33" borderId="10" xfId="0" applyFont="1" applyFill="1" applyBorder="1" applyAlignment="1">
      <alignment vertical="top"/>
    </xf>
    <xf numFmtId="188" fontId="1" fillId="33" borderId="10" xfId="0" applyNumberFormat="1" applyFont="1" applyFill="1" applyBorder="1" applyAlignment="1">
      <alignment/>
    </xf>
    <xf numFmtId="188" fontId="1" fillId="33" borderId="0" xfId="0" applyNumberFormat="1" applyFont="1" applyFill="1" applyAlignment="1">
      <alignment/>
    </xf>
    <xf numFmtId="49" fontId="20" fillId="33" borderId="10" xfId="0" applyNumberFormat="1" applyFont="1" applyFill="1" applyBorder="1" applyAlignment="1" applyProtection="1">
      <alignment horizontal="right" vertical="center" wrapText="1"/>
      <protection/>
    </xf>
    <xf numFmtId="0" fontId="13" fillId="33" borderId="10" xfId="0" applyFont="1" applyFill="1" applyBorder="1" applyAlignment="1" applyProtection="1">
      <alignment horizontal="center" vertical="center" wrapText="1"/>
      <protection/>
    </xf>
    <xf numFmtId="0" fontId="12" fillId="33" borderId="10" xfId="0" applyFont="1" applyFill="1" applyBorder="1" applyAlignment="1" applyProtection="1">
      <alignment horizontal="left" vertical="center" wrapText="1"/>
      <protection/>
    </xf>
    <xf numFmtId="0" fontId="11" fillId="33" borderId="10" xfId="0" applyFont="1" applyFill="1" applyBorder="1" applyAlignment="1" applyProtection="1">
      <alignment horizontal="left" vertical="center" wrapText="1"/>
      <protection/>
    </xf>
    <xf numFmtId="0" fontId="2" fillId="33" borderId="10" xfId="0" applyFont="1" applyFill="1" applyBorder="1" applyAlignment="1" applyProtection="1">
      <alignment horizontal="left" vertical="center" wrapText="1"/>
      <protection/>
    </xf>
    <xf numFmtId="0" fontId="13" fillId="33" borderId="10" xfId="0" applyFont="1" applyFill="1" applyBorder="1" applyAlignment="1" applyProtection="1">
      <alignment horizontal="left" vertical="center" wrapText="1"/>
      <protection/>
    </xf>
    <xf numFmtId="0" fontId="2" fillId="33" borderId="0" xfId="0" applyFont="1" applyFill="1" applyAlignment="1" applyProtection="1">
      <alignment horizontal="left" vertical="center"/>
      <protection locked="0"/>
    </xf>
    <xf numFmtId="0" fontId="2" fillId="33" borderId="0" xfId="0" applyFont="1" applyFill="1" applyAlignment="1" applyProtection="1">
      <alignment vertical="center"/>
      <protection/>
    </xf>
    <xf numFmtId="0" fontId="2" fillId="33" borderId="0" xfId="0" applyFont="1" applyFill="1" applyAlignment="1" applyProtection="1">
      <alignment/>
      <protection/>
    </xf>
    <xf numFmtId="0" fontId="2" fillId="33" borderId="0" xfId="0" applyFont="1" applyFill="1" applyAlignment="1" applyProtection="1">
      <alignment horizontal="left" vertical="center"/>
      <protection/>
    </xf>
    <xf numFmtId="0" fontId="1" fillId="33" borderId="0" xfId="0" applyFont="1" applyFill="1" applyAlignment="1" applyProtection="1">
      <alignment horizontal="right" vertical="center"/>
      <protection/>
    </xf>
    <xf numFmtId="0" fontId="11" fillId="33" borderId="0" xfId="0" applyFont="1" applyFill="1" applyBorder="1" applyAlignment="1" applyProtection="1">
      <alignment vertical="center"/>
      <protection/>
    </xf>
    <xf numFmtId="0" fontId="17" fillId="33" borderId="12" xfId="0" applyFont="1" applyFill="1" applyBorder="1" applyAlignment="1">
      <alignment vertical="center" wrapText="1"/>
    </xf>
    <xf numFmtId="0" fontId="1" fillId="33" borderId="12" xfId="0" applyFont="1" applyFill="1" applyBorder="1" applyAlignment="1">
      <alignment vertical="center" wrapText="1"/>
    </xf>
    <xf numFmtId="0" fontId="0" fillId="33" borderId="0" xfId="0" applyFont="1" applyFill="1" applyAlignment="1">
      <alignment/>
    </xf>
    <xf numFmtId="0" fontId="8" fillId="33" borderId="0" xfId="0" applyFont="1" applyFill="1" applyAlignment="1" applyProtection="1">
      <alignment vertical="center"/>
      <protection/>
    </xf>
    <xf numFmtId="0" fontId="2" fillId="33" borderId="0" xfId="0" applyFont="1" applyFill="1" applyBorder="1" applyAlignment="1" applyProtection="1">
      <alignment vertical="top"/>
      <protection/>
    </xf>
    <xf numFmtId="0" fontId="2" fillId="33" borderId="0" xfId="0" applyFont="1" applyFill="1" applyBorder="1" applyAlignment="1" applyProtection="1">
      <alignment horizontal="center" vertical="center"/>
      <protection/>
    </xf>
    <xf numFmtId="0" fontId="17" fillId="33" borderId="0" xfId="0" applyFont="1" applyFill="1" applyAlignment="1">
      <alignment vertical="center" wrapText="1"/>
    </xf>
    <xf numFmtId="0" fontId="15" fillId="33" borderId="0" xfId="0" applyFont="1" applyFill="1" applyAlignment="1">
      <alignment horizontal="left" vertical="center" wrapText="1"/>
    </xf>
    <xf numFmtId="0" fontId="1" fillId="33" borderId="0" xfId="0" applyFont="1" applyFill="1" applyBorder="1" applyAlignment="1">
      <alignment horizontal="left" vertical="center"/>
    </xf>
    <xf numFmtId="0" fontId="1" fillId="33" borderId="0" xfId="0" applyFont="1" applyFill="1" applyBorder="1" applyAlignment="1" applyProtection="1">
      <alignment horizontal="right" vertical="center"/>
      <protection/>
    </xf>
    <xf numFmtId="0" fontId="2" fillId="33" borderId="0" xfId="0" applyFont="1" applyFill="1" applyBorder="1" applyAlignment="1" applyProtection="1">
      <alignment vertical="center"/>
      <protection/>
    </xf>
    <xf numFmtId="0" fontId="16" fillId="33" borderId="12" xfId="0" applyFont="1" applyFill="1" applyBorder="1" applyAlignment="1">
      <alignment vertical="center" wrapText="1"/>
    </xf>
    <xf numFmtId="0" fontId="17" fillId="33" borderId="0" xfId="0" applyFont="1" applyFill="1" applyBorder="1" applyAlignment="1">
      <alignment vertical="center" wrapText="1"/>
    </xf>
    <xf numFmtId="0" fontId="0" fillId="33" borderId="0" xfId="0" applyFont="1" applyFill="1" applyBorder="1" applyAlignment="1">
      <alignment/>
    </xf>
    <xf numFmtId="0" fontId="7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196" fontId="20" fillId="33" borderId="10" xfId="0" applyNumberFormat="1" applyFont="1" applyFill="1" applyBorder="1" applyAlignment="1">
      <alignment/>
    </xf>
    <xf numFmtId="188" fontId="2" fillId="33" borderId="10" xfId="0" applyNumberFormat="1" applyFont="1" applyFill="1" applyBorder="1" applyAlignment="1">
      <alignment horizontal="center" wrapText="1"/>
    </xf>
    <xf numFmtId="2" fontId="1" fillId="33" borderId="10" xfId="0" applyNumberFormat="1" applyFont="1" applyFill="1" applyBorder="1" applyAlignment="1">
      <alignment/>
    </xf>
    <xf numFmtId="0" fontId="24" fillId="33" borderId="0" xfId="0" applyFont="1" applyFill="1" applyAlignment="1">
      <alignment/>
    </xf>
    <xf numFmtId="0" fontId="25" fillId="33" borderId="0" xfId="0" applyFont="1" applyFill="1" applyAlignment="1">
      <alignment/>
    </xf>
    <xf numFmtId="188" fontId="24" fillId="33" borderId="0" xfId="0" applyNumberFormat="1" applyFont="1" applyFill="1" applyAlignment="1">
      <alignment/>
    </xf>
    <xf numFmtId="49" fontId="7" fillId="33" borderId="10" xfId="0" applyNumberFormat="1" applyFont="1" applyFill="1" applyBorder="1" applyAlignment="1">
      <alignment horizontal="center" vertical="center" wrapText="1"/>
    </xf>
    <xf numFmtId="0" fontId="43" fillId="33" borderId="0" xfId="0" applyFont="1" applyFill="1" applyBorder="1" applyAlignment="1">
      <alignment horizontal="center" wrapText="1"/>
    </xf>
    <xf numFmtId="0" fontId="6" fillId="33" borderId="0" xfId="0" applyFont="1" applyFill="1" applyAlignment="1">
      <alignment horizontal="left" vertical="center" wrapText="1"/>
    </xf>
    <xf numFmtId="0" fontId="6" fillId="33" borderId="13" xfId="0" applyFont="1" applyFill="1" applyBorder="1" applyAlignment="1">
      <alignment horizontal="left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16" fillId="33" borderId="12" xfId="0" applyFont="1" applyFill="1" applyBorder="1" applyAlignment="1">
      <alignment horizontal="center" vertical="center" wrapText="1"/>
    </xf>
    <xf numFmtId="0" fontId="17" fillId="33" borderId="0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center" vertical="center"/>
    </xf>
    <xf numFmtId="0" fontId="17" fillId="33" borderId="14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balanceNEW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17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85"/>
  <sheetViews>
    <sheetView tabSelected="1" zoomScale="90" zoomScaleNormal="90" zoomScalePageLayoutView="0" workbookViewId="0" topLeftCell="A16">
      <selection activeCell="F28" sqref="F28"/>
    </sheetView>
  </sheetViews>
  <sheetFormatPr defaultColWidth="4.8515625" defaultRowHeight="12.75"/>
  <cols>
    <col min="1" max="1" width="7.57421875" style="9" customWidth="1"/>
    <col min="2" max="2" width="26.8515625" style="10" customWidth="1"/>
    <col min="3" max="3" width="7.7109375" style="10" customWidth="1"/>
    <col min="4" max="4" width="14.57421875" style="2" customWidth="1"/>
    <col min="5" max="5" width="4.7109375" style="2" customWidth="1"/>
    <col min="6" max="6" width="5.421875" style="2" customWidth="1"/>
    <col min="7" max="7" width="4.28125" style="2" customWidth="1"/>
    <col min="8" max="8" width="14.140625" style="2" customWidth="1"/>
    <col min="9" max="9" width="12.421875" style="2" customWidth="1"/>
    <col min="10" max="10" width="10.00390625" style="2" customWidth="1"/>
    <col min="11" max="11" width="10.28125" style="2" customWidth="1"/>
    <col min="12" max="12" width="5.00390625" style="2" customWidth="1"/>
    <col min="13" max="13" width="3.421875" style="2" customWidth="1"/>
    <col min="14" max="14" width="11.28125" style="2" customWidth="1"/>
    <col min="15" max="255" width="9.140625" style="2" customWidth="1"/>
    <col min="256" max="16384" width="4.8515625" style="2" customWidth="1"/>
  </cols>
  <sheetData>
    <row r="1" spans="1:13" ht="15" customHeight="1">
      <c r="A1" s="90" t="s">
        <v>3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</row>
    <row r="2" spans="1:11" ht="20.25" customHeight="1" hidden="1">
      <c r="A2" s="3"/>
      <c r="B2" s="4"/>
      <c r="C2" s="4"/>
      <c r="D2" s="4"/>
      <c r="E2" s="4"/>
      <c r="F2" s="4"/>
      <c r="G2" s="4"/>
      <c r="H2" s="4"/>
      <c r="I2" s="4"/>
      <c r="J2" s="5"/>
      <c r="K2" s="5"/>
    </row>
    <row r="3" spans="1:13" ht="16.5" customHeight="1">
      <c r="A3" s="90" t="s">
        <v>4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</row>
    <row r="4" spans="1:13" ht="21.75" customHeight="1">
      <c r="A4" s="90" t="s">
        <v>120</v>
      </c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</row>
    <row r="5" spans="1:11" ht="7.5" customHeight="1" hidden="1">
      <c r="A5" s="6"/>
      <c r="B5" s="5"/>
      <c r="C5" s="5"/>
      <c r="D5" s="5"/>
      <c r="E5" s="5"/>
      <c r="F5" s="5"/>
      <c r="G5" s="5"/>
      <c r="H5" s="5"/>
      <c r="I5" s="5"/>
      <c r="J5" s="5"/>
      <c r="K5" s="5"/>
    </row>
    <row r="6" spans="1:14" ht="24" customHeight="1">
      <c r="A6" s="85" t="s">
        <v>86</v>
      </c>
      <c r="B6" s="85"/>
      <c r="C6" s="85"/>
      <c r="D6" s="85"/>
      <c r="E6" s="85"/>
      <c r="F6" s="85" t="s">
        <v>5</v>
      </c>
      <c r="G6" s="85"/>
      <c r="H6" s="85"/>
      <c r="I6" s="85"/>
      <c r="J6" s="85"/>
      <c r="K6" s="85"/>
      <c r="L6" s="85"/>
      <c r="M6" s="7"/>
      <c r="N6" s="8"/>
    </row>
    <row r="7" spans="6:14" ht="12.75" customHeight="1">
      <c r="F7" s="85" t="s">
        <v>6</v>
      </c>
      <c r="G7" s="85"/>
      <c r="H7" s="85"/>
      <c r="I7" s="85"/>
      <c r="J7" s="85"/>
      <c r="K7" s="85"/>
      <c r="L7" s="86"/>
      <c r="M7" s="11" t="s">
        <v>101</v>
      </c>
      <c r="N7" s="8"/>
    </row>
    <row r="8" spans="1:14" ht="16.5" customHeight="1">
      <c r="A8" s="85" t="s">
        <v>87</v>
      </c>
      <c r="B8" s="85"/>
      <c r="C8" s="85"/>
      <c r="D8" s="85"/>
      <c r="E8" s="85"/>
      <c r="F8" s="85" t="s">
        <v>7</v>
      </c>
      <c r="G8" s="85"/>
      <c r="H8" s="85"/>
      <c r="I8" s="85"/>
      <c r="J8" s="85"/>
      <c r="K8" s="85"/>
      <c r="L8" s="86"/>
      <c r="M8" s="11"/>
      <c r="N8" s="8"/>
    </row>
    <row r="9" spans="1:14" ht="12.75" customHeight="1">
      <c r="A9" s="85"/>
      <c r="B9" s="85"/>
      <c r="C9" s="85"/>
      <c r="D9" s="85"/>
      <c r="E9" s="85"/>
      <c r="F9" s="85" t="s">
        <v>8</v>
      </c>
      <c r="G9" s="85"/>
      <c r="H9" s="85"/>
      <c r="I9" s="85"/>
      <c r="J9" s="85"/>
      <c r="K9" s="85"/>
      <c r="L9" s="86"/>
      <c r="M9" s="11"/>
      <c r="N9" s="8"/>
    </row>
    <row r="10" spans="1:14" ht="12" customHeight="1">
      <c r="A10" s="85"/>
      <c r="B10" s="85"/>
      <c r="C10" s="85"/>
      <c r="D10" s="85"/>
      <c r="E10" s="85"/>
      <c r="F10" s="85" t="s">
        <v>9</v>
      </c>
      <c r="G10" s="85"/>
      <c r="H10" s="85"/>
      <c r="I10" s="85"/>
      <c r="J10" s="85"/>
      <c r="K10" s="85"/>
      <c r="L10" s="85"/>
      <c r="M10" s="7"/>
      <c r="N10" s="8"/>
    </row>
    <row r="11" spans="1:14" ht="7.5" customHeight="1" hidden="1">
      <c r="A11" s="85"/>
      <c r="B11" s="85"/>
      <c r="C11" s="85"/>
      <c r="D11" s="85"/>
      <c r="E11" s="85"/>
      <c r="F11" s="85"/>
      <c r="G11" s="85"/>
      <c r="H11" s="85"/>
      <c r="I11" s="85"/>
      <c r="J11" s="85"/>
      <c r="K11" s="85"/>
      <c r="L11" s="86"/>
      <c r="M11" s="11"/>
      <c r="N11" s="8"/>
    </row>
    <row r="12" spans="1:14" ht="33.75" customHeight="1">
      <c r="A12" s="94" t="s">
        <v>10</v>
      </c>
      <c r="B12" s="94"/>
      <c r="C12" s="94"/>
      <c r="D12" s="94"/>
      <c r="E12" s="94"/>
      <c r="F12" s="92" t="s">
        <v>119</v>
      </c>
      <c r="G12" s="92"/>
      <c r="H12" s="92"/>
      <c r="I12" s="92"/>
      <c r="J12" s="92"/>
      <c r="K12" s="92"/>
      <c r="L12" s="92"/>
      <c r="M12" s="12"/>
      <c r="N12" s="8"/>
    </row>
    <row r="13" spans="1:14" ht="40.5" customHeight="1">
      <c r="A13" s="85" t="s">
        <v>45</v>
      </c>
      <c r="B13" s="85"/>
      <c r="C13" s="85"/>
      <c r="D13" s="85"/>
      <c r="E13" s="85"/>
      <c r="F13" s="85" t="s">
        <v>11</v>
      </c>
      <c r="G13" s="85"/>
      <c r="H13" s="85"/>
      <c r="I13" s="85"/>
      <c r="J13" s="85"/>
      <c r="K13" s="85"/>
      <c r="L13" s="86"/>
      <c r="M13" s="13"/>
      <c r="N13" s="8"/>
    </row>
    <row r="14" spans="1:14" ht="22.5" customHeight="1">
      <c r="A14" s="85" t="s">
        <v>12</v>
      </c>
      <c r="B14" s="85"/>
      <c r="C14" s="85"/>
      <c r="D14" s="85"/>
      <c r="E14" s="85"/>
      <c r="F14" s="85" t="s">
        <v>13</v>
      </c>
      <c r="G14" s="85"/>
      <c r="H14" s="85"/>
      <c r="I14" s="85"/>
      <c r="J14" s="85"/>
      <c r="K14" s="85"/>
      <c r="L14" s="85"/>
      <c r="M14" s="14"/>
      <c r="N14" s="8"/>
    </row>
    <row r="15" spans="1:11" ht="8.25" customHeight="1">
      <c r="A15" s="6"/>
      <c r="B15" s="5"/>
      <c r="C15" s="5"/>
      <c r="D15" s="5"/>
      <c r="E15" s="5"/>
      <c r="F15" s="5"/>
      <c r="G15" s="5"/>
      <c r="H15" s="5"/>
      <c r="I15" s="5"/>
      <c r="J15" s="5"/>
      <c r="K15" s="5"/>
    </row>
    <row r="16" spans="1:21" ht="35.25" customHeight="1">
      <c r="A16" s="93" t="s">
        <v>14</v>
      </c>
      <c r="B16" s="76" t="s">
        <v>15</v>
      </c>
      <c r="C16" s="83" t="s">
        <v>2</v>
      </c>
      <c r="D16" s="87" t="s">
        <v>16</v>
      </c>
      <c r="E16" s="87" t="s">
        <v>17</v>
      </c>
      <c r="F16" s="87"/>
      <c r="G16" s="87"/>
      <c r="H16" s="87" t="s">
        <v>118</v>
      </c>
      <c r="I16" s="87" t="s">
        <v>18</v>
      </c>
      <c r="J16" s="87" t="s">
        <v>19</v>
      </c>
      <c r="K16" s="87" t="s">
        <v>20</v>
      </c>
      <c r="L16" s="87" t="s">
        <v>21</v>
      </c>
      <c r="M16" s="87" t="s">
        <v>27</v>
      </c>
      <c r="N16" s="87" t="s">
        <v>22</v>
      </c>
      <c r="U16" s="15"/>
    </row>
    <row r="17" spans="1:14" ht="40.5" customHeight="1">
      <c r="A17" s="93"/>
      <c r="B17" s="76" t="s">
        <v>23</v>
      </c>
      <c r="C17" s="83"/>
      <c r="D17" s="87"/>
      <c r="E17" s="75" t="s">
        <v>24</v>
      </c>
      <c r="F17" s="75" t="s">
        <v>25</v>
      </c>
      <c r="G17" s="75" t="s">
        <v>26</v>
      </c>
      <c r="H17" s="87"/>
      <c r="I17" s="87"/>
      <c r="J17" s="87"/>
      <c r="K17" s="87"/>
      <c r="L17" s="87"/>
      <c r="M17" s="87"/>
      <c r="N17" s="87"/>
    </row>
    <row r="18" spans="1:14" ht="14.25">
      <c r="A18" s="76" t="s">
        <v>28</v>
      </c>
      <c r="B18" s="75" t="s">
        <v>29</v>
      </c>
      <c r="C18" s="16" t="s">
        <v>30</v>
      </c>
      <c r="D18" s="16" t="s">
        <v>31</v>
      </c>
      <c r="E18" s="16" t="s">
        <v>32</v>
      </c>
      <c r="F18" s="16" t="s">
        <v>33</v>
      </c>
      <c r="G18" s="16" t="s">
        <v>34</v>
      </c>
      <c r="H18" s="16" t="s">
        <v>35</v>
      </c>
      <c r="I18" s="16" t="s">
        <v>36</v>
      </c>
      <c r="J18" s="16" t="s">
        <v>37</v>
      </c>
      <c r="K18" s="16" t="s">
        <v>38</v>
      </c>
      <c r="L18" s="16" t="s">
        <v>39</v>
      </c>
      <c r="M18" s="16" t="s">
        <v>40</v>
      </c>
      <c r="N18" s="16" t="s">
        <v>41</v>
      </c>
    </row>
    <row r="19" spans="1:14" ht="30" customHeight="1">
      <c r="A19" s="17">
        <v>2000000</v>
      </c>
      <c r="B19" s="18" t="s">
        <v>104</v>
      </c>
      <c r="C19" s="19" t="s">
        <v>0</v>
      </c>
      <c r="D19" s="20">
        <f>D23+D27+D29+D20</f>
        <v>72935.09999999999</v>
      </c>
      <c r="E19" s="20"/>
      <c r="F19" s="20"/>
      <c r="G19" s="20"/>
      <c r="H19" s="20">
        <f>H20+H23+H27+H29</f>
        <v>57158.2</v>
      </c>
      <c r="I19" s="21">
        <f>I23+I27+I29</f>
        <v>53368</v>
      </c>
      <c r="J19" s="20"/>
      <c r="K19" s="20"/>
      <c r="L19" s="20"/>
      <c r="M19" s="22"/>
      <c r="N19" s="77">
        <f>H20+I19-J30</f>
        <v>10061.279999999999</v>
      </c>
    </row>
    <row r="20" spans="1:14" ht="27.75" customHeight="1">
      <c r="A20" s="23">
        <v>5124000</v>
      </c>
      <c r="B20" s="24" t="s">
        <v>85</v>
      </c>
      <c r="C20" s="19"/>
      <c r="D20" s="20">
        <v>3790.2</v>
      </c>
      <c r="E20" s="20"/>
      <c r="F20" s="20"/>
      <c r="G20" s="20"/>
      <c r="H20" s="20">
        <v>3790.2</v>
      </c>
      <c r="I20" s="21"/>
      <c r="J20" s="20"/>
      <c r="K20" s="20"/>
      <c r="L20" s="20"/>
      <c r="M20" s="22"/>
      <c r="N20" s="15"/>
    </row>
    <row r="21" spans="1:14" ht="28.5" customHeight="1">
      <c r="A21" s="17">
        <v>2112000</v>
      </c>
      <c r="B21" s="18" t="s">
        <v>105</v>
      </c>
      <c r="C21" s="19" t="s">
        <v>0</v>
      </c>
      <c r="D21" s="25"/>
      <c r="E21" s="26"/>
      <c r="F21" s="25"/>
      <c r="G21" s="26"/>
      <c r="H21" s="25"/>
      <c r="I21" s="27"/>
      <c r="J21" s="26"/>
      <c r="K21" s="26"/>
      <c r="L21" s="28"/>
      <c r="M21" s="29"/>
      <c r="N21" s="30"/>
    </row>
    <row r="22" spans="1:14" ht="15.75" customHeight="1">
      <c r="A22" s="31">
        <v>2112321</v>
      </c>
      <c r="B22" s="18" t="s">
        <v>46</v>
      </c>
      <c r="C22" s="32" t="s">
        <v>1</v>
      </c>
      <c r="D22" s="33"/>
      <c r="E22" s="33"/>
      <c r="F22" s="33"/>
      <c r="G22" s="33"/>
      <c r="H22" s="33"/>
      <c r="I22" s="34"/>
      <c r="J22" s="33"/>
      <c r="K22" s="33"/>
      <c r="L22" s="35"/>
      <c r="M22" s="1"/>
      <c r="N22" s="1"/>
    </row>
    <row r="23" spans="1:14" ht="22.5" customHeight="1">
      <c r="A23" s="31"/>
      <c r="B23" s="36" t="s">
        <v>47</v>
      </c>
      <c r="C23" s="32"/>
      <c r="D23" s="33">
        <v>1086.8</v>
      </c>
      <c r="E23" s="33"/>
      <c r="F23" s="33"/>
      <c r="G23" s="33"/>
      <c r="H23" s="33">
        <v>725</v>
      </c>
      <c r="I23" s="34">
        <v>725</v>
      </c>
      <c r="J23" s="33"/>
      <c r="K23" s="33"/>
      <c r="L23" s="35"/>
      <c r="M23" s="1"/>
      <c r="N23" s="1"/>
    </row>
    <row r="24" spans="1:14" ht="15" customHeight="1">
      <c r="A24" s="31"/>
      <c r="B24" s="36" t="s">
        <v>48</v>
      </c>
      <c r="C24" s="32"/>
      <c r="D24" s="33"/>
      <c r="E24" s="33"/>
      <c r="F24" s="33"/>
      <c r="G24" s="33"/>
      <c r="H24" s="33"/>
      <c r="I24" s="34"/>
      <c r="J24" s="33"/>
      <c r="K24" s="33"/>
      <c r="L24" s="35"/>
      <c r="M24" s="1"/>
      <c r="N24" s="1"/>
    </row>
    <row r="25" spans="1:14" ht="25.5" customHeight="1">
      <c r="A25" s="31">
        <v>2112322</v>
      </c>
      <c r="B25" s="36" t="s">
        <v>49</v>
      </c>
      <c r="C25" s="32" t="s">
        <v>1</v>
      </c>
      <c r="D25" s="37"/>
      <c r="E25" s="33"/>
      <c r="F25" s="33"/>
      <c r="G25" s="33"/>
      <c r="H25" s="37"/>
      <c r="I25" s="34"/>
      <c r="J25" s="33"/>
      <c r="K25" s="33"/>
      <c r="L25" s="35"/>
      <c r="M25" s="1"/>
      <c r="N25" s="1"/>
    </row>
    <row r="26" spans="1:14" ht="18" customHeight="1">
      <c r="A26" s="31">
        <v>2113000</v>
      </c>
      <c r="B26" s="18" t="s">
        <v>106</v>
      </c>
      <c r="C26" s="19" t="s">
        <v>0</v>
      </c>
      <c r="D26" s="33"/>
      <c r="E26" s="33"/>
      <c r="F26" s="33"/>
      <c r="G26" s="33"/>
      <c r="H26" s="33"/>
      <c r="I26" s="34"/>
      <c r="J26" s="33"/>
      <c r="K26" s="33"/>
      <c r="L26" s="38"/>
      <c r="M26" s="39"/>
      <c r="N26" s="39"/>
    </row>
    <row r="27" spans="1:14" ht="15.75" customHeight="1">
      <c r="A27" s="31">
        <v>2113130</v>
      </c>
      <c r="B27" s="36" t="s">
        <v>50</v>
      </c>
      <c r="C27" s="32">
        <v>741500</v>
      </c>
      <c r="D27" s="33">
        <v>44.1</v>
      </c>
      <c r="E27" s="40"/>
      <c r="F27" s="33"/>
      <c r="G27" s="40"/>
      <c r="H27" s="33">
        <v>0</v>
      </c>
      <c r="I27" s="78">
        <v>0</v>
      </c>
      <c r="J27" s="41"/>
      <c r="K27" s="41"/>
      <c r="L27" s="1"/>
      <c r="M27" s="1"/>
      <c r="N27" s="1"/>
    </row>
    <row r="28" spans="1:14" ht="27.75" customHeight="1">
      <c r="A28" s="31">
        <v>2113210</v>
      </c>
      <c r="B28" s="36" t="s">
        <v>51</v>
      </c>
      <c r="C28" s="32">
        <v>742100</v>
      </c>
      <c r="D28" s="33"/>
      <c r="E28" s="40"/>
      <c r="F28" s="33"/>
      <c r="G28" s="40"/>
      <c r="H28" s="33"/>
      <c r="I28" s="42"/>
      <c r="J28" s="43"/>
      <c r="K28" s="43"/>
      <c r="L28" s="1"/>
      <c r="M28" s="1"/>
      <c r="N28" s="1"/>
    </row>
    <row r="29" spans="1:14" ht="26.25" customHeight="1">
      <c r="A29" s="31">
        <v>2113411</v>
      </c>
      <c r="B29" s="44" t="s">
        <v>52</v>
      </c>
      <c r="C29" s="32" t="s">
        <v>1</v>
      </c>
      <c r="D29" s="45">
        <v>68014</v>
      </c>
      <c r="E29" s="42"/>
      <c r="F29" s="42"/>
      <c r="G29" s="42"/>
      <c r="H29" s="45">
        <v>52643</v>
      </c>
      <c r="I29" s="45">
        <v>52643</v>
      </c>
      <c r="J29" s="42"/>
      <c r="K29" s="42"/>
      <c r="L29" s="46"/>
      <c r="M29" s="46"/>
      <c r="N29" s="46"/>
    </row>
    <row r="30" spans="1:15" ht="57">
      <c r="A30" s="17">
        <v>1100000</v>
      </c>
      <c r="B30" s="18" t="s">
        <v>107</v>
      </c>
      <c r="C30" s="19" t="s">
        <v>0</v>
      </c>
      <c r="D30" s="1">
        <f>D32+D35+D36+D37+D41+D43+D45+D47+D48+D50+D52+D53+D55+D56+D58+D59+D63+D64+D66+D70+D72+D73+D74</f>
        <v>72935.09999999999</v>
      </c>
      <c r="E30" s="1"/>
      <c r="F30" s="1"/>
      <c r="G30" s="1"/>
      <c r="H30" s="1">
        <f>H32+H35+H36+H37+H47+H50+H52+H53+H55+H58+H59+H63+H64+H66+H72+H73</f>
        <v>57158.2</v>
      </c>
      <c r="I30" s="1"/>
      <c r="J30" s="47">
        <f>J32+J35+J36+J37+J40+J47+J50+J55+J58+J59+J64+J70+J72+J73</f>
        <v>47096.92</v>
      </c>
      <c r="K30" s="47">
        <f>K32+K35+K36+K37+K40+K47+K50+K55+K58+K59+K64+K70+K72+K73</f>
        <v>51170.200000000004</v>
      </c>
      <c r="L30" s="47">
        <f>L32+L35+L36+L37+L50+L52+L55+L58+L59:M59+L63+L64+L72</f>
        <v>0</v>
      </c>
      <c r="M30" s="1"/>
      <c r="N30" s="1"/>
      <c r="O30" s="48"/>
    </row>
    <row r="31" spans="1:14" ht="29.25" customHeight="1">
      <c r="A31" s="17">
        <v>1110000</v>
      </c>
      <c r="B31" s="18" t="s">
        <v>53</v>
      </c>
      <c r="C31" s="19" t="s">
        <v>0</v>
      </c>
      <c r="D31" s="1"/>
      <c r="E31" s="1"/>
      <c r="F31" s="1"/>
      <c r="G31" s="1"/>
      <c r="H31" s="1"/>
      <c r="I31" s="1"/>
      <c r="J31" s="47"/>
      <c r="K31" s="47"/>
      <c r="L31" s="1"/>
      <c r="M31" s="1"/>
      <c r="N31" s="1"/>
    </row>
    <row r="32" spans="1:15" ht="27" customHeight="1">
      <c r="A32" s="31" t="s">
        <v>102</v>
      </c>
      <c r="B32" s="36" t="s">
        <v>54</v>
      </c>
      <c r="C32" s="32" t="s">
        <v>55</v>
      </c>
      <c r="D32" s="1">
        <v>58986.7</v>
      </c>
      <c r="E32" s="1"/>
      <c r="F32" s="1"/>
      <c r="G32" s="1"/>
      <c r="H32" s="1">
        <v>51166.7</v>
      </c>
      <c r="I32" s="1"/>
      <c r="J32" s="47">
        <v>38314.4</v>
      </c>
      <c r="K32" s="47">
        <v>43283.6</v>
      </c>
      <c r="L32" s="1"/>
      <c r="M32" s="1" t="s">
        <v>42</v>
      </c>
      <c r="N32" s="79"/>
      <c r="O32" s="48"/>
    </row>
    <row r="33" spans="1:14" ht="69.75" customHeight="1">
      <c r="A33" s="17">
        <v>1120000</v>
      </c>
      <c r="B33" s="18" t="s">
        <v>108</v>
      </c>
      <c r="C33" s="19" t="s">
        <v>0</v>
      </c>
      <c r="D33" s="1"/>
      <c r="E33" s="1"/>
      <c r="F33" s="1"/>
      <c r="G33" s="1"/>
      <c r="H33" s="1"/>
      <c r="I33" s="1"/>
      <c r="J33" s="47"/>
      <c r="K33" s="47"/>
      <c r="L33" s="1"/>
      <c r="M33" s="1"/>
      <c r="N33" s="47"/>
    </row>
    <row r="34" spans="1:14" ht="30" customHeight="1">
      <c r="A34" s="49">
        <v>1121000</v>
      </c>
      <c r="B34" s="24" t="s">
        <v>56</v>
      </c>
      <c r="C34" s="50" t="s">
        <v>1</v>
      </c>
      <c r="D34" s="1"/>
      <c r="E34" s="1"/>
      <c r="F34" s="1"/>
      <c r="G34" s="1"/>
      <c r="H34" s="1"/>
      <c r="I34" s="1"/>
      <c r="J34" s="47"/>
      <c r="K34" s="47"/>
      <c r="L34" s="1"/>
      <c r="M34" s="1"/>
      <c r="N34" s="47"/>
    </row>
    <row r="35" spans="1:14" ht="22.5" customHeight="1">
      <c r="A35" s="31">
        <v>1121200</v>
      </c>
      <c r="B35" s="51" t="s">
        <v>109</v>
      </c>
      <c r="C35" s="32">
        <v>421200</v>
      </c>
      <c r="D35" s="1">
        <v>5000</v>
      </c>
      <c r="E35" s="1"/>
      <c r="F35" s="1"/>
      <c r="G35" s="1"/>
      <c r="H35" s="1">
        <v>2700</v>
      </c>
      <c r="I35" s="1"/>
      <c r="J35" s="82">
        <v>2697.5</v>
      </c>
      <c r="K35" s="47">
        <v>1808.9</v>
      </c>
      <c r="L35" s="1"/>
      <c r="M35" s="1"/>
      <c r="N35" s="80"/>
    </row>
    <row r="36" spans="1:14" ht="22.5" customHeight="1">
      <c r="A36" s="31">
        <v>1121300</v>
      </c>
      <c r="B36" s="36" t="s">
        <v>57</v>
      </c>
      <c r="C36" s="32">
        <v>421300</v>
      </c>
      <c r="D36" s="1">
        <v>150</v>
      </c>
      <c r="E36" s="1"/>
      <c r="F36" s="1"/>
      <c r="G36" s="1"/>
      <c r="H36" s="1">
        <v>140</v>
      </c>
      <c r="I36" s="1"/>
      <c r="J36" s="47">
        <v>138.42</v>
      </c>
      <c r="K36" s="47">
        <v>133.9</v>
      </c>
      <c r="L36" s="1"/>
      <c r="M36" s="1"/>
      <c r="N36" s="47"/>
    </row>
    <row r="37" spans="1:14" ht="22.5" customHeight="1">
      <c r="A37" s="31">
        <v>1121400</v>
      </c>
      <c r="B37" s="36" t="s">
        <v>58</v>
      </c>
      <c r="C37" s="32">
        <v>421400</v>
      </c>
      <c r="D37" s="1">
        <v>148</v>
      </c>
      <c r="E37" s="1"/>
      <c r="F37" s="1"/>
      <c r="G37" s="1"/>
      <c r="H37" s="1">
        <v>85</v>
      </c>
      <c r="I37" s="1"/>
      <c r="J37" s="47">
        <v>81.6</v>
      </c>
      <c r="K37" s="47">
        <v>78.8</v>
      </c>
      <c r="L37" s="1"/>
      <c r="M37" s="1"/>
      <c r="N37" s="47"/>
    </row>
    <row r="38" spans="1:14" ht="22.5" customHeight="1">
      <c r="A38" s="31">
        <v>1121700</v>
      </c>
      <c r="B38" s="36" t="s">
        <v>59</v>
      </c>
      <c r="C38" s="32">
        <v>421700</v>
      </c>
      <c r="D38" s="1"/>
      <c r="E38" s="1"/>
      <c r="F38" s="1"/>
      <c r="G38" s="1"/>
      <c r="H38" s="1"/>
      <c r="I38" s="1"/>
      <c r="J38" s="47"/>
      <c r="K38" s="47"/>
      <c r="L38" s="1"/>
      <c r="M38" s="1"/>
      <c r="N38" s="47"/>
    </row>
    <row r="39" spans="1:14" ht="22.5" customHeight="1">
      <c r="A39" s="49">
        <v>1122000</v>
      </c>
      <c r="B39" s="24" t="s">
        <v>60</v>
      </c>
      <c r="C39" s="50" t="s">
        <v>1</v>
      </c>
      <c r="D39" s="1"/>
      <c r="E39" s="1"/>
      <c r="F39" s="1"/>
      <c r="G39" s="1"/>
      <c r="H39" s="1"/>
      <c r="I39" s="1"/>
      <c r="J39" s="47"/>
      <c r="K39" s="47"/>
      <c r="L39" s="1"/>
      <c r="M39" s="1"/>
      <c r="N39" s="47"/>
    </row>
    <row r="40" spans="1:14" ht="22.5" customHeight="1">
      <c r="A40" s="31">
        <v>1122100</v>
      </c>
      <c r="B40" s="24" t="s">
        <v>61</v>
      </c>
      <c r="C40" s="32">
        <v>422100</v>
      </c>
      <c r="D40" s="1"/>
      <c r="E40" s="1"/>
      <c r="F40" s="1"/>
      <c r="G40" s="1"/>
      <c r="H40" s="1">
        <v>5.4</v>
      </c>
      <c r="I40" s="1"/>
      <c r="J40" s="47">
        <v>5.4</v>
      </c>
      <c r="K40" s="47">
        <v>5.4</v>
      </c>
      <c r="L40" s="1"/>
      <c r="M40" s="1"/>
      <c r="N40" s="47"/>
    </row>
    <row r="41" spans="1:15" ht="22.5" customHeight="1">
      <c r="A41" s="31"/>
      <c r="B41" s="36" t="s">
        <v>62</v>
      </c>
      <c r="C41" s="32"/>
      <c r="D41" s="1"/>
      <c r="E41" s="1"/>
      <c r="F41" s="1"/>
      <c r="G41" s="1"/>
      <c r="H41" s="1"/>
      <c r="I41" s="1"/>
      <c r="J41" s="47"/>
      <c r="K41" s="47"/>
      <c r="L41" s="1"/>
      <c r="M41" s="1"/>
      <c r="N41" s="47"/>
      <c r="O41" s="48"/>
    </row>
    <row r="42" spans="1:14" ht="22.5" customHeight="1">
      <c r="A42" s="31"/>
      <c r="B42" s="36" t="s">
        <v>48</v>
      </c>
      <c r="C42" s="32"/>
      <c r="D42" s="1"/>
      <c r="E42" s="1"/>
      <c r="F42" s="1"/>
      <c r="G42" s="1"/>
      <c r="H42" s="1"/>
      <c r="I42" s="1"/>
      <c r="J42" s="47"/>
      <c r="K42" s="47"/>
      <c r="L42" s="1"/>
      <c r="M42" s="1"/>
      <c r="N42" s="47"/>
    </row>
    <row r="43" spans="1:14" ht="18.75" customHeight="1">
      <c r="A43" s="31">
        <v>1122300</v>
      </c>
      <c r="B43" s="36" t="s">
        <v>63</v>
      </c>
      <c r="C43" s="32">
        <v>422900</v>
      </c>
      <c r="D43" s="1"/>
      <c r="E43" s="1"/>
      <c r="F43" s="1"/>
      <c r="G43" s="1"/>
      <c r="H43" s="1"/>
      <c r="I43" s="1"/>
      <c r="J43" s="47"/>
      <c r="K43" s="47"/>
      <c r="L43" s="1"/>
      <c r="M43" s="1"/>
      <c r="N43" s="47"/>
    </row>
    <row r="44" spans="1:14" ht="37.5" customHeight="1">
      <c r="A44" s="23">
        <v>1123000</v>
      </c>
      <c r="B44" s="24" t="s">
        <v>64</v>
      </c>
      <c r="C44" s="50" t="s">
        <v>1</v>
      </c>
      <c r="D44" s="1"/>
      <c r="E44" s="1"/>
      <c r="F44" s="1"/>
      <c r="G44" s="1"/>
      <c r="H44" s="1"/>
      <c r="I44" s="1"/>
      <c r="J44" s="47"/>
      <c r="K44" s="47"/>
      <c r="L44" s="1"/>
      <c r="M44" s="1"/>
      <c r="N44" s="47"/>
    </row>
    <row r="45" spans="1:14" ht="25.5" customHeight="1">
      <c r="A45" s="31">
        <v>1123200</v>
      </c>
      <c r="B45" s="36" t="s">
        <v>65</v>
      </c>
      <c r="C45" s="32">
        <v>423200</v>
      </c>
      <c r="D45" s="1">
        <v>52</v>
      </c>
      <c r="E45" s="1"/>
      <c r="F45" s="1"/>
      <c r="G45" s="1"/>
      <c r="H45" s="1"/>
      <c r="I45" s="1"/>
      <c r="J45" s="47"/>
      <c r="K45" s="47"/>
      <c r="L45" s="1"/>
      <c r="M45" s="1"/>
      <c r="N45" s="47"/>
    </row>
    <row r="46" spans="1:14" ht="27" customHeight="1">
      <c r="A46" s="31">
        <v>1123300</v>
      </c>
      <c r="B46" s="36" t="s">
        <v>66</v>
      </c>
      <c r="C46" s="32">
        <v>423300</v>
      </c>
      <c r="D46" s="1"/>
      <c r="E46" s="1"/>
      <c r="F46" s="1"/>
      <c r="G46" s="1"/>
      <c r="H46" s="1"/>
      <c r="I46" s="1"/>
      <c r="J46" s="47"/>
      <c r="K46" s="47"/>
      <c r="L46" s="1"/>
      <c r="M46" s="1"/>
      <c r="N46" s="47"/>
    </row>
    <row r="47" spans="1:14" ht="29.25" customHeight="1">
      <c r="A47" s="31">
        <v>1123400</v>
      </c>
      <c r="B47" s="36" t="s">
        <v>67</v>
      </c>
      <c r="C47" s="32">
        <v>423400</v>
      </c>
      <c r="D47" s="1">
        <v>17</v>
      </c>
      <c r="E47" s="1"/>
      <c r="F47" s="1"/>
      <c r="G47" s="1"/>
      <c r="H47" s="1">
        <v>5</v>
      </c>
      <c r="I47" s="1"/>
      <c r="J47" s="47">
        <v>5</v>
      </c>
      <c r="K47" s="47">
        <v>5</v>
      </c>
      <c r="L47" s="1"/>
      <c r="M47" s="1"/>
      <c r="N47" s="47"/>
    </row>
    <row r="48" spans="1:14" ht="26.25" customHeight="1">
      <c r="A48" s="31">
        <v>1123800</v>
      </c>
      <c r="B48" s="36" t="s">
        <v>68</v>
      </c>
      <c r="C48" s="32">
        <v>423900</v>
      </c>
      <c r="D48" s="1"/>
      <c r="E48" s="1"/>
      <c r="F48" s="1"/>
      <c r="G48" s="1"/>
      <c r="H48" s="1"/>
      <c r="I48" s="1"/>
      <c r="J48" s="47"/>
      <c r="K48" s="47"/>
      <c r="L48" s="1"/>
      <c r="M48" s="1"/>
      <c r="N48" s="47"/>
    </row>
    <row r="49" spans="1:14" ht="18.75" customHeight="1">
      <c r="A49" s="23">
        <v>1124000</v>
      </c>
      <c r="B49" s="24" t="s">
        <v>69</v>
      </c>
      <c r="C49" s="50" t="s">
        <v>1</v>
      </c>
      <c r="D49" s="1"/>
      <c r="E49" s="1"/>
      <c r="F49" s="1"/>
      <c r="G49" s="1"/>
      <c r="H49" s="1"/>
      <c r="I49" s="1"/>
      <c r="J49" s="47"/>
      <c r="K49" s="47"/>
      <c r="L49" s="1"/>
      <c r="M49" s="1"/>
      <c r="N49" s="47"/>
    </row>
    <row r="50" spans="1:14" ht="29.25" customHeight="1">
      <c r="A50" s="31">
        <v>1124100</v>
      </c>
      <c r="B50" s="36" t="s">
        <v>70</v>
      </c>
      <c r="C50" s="32">
        <v>424100</v>
      </c>
      <c r="D50" s="1">
        <v>200</v>
      </c>
      <c r="E50" s="1"/>
      <c r="F50" s="1"/>
      <c r="G50" s="1"/>
      <c r="H50" s="1">
        <v>350</v>
      </c>
      <c r="I50" s="1"/>
      <c r="J50" s="47">
        <v>349.1</v>
      </c>
      <c r="K50" s="47">
        <v>349.1</v>
      </c>
      <c r="L50" s="1"/>
      <c r="M50" s="1"/>
      <c r="N50" s="47"/>
    </row>
    <row r="51" spans="1:14" ht="34.5">
      <c r="A51" s="23">
        <v>1125000</v>
      </c>
      <c r="B51" s="24" t="s">
        <v>71</v>
      </c>
      <c r="C51" s="50" t="s">
        <v>1</v>
      </c>
      <c r="D51" s="1"/>
      <c r="E51" s="1"/>
      <c r="F51" s="1"/>
      <c r="G51" s="1"/>
      <c r="H51" s="1"/>
      <c r="I51" s="1"/>
      <c r="J51" s="47"/>
      <c r="K51" s="47"/>
      <c r="L51" s="1"/>
      <c r="M51" s="1"/>
      <c r="N51" s="47"/>
    </row>
    <row r="52" spans="1:14" ht="24" customHeight="1">
      <c r="A52" s="31">
        <v>1125100</v>
      </c>
      <c r="B52" s="36" t="s">
        <v>72</v>
      </c>
      <c r="C52" s="32">
        <v>425100</v>
      </c>
      <c r="D52" s="1">
        <v>990</v>
      </c>
      <c r="E52" s="1"/>
      <c r="F52" s="1"/>
      <c r="G52" s="1"/>
      <c r="H52" s="1"/>
      <c r="I52" s="1"/>
      <c r="J52" s="47"/>
      <c r="K52" s="47"/>
      <c r="L52" s="1"/>
      <c r="M52" s="1"/>
      <c r="N52" s="47"/>
    </row>
    <row r="53" spans="1:14" ht="21" customHeight="1">
      <c r="A53" s="31">
        <v>1125200</v>
      </c>
      <c r="B53" s="36" t="s">
        <v>73</v>
      </c>
      <c r="C53" s="32">
        <v>425200</v>
      </c>
      <c r="D53" s="1">
        <v>150</v>
      </c>
      <c r="E53" s="1"/>
      <c r="F53" s="1"/>
      <c r="G53" s="1"/>
      <c r="H53" s="1"/>
      <c r="I53" s="1"/>
      <c r="J53" s="47"/>
      <c r="K53" s="47"/>
      <c r="L53" s="1"/>
      <c r="M53" s="1"/>
      <c r="N53" s="47"/>
    </row>
    <row r="54" spans="1:14" ht="14.25">
      <c r="A54" s="23">
        <v>1126000</v>
      </c>
      <c r="B54" s="24" t="s">
        <v>74</v>
      </c>
      <c r="C54" s="50" t="s">
        <v>1</v>
      </c>
      <c r="D54" s="1"/>
      <c r="E54" s="1"/>
      <c r="F54" s="1"/>
      <c r="G54" s="1"/>
      <c r="H54" s="1"/>
      <c r="I54" s="1"/>
      <c r="J54" s="47"/>
      <c r="K54" s="47"/>
      <c r="L54" s="1"/>
      <c r="M54" s="1"/>
      <c r="N54" s="47"/>
    </row>
    <row r="55" spans="1:14" ht="21.75" customHeight="1">
      <c r="A55" s="31">
        <v>1126100</v>
      </c>
      <c r="B55" s="36" t="s">
        <v>75</v>
      </c>
      <c r="C55" s="32">
        <v>426100</v>
      </c>
      <c r="D55" s="1">
        <v>100</v>
      </c>
      <c r="E55" s="1"/>
      <c r="F55" s="1"/>
      <c r="G55" s="1"/>
      <c r="H55" s="1">
        <v>55.5</v>
      </c>
      <c r="I55" s="1"/>
      <c r="J55" s="47">
        <v>55.2</v>
      </c>
      <c r="K55" s="47">
        <v>55.2</v>
      </c>
      <c r="L55" s="1"/>
      <c r="M55" s="1"/>
      <c r="N55" s="47"/>
    </row>
    <row r="56" spans="1:14" ht="34.5" customHeight="1">
      <c r="A56" s="31">
        <v>1126300</v>
      </c>
      <c r="B56" s="36" t="s">
        <v>76</v>
      </c>
      <c r="C56" s="32" t="s">
        <v>77</v>
      </c>
      <c r="D56" s="1"/>
      <c r="E56" s="1"/>
      <c r="F56" s="1"/>
      <c r="G56" s="1"/>
      <c r="H56" s="1">
        <v>0</v>
      </c>
      <c r="I56" s="1"/>
      <c r="J56" s="47"/>
      <c r="K56" s="47"/>
      <c r="L56" s="1"/>
      <c r="M56" s="1"/>
      <c r="N56" s="47"/>
    </row>
    <row r="57" spans="1:14" ht="18" customHeight="1">
      <c r="A57" s="31">
        <v>1126400</v>
      </c>
      <c r="B57" s="36" t="s">
        <v>78</v>
      </c>
      <c r="C57" s="32">
        <v>426400</v>
      </c>
      <c r="D57" s="1"/>
      <c r="E57" s="1"/>
      <c r="F57" s="1"/>
      <c r="G57" s="1"/>
      <c r="H57" s="1"/>
      <c r="I57" s="1"/>
      <c r="J57" s="47"/>
      <c r="K57" s="47"/>
      <c r="L57" s="1"/>
      <c r="M57" s="1"/>
      <c r="N57" s="47"/>
    </row>
    <row r="58" spans="1:14" ht="27.75" customHeight="1">
      <c r="A58" s="31">
        <v>1126700</v>
      </c>
      <c r="B58" s="36" t="s">
        <v>79</v>
      </c>
      <c r="C58" s="32">
        <v>426700</v>
      </c>
      <c r="D58" s="1">
        <v>200</v>
      </c>
      <c r="E58" s="1"/>
      <c r="F58" s="1"/>
      <c r="G58" s="1"/>
      <c r="H58" s="1">
        <v>575</v>
      </c>
      <c r="I58" s="1"/>
      <c r="J58" s="47">
        <v>574.2</v>
      </c>
      <c r="K58" s="47">
        <v>574.2</v>
      </c>
      <c r="L58" s="1"/>
      <c r="M58" s="1"/>
      <c r="N58" s="47"/>
    </row>
    <row r="59" spans="1:14" ht="18" customHeight="1">
      <c r="A59" s="31">
        <v>1126800</v>
      </c>
      <c r="B59" s="36" t="s">
        <v>80</v>
      </c>
      <c r="C59" s="32">
        <v>426900</v>
      </c>
      <c r="D59" s="1">
        <v>200</v>
      </c>
      <c r="E59" s="1"/>
      <c r="F59" s="1"/>
      <c r="G59" s="1"/>
      <c r="H59" s="1">
        <v>185</v>
      </c>
      <c r="I59" s="1"/>
      <c r="J59" s="47">
        <v>184.3</v>
      </c>
      <c r="K59" s="47">
        <v>184.3</v>
      </c>
      <c r="L59" s="1"/>
      <c r="M59" s="1"/>
      <c r="N59" s="47"/>
    </row>
    <row r="60" spans="1:14" ht="30.75" customHeight="1">
      <c r="A60" s="31" t="s">
        <v>90</v>
      </c>
      <c r="B60" s="52" t="s">
        <v>110</v>
      </c>
      <c r="C60" s="50" t="s">
        <v>1</v>
      </c>
      <c r="D60" s="1"/>
      <c r="E60" s="1"/>
      <c r="F60" s="1"/>
      <c r="G60" s="1"/>
      <c r="H60" s="1"/>
      <c r="I60" s="1"/>
      <c r="J60" s="47"/>
      <c r="K60" s="47"/>
      <c r="L60" s="1"/>
      <c r="M60" s="1"/>
      <c r="N60" s="47"/>
    </row>
    <row r="61" spans="1:14" ht="42" customHeight="1">
      <c r="A61" s="23" t="s">
        <v>88</v>
      </c>
      <c r="B61" s="53" t="s">
        <v>89</v>
      </c>
      <c r="C61" s="50">
        <v>463700</v>
      </c>
      <c r="D61" s="1"/>
      <c r="E61" s="1"/>
      <c r="F61" s="1"/>
      <c r="G61" s="1"/>
      <c r="H61" s="1"/>
      <c r="I61" s="1"/>
      <c r="J61" s="47"/>
      <c r="K61" s="47"/>
      <c r="L61" s="1"/>
      <c r="M61" s="1"/>
      <c r="N61" s="47"/>
    </row>
    <row r="62" spans="1:14" ht="45.75">
      <c r="A62" s="23">
        <v>1172000</v>
      </c>
      <c r="B62" s="24" t="s">
        <v>81</v>
      </c>
      <c r="C62" s="50" t="s">
        <v>1</v>
      </c>
      <c r="D62" s="1"/>
      <c r="E62" s="1"/>
      <c r="F62" s="1"/>
      <c r="G62" s="1"/>
      <c r="H62" s="1"/>
      <c r="I62" s="1"/>
      <c r="J62" s="47"/>
      <c r="K62" s="47"/>
      <c r="L62" s="1"/>
      <c r="M62" s="1"/>
      <c r="N62" s="47"/>
    </row>
    <row r="63" spans="1:14" ht="24.75" customHeight="1">
      <c r="A63" s="23" t="s">
        <v>91</v>
      </c>
      <c r="B63" s="53" t="s">
        <v>92</v>
      </c>
      <c r="C63" s="50">
        <v>482200</v>
      </c>
      <c r="D63" s="1">
        <v>11.4</v>
      </c>
      <c r="E63" s="1"/>
      <c r="F63" s="1"/>
      <c r="G63" s="1"/>
      <c r="H63" s="1"/>
      <c r="I63" s="1"/>
      <c r="J63" s="47"/>
      <c r="K63" s="47"/>
      <c r="L63" s="1"/>
      <c r="M63" s="1"/>
      <c r="N63" s="47"/>
    </row>
    <row r="64" spans="1:14" ht="23.25" customHeight="1">
      <c r="A64" s="31">
        <v>1172300</v>
      </c>
      <c r="B64" s="18" t="s">
        <v>111</v>
      </c>
      <c r="C64" s="32">
        <v>482300</v>
      </c>
      <c r="D64" s="1">
        <v>200</v>
      </c>
      <c r="E64" s="1"/>
      <c r="F64" s="1"/>
      <c r="G64" s="1"/>
      <c r="H64" s="1">
        <v>180</v>
      </c>
      <c r="I64" s="1"/>
      <c r="J64" s="47">
        <v>180</v>
      </c>
      <c r="K64" s="47">
        <v>180</v>
      </c>
      <c r="L64" s="1"/>
      <c r="M64" s="1"/>
      <c r="N64" s="47"/>
    </row>
    <row r="65" spans="1:14" ht="18" customHeight="1">
      <c r="A65" s="31" t="s">
        <v>94</v>
      </c>
      <c r="B65" s="54" t="s">
        <v>96</v>
      </c>
      <c r="C65" s="19" t="s">
        <v>0</v>
      </c>
      <c r="D65" s="1"/>
      <c r="E65" s="1"/>
      <c r="F65" s="1"/>
      <c r="G65" s="1"/>
      <c r="H65" s="1"/>
      <c r="I65" s="1"/>
      <c r="J65" s="47"/>
      <c r="K65" s="47"/>
      <c r="L65" s="1"/>
      <c r="M65" s="1"/>
      <c r="N65" s="47"/>
    </row>
    <row r="66" spans="1:14" ht="21" customHeight="1">
      <c r="A66" s="31" t="s">
        <v>93</v>
      </c>
      <c r="B66" s="18" t="s">
        <v>95</v>
      </c>
      <c r="C66" s="32">
        <v>486100</v>
      </c>
      <c r="D66" s="1">
        <v>400</v>
      </c>
      <c r="E66" s="1"/>
      <c r="F66" s="1"/>
      <c r="G66" s="1"/>
      <c r="H66" s="1"/>
      <c r="I66" s="1"/>
      <c r="J66" s="47"/>
      <c r="K66" s="47"/>
      <c r="L66" s="1"/>
      <c r="M66" s="1"/>
      <c r="N66" s="47"/>
    </row>
    <row r="67" spans="1:14" ht="34.5">
      <c r="A67" s="17">
        <v>4000000</v>
      </c>
      <c r="B67" s="18" t="s">
        <v>112</v>
      </c>
      <c r="C67" s="19" t="s">
        <v>0</v>
      </c>
      <c r="D67" s="1"/>
      <c r="E67" s="1"/>
      <c r="F67" s="1"/>
      <c r="G67" s="1"/>
      <c r="H67" s="1"/>
      <c r="I67" s="1"/>
      <c r="J67" s="47"/>
      <c r="K67" s="47"/>
      <c r="L67" s="1"/>
      <c r="M67" s="1"/>
      <c r="N67" s="47"/>
    </row>
    <row r="68" spans="1:14" ht="34.5">
      <c r="A68" s="17">
        <v>1200000</v>
      </c>
      <c r="B68" s="18" t="s">
        <v>113</v>
      </c>
      <c r="C68" s="19" t="s">
        <v>1</v>
      </c>
      <c r="D68" s="1"/>
      <c r="E68" s="1"/>
      <c r="F68" s="1"/>
      <c r="G68" s="1"/>
      <c r="H68" s="1"/>
      <c r="I68" s="1"/>
      <c r="J68" s="47"/>
      <c r="K68" s="47"/>
      <c r="L68" s="1"/>
      <c r="M68" s="1"/>
      <c r="N68" s="47"/>
    </row>
    <row r="69" spans="1:14" ht="22.5">
      <c r="A69" s="23">
        <v>1210000</v>
      </c>
      <c r="B69" s="24" t="s">
        <v>114</v>
      </c>
      <c r="C69" s="50" t="s">
        <v>1</v>
      </c>
      <c r="D69" s="1"/>
      <c r="E69" s="1"/>
      <c r="F69" s="1"/>
      <c r="G69" s="1"/>
      <c r="H69" s="1"/>
      <c r="I69" s="1"/>
      <c r="J69" s="47"/>
      <c r="K69" s="47"/>
      <c r="L69" s="1"/>
      <c r="M69" s="1"/>
      <c r="N69" s="47"/>
    </row>
    <row r="70" spans="1:14" ht="24.75" customHeight="1">
      <c r="A70" s="31">
        <v>1213000</v>
      </c>
      <c r="B70" s="18" t="s">
        <v>115</v>
      </c>
      <c r="C70" s="32">
        <v>511300</v>
      </c>
      <c r="D70" s="1">
        <v>4740</v>
      </c>
      <c r="E70" s="1"/>
      <c r="F70" s="1"/>
      <c r="G70" s="1"/>
      <c r="H70" s="1">
        <v>2796</v>
      </c>
      <c r="I70" s="1"/>
      <c r="J70" s="47">
        <v>2796</v>
      </c>
      <c r="K70" s="47">
        <v>2796</v>
      </c>
      <c r="L70" s="1"/>
      <c r="M70" s="1"/>
      <c r="N70" s="47"/>
    </row>
    <row r="71" spans="1:14" ht="18.75" customHeight="1">
      <c r="A71" s="31">
        <v>1214000</v>
      </c>
      <c r="B71" s="18" t="s">
        <v>116</v>
      </c>
      <c r="C71" s="32">
        <v>512100</v>
      </c>
      <c r="D71" s="1"/>
      <c r="E71" s="1"/>
      <c r="F71" s="1"/>
      <c r="G71" s="1"/>
      <c r="H71" s="1"/>
      <c r="I71" s="1"/>
      <c r="J71" s="47"/>
      <c r="K71" s="47"/>
      <c r="L71" s="1"/>
      <c r="M71" s="1"/>
      <c r="N71" s="47"/>
    </row>
    <row r="72" spans="1:14" ht="26.25" customHeight="1">
      <c r="A72" s="31">
        <v>1215000</v>
      </c>
      <c r="B72" s="36" t="s">
        <v>82</v>
      </c>
      <c r="C72" s="32">
        <v>512200</v>
      </c>
      <c r="D72" s="1">
        <v>990</v>
      </c>
      <c r="E72" s="1"/>
      <c r="F72" s="1"/>
      <c r="G72" s="1"/>
      <c r="H72" s="1">
        <v>1296</v>
      </c>
      <c r="I72" s="1"/>
      <c r="J72" s="47">
        <v>1295.8</v>
      </c>
      <c r="K72" s="47">
        <v>1295.8</v>
      </c>
      <c r="L72" s="1"/>
      <c r="M72" s="1"/>
      <c r="N72" s="47"/>
    </row>
    <row r="73" spans="1:14" ht="24.75" customHeight="1">
      <c r="A73" s="31">
        <v>1216000</v>
      </c>
      <c r="B73" s="18" t="s">
        <v>117</v>
      </c>
      <c r="C73" s="32">
        <v>512900</v>
      </c>
      <c r="D73" s="1">
        <v>400</v>
      </c>
      <c r="E73" s="1"/>
      <c r="F73" s="1"/>
      <c r="G73" s="1"/>
      <c r="H73" s="1">
        <v>420</v>
      </c>
      <c r="I73" s="1"/>
      <c r="J73" s="47">
        <v>420</v>
      </c>
      <c r="K73" s="47">
        <v>420</v>
      </c>
      <c r="L73" s="1"/>
      <c r="M73" s="1"/>
      <c r="N73" s="47"/>
    </row>
    <row r="74" spans="1:14" ht="32.25" customHeight="1">
      <c r="A74" s="31">
        <v>1218300</v>
      </c>
      <c r="B74" s="36" t="s">
        <v>83</v>
      </c>
      <c r="C74" s="32">
        <v>513400</v>
      </c>
      <c r="D74" s="1"/>
      <c r="E74" s="1"/>
      <c r="F74" s="1"/>
      <c r="G74" s="1"/>
      <c r="H74" s="1">
        <v>0</v>
      </c>
      <c r="I74" s="1"/>
      <c r="J74" s="47"/>
      <c r="K74" s="47"/>
      <c r="L74" s="1"/>
      <c r="M74" s="1"/>
      <c r="N74" s="1"/>
    </row>
    <row r="76" spans="2:7" ht="14.25">
      <c r="B76" s="55" t="s">
        <v>121</v>
      </c>
      <c r="C76" s="56"/>
      <c r="D76" s="57"/>
      <c r="E76" s="57"/>
      <c r="F76" s="57"/>
      <c r="G76" s="57"/>
    </row>
    <row r="77" spans="2:7" ht="14.25">
      <c r="B77" s="58"/>
      <c r="C77" s="56"/>
      <c r="D77" s="57"/>
      <c r="E77" s="57"/>
      <c r="F77" s="57"/>
      <c r="G77" s="57"/>
    </row>
    <row r="78" spans="2:9" ht="13.5" customHeight="1">
      <c r="B78" s="59" t="s">
        <v>103</v>
      </c>
      <c r="C78" s="60"/>
      <c r="D78" s="61"/>
      <c r="E78" s="62"/>
      <c r="F78" s="88" t="s">
        <v>97</v>
      </c>
      <c r="G78" s="88"/>
      <c r="H78" s="81" t="s">
        <v>98</v>
      </c>
      <c r="I78" s="63"/>
    </row>
    <row r="79" spans="2:9" ht="13.5" customHeight="1">
      <c r="B79" s="64"/>
      <c r="C79" s="65"/>
      <c r="D79" s="91" t="s">
        <v>43</v>
      </c>
      <c r="E79" s="91"/>
      <c r="F79" s="84" t="s">
        <v>44</v>
      </c>
      <c r="G79" s="84"/>
      <c r="H79" s="63"/>
      <c r="I79" s="63"/>
    </row>
    <row r="80" spans="2:9" ht="15">
      <c r="B80" s="64"/>
      <c r="C80" s="66"/>
      <c r="D80" s="67"/>
      <c r="E80" s="68"/>
      <c r="F80" s="5"/>
      <c r="G80" s="69"/>
      <c r="H80" s="63"/>
      <c r="I80" s="63"/>
    </row>
    <row r="81" spans="2:9" ht="13.5" customHeight="1">
      <c r="B81" s="70" t="s">
        <v>84</v>
      </c>
      <c r="C81" s="71"/>
      <c r="D81" s="61"/>
      <c r="E81" s="72"/>
      <c r="F81" s="88" t="s">
        <v>99</v>
      </c>
      <c r="G81" s="88"/>
      <c r="H81" s="81" t="s">
        <v>100</v>
      </c>
      <c r="I81" s="63"/>
    </row>
    <row r="82" spans="2:9" ht="12.75" customHeight="1">
      <c r="B82" s="56"/>
      <c r="C82" s="65"/>
      <c r="D82" s="89" t="s">
        <v>43</v>
      </c>
      <c r="E82" s="89"/>
      <c r="F82" s="84" t="s">
        <v>44</v>
      </c>
      <c r="G82" s="84"/>
      <c r="H82" s="63"/>
      <c r="I82" s="63"/>
    </row>
    <row r="83" spans="2:9" ht="14.25">
      <c r="B83" s="3"/>
      <c r="C83" s="9"/>
      <c r="D83" s="73"/>
      <c r="E83" s="73"/>
      <c r="F83" s="84"/>
      <c r="G83" s="84"/>
      <c r="H83" s="63"/>
      <c r="I83" s="63"/>
    </row>
    <row r="84" spans="2:9" ht="14.25">
      <c r="B84" s="5"/>
      <c r="D84" s="63"/>
      <c r="E84" s="63"/>
      <c r="F84" s="63"/>
      <c r="G84" s="74"/>
      <c r="H84" s="63"/>
      <c r="I84" s="63"/>
    </row>
    <row r="85" spans="2:9" ht="14.25">
      <c r="B85" s="63"/>
      <c r="C85" s="63"/>
      <c r="D85" s="63"/>
      <c r="E85" s="63"/>
      <c r="F85" s="63"/>
      <c r="G85" s="63"/>
      <c r="H85" s="63"/>
      <c r="I85" s="63"/>
    </row>
  </sheetData>
  <sheetProtection/>
  <mergeCells count="38">
    <mergeCell ref="A11:E11"/>
    <mergeCell ref="F78:G78"/>
    <mergeCell ref="D79:E79"/>
    <mergeCell ref="F12:L12"/>
    <mergeCell ref="A13:E13"/>
    <mergeCell ref="F13:L13"/>
    <mergeCell ref="A14:E14"/>
    <mergeCell ref="D16:D17"/>
    <mergeCell ref="A16:A17"/>
    <mergeCell ref="A12:E12"/>
    <mergeCell ref="A1:M1"/>
    <mergeCell ref="A3:M3"/>
    <mergeCell ref="A4:M4"/>
    <mergeCell ref="A6:E6"/>
    <mergeCell ref="F6:L6"/>
    <mergeCell ref="E16:G16"/>
    <mergeCell ref="F7:L7"/>
    <mergeCell ref="A9:E9"/>
    <mergeCell ref="A8:E8"/>
    <mergeCell ref="A10:E10"/>
    <mergeCell ref="F79:G79"/>
    <mergeCell ref="D82:E82"/>
    <mergeCell ref="F82:G82"/>
    <mergeCell ref="N16:N17"/>
    <mergeCell ref="M16:M17"/>
    <mergeCell ref="L16:L17"/>
    <mergeCell ref="K16:K17"/>
    <mergeCell ref="J16:J17"/>
    <mergeCell ref="C16:C17"/>
    <mergeCell ref="F83:G83"/>
    <mergeCell ref="F8:L8"/>
    <mergeCell ref="F9:L9"/>
    <mergeCell ref="F10:L10"/>
    <mergeCell ref="F11:L11"/>
    <mergeCell ref="F14:L14"/>
    <mergeCell ref="I16:I17"/>
    <mergeCell ref="H16:H17"/>
    <mergeCell ref="F81:G81"/>
  </mergeCells>
  <printOptions/>
  <pageMargins left="0.17" right="0.17" top="0.23" bottom="0.39" header="0.31496062992125984" footer="0.31496062992125984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tnarine</dc:creator>
  <cp:keywords/>
  <dc:description/>
  <cp:lastModifiedBy>User</cp:lastModifiedBy>
  <cp:lastPrinted>2021-10-12T19:30:37Z</cp:lastPrinted>
  <dcterms:created xsi:type="dcterms:W3CDTF">2012-10-12T11:29:17Z</dcterms:created>
  <dcterms:modified xsi:type="dcterms:W3CDTF">2021-10-12T19:53:39Z</dcterms:modified>
  <cp:category/>
  <cp:version/>
  <cp:contentType/>
  <cp:contentStatus/>
</cp:coreProperties>
</file>