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640" windowHeight="934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<sst xmlns="http://schemas.openxmlformats.org/spreadsheetml/2006/main" count="132" uniqueCount="112">
  <si>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</si>
  <si>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</si>
  <si>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</si>
  <si>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</si>
  <si>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</si>
  <si>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</si>
  <si>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</si>
  <si>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</si>
  <si>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</si>
  <si>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</si>
  <si>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</si>
  <si>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</si>
  <si>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</si>
  <si>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</si>
  <si>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</si>
  <si>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</si>
  <si>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</si>
  <si>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</si>
  <si>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</si>
  <si>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</si>
  <si>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</si>
  <si>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</si>
  <si>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</si>
  <si>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</si>
  <si>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</si>
  <si>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</si>
  <si>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</si>
  <si>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</si>
  <si>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</si>
  <si>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</si>
  <si>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</si>
  <si>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</si>
  <si>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</si>
  <si>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</si>
  <si>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</si>
  <si>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</si>
  <si>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</si>
  <si>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</si>
  <si>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</si>
  <si>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</si>
  <si>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</si>
  <si>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</si>
  <si>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</si>
  <si>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</si>
  <si>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</si>
  <si>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</si>
  <si>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</si>
  <si>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</si>
  <si>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</si>
  <si>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</si>
  <si>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</si>
  <si>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</si>
  <si>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</si>
  <si>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</si>
  <si>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</si>
  <si>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</si>
  <si>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</si>
  <si>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</si>
  <si>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</si>
  <si>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</si>
  <si>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</si>
  <si>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</si>
  <si>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</si>
  <si>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</si>
  <si>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</si>
  <si>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</si>
  <si>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</si>
  <si>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</si>
  <si>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</si>
  <si>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</si>
  <si>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</si>
  <si>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</si>
  <si>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</si>
  <si>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</si>
  <si>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</si>
  <si>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</si>
  <si>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</si>
  <si>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</si>
  <si>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</si>
  <si>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</si>
  <si>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</si>
  <si>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</si>
  <si>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</si>
  <si>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</si>
  <si>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</si>
  <si>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</si>
  <si>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</si>
  <si>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</si>
  <si>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</si>
  <si>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</si>
  <si>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</si>
  <si>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</si>
  <si>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</si>
  <si>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</si>
  <si>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</si>
  <si>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</si>
  <si>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</si>
  <si>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</si>
  <si>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</si>
  <si>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3.2.1. Այլ եկամուտներ միջազգային կազմակերպություններից</t>
  </si>
  <si>
    <t>1172200</t>
  </si>
  <si>
    <t>Այլ հարկեր</t>
  </si>
  <si>
    <t>1176100</t>
  </si>
  <si>
    <t>1176099</t>
  </si>
  <si>
    <t>Այլ ծախսեր</t>
  </si>
  <si>
    <r>
      <t>1. Հիմնարկի անվանումը «</t>
    </r>
    <r>
      <rPr>
        <u val="single"/>
        <sz val="11"/>
        <rFont val="GHEA Grapalat"/>
        <family val="3"/>
      </rPr>
      <t>Վանաձորի Վ,Համբարձումյանի անվան թիվ 25 հիմն</t>
    </r>
    <r>
      <rPr>
        <b/>
        <u val="single"/>
        <sz val="11"/>
        <rFont val="GHEA Grapalat"/>
        <family val="3"/>
      </rPr>
      <t xml:space="preserve">. </t>
    </r>
    <r>
      <rPr>
        <u val="single"/>
        <sz val="11"/>
        <rFont val="GHEA Grapalat"/>
        <family val="3"/>
      </rPr>
      <t>դպրոց» ՊՈԱԿ</t>
    </r>
  </si>
  <si>
    <r>
      <t xml:space="preserve">2. Փոստային հասցեն  </t>
    </r>
    <r>
      <rPr>
        <u val="single"/>
        <sz val="12"/>
        <rFont val="GHEA Grapalat"/>
        <family val="3"/>
      </rPr>
      <t xml:space="preserve"> Լոռու մարզ, ք.Վանաձոր, Վ,Համբարձումյանի 2                                           </t>
    </r>
  </si>
  <si>
    <t>Ա,Ղազումյան</t>
  </si>
  <si>
    <t>Է,Գալստյան</t>
  </si>
  <si>
    <t xml:space="preserve"> - Առողջապահական և լաբորատոր նյութեր</t>
  </si>
  <si>
    <t>01.01.2021թ. --   01 . 10  .2021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</si>
  <si>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      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21  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</si>
</sst>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0.0%"/>
    <numFmt numFmtId="203" formatCode="0.000%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</numFmts>
  <fonts count="7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u val="single"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2" fillId="0" borderId="10" xfId="0" applyNumberFormat="1" applyFont="1" applyFill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3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5" fillId="0" borderId="0" xfId="0" applyFont="1" applyBorder="1" applyAlignment="1">
      <alignment vertical="center" wrapText="1"/>
    </xf>
    <xf numFmtId="188" fontId="1" fillId="0" borderId="10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9" fontId="1" fillId="0" borderId="0" xfId="59" applyFont="1" applyAlignment="1">
      <alignment/>
    </xf>
    <xf numFmtId="195" fontId="4" fillId="0" borderId="10" xfId="0" applyNumberFormat="1" applyFont="1" applyFill="1" applyBorder="1" applyAlignment="1">
      <alignment/>
    </xf>
    <xf numFmtId="195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8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88" fontId="8" fillId="0" borderId="10" xfId="0" applyNumberFormat="1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Q68" sqref="Q68"/>
    </sheetView>
  </sheetViews>
  <sheetFormatPr defaultColWidth="4.8515625" defaultRowHeight="12.75"/>
  <cols>
    <col min="1" max="1" width="7.8515625" style="42" customWidth="1"/>
    <col min="2" max="2" width="41.140625" style="18" customWidth="1"/>
    <col min="3" max="3" width="7.00390625" style="18" customWidth="1"/>
    <col min="4" max="4" width="13.28125" style="1" customWidth="1"/>
    <col min="5" max="5" width="5.57421875" style="1" customWidth="1"/>
    <col min="6" max="6" width="3.00390625" style="1" customWidth="1"/>
    <col min="7" max="7" width="7.28125" style="1" customWidth="1"/>
    <col min="8" max="9" width="11.28125" style="1" customWidth="1"/>
    <col min="10" max="11" width="9.421875" style="1" customWidth="1"/>
    <col min="12" max="12" width="5.421875" style="1" customWidth="1"/>
    <col min="13" max="13" width="4.57421875" style="1" customWidth="1"/>
    <col min="14" max="14" width="11.28125" style="1" customWidth="1"/>
    <col min="15" max="15" width="14.421875" style="1" customWidth="1"/>
    <col min="16" max="255" width="9.140625" style="1" customWidth="1"/>
    <col min="256" max="16384" width="4.8515625" style="1" customWidth="1"/>
  </cols>
  <sheetData>
    <row r="1" spans="1:13" ht="17.2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1" ht="8.25" customHeight="1">
      <c r="A2" s="40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2" t="s">
        <v>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7.25">
      <c r="A4" s="92" t="s">
        <v>110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7.5" customHeight="1">
      <c r="A5" s="41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33.75" customHeight="1">
      <c r="A6" s="85" t="s">
        <v>105</v>
      </c>
      <c r="B6" s="85"/>
      <c r="C6" s="85"/>
      <c r="D6" s="85"/>
      <c r="E6" s="85"/>
      <c r="F6" s="85" t="s">
        <v>5</v>
      </c>
      <c r="G6" s="85"/>
      <c r="H6" s="85"/>
      <c r="I6" s="85"/>
      <c r="J6" s="85"/>
      <c r="K6" s="85"/>
      <c r="L6" s="85"/>
      <c r="M6" s="22"/>
      <c r="N6" s="27"/>
    </row>
    <row r="7" spans="6:14" ht="12.75" customHeight="1">
      <c r="F7" s="85" t="s">
        <v>6</v>
      </c>
      <c r="G7" s="85"/>
      <c r="H7" s="85"/>
      <c r="I7" s="85"/>
      <c r="J7" s="85"/>
      <c r="K7" s="85"/>
      <c r="L7" s="89"/>
      <c r="M7" s="23"/>
      <c r="N7" s="27"/>
    </row>
    <row r="8" spans="1:14" ht="16.5" customHeight="1">
      <c r="A8" s="85" t="s">
        <v>106</v>
      </c>
      <c r="B8" s="85"/>
      <c r="C8" s="85"/>
      <c r="D8" s="85"/>
      <c r="E8" s="85"/>
      <c r="F8" s="85" t="s">
        <v>7</v>
      </c>
      <c r="G8" s="85"/>
      <c r="H8" s="85"/>
      <c r="I8" s="85"/>
      <c r="J8" s="85"/>
      <c r="K8" s="85"/>
      <c r="L8" s="89"/>
      <c r="M8" s="23"/>
      <c r="N8" s="27"/>
    </row>
    <row r="9" spans="1:14" ht="13.5">
      <c r="A9" s="85"/>
      <c r="B9" s="85"/>
      <c r="C9" s="85"/>
      <c r="D9" s="85"/>
      <c r="E9" s="85"/>
      <c r="F9" s="85" t="s">
        <v>8</v>
      </c>
      <c r="G9" s="85"/>
      <c r="H9" s="85"/>
      <c r="I9" s="85"/>
      <c r="J9" s="85"/>
      <c r="K9" s="85"/>
      <c r="L9" s="89"/>
      <c r="M9" s="23"/>
      <c r="N9" s="27"/>
    </row>
    <row r="10" spans="1:14" ht="12.75" customHeight="1">
      <c r="A10" s="85"/>
      <c r="B10" s="85"/>
      <c r="C10" s="85"/>
      <c r="D10" s="85"/>
      <c r="E10" s="85"/>
      <c r="F10" s="85" t="s">
        <v>9</v>
      </c>
      <c r="G10" s="85"/>
      <c r="H10" s="85"/>
      <c r="I10" s="85"/>
      <c r="J10" s="85"/>
      <c r="K10" s="85"/>
      <c r="L10" s="85"/>
      <c r="M10" s="22"/>
      <c r="N10" s="27"/>
    </row>
    <row r="11" spans="1:14" ht="7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9"/>
      <c r="M11" s="23"/>
      <c r="N11" s="27"/>
    </row>
    <row r="12" spans="1:14" ht="33" customHeight="1">
      <c r="A12" s="88" t="s">
        <v>10</v>
      </c>
      <c r="B12" s="88"/>
      <c r="C12" s="88"/>
      <c r="D12" s="88"/>
      <c r="E12" s="88"/>
      <c r="F12" s="88" t="s">
        <v>44</v>
      </c>
      <c r="G12" s="88"/>
      <c r="H12" s="88"/>
      <c r="I12" s="88"/>
      <c r="J12" s="88"/>
      <c r="K12" s="88"/>
      <c r="L12" s="88"/>
      <c r="M12" s="24"/>
      <c r="N12" s="27"/>
    </row>
    <row r="13" spans="1:14" ht="40.5" customHeight="1">
      <c r="A13" s="85" t="s">
        <v>45</v>
      </c>
      <c r="B13" s="85"/>
      <c r="C13" s="85"/>
      <c r="D13" s="85"/>
      <c r="E13" s="85"/>
      <c r="F13" s="85" t="s">
        <v>11</v>
      </c>
      <c r="G13" s="85"/>
      <c r="H13" s="85"/>
      <c r="I13" s="85"/>
      <c r="J13" s="85"/>
      <c r="K13" s="85"/>
      <c r="L13" s="89"/>
      <c r="M13" s="25"/>
      <c r="N13" s="27"/>
    </row>
    <row r="14" spans="1:14" ht="16.5" customHeight="1">
      <c r="A14" s="85" t="s">
        <v>12</v>
      </c>
      <c r="B14" s="85"/>
      <c r="C14" s="85"/>
      <c r="D14" s="85"/>
      <c r="E14" s="85"/>
      <c r="F14" s="85" t="s">
        <v>13</v>
      </c>
      <c r="G14" s="85"/>
      <c r="H14" s="85"/>
      <c r="I14" s="85"/>
      <c r="J14" s="85"/>
      <c r="K14" s="85"/>
      <c r="L14" s="85"/>
      <c r="M14" s="26"/>
      <c r="N14" s="27"/>
    </row>
    <row r="15" spans="1:11" ht="8.25" customHeight="1">
      <c r="A15" s="41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1" t="s">
        <v>14</v>
      </c>
      <c r="B16" s="5" t="s">
        <v>15</v>
      </c>
      <c r="C16" s="95" t="s">
        <v>2</v>
      </c>
      <c r="D16" s="90" t="s">
        <v>16</v>
      </c>
      <c r="E16" s="90" t="s">
        <v>17</v>
      </c>
      <c r="F16" s="90"/>
      <c r="G16" s="90"/>
      <c r="H16" s="90" t="s">
        <v>18</v>
      </c>
      <c r="I16" s="90" t="s">
        <v>19</v>
      </c>
      <c r="J16" s="90" t="s">
        <v>20</v>
      </c>
      <c r="K16" s="90" t="s">
        <v>21</v>
      </c>
      <c r="L16" s="90" t="s">
        <v>22</v>
      </c>
      <c r="M16" s="90" t="s">
        <v>28</v>
      </c>
      <c r="N16" s="90" t="s">
        <v>23</v>
      </c>
    </row>
    <row r="17" spans="1:14" ht="45" customHeight="1">
      <c r="A17" s="91"/>
      <c r="B17" s="5" t="s">
        <v>24</v>
      </c>
      <c r="C17" s="95"/>
      <c r="D17" s="90"/>
      <c r="E17" s="6" t="s">
        <v>25</v>
      </c>
      <c r="F17" s="6" t="s">
        <v>26</v>
      </c>
      <c r="G17" s="6" t="s">
        <v>27</v>
      </c>
      <c r="H17" s="90"/>
      <c r="I17" s="90"/>
      <c r="J17" s="90"/>
      <c r="K17" s="90"/>
      <c r="L17" s="90"/>
      <c r="M17" s="90"/>
      <c r="N17" s="90"/>
    </row>
    <row r="18" spans="1:14" ht="13.5">
      <c r="A18" s="5" t="s">
        <v>29</v>
      </c>
      <c r="B18" s="6" t="s">
        <v>30</v>
      </c>
      <c r="C18" s="43" t="s">
        <v>31</v>
      </c>
      <c r="D18" s="43" t="s">
        <v>32</v>
      </c>
      <c r="E18" s="43" t="s">
        <v>33</v>
      </c>
      <c r="F18" s="43" t="s">
        <v>34</v>
      </c>
      <c r="G18" s="43" t="s">
        <v>35</v>
      </c>
      <c r="H18" s="43" t="s">
        <v>36</v>
      </c>
      <c r="I18" s="43" t="s">
        <v>37</v>
      </c>
      <c r="J18" s="43" t="s">
        <v>38</v>
      </c>
      <c r="K18" s="43" t="s">
        <v>39</v>
      </c>
      <c r="L18" s="43" t="s">
        <v>40</v>
      </c>
      <c r="M18" s="43" t="s">
        <v>41</v>
      </c>
      <c r="N18" s="43" t="s">
        <v>42</v>
      </c>
    </row>
    <row r="19" spans="1:15" ht="25.5">
      <c r="A19" s="44">
        <v>2000000</v>
      </c>
      <c r="B19" s="45" t="s">
        <v>46</v>
      </c>
      <c r="C19" s="46" t="s">
        <v>0</v>
      </c>
      <c r="D19" s="35">
        <f>D23+D27+D28+D29</f>
        <v>152569.4</v>
      </c>
      <c r="E19" s="35"/>
      <c r="F19" s="35"/>
      <c r="G19" s="35"/>
      <c r="H19" s="35">
        <f>H23+H27+H28+H29</f>
        <v>117656</v>
      </c>
      <c r="I19" s="36">
        <f>I23+I26+I29</f>
        <v>117675.1</v>
      </c>
      <c r="J19" s="35"/>
      <c r="K19" s="35"/>
      <c r="L19" s="35"/>
      <c r="M19" s="37"/>
      <c r="N19" s="77">
        <f>D20+I19-J30</f>
        <v>19181.699999999997</v>
      </c>
      <c r="O19" s="78"/>
    </row>
    <row r="20" spans="1:14" ht="28.5" customHeight="1">
      <c r="A20" s="47">
        <v>5124000</v>
      </c>
      <c r="B20" s="48" t="s">
        <v>98</v>
      </c>
      <c r="C20" s="46"/>
      <c r="D20" s="35">
        <v>4469.1</v>
      </c>
      <c r="E20" s="35"/>
      <c r="F20" s="35"/>
      <c r="G20" s="35"/>
      <c r="H20" s="36"/>
      <c r="I20" s="36"/>
      <c r="J20" s="35"/>
      <c r="K20" s="35"/>
      <c r="L20" s="35"/>
      <c r="M20" s="37"/>
      <c r="N20" s="38"/>
    </row>
    <row r="21" spans="1:14" ht="16.5" customHeight="1">
      <c r="A21" s="44">
        <v>2112000</v>
      </c>
      <c r="B21" s="45" t="s">
        <v>47</v>
      </c>
      <c r="C21" s="46" t="s">
        <v>0</v>
      </c>
      <c r="D21" s="29"/>
      <c r="E21" s="30"/>
      <c r="F21" s="29"/>
      <c r="G21" s="30"/>
      <c r="H21" s="31"/>
      <c r="I21" s="31"/>
      <c r="J21" s="30"/>
      <c r="K21" s="30"/>
      <c r="L21" s="32"/>
      <c r="M21" s="33"/>
      <c r="N21" s="34"/>
    </row>
    <row r="22" spans="1:14" ht="15.75" customHeight="1">
      <c r="A22" s="49">
        <v>2112321</v>
      </c>
      <c r="B22" s="45" t="s">
        <v>48</v>
      </c>
      <c r="C22" s="50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7" customHeight="1">
      <c r="A23" s="49"/>
      <c r="B23" s="51" t="s">
        <v>49</v>
      </c>
      <c r="C23" s="50"/>
      <c r="D23" s="7">
        <v>1932.1</v>
      </c>
      <c r="E23" s="7"/>
      <c r="F23" s="7"/>
      <c r="G23" s="7"/>
      <c r="H23" s="7">
        <v>1243</v>
      </c>
      <c r="I23" s="81">
        <v>1243</v>
      </c>
      <c r="J23" s="7"/>
      <c r="K23" s="7"/>
      <c r="L23" s="8"/>
      <c r="M23" s="9"/>
      <c r="N23" s="9"/>
    </row>
    <row r="24" spans="1:14" ht="15" customHeight="1">
      <c r="A24" s="49"/>
      <c r="B24" s="51" t="s">
        <v>50</v>
      </c>
      <c r="C24" s="50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0.25" customHeight="1">
      <c r="A25" s="49">
        <v>2112322</v>
      </c>
      <c r="B25" s="51" t="s">
        <v>51</v>
      </c>
      <c r="C25" s="50" t="s">
        <v>1</v>
      </c>
      <c r="D25" s="28"/>
      <c r="E25" s="7"/>
      <c r="F25" s="7"/>
      <c r="G25" s="7"/>
      <c r="H25" s="31"/>
      <c r="I25" s="10"/>
      <c r="J25" s="7"/>
      <c r="K25" s="7"/>
      <c r="L25" s="8"/>
      <c r="M25" s="9"/>
      <c r="N25" s="9"/>
    </row>
    <row r="26" spans="1:14" ht="25.5" customHeight="1">
      <c r="A26" s="49">
        <v>2113000</v>
      </c>
      <c r="B26" s="45" t="s">
        <v>52</v>
      </c>
      <c r="C26" s="46" t="s">
        <v>0</v>
      </c>
      <c r="D26" s="7"/>
      <c r="E26" s="7"/>
      <c r="F26" s="7"/>
      <c r="G26" s="7"/>
      <c r="H26" s="7"/>
      <c r="I26" s="7">
        <v>19.1</v>
      </c>
      <c r="J26" s="7"/>
      <c r="K26" s="7"/>
      <c r="L26" s="11"/>
      <c r="M26" s="12"/>
      <c r="N26" s="12"/>
    </row>
    <row r="27" spans="1:14" ht="26.25" customHeight="1">
      <c r="A27" s="49">
        <v>2113130</v>
      </c>
      <c r="B27" s="51" t="s">
        <v>53</v>
      </c>
      <c r="C27" s="50">
        <v>741500</v>
      </c>
      <c r="D27" s="7"/>
      <c r="E27" s="2"/>
      <c r="F27" s="7"/>
      <c r="G27" s="2"/>
      <c r="H27" s="7"/>
      <c r="I27" s="81"/>
      <c r="J27" s="21"/>
      <c r="K27" s="21"/>
      <c r="L27" s="9"/>
      <c r="M27" s="9"/>
      <c r="N27" s="9"/>
    </row>
    <row r="28" spans="1:14" ht="26.25" customHeight="1">
      <c r="A28" s="49">
        <v>2113210</v>
      </c>
      <c r="B28" s="51" t="s">
        <v>99</v>
      </c>
      <c r="C28" s="50">
        <v>742100</v>
      </c>
      <c r="D28" s="7"/>
      <c r="E28" s="2"/>
      <c r="F28" s="7"/>
      <c r="G28" s="2"/>
      <c r="H28" s="7"/>
      <c r="I28" s="7"/>
      <c r="J28" s="20"/>
      <c r="K28" s="20"/>
      <c r="L28" s="9"/>
      <c r="M28" s="9"/>
      <c r="N28" s="9"/>
    </row>
    <row r="29" spans="1:14" ht="27" customHeight="1">
      <c r="A29" s="49">
        <v>2113411</v>
      </c>
      <c r="B29" s="52" t="s">
        <v>54</v>
      </c>
      <c r="C29" s="50" t="s">
        <v>1</v>
      </c>
      <c r="D29" s="81">
        <v>150637.3</v>
      </c>
      <c r="E29" s="13"/>
      <c r="F29" s="13"/>
      <c r="G29" s="13"/>
      <c r="H29" s="81">
        <v>116413</v>
      </c>
      <c r="I29" s="81">
        <v>116413</v>
      </c>
      <c r="J29" s="13"/>
      <c r="K29" s="13"/>
      <c r="L29" s="14"/>
      <c r="M29" s="14"/>
      <c r="N29" s="14"/>
    </row>
    <row r="30" spans="1:14" ht="51">
      <c r="A30" s="44">
        <v>1100000</v>
      </c>
      <c r="B30" s="45" t="s">
        <v>55</v>
      </c>
      <c r="C30" s="46" t="s">
        <v>0</v>
      </c>
      <c r="D30" s="73">
        <f>D31+D33+D61+D66</f>
        <v>157038.50000000003</v>
      </c>
      <c r="E30" s="53"/>
      <c r="F30" s="53"/>
      <c r="G30" s="53"/>
      <c r="H30" s="73">
        <f>H31+H33+H61+H66</f>
        <v>123892.90000000001</v>
      </c>
      <c r="I30" s="53"/>
      <c r="J30" s="73">
        <f>J31+J33+J61+J66</f>
        <v>102962.50000000001</v>
      </c>
      <c r="K30" s="73">
        <f>K31+K33+K61+K66</f>
        <v>113700.90000000001</v>
      </c>
      <c r="L30" s="53"/>
      <c r="M30" s="53"/>
      <c r="N30" s="53"/>
    </row>
    <row r="31" spans="1:14" ht="29.25" customHeight="1">
      <c r="A31" s="44">
        <v>1110000</v>
      </c>
      <c r="B31" s="45" t="s">
        <v>56</v>
      </c>
      <c r="C31" s="46" t="s">
        <v>0</v>
      </c>
      <c r="D31" s="73">
        <f>D32</f>
        <v>139100</v>
      </c>
      <c r="E31" s="53"/>
      <c r="F31" s="53"/>
      <c r="G31" s="53"/>
      <c r="H31" s="73">
        <f>H32</f>
        <v>110772.6</v>
      </c>
      <c r="I31" s="53"/>
      <c r="J31" s="73">
        <f>J32</f>
        <v>89119.6</v>
      </c>
      <c r="K31" s="73">
        <f>K32</f>
        <v>99493.3</v>
      </c>
      <c r="L31" s="53"/>
      <c r="M31" s="53"/>
      <c r="N31" s="53"/>
    </row>
    <row r="32" spans="1:15" ht="27" customHeight="1">
      <c r="A32" s="49">
        <v>1111000</v>
      </c>
      <c r="B32" s="51" t="s">
        <v>57</v>
      </c>
      <c r="C32" s="50" t="s">
        <v>58</v>
      </c>
      <c r="D32" s="72">
        <v>139100</v>
      </c>
      <c r="E32" s="53"/>
      <c r="F32" s="53"/>
      <c r="G32" s="53"/>
      <c r="H32" s="72">
        <v>110772.6</v>
      </c>
      <c r="I32" s="53"/>
      <c r="J32" s="72">
        <v>89119.6</v>
      </c>
      <c r="K32" s="53">
        <v>99493.3</v>
      </c>
      <c r="L32" s="53"/>
      <c r="M32" s="53"/>
      <c r="N32" s="53"/>
      <c r="O32" s="79"/>
    </row>
    <row r="33" spans="1:14" ht="61.5" customHeight="1">
      <c r="A33" s="44">
        <v>1120000</v>
      </c>
      <c r="B33" s="45" t="s">
        <v>59</v>
      </c>
      <c r="C33" s="46" t="s">
        <v>0</v>
      </c>
      <c r="D33" s="73">
        <f>D34+D39+D44+D49+D51+D54</f>
        <v>13038.6</v>
      </c>
      <c r="E33" s="73"/>
      <c r="F33" s="73"/>
      <c r="G33" s="73"/>
      <c r="H33" s="73">
        <f>H34+H39+H44+H49+H51+H54</f>
        <v>8963.3</v>
      </c>
      <c r="I33" s="53"/>
      <c r="J33" s="73">
        <f>J34+J39+J44+J49+J51+J54</f>
        <v>11384.6</v>
      </c>
      <c r="K33" s="73">
        <f>K34+K39+K44+K49+K51+K54</f>
        <v>11749.3</v>
      </c>
      <c r="L33" s="53"/>
      <c r="M33" s="53"/>
      <c r="N33" s="53"/>
    </row>
    <row r="34" spans="1:14" ht="18.75" customHeight="1">
      <c r="A34" s="54">
        <v>1121000</v>
      </c>
      <c r="B34" s="48" t="s">
        <v>60</v>
      </c>
      <c r="C34" s="55" t="s">
        <v>1</v>
      </c>
      <c r="D34" s="73">
        <f>D35+D36+D37</f>
        <v>7670</v>
      </c>
      <c r="E34" s="73"/>
      <c r="F34" s="73"/>
      <c r="G34" s="73"/>
      <c r="H34" s="73">
        <f>H35+H36+H37</f>
        <v>4520</v>
      </c>
      <c r="I34" s="53"/>
      <c r="J34" s="73">
        <f>J35+J36+J37</f>
        <v>5600.400000000001</v>
      </c>
      <c r="K34" s="73">
        <f>K35+K36+K37</f>
        <v>5957.3</v>
      </c>
      <c r="L34" s="73"/>
      <c r="M34" s="53"/>
      <c r="N34" s="53"/>
    </row>
    <row r="35" spans="1:14" ht="18.75" customHeight="1">
      <c r="A35" s="49">
        <v>1121200</v>
      </c>
      <c r="B35" s="56" t="s">
        <v>61</v>
      </c>
      <c r="C35" s="50">
        <v>421200</v>
      </c>
      <c r="D35" s="72">
        <v>7000</v>
      </c>
      <c r="E35" s="53"/>
      <c r="F35" s="53"/>
      <c r="G35" s="53"/>
      <c r="H35" s="72">
        <v>4000</v>
      </c>
      <c r="I35" s="53"/>
      <c r="J35" s="72">
        <v>5429.7</v>
      </c>
      <c r="K35" s="72">
        <v>5729.7</v>
      </c>
      <c r="L35" s="53"/>
      <c r="M35" s="53"/>
      <c r="N35" s="53"/>
    </row>
    <row r="36" spans="1:14" ht="18.75" customHeight="1">
      <c r="A36" s="49">
        <v>1121300</v>
      </c>
      <c r="B36" s="51" t="s">
        <v>62</v>
      </c>
      <c r="C36" s="50">
        <v>421300</v>
      </c>
      <c r="D36" s="72">
        <v>500</v>
      </c>
      <c r="E36" s="53"/>
      <c r="F36" s="53"/>
      <c r="G36" s="53"/>
      <c r="H36" s="72">
        <v>400</v>
      </c>
      <c r="I36" s="53"/>
      <c r="J36" s="72">
        <v>125.6</v>
      </c>
      <c r="K36" s="72">
        <v>177.6</v>
      </c>
      <c r="L36" s="53"/>
      <c r="M36" s="53"/>
      <c r="N36" s="53"/>
    </row>
    <row r="37" spans="1:14" ht="18.75" customHeight="1">
      <c r="A37" s="49">
        <v>1121400</v>
      </c>
      <c r="B37" s="51" t="s">
        <v>63</v>
      </c>
      <c r="C37" s="50">
        <v>421400</v>
      </c>
      <c r="D37" s="72">
        <v>170</v>
      </c>
      <c r="E37" s="53"/>
      <c r="F37" s="53"/>
      <c r="G37" s="53"/>
      <c r="H37" s="72">
        <v>120</v>
      </c>
      <c r="I37" s="53"/>
      <c r="J37" s="72">
        <v>45.1</v>
      </c>
      <c r="K37" s="72">
        <v>50</v>
      </c>
      <c r="L37" s="53"/>
      <c r="M37" s="53"/>
      <c r="N37" s="53"/>
    </row>
    <row r="38" spans="1:14" ht="18.75" customHeight="1">
      <c r="A38" s="49">
        <v>1121700</v>
      </c>
      <c r="B38" s="51" t="s">
        <v>64</v>
      </c>
      <c r="C38" s="50">
        <v>421700</v>
      </c>
      <c r="D38" s="53"/>
      <c r="E38" s="53"/>
      <c r="F38" s="53"/>
      <c r="G38" s="53"/>
      <c r="H38" s="53"/>
      <c r="I38" s="53"/>
      <c r="J38" s="72"/>
      <c r="K38" s="53"/>
      <c r="L38" s="53"/>
      <c r="M38" s="53"/>
      <c r="N38" s="53"/>
    </row>
    <row r="39" spans="1:14" ht="18.75" customHeight="1">
      <c r="A39" s="54">
        <v>1122000</v>
      </c>
      <c r="B39" s="48" t="s">
        <v>65</v>
      </c>
      <c r="C39" s="55" t="s">
        <v>1</v>
      </c>
      <c r="D39" s="83">
        <f>D41+D42+D43</f>
        <v>129.6</v>
      </c>
      <c r="E39" s="83"/>
      <c r="F39" s="83"/>
      <c r="G39" s="83"/>
      <c r="H39" s="84">
        <f>H41+H42+H43</f>
        <v>103.7</v>
      </c>
      <c r="I39" s="53"/>
      <c r="J39" s="84">
        <f>J41+J42+J43</f>
        <v>84.4</v>
      </c>
      <c r="K39" s="84">
        <f>K41+K42+K43</f>
        <v>92.2</v>
      </c>
      <c r="L39" s="53"/>
      <c r="M39" s="53"/>
      <c r="N39" s="53"/>
    </row>
    <row r="40" spans="1:14" ht="18.75" customHeight="1">
      <c r="A40" s="49">
        <v>1122100</v>
      </c>
      <c r="B40" s="48" t="s">
        <v>66</v>
      </c>
      <c r="C40" s="50">
        <v>422100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8.75" customHeight="1">
      <c r="A41" s="49"/>
      <c r="B41" s="51" t="s">
        <v>67</v>
      </c>
      <c r="C41" s="50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8.75" customHeight="1">
      <c r="A42" s="49"/>
      <c r="B42" s="51" t="s">
        <v>50</v>
      </c>
      <c r="C42" s="50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8.75" customHeight="1">
      <c r="A43" s="49">
        <v>1122300</v>
      </c>
      <c r="B43" s="51" t="s">
        <v>68</v>
      </c>
      <c r="C43" s="50">
        <v>422900</v>
      </c>
      <c r="D43" s="53">
        <v>129.6</v>
      </c>
      <c r="E43" s="53"/>
      <c r="F43" s="53"/>
      <c r="G43" s="53"/>
      <c r="H43" s="72">
        <v>103.7</v>
      </c>
      <c r="I43" s="53"/>
      <c r="J43" s="53">
        <v>84.4</v>
      </c>
      <c r="K43" s="53">
        <v>92.2</v>
      </c>
      <c r="L43" s="53"/>
      <c r="M43" s="53"/>
      <c r="N43" s="53"/>
    </row>
    <row r="44" spans="1:14" ht="22.5" customHeight="1">
      <c r="A44" s="49">
        <v>1123000</v>
      </c>
      <c r="B44" s="48" t="s">
        <v>69</v>
      </c>
      <c r="C44" s="55" t="s">
        <v>1</v>
      </c>
      <c r="D44" s="73">
        <f>D45+D47+D48</f>
        <v>919.6</v>
      </c>
      <c r="E44" s="73"/>
      <c r="F44" s="73"/>
      <c r="G44" s="73"/>
      <c r="H44" s="84">
        <f>H45+H47+H48</f>
        <v>919.6</v>
      </c>
      <c r="I44" s="53"/>
      <c r="J44" s="84">
        <f>J45+J47+J48+J50</f>
        <v>1823.3000000000002</v>
      </c>
      <c r="K44" s="84">
        <f>K45+K47+K48+K50</f>
        <v>1823.3000000000002</v>
      </c>
      <c r="L44" s="53"/>
      <c r="M44" s="53"/>
      <c r="N44" s="53"/>
    </row>
    <row r="45" spans="1:14" ht="18.75" customHeight="1">
      <c r="A45" s="49">
        <v>1123200</v>
      </c>
      <c r="B45" s="51" t="s">
        <v>70</v>
      </c>
      <c r="C45" s="50">
        <v>423200</v>
      </c>
      <c r="D45" s="72">
        <v>95</v>
      </c>
      <c r="E45" s="53"/>
      <c r="F45" s="53"/>
      <c r="G45" s="53"/>
      <c r="H45" s="72">
        <v>95</v>
      </c>
      <c r="I45" s="53"/>
      <c r="J45" s="72">
        <v>95</v>
      </c>
      <c r="K45" s="72">
        <v>95</v>
      </c>
      <c r="L45" s="53"/>
      <c r="M45" s="53"/>
      <c r="N45" s="53"/>
    </row>
    <row r="46" spans="1:14" ht="18.75" customHeight="1">
      <c r="A46" s="49">
        <v>1123300</v>
      </c>
      <c r="B46" s="51" t="s">
        <v>71</v>
      </c>
      <c r="C46" s="50">
        <v>423300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8.75" customHeight="1">
      <c r="A47" s="49">
        <v>1123400</v>
      </c>
      <c r="B47" s="51" t="s">
        <v>72</v>
      </c>
      <c r="C47" s="50">
        <v>423400</v>
      </c>
      <c r="D47" s="72">
        <v>95</v>
      </c>
      <c r="E47" s="53"/>
      <c r="F47" s="53"/>
      <c r="G47" s="53"/>
      <c r="H47" s="72">
        <v>95</v>
      </c>
      <c r="I47" s="53"/>
      <c r="J47" s="72">
        <v>70</v>
      </c>
      <c r="K47" s="72">
        <v>70</v>
      </c>
      <c r="L47" s="53"/>
      <c r="M47" s="53"/>
      <c r="N47" s="53"/>
    </row>
    <row r="48" spans="1:14" ht="18.75" customHeight="1">
      <c r="A48" s="49">
        <v>1123800</v>
      </c>
      <c r="B48" s="51" t="s">
        <v>73</v>
      </c>
      <c r="C48" s="50">
        <v>423900</v>
      </c>
      <c r="D48" s="72">
        <v>729.6</v>
      </c>
      <c r="E48" s="53"/>
      <c r="F48" s="53"/>
      <c r="G48" s="53"/>
      <c r="H48" s="72">
        <v>729.6</v>
      </c>
      <c r="I48" s="53"/>
      <c r="J48" s="72">
        <v>1215.4</v>
      </c>
      <c r="K48" s="72">
        <v>1215.4</v>
      </c>
      <c r="L48" s="53"/>
      <c r="M48" s="53"/>
      <c r="N48" s="53"/>
    </row>
    <row r="49" spans="1:14" ht="27" customHeight="1">
      <c r="A49" s="49">
        <v>1124000</v>
      </c>
      <c r="B49" s="48" t="s">
        <v>74</v>
      </c>
      <c r="C49" s="55" t="s">
        <v>1</v>
      </c>
      <c r="D49" s="73">
        <f>D50</f>
        <v>200</v>
      </c>
      <c r="E49" s="72"/>
      <c r="F49" s="72"/>
      <c r="G49" s="72"/>
      <c r="H49" s="84">
        <f>H50</f>
        <v>120</v>
      </c>
      <c r="I49" s="53"/>
      <c r="J49" s="53"/>
      <c r="K49" s="53"/>
      <c r="L49" s="53"/>
      <c r="M49" s="53"/>
      <c r="N49" s="53"/>
    </row>
    <row r="50" spans="1:14" ht="18.75" customHeight="1">
      <c r="A50" s="49">
        <v>1124100</v>
      </c>
      <c r="B50" s="51" t="s">
        <v>75</v>
      </c>
      <c r="C50" s="50">
        <v>424100</v>
      </c>
      <c r="D50" s="72">
        <v>200</v>
      </c>
      <c r="E50" s="53"/>
      <c r="F50" s="53"/>
      <c r="G50" s="53"/>
      <c r="H50" s="72">
        <v>120</v>
      </c>
      <c r="I50" s="53"/>
      <c r="J50" s="53">
        <v>442.9</v>
      </c>
      <c r="K50" s="53">
        <v>442.9</v>
      </c>
      <c r="L50" s="53"/>
      <c r="M50" s="53"/>
      <c r="N50" s="53"/>
    </row>
    <row r="51" spans="1:14" ht="25.5">
      <c r="A51" s="47">
        <v>1125000</v>
      </c>
      <c r="B51" s="48" t="s">
        <v>76</v>
      </c>
      <c r="C51" s="55" t="s">
        <v>1</v>
      </c>
      <c r="D51" s="73">
        <f>D52+D53</f>
        <v>1200</v>
      </c>
      <c r="E51" s="73"/>
      <c r="F51" s="73"/>
      <c r="G51" s="73"/>
      <c r="H51" s="84">
        <f>H52+H53</f>
        <v>900</v>
      </c>
      <c r="I51" s="53"/>
      <c r="J51" s="84">
        <f>J52+J53</f>
        <v>1702</v>
      </c>
      <c r="K51" s="84">
        <f>K52+K53</f>
        <v>1702</v>
      </c>
      <c r="L51" s="53"/>
      <c r="M51" s="53"/>
      <c r="N51" s="53"/>
    </row>
    <row r="52" spans="1:14" ht="24" customHeight="1">
      <c r="A52" s="49">
        <v>1125100</v>
      </c>
      <c r="B52" s="51" t="s">
        <v>77</v>
      </c>
      <c r="C52" s="50">
        <v>425100</v>
      </c>
      <c r="D52" s="72">
        <v>900</v>
      </c>
      <c r="E52" s="53"/>
      <c r="F52" s="53"/>
      <c r="G52" s="53"/>
      <c r="H52" s="82">
        <v>600</v>
      </c>
      <c r="I52" s="53"/>
      <c r="J52" s="72">
        <v>1622.5</v>
      </c>
      <c r="K52" s="72">
        <v>1622.5</v>
      </c>
      <c r="L52" s="53"/>
      <c r="M52" s="53"/>
      <c r="N52" s="53"/>
    </row>
    <row r="53" spans="1:14" ht="25.5">
      <c r="A53" s="49">
        <v>1125200</v>
      </c>
      <c r="B53" s="51" t="s">
        <v>78</v>
      </c>
      <c r="C53" s="50">
        <v>425200</v>
      </c>
      <c r="D53" s="72">
        <v>300</v>
      </c>
      <c r="E53" s="53"/>
      <c r="F53" s="53"/>
      <c r="G53" s="53"/>
      <c r="H53" s="82">
        <v>300</v>
      </c>
      <c r="I53" s="53"/>
      <c r="J53" s="72">
        <v>79.5</v>
      </c>
      <c r="K53" s="72">
        <v>79.5</v>
      </c>
      <c r="L53" s="53"/>
      <c r="M53" s="53"/>
      <c r="N53" s="53"/>
    </row>
    <row r="54" spans="1:14" ht="14.25">
      <c r="A54" s="49">
        <v>1126000</v>
      </c>
      <c r="B54" s="48" t="s">
        <v>79</v>
      </c>
      <c r="C54" s="55" t="s">
        <v>1</v>
      </c>
      <c r="D54" s="73">
        <f>D55+D58+D59+D60</f>
        <v>2919.4</v>
      </c>
      <c r="E54" s="73"/>
      <c r="F54" s="73"/>
      <c r="G54" s="73"/>
      <c r="H54" s="84">
        <f>H55+H58+H59+H60</f>
        <v>2400</v>
      </c>
      <c r="I54" s="53"/>
      <c r="J54" s="84">
        <f>J55+J58+J59+J60</f>
        <v>2174.5</v>
      </c>
      <c r="K54" s="84">
        <f>K55+K58+K59+K60</f>
        <v>2174.5</v>
      </c>
      <c r="L54" s="53"/>
      <c r="M54" s="53"/>
      <c r="N54" s="53"/>
    </row>
    <row r="55" spans="1:14" ht="21.75" customHeight="1">
      <c r="A55" s="49">
        <v>1126100</v>
      </c>
      <c r="B55" s="51" t="s">
        <v>80</v>
      </c>
      <c r="C55" s="50">
        <v>426100</v>
      </c>
      <c r="D55" s="72">
        <v>900</v>
      </c>
      <c r="E55" s="53"/>
      <c r="F55" s="53"/>
      <c r="G55" s="53"/>
      <c r="H55" s="72">
        <v>600</v>
      </c>
      <c r="I55" s="53"/>
      <c r="J55" s="72">
        <v>843.3</v>
      </c>
      <c r="K55" s="72">
        <v>843.3</v>
      </c>
      <c r="L55" s="53"/>
      <c r="M55" s="53"/>
      <c r="N55" s="53"/>
    </row>
    <row r="56" spans="1:14" ht="25.5">
      <c r="A56" s="49">
        <v>1126300</v>
      </c>
      <c r="B56" s="51" t="s">
        <v>81</v>
      </c>
      <c r="C56" s="50" t="s">
        <v>82</v>
      </c>
      <c r="D56" s="72"/>
      <c r="E56" s="53"/>
      <c r="F56" s="53"/>
      <c r="G56" s="53"/>
      <c r="H56" s="53"/>
      <c r="I56" s="53"/>
      <c r="J56" s="72"/>
      <c r="K56" s="72"/>
      <c r="L56" s="53"/>
      <c r="M56" s="53"/>
      <c r="N56" s="53"/>
    </row>
    <row r="57" spans="1:14" ht="18" customHeight="1">
      <c r="A57" s="49">
        <v>1126400</v>
      </c>
      <c r="B57" s="51" t="s">
        <v>83</v>
      </c>
      <c r="C57" s="50">
        <v>426400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8" customHeight="1">
      <c r="A58" s="49">
        <v>1126600</v>
      </c>
      <c r="B58" s="51" t="s">
        <v>109</v>
      </c>
      <c r="C58" s="50">
        <v>426600</v>
      </c>
      <c r="D58" s="72">
        <v>300</v>
      </c>
      <c r="E58" s="53"/>
      <c r="F58" s="53"/>
      <c r="G58" s="53"/>
      <c r="H58" s="72">
        <v>300</v>
      </c>
      <c r="I58" s="53"/>
      <c r="J58" s="53"/>
      <c r="K58" s="53"/>
      <c r="L58" s="53"/>
      <c r="M58" s="53"/>
      <c r="N58" s="53"/>
    </row>
    <row r="59" spans="1:14" ht="18" customHeight="1">
      <c r="A59" s="49">
        <v>1126700</v>
      </c>
      <c r="B59" s="51" t="s">
        <v>84</v>
      </c>
      <c r="C59" s="50">
        <v>426700</v>
      </c>
      <c r="D59" s="72">
        <v>819.4</v>
      </c>
      <c r="E59" s="53"/>
      <c r="F59" s="53"/>
      <c r="G59" s="53"/>
      <c r="H59" s="72">
        <v>600</v>
      </c>
      <c r="I59" s="53"/>
      <c r="J59" s="53">
        <v>656.9</v>
      </c>
      <c r="K59" s="53">
        <v>656.9</v>
      </c>
      <c r="L59" s="53"/>
      <c r="M59" s="53"/>
      <c r="N59" s="53"/>
    </row>
    <row r="60" spans="1:17" ht="18" customHeight="1">
      <c r="A60" s="49">
        <v>1126800</v>
      </c>
      <c r="B60" s="51" t="s">
        <v>85</v>
      </c>
      <c r="C60" s="50">
        <v>426900</v>
      </c>
      <c r="D60" s="53">
        <v>900</v>
      </c>
      <c r="E60" s="53"/>
      <c r="F60" s="53"/>
      <c r="G60" s="53"/>
      <c r="H60" s="72">
        <v>900</v>
      </c>
      <c r="I60" s="53"/>
      <c r="J60" s="72">
        <v>674.3</v>
      </c>
      <c r="K60" s="72">
        <v>674.3</v>
      </c>
      <c r="L60" s="53"/>
      <c r="M60" s="53"/>
      <c r="N60" s="53"/>
      <c r="Q60" s="76"/>
    </row>
    <row r="61" spans="1:14" ht="38.25">
      <c r="A61" s="49">
        <v>1172000</v>
      </c>
      <c r="B61" s="48" t="s">
        <v>86</v>
      </c>
      <c r="C61" s="55" t="s">
        <v>1</v>
      </c>
      <c r="D61" s="73">
        <f>D63+D64+D65</f>
        <v>2289.2</v>
      </c>
      <c r="E61" s="73"/>
      <c r="F61" s="73"/>
      <c r="G61" s="73"/>
      <c r="H61" s="73">
        <f>H63+H64+H65</f>
        <v>2157</v>
      </c>
      <c r="I61" s="53"/>
      <c r="J61" s="73">
        <f>J63+J64+J65</f>
        <v>1805.3</v>
      </c>
      <c r="K61" s="73">
        <f>K63+K64+K65</f>
        <v>1805.3</v>
      </c>
      <c r="L61" s="53"/>
      <c r="M61" s="53"/>
      <c r="N61" s="53"/>
    </row>
    <row r="62" spans="1:14" ht="13.5">
      <c r="A62" s="74" t="s">
        <v>100</v>
      </c>
      <c r="B62" s="56" t="s">
        <v>101</v>
      </c>
      <c r="C62" s="75">
        <v>482200</v>
      </c>
      <c r="D62" s="72"/>
      <c r="E62" s="53"/>
      <c r="F62" s="53"/>
      <c r="G62" s="53"/>
      <c r="H62" s="72"/>
      <c r="I62" s="53"/>
      <c r="J62" s="53"/>
      <c r="K62" s="53"/>
      <c r="L62" s="53"/>
      <c r="M62" s="53"/>
      <c r="N62" s="53"/>
    </row>
    <row r="63" spans="1:14" ht="13.5">
      <c r="A63" s="49">
        <v>1172300</v>
      </c>
      <c r="B63" s="45" t="s">
        <v>87</v>
      </c>
      <c r="C63" s="50">
        <v>482300</v>
      </c>
      <c r="D63" s="72">
        <v>1889.2</v>
      </c>
      <c r="E63" s="53"/>
      <c r="F63" s="53"/>
      <c r="G63" s="53"/>
      <c r="H63" s="72">
        <v>1857</v>
      </c>
      <c r="I63" s="53"/>
      <c r="J63" s="53">
        <v>1805.3</v>
      </c>
      <c r="K63" s="53">
        <v>1805.3</v>
      </c>
      <c r="L63" s="53"/>
      <c r="M63" s="53"/>
      <c r="N63" s="53"/>
    </row>
    <row r="64" spans="1:14" ht="14.25">
      <c r="A64" s="49" t="s">
        <v>103</v>
      </c>
      <c r="B64" s="45" t="s">
        <v>104</v>
      </c>
      <c r="C64" s="50"/>
      <c r="D64" s="7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3.5">
      <c r="A65" s="49" t="s">
        <v>102</v>
      </c>
      <c r="B65" s="51" t="s">
        <v>104</v>
      </c>
      <c r="C65" s="50">
        <v>486100</v>
      </c>
      <c r="D65" s="72">
        <v>400</v>
      </c>
      <c r="E65" s="53"/>
      <c r="F65" s="53"/>
      <c r="G65" s="53"/>
      <c r="H65" s="72">
        <v>300</v>
      </c>
      <c r="I65" s="53"/>
      <c r="J65" s="53"/>
      <c r="K65" s="53"/>
      <c r="L65" s="53"/>
      <c r="M65" s="53"/>
      <c r="N65" s="53"/>
    </row>
    <row r="66" spans="1:14" ht="33.75" customHeight="1">
      <c r="A66" s="44">
        <v>4000000</v>
      </c>
      <c r="B66" s="45" t="s">
        <v>88</v>
      </c>
      <c r="C66" s="46" t="s">
        <v>0</v>
      </c>
      <c r="D66" s="73">
        <f>D67+D68+D69+D70+D71</f>
        <v>2610.7</v>
      </c>
      <c r="E66" s="53"/>
      <c r="F66" s="53"/>
      <c r="G66" s="53"/>
      <c r="H66" s="73">
        <f>H67+H68+H69+H70+H71</f>
        <v>2000</v>
      </c>
      <c r="I66" s="53"/>
      <c r="J66" s="73">
        <f>J67+J68+J69+J70+J71</f>
        <v>653</v>
      </c>
      <c r="K66" s="73">
        <f>K67+K68+K69+K70+K71</f>
        <v>653</v>
      </c>
      <c r="L66" s="53"/>
      <c r="M66" s="53"/>
      <c r="N66" s="53"/>
    </row>
    <row r="67" spans="1:14" ht="33" customHeight="1">
      <c r="A67" s="44">
        <v>1200000</v>
      </c>
      <c r="B67" s="45" t="s">
        <v>89</v>
      </c>
      <c r="C67" s="46" t="s">
        <v>1</v>
      </c>
      <c r="D67" s="7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27" customHeight="1">
      <c r="A68" s="44">
        <v>1210000</v>
      </c>
      <c r="B68" s="48" t="s">
        <v>90</v>
      </c>
      <c r="C68" s="55" t="s">
        <v>1</v>
      </c>
      <c r="D68" s="72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ht="18.75" customHeight="1">
      <c r="A69" s="49">
        <v>1213000</v>
      </c>
      <c r="B69" s="45" t="s">
        <v>91</v>
      </c>
      <c r="C69" s="50">
        <v>511300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8.75" customHeight="1">
      <c r="A70" s="49">
        <v>1214000</v>
      </c>
      <c r="B70" s="45" t="s">
        <v>92</v>
      </c>
      <c r="C70" s="50">
        <v>512100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8.75" customHeight="1">
      <c r="A71" s="49">
        <v>1215000</v>
      </c>
      <c r="B71" s="51" t="s">
        <v>93</v>
      </c>
      <c r="C71" s="50">
        <v>512200</v>
      </c>
      <c r="D71" s="72">
        <v>2610.7</v>
      </c>
      <c r="E71" s="53"/>
      <c r="F71" s="53"/>
      <c r="G71" s="53"/>
      <c r="H71" s="72">
        <v>2000</v>
      </c>
      <c r="I71" s="53"/>
      <c r="J71" s="72">
        <v>653</v>
      </c>
      <c r="K71" s="72">
        <v>653</v>
      </c>
      <c r="L71" s="53"/>
      <c r="M71" s="53"/>
      <c r="N71" s="53"/>
    </row>
    <row r="72" spans="1:14" ht="18.75" customHeight="1">
      <c r="A72" s="49">
        <v>1216000</v>
      </c>
      <c r="B72" s="45" t="s">
        <v>94</v>
      </c>
      <c r="C72" s="50">
        <v>512900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8.75" customHeight="1">
      <c r="A73" s="49">
        <v>1218300</v>
      </c>
      <c r="B73" s="51" t="s">
        <v>95</v>
      </c>
      <c r="C73" s="50">
        <v>513400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2:7" ht="13.5">
      <c r="B74" s="57" t="s">
        <v>111</v>
      </c>
      <c r="C74" s="58"/>
      <c r="D74" s="59"/>
      <c r="E74" s="59"/>
      <c r="F74" s="59"/>
      <c r="G74" s="59"/>
    </row>
    <row r="75" spans="2:9" ht="14.25">
      <c r="B75" s="60" t="s">
        <v>96</v>
      </c>
      <c r="C75" s="68"/>
      <c r="D75" s="15"/>
      <c r="E75" s="16"/>
      <c r="F75" s="86"/>
      <c r="G75" s="86"/>
      <c r="H75" s="80" t="s">
        <v>107</v>
      </c>
      <c r="I75"/>
    </row>
    <row r="76" spans="2:9" ht="14.25">
      <c r="B76" s="61"/>
      <c r="C76" s="70"/>
      <c r="D76" s="87" t="s">
        <v>43</v>
      </c>
      <c r="E76" s="87"/>
      <c r="F76" s="94"/>
      <c r="G76" s="94"/>
      <c r="H76"/>
      <c r="I76"/>
    </row>
    <row r="77" spans="2:9" ht="14.25">
      <c r="B77" s="62" t="s">
        <v>97</v>
      </c>
      <c r="C77" s="69"/>
      <c r="D77" s="15"/>
      <c r="E77" s="17"/>
      <c r="F77" s="39"/>
      <c r="G77" s="39"/>
      <c r="H77" s="80" t="s">
        <v>108</v>
      </c>
      <c r="I77"/>
    </row>
    <row r="78" spans="2:9" ht="13.5">
      <c r="B78" s="63"/>
      <c r="C78" s="70"/>
      <c r="D78" s="93" t="s">
        <v>43</v>
      </c>
      <c r="E78" s="93"/>
      <c r="F78" s="94"/>
      <c r="G78" s="94"/>
      <c r="H78"/>
      <c r="I78"/>
    </row>
    <row r="79" spans="2:9" ht="13.5">
      <c r="B79" s="64"/>
      <c r="C79" s="65"/>
      <c r="D79" s="71"/>
      <c r="E79" s="71"/>
      <c r="F79" s="94"/>
      <c r="G79" s="94"/>
      <c r="H79"/>
      <c r="I79"/>
    </row>
    <row r="80" spans="2:9" ht="13.5">
      <c r="B80" s="66"/>
      <c r="C80" s="67"/>
      <c r="D80"/>
      <c r="E80"/>
      <c r="F80"/>
      <c r="G80" s="19"/>
      <c r="H80"/>
      <c r="I80"/>
    </row>
    <row r="81" spans="2:9" ht="13.5">
      <c r="B81"/>
      <c r="C81"/>
      <c r="D81"/>
      <c r="E81"/>
      <c r="F81"/>
      <c r="G81"/>
      <c r="H81"/>
      <c r="I81"/>
    </row>
  </sheetData>
  <sheetProtection/>
  <mergeCells count="37">
    <mergeCell ref="C16:C17"/>
    <mergeCell ref="F79:G79"/>
    <mergeCell ref="F8:L8"/>
    <mergeCell ref="F9:L9"/>
    <mergeCell ref="F10:L10"/>
    <mergeCell ref="F11:L11"/>
    <mergeCell ref="F14:L14"/>
    <mergeCell ref="I16:I17"/>
    <mergeCell ref="H16:H17"/>
    <mergeCell ref="F76:G76"/>
    <mergeCell ref="D78:E78"/>
    <mergeCell ref="F78:G78"/>
    <mergeCell ref="N16:N17"/>
    <mergeCell ref="M16:M17"/>
    <mergeCell ref="L16:L17"/>
    <mergeCell ref="K16:K17"/>
    <mergeCell ref="J16:J17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A11:E11"/>
    <mergeCell ref="F75:G75"/>
    <mergeCell ref="D76:E76"/>
    <mergeCell ref="F12:L12"/>
    <mergeCell ref="A13:E13"/>
    <mergeCell ref="F13:L13"/>
    <mergeCell ref="A14:E14"/>
    <mergeCell ref="D16:D17"/>
    <mergeCell ref="A16:A17"/>
    <mergeCell ref="A12:E12"/>
  </mergeCells>
  <printOptions/>
  <pageMargins left="0.17" right="0.17" top="0.23" bottom="0.39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2021-10-07T07:25:47Z</cp:lastPrinted>
  <dcterms:created xsi:type="dcterms:W3CDTF">2012-10-12T11:29:17Z</dcterms:created>
  <dcterms:modified xsi:type="dcterms:W3CDTF">2021-10-07T07:33:55Z</dcterms:modified>
  <cp:category/>
  <cp:version/>
  <cp:contentType/>
  <cp:contentStatus/>
</cp:coreProperties>
</file>