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4110" windowHeight="2715" tabRatio="327" activeTab="1"/>
  </bookViews>
  <sheets>
    <sheet name="Caxs g.d." sheetId="8" r:id="rId1"/>
    <sheet name="Caxser" sheetId="7" r:id="rId2"/>
  </sheets>
  <definedNames>
    <definedName name="_xlnm.Print_Titles" localSheetId="0">'Caxs g.d.'!$B:$B,'Caxs g.d.'!$4:$8</definedName>
    <definedName name="_xlnm.Print_Titles" localSheetId="1">Caxser!$A:$A,Caxser!$4:$10</definedName>
  </definedNames>
  <calcPr calcId="125725" fullCalcOnLoad="1"/>
</workbook>
</file>

<file path=xl/calcChain.xml><?xml version="1.0" encoding="utf-8"?>
<calcChain xmlns="http://schemas.openxmlformats.org/spreadsheetml/2006/main">
  <c r="J66" i="8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BJ66"/>
  <c r="BK66"/>
  <c r="BL66"/>
  <c r="BM66"/>
  <c r="BN66"/>
  <c r="BO66"/>
  <c r="BP66"/>
  <c r="BQ66"/>
  <c r="BR66"/>
  <c r="BS66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DF66"/>
  <c r="DG66"/>
  <c r="DH66"/>
  <c r="DI66"/>
  <c r="DJ66"/>
  <c r="DK66"/>
  <c r="DL66"/>
  <c r="DM66"/>
  <c r="DN66"/>
  <c r="DO66"/>
  <c r="DP66"/>
  <c r="DQ66"/>
  <c r="E11" i="7"/>
  <c r="F11"/>
  <c r="D11"/>
  <c r="G11"/>
  <c r="H11"/>
  <c r="H67"/>
  <c r="E12"/>
  <c r="F12"/>
  <c r="G12"/>
  <c r="C12"/>
  <c r="H12"/>
  <c r="D12"/>
  <c r="E13"/>
  <c r="F13"/>
  <c r="G13"/>
  <c r="H13"/>
  <c r="E14"/>
  <c r="F14"/>
  <c r="G14"/>
  <c r="H14"/>
  <c r="E15"/>
  <c r="F15"/>
  <c r="G15"/>
  <c r="H15"/>
  <c r="E16"/>
  <c r="C16"/>
  <c r="F16"/>
  <c r="G16"/>
  <c r="H16"/>
  <c r="D16"/>
  <c r="E17"/>
  <c r="F17"/>
  <c r="G17"/>
  <c r="H17"/>
  <c r="E18"/>
  <c r="F18"/>
  <c r="D18"/>
  <c r="G18"/>
  <c r="C18"/>
  <c r="H18"/>
  <c r="E19"/>
  <c r="F19"/>
  <c r="G19"/>
  <c r="H19"/>
  <c r="E20"/>
  <c r="F20"/>
  <c r="D20"/>
  <c r="G20"/>
  <c r="C20"/>
  <c r="H20"/>
  <c r="E21"/>
  <c r="F21"/>
  <c r="G21"/>
  <c r="H21"/>
  <c r="E22"/>
  <c r="F22"/>
  <c r="G22"/>
  <c r="H22"/>
  <c r="E23"/>
  <c r="F23"/>
  <c r="D23"/>
  <c r="G23"/>
  <c r="C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D29"/>
  <c r="G29"/>
  <c r="H29"/>
  <c r="E30"/>
  <c r="C30"/>
  <c r="F30"/>
  <c r="G30"/>
  <c r="H30"/>
  <c r="D30"/>
  <c r="E31"/>
  <c r="C31"/>
  <c r="F31"/>
  <c r="G31"/>
  <c r="H31"/>
  <c r="D31"/>
  <c r="E32"/>
  <c r="C32"/>
  <c r="F32"/>
  <c r="G32"/>
  <c r="H32"/>
  <c r="D32"/>
  <c r="E33"/>
  <c r="C33"/>
  <c r="F33"/>
  <c r="G33"/>
  <c r="H33"/>
  <c r="D33"/>
  <c r="E34"/>
  <c r="C34"/>
  <c r="F34"/>
  <c r="G34"/>
  <c r="H34"/>
  <c r="D34"/>
  <c r="E35"/>
  <c r="C35"/>
  <c r="F35"/>
  <c r="G35"/>
  <c r="H35"/>
  <c r="D35"/>
  <c r="E36"/>
  <c r="C36"/>
  <c r="F36"/>
  <c r="G36"/>
  <c r="H36"/>
  <c r="D36"/>
  <c r="E37"/>
  <c r="C37"/>
  <c r="F37"/>
  <c r="G37"/>
  <c r="H37"/>
  <c r="D37"/>
  <c r="E38"/>
  <c r="C38"/>
  <c r="F38"/>
  <c r="G38"/>
  <c r="H38"/>
  <c r="D38"/>
  <c r="E39"/>
  <c r="C39"/>
  <c r="F39"/>
  <c r="G39"/>
  <c r="H39"/>
  <c r="D39"/>
  <c r="E40"/>
  <c r="C40"/>
  <c r="F40"/>
  <c r="G40"/>
  <c r="H40"/>
  <c r="D40"/>
  <c r="E41"/>
  <c r="C41"/>
  <c r="F41"/>
  <c r="G41"/>
  <c r="H41"/>
  <c r="D41"/>
  <c r="E42"/>
  <c r="F42"/>
  <c r="G42"/>
  <c r="C42"/>
  <c r="H42"/>
  <c r="D42"/>
  <c r="E43"/>
  <c r="F43"/>
  <c r="G43"/>
  <c r="C43"/>
  <c r="H43"/>
  <c r="D43"/>
  <c r="E44"/>
  <c r="F44"/>
  <c r="G44"/>
  <c r="C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E62"/>
  <c r="F62"/>
  <c r="G62"/>
  <c r="H62"/>
  <c r="E63"/>
  <c r="F63"/>
  <c r="G63"/>
  <c r="H63"/>
  <c r="E64"/>
  <c r="F64"/>
  <c r="G64"/>
  <c r="H64"/>
  <c r="E65"/>
  <c r="F65"/>
  <c r="G65"/>
  <c r="H65"/>
  <c r="E66"/>
  <c r="F66"/>
  <c r="G66"/>
  <c r="H66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BJ67"/>
  <c r="BK67"/>
  <c r="BL67"/>
  <c r="BM67"/>
  <c r="BN67"/>
  <c r="F10" i="8"/>
  <c r="D10"/>
  <c r="G10"/>
  <c r="H10"/>
  <c r="I10"/>
  <c r="I66"/>
  <c r="F11"/>
  <c r="D11"/>
  <c r="G11"/>
  <c r="E11"/>
  <c r="H11"/>
  <c r="I11"/>
  <c r="F12"/>
  <c r="D12"/>
  <c r="G12"/>
  <c r="E12"/>
  <c r="H12"/>
  <c r="H66"/>
  <c r="I12"/>
  <c r="F13"/>
  <c r="G13"/>
  <c r="H13"/>
  <c r="I13"/>
  <c r="F14"/>
  <c r="G14"/>
  <c r="E14"/>
  <c r="H14"/>
  <c r="I14"/>
  <c r="F15"/>
  <c r="G15"/>
  <c r="H15"/>
  <c r="I15"/>
  <c r="F16"/>
  <c r="D16"/>
  <c r="G16"/>
  <c r="E16"/>
  <c r="H16"/>
  <c r="I16"/>
  <c r="F17"/>
  <c r="D17"/>
  <c r="G17"/>
  <c r="H17"/>
  <c r="I17"/>
  <c r="E17"/>
  <c r="F18"/>
  <c r="D18"/>
  <c r="G18"/>
  <c r="H18"/>
  <c r="I18"/>
  <c r="E18"/>
  <c r="F19"/>
  <c r="G19"/>
  <c r="H19"/>
  <c r="I19"/>
  <c r="E19"/>
  <c r="F20"/>
  <c r="G20"/>
  <c r="E20"/>
  <c r="H20"/>
  <c r="D20"/>
  <c r="I20"/>
  <c r="F21"/>
  <c r="G21"/>
  <c r="E21"/>
  <c r="H21"/>
  <c r="I21"/>
  <c r="F22"/>
  <c r="G22"/>
  <c r="E22"/>
  <c r="H22"/>
  <c r="D22"/>
  <c r="I22"/>
  <c r="F23"/>
  <c r="G23"/>
  <c r="H23"/>
  <c r="I23"/>
  <c r="E23"/>
  <c r="F24"/>
  <c r="D24"/>
  <c r="G24"/>
  <c r="H24"/>
  <c r="I24"/>
  <c r="E24"/>
  <c r="F25"/>
  <c r="D25"/>
  <c r="G25"/>
  <c r="H25"/>
  <c r="I25"/>
  <c r="E25"/>
  <c r="F26"/>
  <c r="D26"/>
  <c r="G26"/>
  <c r="H26"/>
  <c r="I26"/>
  <c r="E26"/>
  <c r="F27"/>
  <c r="G27"/>
  <c r="E27"/>
  <c r="H27"/>
  <c r="D27"/>
  <c r="I27"/>
  <c r="F28"/>
  <c r="D28"/>
  <c r="G28"/>
  <c r="H28"/>
  <c r="I28"/>
  <c r="E28"/>
  <c r="F29"/>
  <c r="D29"/>
  <c r="G29"/>
  <c r="H29"/>
  <c r="I29"/>
  <c r="E29"/>
  <c r="F30"/>
  <c r="D30"/>
  <c r="G30"/>
  <c r="H30"/>
  <c r="I30"/>
  <c r="E30"/>
  <c r="F31"/>
  <c r="G31"/>
  <c r="E31"/>
  <c r="H31"/>
  <c r="I31"/>
  <c r="F32"/>
  <c r="G32"/>
  <c r="E32"/>
  <c r="H32"/>
  <c r="D32"/>
  <c r="I32"/>
  <c r="F33"/>
  <c r="D33"/>
  <c r="G33"/>
  <c r="H33"/>
  <c r="I33"/>
  <c r="E33"/>
  <c r="F34"/>
  <c r="G34"/>
  <c r="H34"/>
  <c r="I34"/>
  <c r="F35"/>
  <c r="D35"/>
  <c r="G35"/>
  <c r="H35"/>
  <c r="I35"/>
  <c r="E35"/>
  <c r="F36"/>
  <c r="D36"/>
  <c r="G36"/>
  <c r="H36"/>
  <c r="I36"/>
  <c r="E36"/>
  <c r="F37"/>
  <c r="D37"/>
  <c r="G37"/>
  <c r="H37"/>
  <c r="I37"/>
  <c r="E37"/>
  <c r="F38"/>
  <c r="D38"/>
  <c r="G38"/>
  <c r="H38"/>
  <c r="I38"/>
  <c r="E38"/>
  <c r="F39"/>
  <c r="D39"/>
  <c r="G39"/>
  <c r="H39"/>
  <c r="I39"/>
  <c r="E39"/>
  <c r="F40"/>
  <c r="D40"/>
  <c r="G40"/>
  <c r="H40"/>
  <c r="I40"/>
  <c r="F41"/>
  <c r="D41"/>
  <c r="G41"/>
  <c r="H41"/>
  <c r="I41"/>
  <c r="E41"/>
  <c r="F42"/>
  <c r="D42"/>
  <c r="G42"/>
  <c r="H42"/>
  <c r="I42"/>
  <c r="E42"/>
  <c r="F43"/>
  <c r="G43"/>
  <c r="E43"/>
  <c r="H43"/>
  <c r="I43"/>
  <c r="F44"/>
  <c r="D44"/>
  <c r="G44"/>
  <c r="H44"/>
  <c r="I44"/>
  <c r="E44"/>
  <c r="F45"/>
  <c r="D45"/>
  <c r="G45"/>
  <c r="H45"/>
  <c r="I45"/>
  <c r="E45"/>
  <c r="F46"/>
  <c r="D46"/>
  <c r="G46"/>
  <c r="H46"/>
  <c r="I46"/>
  <c r="E46"/>
  <c r="F47"/>
  <c r="D47"/>
  <c r="G47"/>
  <c r="H47"/>
  <c r="I47"/>
  <c r="E47"/>
  <c r="F48"/>
  <c r="D48"/>
  <c r="G48"/>
  <c r="H48"/>
  <c r="I48"/>
  <c r="E48"/>
  <c r="F49"/>
  <c r="G49"/>
  <c r="H49"/>
  <c r="I49"/>
  <c r="E49"/>
  <c r="F50"/>
  <c r="G50"/>
  <c r="E50"/>
  <c r="H50"/>
  <c r="D50"/>
  <c r="I50"/>
  <c r="F51"/>
  <c r="D51"/>
  <c r="G51"/>
  <c r="H51"/>
  <c r="I51"/>
  <c r="E51"/>
  <c r="F52"/>
  <c r="G52"/>
  <c r="E52"/>
  <c r="H52"/>
  <c r="D52"/>
  <c r="I52"/>
  <c r="F53"/>
  <c r="D53"/>
  <c r="G53"/>
  <c r="H53"/>
  <c r="I53"/>
  <c r="E53"/>
  <c r="F54"/>
  <c r="G54"/>
  <c r="E54"/>
  <c r="H54"/>
  <c r="D54"/>
  <c r="I54"/>
  <c r="F55"/>
  <c r="D55"/>
  <c r="G55"/>
  <c r="H55"/>
  <c r="I55"/>
  <c r="E55"/>
  <c r="F56"/>
  <c r="D56"/>
  <c r="G56"/>
  <c r="H56"/>
  <c r="I56"/>
  <c r="E56"/>
  <c r="F57"/>
  <c r="D57"/>
  <c r="G57"/>
  <c r="H57"/>
  <c r="I57"/>
  <c r="E57"/>
  <c r="F58"/>
  <c r="D58"/>
  <c r="G58"/>
  <c r="H58"/>
  <c r="I58"/>
  <c r="E58"/>
  <c r="F59"/>
  <c r="D59"/>
  <c r="G59"/>
  <c r="H59"/>
  <c r="I59"/>
  <c r="E59"/>
  <c r="F60"/>
  <c r="D60"/>
  <c r="G60"/>
  <c r="H60"/>
  <c r="I60"/>
  <c r="E60"/>
  <c r="F61"/>
  <c r="D61"/>
  <c r="G61"/>
  <c r="H61"/>
  <c r="I61"/>
  <c r="E61"/>
  <c r="F62"/>
  <c r="G62"/>
  <c r="H62"/>
  <c r="D62"/>
  <c r="I62"/>
  <c r="E62"/>
  <c r="F63"/>
  <c r="G63"/>
  <c r="H63"/>
  <c r="D63"/>
  <c r="I63"/>
  <c r="E63"/>
  <c r="F64"/>
  <c r="G64"/>
  <c r="H64"/>
  <c r="D64"/>
  <c r="I64"/>
  <c r="E64"/>
  <c r="F65"/>
  <c r="G65"/>
  <c r="E65"/>
  <c r="H65"/>
  <c r="D65"/>
  <c r="I65"/>
  <c r="E13"/>
  <c r="D49"/>
  <c r="D43"/>
  <c r="E34"/>
  <c r="E40"/>
  <c r="D21"/>
  <c r="D19"/>
  <c r="D15"/>
  <c r="D13"/>
  <c r="D31"/>
  <c r="D34"/>
  <c r="D23"/>
  <c r="D14"/>
  <c r="E15"/>
  <c r="C11" i="7"/>
  <c r="E67"/>
  <c r="D15"/>
  <c r="G67"/>
  <c r="C29"/>
  <c r="G66" i="8"/>
  <c r="E10"/>
  <c r="F66"/>
  <c r="C66" i="7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D28"/>
  <c r="D27"/>
  <c r="D26"/>
  <c r="D25"/>
  <c r="D24"/>
  <c r="D22"/>
  <c r="D21"/>
  <c r="D19"/>
  <c r="D17"/>
  <c r="C15"/>
  <c r="C14"/>
  <c r="C13"/>
  <c r="F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C28"/>
  <c r="C27"/>
  <c r="C26"/>
  <c r="C25"/>
  <c r="C24"/>
  <c r="C22"/>
  <c r="C21"/>
  <c r="C19"/>
  <c r="C17"/>
  <c r="D14"/>
  <c r="D13"/>
  <c r="D67"/>
  <c r="C67"/>
  <c r="D66" i="8"/>
  <c r="E66"/>
</calcChain>
</file>

<file path=xl/sharedStrings.xml><?xml version="1.0" encoding="utf-8"?>
<sst xmlns="http://schemas.openxmlformats.org/spreadsheetml/2006/main" count="443" uniqueCount="139">
  <si>
    <t xml:space="preserve"> ՀԱՇՎԵՏՎՈՒԹՅՈՒՆ</t>
  </si>
  <si>
    <t>Ընդամենը մարզում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</si>
  <si>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</si>
  <si>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</si>
  <si>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</si>
  <si>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</si>
  <si>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</si>
  <si>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</si>
  <si>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</si>
  <si>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</si>
  <si>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</si>
  <si>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</si>
  <si>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</si>
  <si>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</si>
  <si>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</si>
  <si>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</si>
  <si>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</si>
  <si>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</si>
  <si>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</si>
  <si>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</si>
  <si>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</si>
  <si>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</si>
  <si>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Քարաբերդ</t>
  </si>
  <si>
    <t>Մեծավան</t>
  </si>
  <si>
    <t>Սարչապետ</t>
  </si>
  <si>
    <t>ք.Ալավերդի</t>
  </si>
  <si>
    <t>ք.Ախթալա</t>
  </si>
  <si>
    <t>ք.Թումանյան</t>
  </si>
  <si>
    <t>Դսեղ</t>
  </si>
  <si>
    <t>Շնող</t>
  </si>
  <si>
    <t>Չկալով</t>
  </si>
  <si>
    <t>Օձուն</t>
  </si>
  <si>
    <t>ք.Ստեփանավան</t>
  </si>
  <si>
    <t>Գյուլագարակ</t>
  </si>
  <si>
    <t>Լոռի Բերդ</t>
  </si>
  <si>
    <t>Հալլավար</t>
  </si>
  <si>
    <t>ք.Տաշիր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</si>
  <si>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</si>
  <si>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</si>
  <si>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</si>
  <si>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</si>
  <si>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</si>
  <si>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</si>
  <si>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</si>
  <si>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</si>
  <si>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</si>
  <si>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</si>
  <si>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</si>
  <si>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</si>
  <si>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</si>
  <si>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</si>
  <si>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</si>
  <si>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</si>
  <si>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</si>
  <si>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</si>
  <si>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</si>
  <si>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</si>
  <si>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</si>
  <si>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Հ/Հ</t>
  </si>
  <si>
    <t>Անվանումը</t>
  </si>
  <si>
    <r>
      <rPr>
        <u/>
        <sz val="11"/>
        <rFont val="GHEA Grapalat"/>
        <family val="3"/>
      </rPr>
      <t>բյուջ. տող 2000</t>
    </r>
    <r>
      <rPr>
        <sz val="11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</si>
  <si>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</si>
  <si>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t xml:space="preserve">  որից`</t>
  </si>
  <si>
    <t xml:space="preserve">որից` </t>
  </si>
  <si>
    <t>որից`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</si>
  <si>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</si>
  <si>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</si>
  <si>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</si>
  <si>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</si>
  <si>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</si>
  <si>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</si>
  <si>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</si>
  <si>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</si>
  <si>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2630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</si>
  <si>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</si>
  <si>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</si>
  <si>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</si>
  <si>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</si>
  <si>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</si>
  <si>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</si>
  <si>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</si>
  <si>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</si>
  <si>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</si>
  <si>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</si>
  <si>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</si>
  <si>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</si>
  <si>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</si>
  <si>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</si>
  <si>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</si>
  <si>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</si>
  <si>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t xml:space="preserve">         որից` </t>
  </si>
  <si>
    <t>որից` 
ՊԱՀՈՒՍՏԱՅԻՆ ՄԻՋՈՑՆԵՐ (տող4771)</t>
  </si>
  <si>
    <t xml:space="preserve"> ԸՆԴԱՄԵՆԸ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</si>
  <si>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</si>
  <si>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</si>
  <si>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</si>
  <si>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</si>
  <si>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t>տող 4771
 վարչական մաս</t>
  </si>
  <si>
    <t>տող 4771
ֆոնդային մաս</t>
  </si>
  <si>
    <t>այդ թվում` 
 (բյուջ. տող  4772)
այդ թվում` համայնքի բյուջեի վարչական մասի պահուստային ֆոնդից ֆոնդային մաս կատարվող հատկացումներ</t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</si>
  <si>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</si>
  <si>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</si>
  <si>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Տրանսպորտ
տող 2450</t>
  </si>
  <si>
    <r>
      <rPr>
        <u/>
        <sz val="11"/>
        <rFont val="GHEA Grapalat"/>
        <family val="3"/>
      </rPr>
      <t>տող 2100</t>
    </r>
    <r>
      <rPr>
        <sz val="11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</t>
    </r>
    <r>
      <rPr>
        <sz val="9"/>
        <rFont val="GHEA Grapalat"/>
        <family val="3"/>
      </rPr>
      <t xml:space="preserve">                                                                          </t>
    </r>
  </si>
  <si>
    <r>
      <rPr>
        <u/>
        <sz val="11"/>
        <rFont val="GHEA Grapalat"/>
        <family val="3"/>
      </rPr>
      <t>տող 2200</t>
    </r>
    <r>
      <rPr>
        <sz val="11"/>
        <rFont val="GHEA Grapalat"/>
        <family val="3"/>
      </rPr>
      <t xml:space="preserve">
ՊԱՇՏՊԱՆՈՒԹՅՈՒՆ (տող2210+2220+տող2230+տող2240+տող2250)</t>
    </r>
  </si>
  <si>
    <r>
      <rPr>
        <u/>
        <sz val="11"/>
        <rFont val="GHEA Grapalat"/>
        <family val="3"/>
      </rPr>
      <t>տող 2300</t>
    </r>
    <r>
      <rPr>
        <sz val="11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</si>
  <si>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u/>
        <sz val="11"/>
        <rFont val="GHEA Grapalat"/>
        <family val="3"/>
      </rPr>
      <t>տող 2400</t>
    </r>
    <r>
      <rPr>
        <sz val="11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</si>
  <si>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u/>
        <sz val="11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</si>
  <si>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u/>
        <sz val="11"/>
        <rFont val="GHEA Grapalat"/>
        <family val="3"/>
      </rPr>
      <t>բյուջ. տող 2600</t>
    </r>
    <r>
      <rPr>
        <sz val="11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</si>
  <si>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u/>
        <sz val="11"/>
        <rFont val="GHEA Grapalat"/>
        <family val="3"/>
      </rPr>
      <t>բյուջ. տող 2700</t>
    </r>
    <r>
      <rPr>
        <sz val="11"/>
        <rFont val="GHEA Grapalat"/>
        <family val="3"/>
      </rPr>
      <t xml:space="preserve">
ԱՌՈՂՋԱՊԱՀՈՒԹՅՈՒՆ (տող2710+տող2720+տող2730+տող2740+տող2750+տող2760)</t>
    </r>
  </si>
  <si>
    <r>
      <rPr>
        <u/>
        <sz val="11"/>
        <rFont val="GHEA Grapalat"/>
        <family val="3"/>
      </rPr>
      <t>բյուջ. տող 2800</t>
    </r>
    <r>
      <rPr>
        <sz val="11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</si>
  <si>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u/>
        <sz val="11"/>
        <rFont val="GHEA Grapalat"/>
        <family val="3"/>
      </rPr>
      <t>բյուջ. տող 2900</t>
    </r>
    <r>
      <rPr>
        <sz val="11"/>
        <rFont val="GHEA Grapalat"/>
        <family val="3"/>
      </rPr>
      <t xml:space="preserve">
ԿՐԹՈՒԹՅՈՒՆ (տող2910+տող2920+տող2930+տող2940+տող2950+տող2960+տող2970+տող2980)</t>
    </r>
  </si>
  <si>
    <r>
      <rPr>
        <u/>
        <sz val="11"/>
        <rFont val="GHEA Grapalat"/>
        <family val="3"/>
      </rPr>
      <t>բյուջ. տող 3000</t>
    </r>
    <r>
      <rPr>
        <sz val="11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</si>
  <si>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u/>
        <sz val="11"/>
        <rFont val="GHEA Grapalat"/>
        <family val="3"/>
      </rPr>
      <t>բյուջ. տող 3100</t>
    </r>
    <r>
      <rPr>
        <sz val="11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</si>
  <si>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Տնտեսական հարաբերություններ 
(այլ դասերին չպատկանող) 
 </t>
    </r>
    <r>
      <rPr>
        <u/>
        <sz val="11"/>
        <rFont val="GHEA Grapalat"/>
        <family val="3"/>
      </rPr>
      <t>/տող 2490/</t>
    </r>
  </si>
  <si>
    <r>
      <t xml:space="preserve">   </t>
    </r>
    <r>
      <rPr>
        <sz val="10"/>
        <rFont val="GHEA Grapalat"/>
        <family val="3"/>
      </rPr>
      <t xml:space="preserve">      ԸՆԴԱՄԵՆԸ ԾԱԽՍԵՐ   (բյուջ.տող2100+տող2200+տող2300+տող2400+տող2500+տող2600+ տող2700+տող2800+տող2900+
            տող3000+տող3100)                                 </t>
    </r>
  </si>
  <si>
    <t>1.2. ՊԱՇԱՐՆԵՐ
(բյուջ. տող 5200)
1.3. ԲԱՐՁՐԱՐԺԵՔ ԱԿՏԻՎՆԵՐ 
 բյուջ. տող 5300)
1.4. ՉԱՐՏԱԴՐՎԱԾ ԱԿՏԻՎՆԵՐ   
(բյուջ. տող 5400)</t>
  </si>
  <si>
    <t>բյուջ տող. 4300 
1.3. ՏՈԿՈՍԱՎՃԱՐՆԵՐ (տող4310+տող 4320+տող4330)</t>
  </si>
  <si>
    <t>բյուջետ. տող 4400
1.4. ՍՈՒԲՍԻԴԻԱՆԵՐ  (տող4410+տող4420)</t>
  </si>
  <si>
    <t>բյուջետ. տող 4700
1.7. ԱՅԼ ԾԱԽՍԵՐ (տող4710+տող4720+տող4730+տող4740+տող4750+տող4760+տող4770)</t>
  </si>
  <si>
    <t>տող4213
Կոմունալ ծառայություններ</t>
  </si>
  <si>
    <t>բյուջետ. տող 4531
- Ընթացիկ դրամաշնորհներ պետական և համայնքների ոչ առևտրային կազմակերպություններին</t>
  </si>
  <si>
    <r>
      <rPr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</si>
  <si>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t xml:space="preserve">
բյուջ. տող 6100)
1.1. ՀԻՄՆԱԿԱՆ ՄԻՋՈՑՆԵՐԻ ԻՐԱՑՈՒՄԻՑ ՄՈՒՏՔԵՐ 
</t>
    </r>
    <r>
      <rPr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sz val="10"/>
        <rFont val="GHEA Grapalat"/>
        <family val="3"/>
      </rPr>
      <t>(բյուջ. տող 6200)
1.3. ԲԱՐՁՐԱՐԺԵՔ ԱԿՏԻՎՆԵՐԻ ԻՐԱՑՈՒՄԻՑ ՄՈՒՏՔԵՐ 
  (տող 6300)</t>
    </r>
    <r>
      <rPr>
        <sz val="9"/>
        <rFont val="GHEA Grapalat"/>
        <family val="3"/>
      </rPr>
      <t xml:space="preserve">
</t>
    </r>
  </si>
  <si>
    <r>
      <rPr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</si>
  <si>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sz val="11"/>
        <rFont val="GHEA Grapalat"/>
        <family val="3"/>
      </rPr>
      <t>բյուջետ. տող 4500</t>
    </r>
    <r>
      <rPr>
        <sz val="10"/>
        <rFont val="GHEA Grapalat"/>
        <family val="3"/>
      </rPr>
      <t xml:space="preserve">
1.5. ԴՐԱՄԱՇՆՈՐՀՆԵՐ (տող4510+տող4520+տող4530+տող4540)</t>
    </r>
  </si>
  <si>
    <r>
      <rPr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</si>
  <si>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t xml:space="preserve"> </t>
    </r>
    <r>
      <rPr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</si>
  <si>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</si>
  <si>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rPr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>ԴՐԱՄՈՎ ՎՃԱՐՎՈՂ ԱՇԽԱՏԱՎԱՐՁԵՐ ԵՎ ՀԱՎԵԼԱՎՃԱՐՆԵՐ (տող4111+տող4112+ տող4114)+ (տող4120)</t>
    </r>
  </si>
  <si>
    <r>
      <rPr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</si>
  <si>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</si>
  <si>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</si>
  <si>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</si>
  <si>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</si>
  <si>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r>
      <rPr>
        <u/>
        <sz val="10"/>
        <rFont val="GHEA Grapalat"/>
        <family val="3"/>
      </rPr>
      <t xml:space="preserve">բյուջ տող. 4240 </t>
    </r>
    <r>
      <rPr>
        <sz val="9"/>
        <rFont val="GHEA Grapalat"/>
        <family val="3"/>
      </rPr>
      <t xml:space="preserve">
 Ընդհանուր բնույթի այլ ծառայություններ</t>
    </r>
  </si>
  <si>
    <t>ՀԱՇՎԵՏՎՈՒԹՅՈՒՆ</t>
  </si>
  <si>
    <t xml:space="preserve">  ՀՀ   ԼՈՌՈՒ ՄԱՐԶԻ   ՀԱՄԱՅՆՔՆԵՐԻ   ԲՅՈՒՋԵՏԱՅԻՆ   ԾԱԽՍԵՐԻ   ՎԵՐԱԲԵՐՅԱԼ (Բյուջետային ծախսերը ըստ գործառական դասակարգման)  2021թ.երրորդ եռամսյակ</t>
  </si>
  <si>
    <t xml:space="preserve">  ՀՀ  ԼՈՌՈՒ   ՄԱՐԶԻ   ՀԱՄԱՅՆՔՆԵՐԻ   ԲՅՈՒՋԵՏԱՅԻՆ   ԾԱԽՍԵՐԻ   ՎԵՐԱԲԵՐՅԱԼ (Բյուջետային  ծախսերը ըստ տնտեսագիտական դասակարգման)
 2021թ.երրորդ եռամսյակ</t>
  </si>
</sst>
</file>

<file path=xl/styles.xml><?xml version="1.0" encoding="utf-8"?>
<styleSheet xmlns="http://schemas.openxmlformats.org/spreadsheetml/2006/main">
  <numFmts count="3">
    <numFmt numFmtId="196" formatCode="0.0"/>
    <numFmt numFmtId="207" formatCode="#,##0.0"/>
    <numFmt numFmtId="209" formatCode="#,##0.0000"/>
  </numFmts>
  <fonts count="12">
    <font>
      <sz val="12"/>
      <name val="Times Armenian"/>
    </font>
    <font>
      <sz val="10"/>
      <name val="Times Armenian"/>
      <family val="1"/>
    </font>
    <font>
      <sz val="8"/>
      <name val="Times Armenian"/>
      <family val="1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u/>
      <sz val="11"/>
      <name val="GHEA Grapalat"/>
      <family val="3"/>
    </font>
    <font>
      <b/>
      <u/>
      <sz val="10"/>
      <name val="Arial Armenian"/>
      <family val="2"/>
    </font>
    <font>
      <u/>
      <sz val="10"/>
      <name val="GHEA Grapalat"/>
      <family val="3"/>
    </font>
    <font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143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96" fontId="3" fillId="0" borderId="0" xfId="0" applyNumberFormat="1" applyFont="1"/>
    <xf numFmtId="0" fontId="3" fillId="0" borderId="1" xfId="0" applyFont="1" applyBorder="1" applyAlignment="1">
      <alignment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/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7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207" fontId="6" fillId="0" borderId="2" xfId="0" applyNumberFormat="1" applyFont="1" applyBorder="1" applyAlignment="1">
      <alignment horizontal="right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196" fontId="6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5" borderId="5" xfId="0" applyFont="1" applyFill="1" applyBorder="1" applyAlignment="1" applyProtection="1">
      <alignment vertical="center" wrapText="1"/>
    </xf>
    <xf numFmtId="0" fontId="4" fillId="5" borderId="6" xfId="0" applyFont="1" applyFill="1" applyBorder="1" applyAlignment="1" applyProtection="1">
      <alignment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207" fontId="6" fillId="0" borderId="2" xfId="2" applyNumberFormat="1" applyFont="1" applyFill="1" applyBorder="1" applyAlignment="1">
      <alignment horizontal="right" vertical="center"/>
    </xf>
    <xf numFmtId="196" fontId="6" fillId="6" borderId="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207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196" fontId="4" fillId="0" borderId="2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6" fillId="0" borderId="0" xfId="0" applyFont="1"/>
    <xf numFmtId="207" fontId="6" fillId="0" borderId="2" xfId="0" applyNumberFormat="1" applyFont="1" applyBorder="1"/>
    <xf numFmtId="0" fontId="4" fillId="0" borderId="0" xfId="0" applyFont="1" applyAlignment="1">
      <alignment horizontal="right"/>
    </xf>
    <xf numFmtId="207" fontId="3" fillId="0" borderId="0" xfId="0" applyNumberFormat="1" applyFont="1"/>
    <xf numFmtId="0" fontId="3" fillId="0" borderId="0" xfId="0" applyFont="1" applyBorder="1"/>
    <xf numFmtId="207" fontId="6" fillId="0" borderId="0" xfId="0" applyNumberFormat="1" applyFont="1"/>
    <xf numFmtId="196" fontId="6" fillId="0" borderId="2" xfId="0" applyNumberFormat="1" applyFont="1" applyBorder="1"/>
    <xf numFmtId="207" fontId="6" fillId="0" borderId="0" xfId="0" applyNumberFormat="1" applyFont="1" applyBorder="1"/>
    <xf numFmtId="196" fontId="6" fillId="0" borderId="0" xfId="0" applyNumberFormat="1" applyFont="1"/>
    <xf numFmtId="207" fontId="4" fillId="0" borderId="0" xfId="0" applyNumberFormat="1" applyFont="1" applyAlignment="1">
      <alignment horizontal="right"/>
    </xf>
    <xf numFmtId="209" fontId="6" fillId="0" borderId="2" xfId="0" applyNumberFormat="1" applyFont="1" applyBorder="1" applyAlignment="1">
      <alignment horizontal="right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5" fillId="4" borderId="7" xfId="0" applyNumberFormat="1" applyFont="1" applyFill="1" applyBorder="1" applyAlignment="1" applyProtection="1">
      <alignment horizontal="center" vertical="center" wrapText="1"/>
    </xf>
    <xf numFmtId="0" fontId="5" fillId="4" borderId="4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5" fillId="4" borderId="1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4" xfId="0" applyNumberFormat="1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0" fontId="5" fillId="4" borderId="5" xfId="0" applyNumberFormat="1" applyFont="1" applyFill="1" applyBorder="1" applyAlignment="1" applyProtection="1">
      <alignment horizontal="center" vertical="center" wrapText="1"/>
    </xf>
    <xf numFmtId="0" fontId="5" fillId="4" borderId="6" xfId="0" applyNumberFormat="1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4" borderId="9" xfId="0" applyNumberFormat="1" applyFont="1" applyFill="1" applyBorder="1" applyAlignment="1" applyProtection="1">
      <alignment horizontal="center" vertical="center" wrapText="1"/>
    </xf>
    <xf numFmtId="0" fontId="5" fillId="4" borderId="0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4" fillId="9" borderId="7" xfId="0" applyFont="1" applyFill="1" applyBorder="1" applyAlignment="1" applyProtection="1">
      <alignment horizontal="left" vertical="center" wrapText="1"/>
    </xf>
    <xf numFmtId="0" fontId="4" fillId="9" borderId="4" xfId="0" applyFont="1" applyFill="1" applyBorder="1" applyAlignment="1" applyProtection="1">
      <alignment horizontal="left" vertical="center" wrapText="1"/>
    </xf>
    <xf numFmtId="0" fontId="4" fillId="9" borderId="8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6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4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0" fontId="4" fillId="5" borderId="9" xfId="0" applyNumberFormat="1" applyFont="1" applyFill="1" applyBorder="1" applyAlignment="1" applyProtection="1">
      <alignment horizontal="center" vertical="center" wrapText="1"/>
    </xf>
    <xf numFmtId="0" fontId="4" fillId="5" borderId="0" xfId="0" applyNumberFormat="1" applyFont="1" applyFill="1" applyBorder="1" applyAlignment="1" applyProtection="1">
      <alignment horizontal="center" vertical="center" wrapText="1"/>
    </xf>
    <xf numFmtId="0" fontId="4" fillId="5" borderId="10" xfId="0" applyNumberFormat="1" applyFont="1" applyFill="1" applyBorder="1" applyAlignment="1" applyProtection="1">
      <alignment horizontal="center" vertical="center" wrapText="1"/>
    </xf>
    <xf numFmtId="4" fontId="7" fillId="10" borderId="3" xfId="0" applyNumberFormat="1" applyFont="1" applyFill="1" applyBorder="1" applyAlignment="1">
      <alignment horizontal="center" vertical="center" wrapText="1"/>
    </xf>
    <xf numFmtId="4" fontId="7" fillId="10" borderId="5" xfId="0" applyNumberFormat="1" applyFont="1" applyFill="1" applyBorder="1" applyAlignment="1">
      <alignment horizontal="center" vertical="center" wrapText="1"/>
    </xf>
    <xf numFmtId="4" fontId="7" fillId="10" borderId="6" xfId="0" applyNumberFormat="1" applyFont="1" applyFill="1" applyBorder="1" applyAlignment="1">
      <alignment horizontal="center" vertical="center" wrapText="1"/>
    </xf>
    <xf numFmtId="4" fontId="7" fillId="11" borderId="5" xfId="0" applyNumberFormat="1" applyFont="1" applyFill="1" applyBorder="1" applyAlignment="1">
      <alignment horizontal="center" vertical="center" wrapText="1"/>
    </xf>
    <xf numFmtId="4" fontId="6" fillId="7" borderId="3" xfId="0" applyNumberFormat="1" applyFont="1" applyFill="1" applyBorder="1" applyAlignment="1">
      <alignment horizontal="center" vertical="center" wrapText="1"/>
    </xf>
    <xf numFmtId="4" fontId="6" fillId="7" borderId="5" xfId="0" applyNumberFormat="1" applyFont="1" applyFill="1" applyBorder="1" applyAlignment="1">
      <alignment horizontal="center" vertical="center" wrapText="1"/>
    </xf>
    <xf numFmtId="4" fontId="6" fillId="7" borderId="6" xfId="0" applyNumberFormat="1" applyFont="1" applyFill="1" applyBorder="1" applyAlignment="1">
      <alignment horizontal="center" vertical="center" wrapText="1"/>
    </xf>
    <xf numFmtId="4" fontId="6" fillId="12" borderId="3" xfId="0" applyNumberFormat="1" applyFont="1" applyFill="1" applyBorder="1" applyAlignment="1">
      <alignment horizontal="center" vertical="center" wrapText="1"/>
    </xf>
    <xf numFmtId="4" fontId="6" fillId="12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4" fillId="9" borderId="2" xfId="0" applyNumberFormat="1" applyFont="1" applyFill="1" applyBorder="1" applyAlignment="1" applyProtection="1">
      <alignment horizontal="center" vertical="center" wrapText="1"/>
    </xf>
    <xf numFmtId="0" fontId="4" fillId="7" borderId="2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6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_Sheet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D73"/>
  <sheetViews>
    <sheetView topLeftCell="B1" workbookViewId="0">
      <selection activeCell="D67" sqref="D67:H68"/>
    </sheetView>
  </sheetViews>
  <sheetFormatPr defaultRowHeight="17.25"/>
  <cols>
    <col min="1" max="1" width="0.875" style="2" hidden="1" customWidth="1"/>
    <col min="2" max="2" width="4" style="2" customWidth="1"/>
    <col min="3" max="3" width="16.125" style="2" customWidth="1"/>
    <col min="4" max="4" width="14.25" style="2" customWidth="1"/>
    <col min="5" max="5" width="13.5" style="2" customWidth="1"/>
    <col min="6" max="6" width="9.75" style="2" customWidth="1"/>
    <col min="7" max="7" width="9.625" style="2" customWidth="1"/>
    <col min="8" max="9" width="9.125" style="2" customWidth="1"/>
    <col min="10" max="10" width="9.5" style="2" customWidth="1"/>
    <col min="11" max="11" width="9.375" style="2" customWidth="1"/>
    <col min="12" max="12" width="8.75" style="2" customWidth="1"/>
    <col min="13" max="13" width="9.125" style="2" customWidth="1"/>
    <col min="14" max="14" width="10.125" style="2" customWidth="1"/>
    <col min="15" max="15" width="9.125" style="2" customWidth="1"/>
    <col min="16" max="16" width="11.375" style="2" customWidth="1"/>
    <col min="17" max="17" width="9.875" style="2" customWidth="1"/>
    <col min="18" max="18" width="10.25" style="2" customWidth="1"/>
    <col min="19" max="19" width="9" style="2"/>
    <col min="20" max="21" width="9.875" style="2" customWidth="1"/>
    <col min="22" max="22" width="9" style="2"/>
    <col min="23" max="23" width="10.5" style="2" customWidth="1"/>
    <col min="24" max="24" width="8.375" style="2" customWidth="1"/>
    <col min="25" max="25" width="7.75" style="2" customWidth="1"/>
    <col min="26" max="26" width="8.625" style="2" customWidth="1"/>
    <col min="27" max="27" width="9.875" style="2" customWidth="1"/>
    <col min="28" max="28" width="7.375" style="2" customWidth="1"/>
    <col min="29" max="29" width="7.75" style="2" customWidth="1"/>
    <col min="30" max="31" width="7.875" style="2" customWidth="1"/>
    <col min="32" max="32" width="9.5" style="2" customWidth="1"/>
    <col min="33" max="33" width="8.125" style="2" customWidth="1"/>
    <col min="34" max="35" width="8.375" style="2" customWidth="1"/>
    <col min="36" max="36" width="7.75" style="2" customWidth="1"/>
    <col min="37" max="37" width="7.875" style="2" customWidth="1"/>
    <col min="38" max="38" width="8.125" style="2" customWidth="1"/>
    <col min="39" max="39" width="9.25" style="2" customWidth="1"/>
    <col min="40" max="40" width="8.375" style="2" customWidth="1"/>
    <col min="41" max="41" width="9.25" style="2" customWidth="1"/>
    <col min="42" max="42" width="7.75" style="2" customWidth="1"/>
    <col min="43" max="43" width="9.25" style="2" customWidth="1"/>
    <col min="44" max="44" width="8.125" style="2" customWidth="1"/>
    <col min="45" max="47" width="9.25" style="2" customWidth="1"/>
    <col min="48" max="48" width="8.25" style="2" customWidth="1"/>
    <col min="49" max="49" width="9.25" style="2" customWidth="1"/>
    <col min="50" max="50" width="9.625" style="2" customWidth="1"/>
    <col min="51" max="51" width="9.25" style="2" customWidth="1"/>
    <col min="52" max="52" width="8.75" style="2" customWidth="1"/>
    <col min="53" max="56" width="9.25" style="2" customWidth="1"/>
    <col min="57" max="61" width="7.625" style="2" customWidth="1"/>
    <col min="62" max="62" width="9.375" style="2" customWidth="1"/>
    <col min="63" max="63" width="9" style="2"/>
    <col min="64" max="64" width="9.25" style="2" customWidth="1"/>
    <col min="65" max="65" width="7.875" style="2" customWidth="1"/>
    <col min="66" max="66" width="9.25" style="2" customWidth="1"/>
    <col min="67" max="67" width="8.25" style="2" customWidth="1"/>
    <col min="68" max="68" width="8.625" style="2" customWidth="1"/>
    <col min="69" max="69" width="9.25" style="2" customWidth="1"/>
    <col min="70" max="70" width="11.125" style="2" customWidth="1"/>
    <col min="71" max="71" width="8.375" style="2" customWidth="1"/>
    <col min="72" max="72" width="10.625" style="2" customWidth="1"/>
    <col min="73" max="77" width="9.125" style="2" customWidth="1"/>
    <col min="78" max="78" width="10.25" style="2" customWidth="1"/>
    <col min="79" max="79" width="7.625" style="2" customWidth="1"/>
    <col min="80" max="80" width="9.25" style="2" customWidth="1"/>
    <col min="81" max="85" width="7.5" style="2" customWidth="1"/>
    <col min="86" max="86" width="10.125" style="2" customWidth="1"/>
    <col min="87" max="87" width="8" style="2" customWidth="1"/>
    <col min="88" max="88" width="8.75" style="2" customWidth="1"/>
    <col min="89" max="89" width="8.875" style="2" customWidth="1"/>
    <col min="90" max="90" width="8.375" style="2" customWidth="1"/>
    <col min="91" max="91" width="8.625" style="2" customWidth="1"/>
    <col min="92" max="92" width="9.375" style="2" customWidth="1"/>
    <col min="93" max="99" width="8.875" style="2" customWidth="1"/>
    <col min="100" max="100" width="10.625" style="2" customWidth="1"/>
    <col min="101" max="101" width="8.875" style="2" customWidth="1"/>
    <col min="102" max="102" width="9.25" style="2" customWidth="1"/>
    <col min="103" max="103" width="8.5" style="2" customWidth="1"/>
    <col min="104" max="104" width="8.75" style="2" customWidth="1"/>
    <col min="105" max="105" width="8.5" style="2" customWidth="1"/>
    <col min="106" max="106" width="9.375" style="2" customWidth="1"/>
    <col min="107" max="107" width="7.625" style="2" customWidth="1"/>
    <col min="108" max="108" width="8.5" style="2" customWidth="1"/>
    <col min="109" max="109" width="6.875" style="2" customWidth="1"/>
    <col min="110" max="110" width="7.5" style="2" customWidth="1"/>
    <col min="111" max="111" width="8.5" style="2" customWidth="1"/>
    <col min="112" max="112" width="7.875" style="2" customWidth="1"/>
    <col min="113" max="113" width="6.875" style="2" customWidth="1"/>
    <col min="114" max="114" width="9.25" style="2" customWidth="1"/>
    <col min="115" max="115" width="7" style="2" customWidth="1"/>
    <col min="116" max="116" width="7.875" style="2" customWidth="1"/>
    <col min="117" max="117" width="7.375" style="2" customWidth="1"/>
    <col min="118" max="118" width="7.5" style="2" customWidth="1"/>
    <col min="119" max="119" width="7.625" style="2" customWidth="1"/>
    <col min="120" max="120" width="11" style="2" customWidth="1"/>
    <col min="121" max="121" width="10.875" style="2" customWidth="1"/>
    <col min="122" max="122" width="4.625" style="2" customWidth="1"/>
    <col min="123" max="123" width="9" style="2"/>
    <col min="124" max="124" width="9.125" style="2" bestFit="1" customWidth="1"/>
    <col min="125" max="16384" width="9" style="2"/>
  </cols>
  <sheetData>
    <row r="1" spans="1:134">
      <c r="B1" s="72" t="s">
        <v>136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34" ht="65.25" customHeight="1">
      <c r="B2" s="73" t="s">
        <v>137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5"/>
      <c r="AX2" s="5"/>
      <c r="AY2" s="5"/>
      <c r="AZ2" s="5"/>
      <c r="BA2" s="5"/>
      <c r="BB2" s="5"/>
      <c r="BC2" s="5"/>
      <c r="BD2" s="5"/>
    </row>
    <row r="3" spans="1:134" ht="12.75" customHeight="1"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4"/>
      <c r="AC3" s="74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21"/>
      <c r="DC3" s="21"/>
      <c r="DD3" s="21"/>
      <c r="DE3" s="21"/>
    </row>
    <row r="4" spans="1:134" ht="12.75" customHeight="1">
      <c r="B4" s="75" t="s">
        <v>58</v>
      </c>
      <c r="C4" s="76" t="s">
        <v>59</v>
      </c>
      <c r="D4" s="54" t="s">
        <v>60</v>
      </c>
      <c r="E4" s="55"/>
      <c r="F4" s="55"/>
      <c r="G4" s="55"/>
      <c r="H4" s="55"/>
      <c r="I4" s="56"/>
      <c r="J4" s="80" t="s">
        <v>61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2"/>
    </row>
    <row r="5" spans="1:134" ht="15.75" customHeight="1">
      <c r="B5" s="75"/>
      <c r="C5" s="76"/>
      <c r="D5" s="77"/>
      <c r="E5" s="78"/>
      <c r="F5" s="78"/>
      <c r="G5" s="78"/>
      <c r="H5" s="78"/>
      <c r="I5" s="79"/>
      <c r="J5" s="54" t="s">
        <v>103</v>
      </c>
      <c r="K5" s="55"/>
      <c r="L5" s="55"/>
      <c r="M5" s="55"/>
      <c r="N5" s="83" t="s">
        <v>62</v>
      </c>
      <c r="O5" s="84"/>
      <c r="P5" s="84"/>
      <c r="Q5" s="84"/>
      <c r="R5" s="84"/>
      <c r="S5" s="84"/>
      <c r="T5" s="84"/>
      <c r="U5" s="85"/>
      <c r="V5" s="54" t="s">
        <v>104</v>
      </c>
      <c r="W5" s="55"/>
      <c r="X5" s="55"/>
      <c r="Y5" s="56"/>
      <c r="Z5" s="54" t="s">
        <v>105</v>
      </c>
      <c r="AA5" s="55"/>
      <c r="AB5" s="55"/>
      <c r="AC5" s="56"/>
      <c r="AD5" s="54" t="s">
        <v>106</v>
      </c>
      <c r="AE5" s="55"/>
      <c r="AF5" s="55"/>
      <c r="AG5" s="56"/>
      <c r="AH5" s="71" t="s">
        <v>61</v>
      </c>
      <c r="AI5" s="69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3"/>
      <c r="AX5" s="54" t="s">
        <v>107</v>
      </c>
      <c r="AY5" s="55"/>
      <c r="AZ5" s="55"/>
      <c r="BA5" s="56"/>
      <c r="BB5" s="24" t="s">
        <v>63</v>
      </c>
      <c r="BC5" s="24"/>
      <c r="BD5" s="24"/>
      <c r="BE5" s="24"/>
      <c r="BF5" s="24"/>
      <c r="BG5" s="24"/>
      <c r="BH5" s="24"/>
      <c r="BI5" s="24"/>
      <c r="BJ5" s="54" t="s">
        <v>108</v>
      </c>
      <c r="BK5" s="55"/>
      <c r="BL5" s="55"/>
      <c r="BM5" s="56"/>
      <c r="BN5" s="25" t="s">
        <v>64</v>
      </c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69"/>
      <c r="CC5" s="69"/>
      <c r="CD5" s="69"/>
      <c r="CE5" s="69"/>
      <c r="CF5" s="69"/>
      <c r="CG5" s="70"/>
      <c r="CH5" s="54" t="s">
        <v>109</v>
      </c>
      <c r="CI5" s="55"/>
      <c r="CJ5" s="55"/>
      <c r="CK5" s="56"/>
      <c r="CL5" s="54" t="s">
        <v>110</v>
      </c>
      <c r="CM5" s="55"/>
      <c r="CN5" s="55"/>
      <c r="CO5" s="56"/>
      <c r="CP5" s="26" t="s">
        <v>64</v>
      </c>
      <c r="CQ5" s="19"/>
      <c r="CR5" s="19"/>
      <c r="CS5" s="19"/>
      <c r="CT5" s="19"/>
      <c r="CU5" s="19"/>
      <c r="CV5" s="19"/>
      <c r="CW5" s="19"/>
      <c r="CX5" s="54" t="s">
        <v>111</v>
      </c>
      <c r="CY5" s="55"/>
      <c r="CZ5" s="55"/>
      <c r="DA5" s="56"/>
      <c r="DB5" s="27" t="s">
        <v>64</v>
      </c>
      <c r="DC5" s="27"/>
      <c r="DD5" s="27"/>
      <c r="DE5" s="27"/>
      <c r="DF5" s="54" t="s">
        <v>112</v>
      </c>
      <c r="DG5" s="55"/>
      <c r="DH5" s="55"/>
      <c r="DI5" s="56"/>
      <c r="DJ5" s="54" t="s">
        <v>113</v>
      </c>
      <c r="DK5" s="55"/>
      <c r="DL5" s="55"/>
      <c r="DM5" s="55"/>
      <c r="DN5" s="55"/>
      <c r="DO5" s="56"/>
      <c r="DP5" s="62" t="s">
        <v>101</v>
      </c>
      <c r="DQ5" s="62"/>
    </row>
    <row r="6" spans="1:134" ht="93" customHeight="1">
      <c r="B6" s="75"/>
      <c r="C6" s="76"/>
      <c r="D6" s="59"/>
      <c r="E6" s="60"/>
      <c r="F6" s="60"/>
      <c r="G6" s="60"/>
      <c r="H6" s="60"/>
      <c r="I6" s="61"/>
      <c r="J6" s="77"/>
      <c r="K6" s="78"/>
      <c r="L6" s="78"/>
      <c r="M6" s="78"/>
      <c r="N6" s="54" t="s">
        <v>65</v>
      </c>
      <c r="O6" s="55"/>
      <c r="P6" s="55"/>
      <c r="Q6" s="55"/>
      <c r="R6" s="63" t="s">
        <v>66</v>
      </c>
      <c r="S6" s="64"/>
      <c r="T6" s="64"/>
      <c r="U6" s="64"/>
      <c r="V6" s="59"/>
      <c r="W6" s="60"/>
      <c r="X6" s="60"/>
      <c r="Y6" s="61"/>
      <c r="Z6" s="59"/>
      <c r="AA6" s="60"/>
      <c r="AB6" s="60"/>
      <c r="AC6" s="61"/>
      <c r="AD6" s="59"/>
      <c r="AE6" s="60"/>
      <c r="AF6" s="60"/>
      <c r="AG6" s="61"/>
      <c r="AH6" s="54" t="s">
        <v>67</v>
      </c>
      <c r="AI6" s="55"/>
      <c r="AJ6" s="55"/>
      <c r="AK6" s="55"/>
      <c r="AL6" s="54" t="s">
        <v>68</v>
      </c>
      <c r="AM6" s="55"/>
      <c r="AN6" s="55"/>
      <c r="AO6" s="55"/>
      <c r="AP6" s="54" t="s">
        <v>102</v>
      </c>
      <c r="AQ6" s="55"/>
      <c r="AR6" s="55"/>
      <c r="AS6" s="55"/>
      <c r="AT6" s="54" t="s">
        <v>114</v>
      </c>
      <c r="AU6" s="55"/>
      <c r="AV6" s="55"/>
      <c r="AW6" s="55"/>
      <c r="AX6" s="59"/>
      <c r="AY6" s="60"/>
      <c r="AZ6" s="60"/>
      <c r="BA6" s="61"/>
      <c r="BB6" s="65" t="s">
        <v>69</v>
      </c>
      <c r="BC6" s="65"/>
      <c r="BD6" s="65"/>
      <c r="BE6" s="65"/>
      <c r="BF6" s="66" t="s">
        <v>70</v>
      </c>
      <c r="BG6" s="67"/>
      <c r="BH6" s="67"/>
      <c r="BI6" s="68"/>
      <c r="BJ6" s="59"/>
      <c r="BK6" s="60"/>
      <c r="BL6" s="60"/>
      <c r="BM6" s="61"/>
      <c r="BN6" s="54" t="s">
        <v>71</v>
      </c>
      <c r="BO6" s="55"/>
      <c r="BP6" s="55"/>
      <c r="BQ6" s="55"/>
      <c r="BR6" s="63" t="s">
        <v>72</v>
      </c>
      <c r="BS6" s="55"/>
      <c r="BT6" s="55"/>
      <c r="BU6" s="55"/>
      <c r="BV6" s="65" t="s">
        <v>73</v>
      </c>
      <c r="BW6" s="65"/>
      <c r="BX6" s="65"/>
      <c r="BY6" s="65"/>
      <c r="BZ6" s="54" t="s">
        <v>74</v>
      </c>
      <c r="CA6" s="55"/>
      <c r="CB6" s="55"/>
      <c r="CC6" s="55"/>
      <c r="CD6" s="54" t="s">
        <v>75</v>
      </c>
      <c r="CE6" s="55"/>
      <c r="CF6" s="55"/>
      <c r="CG6" s="55"/>
      <c r="CH6" s="59"/>
      <c r="CI6" s="60"/>
      <c r="CJ6" s="60"/>
      <c r="CK6" s="61"/>
      <c r="CL6" s="59"/>
      <c r="CM6" s="60"/>
      <c r="CN6" s="60"/>
      <c r="CO6" s="61"/>
      <c r="CP6" s="65" t="s">
        <v>76</v>
      </c>
      <c r="CQ6" s="65"/>
      <c r="CR6" s="65"/>
      <c r="CS6" s="65"/>
      <c r="CT6" s="65" t="s">
        <v>77</v>
      </c>
      <c r="CU6" s="65"/>
      <c r="CV6" s="65"/>
      <c r="CW6" s="65"/>
      <c r="CX6" s="59"/>
      <c r="CY6" s="60"/>
      <c r="CZ6" s="60"/>
      <c r="DA6" s="61"/>
      <c r="DB6" s="54" t="s">
        <v>78</v>
      </c>
      <c r="DC6" s="55"/>
      <c r="DD6" s="55"/>
      <c r="DE6" s="56"/>
      <c r="DF6" s="59"/>
      <c r="DG6" s="60"/>
      <c r="DH6" s="60"/>
      <c r="DI6" s="61"/>
      <c r="DJ6" s="59"/>
      <c r="DK6" s="60"/>
      <c r="DL6" s="60"/>
      <c r="DM6" s="60"/>
      <c r="DN6" s="60"/>
      <c r="DO6" s="61"/>
      <c r="DP6" s="62"/>
      <c r="DQ6" s="62"/>
      <c r="DR6" s="28"/>
    </row>
    <row r="7" spans="1:134" ht="71.25" customHeight="1">
      <c r="B7" s="75"/>
      <c r="C7" s="76"/>
      <c r="D7" s="57" t="s">
        <v>115</v>
      </c>
      <c r="E7" s="58"/>
      <c r="F7" s="51" t="s">
        <v>79</v>
      </c>
      <c r="G7" s="51"/>
      <c r="H7" s="51" t="s">
        <v>80</v>
      </c>
      <c r="I7" s="51"/>
      <c r="J7" s="51" t="s">
        <v>79</v>
      </c>
      <c r="K7" s="51"/>
      <c r="L7" s="51" t="s">
        <v>80</v>
      </c>
      <c r="M7" s="51"/>
      <c r="N7" s="51" t="s">
        <v>79</v>
      </c>
      <c r="O7" s="51"/>
      <c r="P7" s="51" t="s">
        <v>80</v>
      </c>
      <c r="Q7" s="51"/>
      <c r="R7" s="51" t="s">
        <v>79</v>
      </c>
      <c r="S7" s="51"/>
      <c r="T7" s="51" t="s">
        <v>80</v>
      </c>
      <c r="U7" s="51"/>
      <c r="V7" s="51" t="s">
        <v>79</v>
      </c>
      <c r="W7" s="51"/>
      <c r="X7" s="51" t="s">
        <v>80</v>
      </c>
      <c r="Y7" s="51"/>
      <c r="Z7" s="51" t="s">
        <v>79</v>
      </c>
      <c r="AA7" s="51"/>
      <c r="AB7" s="51" t="s">
        <v>80</v>
      </c>
      <c r="AC7" s="51"/>
      <c r="AD7" s="51" t="s">
        <v>79</v>
      </c>
      <c r="AE7" s="51"/>
      <c r="AF7" s="51" t="s">
        <v>80</v>
      </c>
      <c r="AG7" s="51"/>
      <c r="AH7" s="51" t="s">
        <v>79</v>
      </c>
      <c r="AI7" s="51"/>
      <c r="AJ7" s="51" t="s">
        <v>80</v>
      </c>
      <c r="AK7" s="51"/>
      <c r="AL7" s="51" t="s">
        <v>79</v>
      </c>
      <c r="AM7" s="51"/>
      <c r="AN7" s="51" t="s">
        <v>80</v>
      </c>
      <c r="AO7" s="51"/>
      <c r="AP7" s="51" t="s">
        <v>79</v>
      </c>
      <c r="AQ7" s="51"/>
      <c r="AR7" s="51" t="s">
        <v>80</v>
      </c>
      <c r="AS7" s="51"/>
      <c r="AT7" s="51" t="s">
        <v>79</v>
      </c>
      <c r="AU7" s="51"/>
      <c r="AV7" s="51" t="s">
        <v>80</v>
      </c>
      <c r="AW7" s="51"/>
      <c r="AX7" s="51" t="s">
        <v>79</v>
      </c>
      <c r="AY7" s="51"/>
      <c r="AZ7" s="51" t="s">
        <v>80</v>
      </c>
      <c r="BA7" s="51"/>
      <c r="BB7" s="51" t="s">
        <v>79</v>
      </c>
      <c r="BC7" s="51"/>
      <c r="BD7" s="51" t="s">
        <v>80</v>
      </c>
      <c r="BE7" s="51"/>
      <c r="BF7" s="51" t="s">
        <v>79</v>
      </c>
      <c r="BG7" s="51"/>
      <c r="BH7" s="51" t="s">
        <v>80</v>
      </c>
      <c r="BI7" s="51"/>
      <c r="BJ7" s="51" t="s">
        <v>79</v>
      </c>
      <c r="BK7" s="51"/>
      <c r="BL7" s="51" t="s">
        <v>80</v>
      </c>
      <c r="BM7" s="51"/>
      <c r="BN7" s="51" t="s">
        <v>79</v>
      </c>
      <c r="BO7" s="51"/>
      <c r="BP7" s="51" t="s">
        <v>80</v>
      </c>
      <c r="BQ7" s="51"/>
      <c r="BR7" s="51" t="s">
        <v>79</v>
      </c>
      <c r="BS7" s="51"/>
      <c r="BT7" s="51" t="s">
        <v>80</v>
      </c>
      <c r="BU7" s="51"/>
      <c r="BV7" s="51" t="s">
        <v>79</v>
      </c>
      <c r="BW7" s="51"/>
      <c r="BX7" s="51" t="s">
        <v>80</v>
      </c>
      <c r="BY7" s="51"/>
      <c r="BZ7" s="51" t="s">
        <v>79</v>
      </c>
      <c r="CA7" s="51"/>
      <c r="CB7" s="51" t="s">
        <v>80</v>
      </c>
      <c r="CC7" s="51"/>
      <c r="CD7" s="51" t="s">
        <v>79</v>
      </c>
      <c r="CE7" s="51"/>
      <c r="CF7" s="51" t="s">
        <v>80</v>
      </c>
      <c r="CG7" s="51"/>
      <c r="CH7" s="51" t="s">
        <v>79</v>
      </c>
      <c r="CI7" s="51"/>
      <c r="CJ7" s="51" t="s">
        <v>80</v>
      </c>
      <c r="CK7" s="51"/>
      <c r="CL7" s="51" t="s">
        <v>79</v>
      </c>
      <c r="CM7" s="51"/>
      <c r="CN7" s="51" t="s">
        <v>80</v>
      </c>
      <c r="CO7" s="51"/>
      <c r="CP7" s="51" t="s">
        <v>79</v>
      </c>
      <c r="CQ7" s="51"/>
      <c r="CR7" s="51" t="s">
        <v>80</v>
      </c>
      <c r="CS7" s="51"/>
      <c r="CT7" s="51" t="s">
        <v>79</v>
      </c>
      <c r="CU7" s="51"/>
      <c r="CV7" s="51" t="s">
        <v>80</v>
      </c>
      <c r="CW7" s="51"/>
      <c r="CX7" s="51" t="s">
        <v>79</v>
      </c>
      <c r="CY7" s="51"/>
      <c r="CZ7" s="51" t="s">
        <v>80</v>
      </c>
      <c r="DA7" s="51"/>
      <c r="DB7" s="51" t="s">
        <v>79</v>
      </c>
      <c r="DC7" s="51"/>
      <c r="DD7" s="51" t="s">
        <v>80</v>
      </c>
      <c r="DE7" s="51"/>
      <c r="DF7" s="51" t="s">
        <v>79</v>
      </c>
      <c r="DG7" s="51"/>
      <c r="DH7" s="51" t="s">
        <v>80</v>
      </c>
      <c r="DI7" s="51"/>
      <c r="DJ7" s="52" t="s">
        <v>81</v>
      </c>
      <c r="DK7" s="53"/>
      <c r="DL7" s="51" t="s">
        <v>79</v>
      </c>
      <c r="DM7" s="51"/>
      <c r="DN7" s="51" t="s">
        <v>80</v>
      </c>
      <c r="DO7" s="51"/>
      <c r="DP7" s="51" t="s">
        <v>80</v>
      </c>
      <c r="DQ7" s="51"/>
    </row>
    <row r="8" spans="1:134" ht="32.25" customHeight="1">
      <c r="B8" s="75"/>
      <c r="C8" s="76"/>
      <c r="D8" s="29" t="s">
        <v>82</v>
      </c>
      <c r="E8" s="17" t="s">
        <v>83</v>
      </c>
      <c r="F8" s="29" t="s">
        <v>82</v>
      </c>
      <c r="G8" s="17" t="s">
        <v>83</v>
      </c>
      <c r="H8" s="29" t="s">
        <v>82</v>
      </c>
      <c r="I8" s="17" t="s">
        <v>83</v>
      </c>
      <c r="J8" s="29" t="s">
        <v>82</v>
      </c>
      <c r="K8" s="17" t="s">
        <v>83</v>
      </c>
      <c r="L8" s="29" t="s">
        <v>82</v>
      </c>
      <c r="M8" s="17" t="s">
        <v>83</v>
      </c>
      <c r="N8" s="29" t="s">
        <v>82</v>
      </c>
      <c r="O8" s="17" t="s">
        <v>83</v>
      </c>
      <c r="P8" s="29" t="s">
        <v>82</v>
      </c>
      <c r="Q8" s="17" t="s">
        <v>83</v>
      </c>
      <c r="R8" s="29" t="s">
        <v>82</v>
      </c>
      <c r="S8" s="17" t="s">
        <v>83</v>
      </c>
      <c r="T8" s="29" t="s">
        <v>82</v>
      </c>
      <c r="U8" s="17" t="s">
        <v>83</v>
      </c>
      <c r="V8" s="29" t="s">
        <v>82</v>
      </c>
      <c r="W8" s="17" t="s">
        <v>83</v>
      </c>
      <c r="X8" s="29" t="s">
        <v>82</v>
      </c>
      <c r="Y8" s="17" t="s">
        <v>83</v>
      </c>
      <c r="Z8" s="29" t="s">
        <v>82</v>
      </c>
      <c r="AA8" s="17" t="s">
        <v>83</v>
      </c>
      <c r="AB8" s="29" t="s">
        <v>82</v>
      </c>
      <c r="AC8" s="17" t="s">
        <v>83</v>
      </c>
      <c r="AD8" s="29" t="s">
        <v>82</v>
      </c>
      <c r="AE8" s="17" t="s">
        <v>83</v>
      </c>
      <c r="AF8" s="29" t="s">
        <v>82</v>
      </c>
      <c r="AG8" s="17" t="s">
        <v>83</v>
      </c>
      <c r="AH8" s="29" t="s">
        <v>82</v>
      </c>
      <c r="AI8" s="17" t="s">
        <v>83</v>
      </c>
      <c r="AJ8" s="29" t="s">
        <v>82</v>
      </c>
      <c r="AK8" s="17" t="s">
        <v>83</v>
      </c>
      <c r="AL8" s="29" t="s">
        <v>82</v>
      </c>
      <c r="AM8" s="17" t="s">
        <v>83</v>
      </c>
      <c r="AN8" s="29" t="s">
        <v>82</v>
      </c>
      <c r="AO8" s="17" t="s">
        <v>83</v>
      </c>
      <c r="AP8" s="29" t="s">
        <v>82</v>
      </c>
      <c r="AQ8" s="17" t="s">
        <v>83</v>
      </c>
      <c r="AR8" s="29" t="s">
        <v>82</v>
      </c>
      <c r="AS8" s="17" t="s">
        <v>83</v>
      </c>
      <c r="AT8" s="29" t="s">
        <v>82</v>
      </c>
      <c r="AU8" s="17" t="s">
        <v>83</v>
      </c>
      <c r="AV8" s="29" t="s">
        <v>82</v>
      </c>
      <c r="AW8" s="17" t="s">
        <v>83</v>
      </c>
      <c r="AX8" s="29" t="s">
        <v>82</v>
      </c>
      <c r="AY8" s="17" t="s">
        <v>83</v>
      </c>
      <c r="AZ8" s="29" t="s">
        <v>82</v>
      </c>
      <c r="BA8" s="17" t="s">
        <v>83</v>
      </c>
      <c r="BB8" s="29" t="s">
        <v>82</v>
      </c>
      <c r="BC8" s="17" t="s">
        <v>83</v>
      </c>
      <c r="BD8" s="29" t="s">
        <v>82</v>
      </c>
      <c r="BE8" s="17" t="s">
        <v>83</v>
      </c>
      <c r="BF8" s="29" t="s">
        <v>82</v>
      </c>
      <c r="BG8" s="17" t="s">
        <v>83</v>
      </c>
      <c r="BH8" s="29" t="s">
        <v>82</v>
      </c>
      <c r="BI8" s="17" t="s">
        <v>83</v>
      </c>
      <c r="BJ8" s="29" t="s">
        <v>82</v>
      </c>
      <c r="BK8" s="17" t="s">
        <v>83</v>
      </c>
      <c r="BL8" s="29" t="s">
        <v>82</v>
      </c>
      <c r="BM8" s="17" t="s">
        <v>83</v>
      </c>
      <c r="BN8" s="29" t="s">
        <v>82</v>
      </c>
      <c r="BO8" s="17" t="s">
        <v>83</v>
      </c>
      <c r="BP8" s="29" t="s">
        <v>82</v>
      </c>
      <c r="BQ8" s="17" t="s">
        <v>83</v>
      </c>
      <c r="BR8" s="29" t="s">
        <v>82</v>
      </c>
      <c r="BS8" s="17" t="s">
        <v>83</v>
      </c>
      <c r="BT8" s="29" t="s">
        <v>82</v>
      </c>
      <c r="BU8" s="17" t="s">
        <v>83</v>
      </c>
      <c r="BV8" s="29" t="s">
        <v>82</v>
      </c>
      <c r="BW8" s="17" t="s">
        <v>83</v>
      </c>
      <c r="BX8" s="29" t="s">
        <v>82</v>
      </c>
      <c r="BY8" s="17" t="s">
        <v>83</v>
      </c>
      <c r="BZ8" s="29" t="s">
        <v>82</v>
      </c>
      <c r="CA8" s="17" t="s">
        <v>83</v>
      </c>
      <c r="CB8" s="29" t="s">
        <v>82</v>
      </c>
      <c r="CC8" s="17" t="s">
        <v>83</v>
      </c>
      <c r="CD8" s="29" t="s">
        <v>82</v>
      </c>
      <c r="CE8" s="17" t="s">
        <v>83</v>
      </c>
      <c r="CF8" s="29" t="s">
        <v>82</v>
      </c>
      <c r="CG8" s="17" t="s">
        <v>83</v>
      </c>
      <c r="CH8" s="29" t="s">
        <v>82</v>
      </c>
      <c r="CI8" s="17" t="s">
        <v>83</v>
      </c>
      <c r="CJ8" s="29" t="s">
        <v>82</v>
      </c>
      <c r="CK8" s="17" t="s">
        <v>83</v>
      </c>
      <c r="CL8" s="29" t="s">
        <v>82</v>
      </c>
      <c r="CM8" s="17" t="s">
        <v>83</v>
      </c>
      <c r="CN8" s="29" t="s">
        <v>82</v>
      </c>
      <c r="CO8" s="17" t="s">
        <v>83</v>
      </c>
      <c r="CP8" s="29" t="s">
        <v>82</v>
      </c>
      <c r="CQ8" s="17" t="s">
        <v>83</v>
      </c>
      <c r="CR8" s="29" t="s">
        <v>82</v>
      </c>
      <c r="CS8" s="17" t="s">
        <v>83</v>
      </c>
      <c r="CT8" s="29" t="s">
        <v>82</v>
      </c>
      <c r="CU8" s="17" t="s">
        <v>83</v>
      </c>
      <c r="CV8" s="29" t="s">
        <v>82</v>
      </c>
      <c r="CW8" s="17" t="s">
        <v>83</v>
      </c>
      <c r="CX8" s="29" t="s">
        <v>82</v>
      </c>
      <c r="CY8" s="17" t="s">
        <v>83</v>
      </c>
      <c r="CZ8" s="29" t="s">
        <v>82</v>
      </c>
      <c r="DA8" s="17" t="s">
        <v>83</v>
      </c>
      <c r="DB8" s="29" t="s">
        <v>82</v>
      </c>
      <c r="DC8" s="17" t="s">
        <v>83</v>
      </c>
      <c r="DD8" s="29" t="s">
        <v>82</v>
      </c>
      <c r="DE8" s="17" t="s">
        <v>83</v>
      </c>
      <c r="DF8" s="29" t="s">
        <v>82</v>
      </c>
      <c r="DG8" s="17" t="s">
        <v>83</v>
      </c>
      <c r="DH8" s="29" t="s">
        <v>82</v>
      </c>
      <c r="DI8" s="17" t="s">
        <v>83</v>
      </c>
      <c r="DJ8" s="29" t="s">
        <v>82</v>
      </c>
      <c r="DK8" s="17" t="s">
        <v>83</v>
      </c>
      <c r="DL8" s="29" t="s">
        <v>82</v>
      </c>
      <c r="DM8" s="17" t="s">
        <v>83</v>
      </c>
      <c r="DN8" s="29" t="s">
        <v>82</v>
      </c>
      <c r="DO8" s="17" t="s">
        <v>83</v>
      </c>
      <c r="DP8" s="29" t="s">
        <v>82</v>
      </c>
      <c r="DQ8" s="17" t="s">
        <v>83</v>
      </c>
    </row>
    <row r="9" spans="1:134" ht="15" customHeight="1">
      <c r="B9" s="30"/>
      <c r="C9" s="10">
        <v>1</v>
      </c>
      <c r="D9" s="10">
        <v>2</v>
      </c>
      <c r="E9" s="10">
        <v>3</v>
      </c>
      <c r="F9" s="10">
        <v>4</v>
      </c>
      <c r="G9" s="10">
        <v>5</v>
      </c>
      <c r="H9" s="10">
        <v>6</v>
      </c>
      <c r="I9" s="10">
        <v>7</v>
      </c>
      <c r="J9" s="10">
        <v>8</v>
      </c>
      <c r="K9" s="10">
        <v>9</v>
      </c>
      <c r="L9" s="10">
        <v>10</v>
      </c>
      <c r="M9" s="10">
        <v>11</v>
      </c>
      <c r="N9" s="10">
        <v>12</v>
      </c>
      <c r="O9" s="10">
        <v>13</v>
      </c>
      <c r="P9" s="10">
        <v>14</v>
      </c>
      <c r="Q9" s="10">
        <v>15</v>
      </c>
      <c r="R9" s="10">
        <v>16</v>
      </c>
      <c r="S9" s="10">
        <v>17</v>
      </c>
      <c r="T9" s="10">
        <v>18</v>
      </c>
      <c r="U9" s="10">
        <v>19</v>
      </c>
      <c r="V9" s="10">
        <v>20</v>
      </c>
      <c r="W9" s="10">
        <v>21</v>
      </c>
      <c r="X9" s="10">
        <v>22</v>
      </c>
      <c r="Y9" s="10">
        <v>23</v>
      </c>
      <c r="Z9" s="10">
        <v>24</v>
      </c>
      <c r="AA9" s="10">
        <v>25</v>
      </c>
      <c r="AB9" s="10">
        <v>26</v>
      </c>
      <c r="AC9" s="10">
        <v>27</v>
      </c>
      <c r="AD9" s="10">
        <v>28</v>
      </c>
      <c r="AE9" s="10">
        <v>29</v>
      </c>
      <c r="AF9" s="10">
        <v>30</v>
      </c>
      <c r="AG9" s="10">
        <v>31</v>
      </c>
      <c r="AH9" s="10">
        <v>32</v>
      </c>
      <c r="AI9" s="10">
        <v>33</v>
      </c>
      <c r="AJ9" s="10">
        <v>34</v>
      </c>
      <c r="AK9" s="10">
        <v>35</v>
      </c>
      <c r="AL9" s="10">
        <v>36</v>
      </c>
      <c r="AM9" s="10">
        <v>37</v>
      </c>
      <c r="AN9" s="10">
        <v>38</v>
      </c>
      <c r="AO9" s="10">
        <v>39</v>
      </c>
      <c r="AP9" s="10">
        <v>40</v>
      </c>
      <c r="AQ9" s="10">
        <v>41</v>
      </c>
      <c r="AR9" s="10">
        <v>42</v>
      </c>
      <c r="AS9" s="10">
        <v>43</v>
      </c>
      <c r="AT9" s="10">
        <v>44</v>
      </c>
      <c r="AU9" s="10">
        <v>45</v>
      </c>
      <c r="AV9" s="10">
        <v>46</v>
      </c>
      <c r="AW9" s="10">
        <v>47</v>
      </c>
      <c r="AX9" s="10">
        <v>48</v>
      </c>
      <c r="AY9" s="10">
        <v>49</v>
      </c>
      <c r="AZ9" s="10">
        <v>50</v>
      </c>
      <c r="BA9" s="10">
        <v>51</v>
      </c>
      <c r="BB9" s="10">
        <v>52</v>
      </c>
      <c r="BC9" s="10">
        <v>53</v>
      </c>
      <c r="BD9" s="10">
        <v>54</v>
      </c>
      <c r="BE9" s="10">
        <v>55</v>
      </c>
      <c r="BF9" s="10">
        <v>56</v>
      </c>
      <c r="BG9" s="10">
        <v>57</v>
      </c>
      <c r="BH9" s="10">
        <v>58</v>
      </c>
      <c r="BI9" s="10">
        <v>59</v>
      </c>
      <c r="BJ9" s="10">
        <v>60</v>
      </c>
      <c r="BK9" s="10">
        <v>61</v>
      </c>
      <c r="BL9" s="10">
        <v>62</v>
      </c>
      <c r="BM9" s="10">
        <v>63</v>
      </c>
      <c r="BN9" s="10">
        <v>64</v>
      </c>
      <c r="BO9" s="10">
        <v>65</v>
      </c>
      <c r="BP9" s="10">
        <v>66</v>
      </c>
      <c r="BQ9" s="10">
        <v>67</v>
      </c>
      <c r="BR9" s="10">
        <v>68</v>
      </c>
      <c r="BS9" s="10">
        <v>69</v>
      </c>
      <c r="BT9" s="10">
        <v>70</v>
      </c>
      <c r="BU9" s="10">
        <v>71</v>
      </c>
      <c r="BV9" s="10">
        <v>72</v>
      </c>
      <c r="BW9" s="10">
        <v>73</v>
      </c>
      <c r="BX9" s="10">
        <v>74</v>
      </c>
      <c r="BY9" s="10">
        <v>75</v>
      </c>
      <c r="BZ9" s="10">
        <v>76</v>
      </c>
      <c r="CA9" s="10">
        <v>77</v>
      </c>
      <c r="CB9" s="10">
        <v>78</v>
      </c>
      <c r="CC9" s="10">
        <v>79</v>
      </c>
      <c r="CD9" s="10">
        <v>80</v>
      </c>
      <c r="CE9" s="10">
        <v>81</v>
      </c>
      <c r="CF9" s="10">
        <v>82</v>
      </c>
      <c r="CG9" s="10">
        <v>83</v>
      </c>
      <c r="CH9" s="10">
        <v>84</v>
      </c>
      <c r="CI9" s="10">
        <v>85</v>
      </c>
      <c r="CJ9" s="10">
        <v>86</v>
      </c>
      <c r="CK9" s="10">
        <v>87</v>
      </c>
      <c r="CL9" s="10">
        <v>88</v>
      </c>
      <c r="CM9" s="10">
        <v>89</v>
      </c>
      <c r="CN9" s="10">
        <v>90</v>
      </c>
      <c r="CO9" s="10">
        <v>91</v>
      </c>
      <c r="CP9" s="10">
        <v>92</v>
      </c>
      <c r="CQ9" s="10">
        <v>93</v>
      </c>
      <c r="CR9" s="10">
        <v>94</v>
      </c>
      <c r="CS9" s="10">
        <v>95</v>
      </c>
      <c r="CT9" s="10">
        <v>96</v>
      </c>
      <c r="CU9" s="10">
        <v>97</v>
      </c>
      <c r="CV9" s="10">
        <v>98</v>
      </c>
      <c r="CW9" s="10">
        <v>99</v>
      </c>
      <c r="CX9" s="10">
        <v>100</v>
      </c>
      <c r="CY9" s="10">
        <v>101</v>
      </c>
      <c r="CZ9" s="10">
        <v>102</v>
      </c>
      <c r="DA9" s="10">
        <v>103</v>
      </c>
      <c r="DB9" s="10">
        <v>104</v>
      </c>
      <c r="DC9" s="10">
        <v>105</v>
      </c>
      <c r="DD9" s="10">
        <v>106</v>
      </c>
      <c r="DE9" s="10">
        <v>107</v>
      </c>
      <c r="DF9" s="10">
        <v>108</v>
      </c>
      <c r="DG9" s="10">
        <v>109</v>
      </c>
      <c r="DH9" s="10">
        <v>110</v>
      </c>
      <c r="DI9" s="10">
        <v>111</v>
      </c>
      <c r="DJ9" s="10">
        <v>112</v>
      </c>
      <c r="DK9" s="10">
        <v>113</v>
      </c>
      <c r="DL9" s="10">
        <v>114</v>
      </c>
      <c r="DM9" s="10">
        <v>115</v>
      </c>
      <c r="DN9" s="10">
        <v>116</v>
      </c>
      <c r="DO9" s="10">
        <v>117</v>
      </c>
      <c r="DP9" s="10">
        <v>118</v>
      </c>
      <c r="DQ9" s="10">
        <v>119</v>
      </c>
    </row>
    <row r="10" spans="1:134" s="39" customFormat="1" ht="16.5" customHeight="1">
      <c r="B10" s="16">
        <v>1</v>
      </c>
      <c r="C10" s="13" t="s">
        <v>2</v>
      </c>
      <c r="D10" s="31">
        <f>F10+H10-DP10</f>
        <v>4379689.7830000008</v>
      </c>
      <c r="E10" s="31">
        <f>G10+I10-DQ10</f>
        <v>2388543.4329999997</v>
      </c>
      <c r="F10" s="18">
        <f>J10+V10+Z10+AD10+AX10+BJ10+CH10+CL10+CX10+DF10+DL10</f>
        <v>3161004.8270000005</v>
      </c>
      <c r="G10" s="18">
        <f>K10+W10+AA10+AE10+AY10+BK10+CI10+CM10+CY10+DG10+DM10</f>
        <v>2101107.4071999998</v>
      </c>
      <c r="H10" s="18">
        <f>L10+X10+AB10+AF10+AZ10+BL10+CJ10+CN10+CZ10+DH10+DN10</f>
        <v>1414102.656</v>
      </c>
      <c r="I10" s="18">
        <f>M10+Y10+AC10+AG10+BA10+BM10+CK10+CO10+DA10+DI10+DO10</f>
        <v>287436.0258</v>
      </c>
      <c r="J10" s="32">
        <v>664452.76300000004</v>
      </c>
      <c r="K10" s="32">
        <v>476470.39640000003</v>
      </c>
      <c r="L10" s="32">
        <v>22400</v>
      </c>
      <c r="M10" s="32">
        <v>6748.9480000000003</v>
      </c>
      <c r="N10" s="20">
        <v>434415.163</v>
      </c>
      <c r="O10" s="20">
        <v>292326.48</v>
      </c>
      <c r="P10" s="20">
        <v>22400</v>
      </c>
      <c r="Q10" s="20">
        <v>6748.9480000000003</v>
      </c>
      <c r="R10" s="20">
        <v>3000</v>
      </c>
      <c r="S10" s="20">
        <v>50</v>
      </c>
      <c r="T10" s="20">
        <v>0</v>
      </c>
      <c r="U10" s="20">
        <v>0</v>
      </c>
      <c r="V10" s="20">
        <v>500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124479.2</v>
      </c>
      <c r="AE10" s="20">
        <v>115092.6759</v>
      </c>
      <c r="AF10" s="20">
        <v>416086.28200000001</v>
      </c>
      <c r="AG10" s="20">
        <v>96932.942999999999</v>
      </c>
      <c r="AH10" s="20">
        <v>979.2</v>
      </c>
      <c r="AI10" s="20">
        <v>497.76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123500</v>
      </c>
      <c r="AQ10" s="20">
        <v>114594.91590000001</v>
      </c>
      <c r="AR10" s="20">
        <v>922986.28200000001</v>
      </c>
      <c r="AS10" s="20">
        <v>404882.95600000001</v>
      </c>
      <c r="AT10" s="20">
        <v>0</v>
      </c>
      <c r="AU10" s="20">
        <v>0</v>
      </c>
      <c r="AV10" s="20">
        <v>-518900</v>
      </c>
      <c r="AW10" s="20">
        <v>-307950.01299999998</v>
      </c>
      <c r="AX10" s="20">
        <v>353354.02299999999</v>
      </c>
      <c r="AY10" s="20">
        <v>246691.18840000001</v>
      </c>
      <c r="AZ10" s="20">
        <v>36500</v>
      </c>
      <c r="BA10" s="20">
        <v>6775.9997999999996</v>
      </c>
      <c r="BB10" s="20">
        <v>309249.02299999999</v>
      </c>
      <c r="BC10" s="20">
        <v>214009.5765</v>
      </c>
      <c r="BD10" s="20">
        <v>17000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194389.80600000001</v>
      </c>
      <c r="BK10" s="20">
        <v>121857.71709999999</v>
      </c>
      <c r="BL10" s="20">
        <v>465847.3</v>
      </c>
      <c r="BM10" s="20">
        <v>126290.173</v>
      </c>
      <c r="BN10" s="20">
        <v>23360</v>
      </c>
      <c r="BO10" s="20">
        <v>0</v>
      </c>
      <c r="BP10" s="20">
        <v>222436.8</v>
      </c>
      <c r="BQ10" s="20">
        <v>0</v>
      </c>
      <c r="BR10" s="20">
        <v>50000</v>
      </c>
      <c r="BS10" s="20">
        <v>40575.292000000001</v>
      </c>
      <c r="BT10" s="20">
        <v>0</v>
      </c>
      <c r="BU10" s="20">
        <v>0</v>
      </c>
      <c r="BV10" s="20">
        <v>11000</v>
      </c>
      <c r="BW10" s="20">
        <v>9800</v>
      </c>
      <c r="BX10" s="20">
        <v>0</v>
      </c>
      <c r="BY10" s="20">
        <v>0</v>
      </c>
      <c r="BZ10" s="20">
        <v>110029.806</v>
      </c>
      <c r="CA10" s="20">
        <v>71482.425099999993</v>
      </c>
      <c r="CB10" s="20">
        <v>8000</v>
      </c>
      <c r="CC10" s="20">
        <v>5103.6270000000004</v>
      </c>
      <c r="CD10" s="20">
        <v>0</v>
      </c>
      <c r="CE10" s="20">
        <v>0</v>
      </c>
      <c r="CF10" s="20">
        <v>217410.5</v>
      </c>
      <c r="CG10" s="20">
        <v>111759.746</v>
      </c>
      <c r="CH10" s="20">
        <v>0</v>
      </c>
      <c r="CI10" s="20">
        <v>0</v>
      </c>
      <c r="CJ10" s="20">
        <v>0</v>
      </c>
      <c r="CK10" s="20">
        <v>0</v>
      </c>
      <c r="CL10" s="20">
        <v>345446</v>
      </c>
      <c r="CM10" s="20">
        <v>228922</v>
      </c>
      <c r="CN10" s="20">
        <v>364120.34</v>
      </c>
      <c r="CO10" s="20">
        <v>3617.04</v>
      </c>
      <c r="CP10" s="20">
        <v>285033.2</v>
      </c>
      <c r="CQ10" s="20">
        <v>205030.5</v>
      </c>
      <c r="CR10" s="20">
        <v>0</v>
      </c>
      <c r="CS10" s="20">
        <v>0</v>
      </c>
      <c r="CT10" s="20">
        <v>36443.599999999999</v>
      </c>
      <c r="CU10" s="20">
        <v>26035.3</v>
      </c>
      <c r="CV10" s="20">
        <v>0</v>
      </c>
      <c r="CW10" s="20">
        <v>0</v>
      </c>
      <c r="CX10" s="20">
        <v>1231620.5</v>
      </c>
      <c r="CY10" s="20">
        <v>882747.67799999996</v>
      </c>
      <c r="CZ10" s="20">
        <v>109148.734</v>
      </c>
      <c r="DA10" s="20">
        <v>47070.921999999999</v>
      </c>
      <c r="DB10" s="20">
        <v>634729.69999999995</v>
      </c>
      <c r="DC10" s="20">
        <v>436660.37800000003</v>
      </c>
      <c r="DD10" s="20">
        <v>58339.8</v>
      </c>
      <c r="DE10" s="20">
        <v>0</v>
      </c>
      <c r="DF10" s="20">
        <v>40220.834999999999</v>
      </c>
      <c r="DG10" s="20">
        <v>29325.751400000001</v>
      </c>
      <c r="DH10" s="20">
        <v>0</v>
      </c>
      <c r="DI10" s="20">
        <v>0</v>
      </c>
      <c r="DJ10" s="20">
        <v>11124</v>
      </c>
      <c r="DK10" s="20">
        <v>0</v>
      </c>
      <c r="DL10" s="20">
        <v>206541.7</v>
      </c>
      <c r="DM10" s="20">
        <v>0</v>
      </c>
      <c r="DN10" s="20">
        <v>0</v>
      </c>
      <c r="DO10" s="20">
        <v>0</v>
      </c>
      <c r="DP10" s="45">
        <v>195417.7</v>
      </c>
      <c r="DQ10" s="45">
        <v>0</v>
      </c>
      <c r="DT10" s="44"/>
      <c r="DU10" s="44"/>
      <c r="DV10" s="44"/>
      <c r="DW10" s="44"/>
      <c r="DY10" s="44"/>
      <c r="DZ10" s="44"/>
      <c r="EA10" s="44"/>
      <c r="EB10" s="44"/>
      <c r="EC10" s="44"/>
      <c r="ED10" s="44"/>
    </row>
    <row r="11" spans="1:134" ht="16.5" customHeight="1">
      <c r="A11" s="11"/>
      <c r="B11" s="16">
        <v>2</v>
      </c>
      <c r="C11" s="13" t="s">
        <v>3</v>
      </c>
      <c r="D11" s="31">
        <f t="shared" ref="D11:D57" si="0">F11+H11-DP11</f>
        <v>243447.77600000001</v>
      </c>
      <c r="E11" s="31">
        <f t="shared" ref="E11:E57" si="1">G11+I11-DQ11</f>
        <v>161352.38870000001</v>
      </c>
      <c r="F11" s="18">
        <f t="shared" ref="F11:F57" si="2">J11+V11+Z11+AD11+AX11+BJ11+CH11+CL11+CX11+DF11+DL11</f>
        <v>214062.7</v>
      </c>
      <c r="G11" s="18">
        <f t="shared" ref="G11:G57" si="3">K11+W11+AA11+AE11+AY11+BK11+CI11+CM11+CY11+DG11+DM11</f>
        <v>138383.06289999999</v>
      </c>
      <c r="H11" s="18">
        <f t="shared" ref="H11:H57" si="4">L11+X11+AB11+AF11+AZ11+BL11+CJ11+CN11+CZ11+DH11+DN11</f>
        <v>85118.876000000004</v>
      </c>
      <c r="I11" s="18">
        <f t="shared" ref="I11:I57" si="5">M11+Y11+AC11+AG11+BA11+BM11+CK11+CO11+DA11+DI11+DO11</f>
        <v>44623.213500000005</v>
      </c>
      <c r="J11" s="32">
        <v>69931.5</v>
      </c>
      <c r="K11" s="32">
        <v>50045.393400000001</v>
      </c>
      <c r="L11" s="32">
        <v>10994.876</v>
      </c>
      <c r="M11" s="32">
        <v>4507.96</v>
      </c>
      <c r="N11" s="20">
        <v>61612</v>
      </c>
      <c r="O11" s="20">
        <v>44034.216399999998</v>
      </c>
      <c r="P11" s="20">
        <v>1300.876</v>
      </c>
      <c r="Q11" s="20">
        <v>892.85</v>
      </c>
      <c r="R11" s="20">
        <v>8209.5</v>
      </c>
      <c r="S11" s="20">
        <v>5935.5770000000002</v>
      </c>
      <c r="T11" s="20">
        <v>9694</v>
      </c>
      <c r="U11" s="20">
        <v>3615.11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5160</v>
      </c>
      <c r="AE11" s="20">
        <v>3265.4</v>
      </c>
      <c r="AF11" s="20">
        <v>49803.199999999997</v>
      </c>
      <c r="AG11" s="20">
        <v>28947.1865</v>
      </c>
      <c r="AH11" s="20">
        <v>960</v>
      </c>
      <c r="AI11" s="20">
        <v>720</v>
      </c>
      <c r="AJ11" s="20">
        <v>1300</v>
      </c>
      <c r="AK11" s="20">
        <v>1200</v>
      </c>
      <c r="AL11" s="20">
        <v>0</v>
      </c>
      <c r="AM11" s="20">
        <v>0</v>
      </c>
      <c r="AN11" s="20">
        <v>0</v>
      </c>
      <c r="AO11" s="20">
        <v>0</v>
      </c>
      <c r="AP11" s="20">
        <v>4200</v>
      </c>
      <c r="AQ11" s="20">
        <v>2545.4</v>
      </c>
      <c r="AR11" s="20">
        <v>50461.4</v>
      </c>
      <c r="AS11" s="20">
        <v>29705.482499999998</v>
      </c>
      <c r="AT11" s="20">
        <v>0</v>
      </c>
      <c r="AU11" s="20">
        <v>0</v>
      </c>
      <c r="AV11" s="20">
        <v>-1958.2</v>
      </c>
      <c r="AW11" s="20">
        <v>-1958.296</v>
      </c>
      <c r="AX11" s="20">
        <v>13400</v>
      </c>
      <c r="AY11" s="20">
        <v>9421.49</v>
      </c>
      <c r="AZ11" s="20">
        <v>2621</v>
      </c>
      <c r="BA11" s="20">
        <v>2395.54</v>
      </c>
      <c r="BB11" s="20">
        <v>5300</v>
      </c>
      <c r="BC11" s="20">
        <v>3960</v>
      </c>
      <c r="BD11" s="20">
        <v>2091</v>
      </c>
      <c r="BE11" s="20">
        <v>1865.54</v>
      </c>
      <c r="BF11" s="20">
        <v>0</v>
      </c>
      <c r="BG11" s="20">
        <v>0</v>
      </c>
      <c r="BH11" s="20">
        <v>0</v>
      </c>
      <c r="BI11" s="20">
        <v>0</v>
      </c>
      <c r="BJ11" s="20">
        <v>2000</v>
      </c>
      <c r="BK11" s="20">
        <v>1791</v>
      </c>
      <c r="BL11" s="20">
        <v>21699.8</v>
      </c>
      <c r="BM11" s="20">
        <v>8772.527</v>
      </c>
      <c r="BN11" s="20">
        <v>1000</v>
      </c>
      <c r="BO11" s="20">
        <v>991</v>
      </c>
      <c r="BP11" s="20">
        <v>8160</v>
      </c>
      <c r="BQ11" s="20">
        <v>580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4900</v>
      </c>
      <c r="BY11" s="20">
        <v>3846.027</v>
      </c>
      <c r="BZ11" s="20">
        <v>1000</v>
      </c>
      <c r="CA11" s="20">
        <v>800</v>
      </c>
      <c r="CB11" s="20">
        <v>8639.7999999999993</v>
      </c>
      <c r="CC11" s="20">
        <v>4346.5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18738</v>
      </c>
      <c r="CM11" s="20">
        <v>14036.8938</v>
      </c>
      <c r="CN11" s="20">
        <v>0</v>
      </c>
      <c r="CO11" s="20">
        <v>0</v>
      </c>
      <c r="CP11" s="20">
        <v>18538</v>
      </c>
      <c r="CQ11" s="20">
        <v>13836.8938</v>
      </c>
      <c r="CR11" s="20">
        <v>0</v>
      </c>
      <c r="CS11" s="20">
        <v>0</v>
      </c>
      <c r="CT11" s="20">
        <v>11250</v>
      </c>
      <c r="CU11" s="20">
        <v>8200.6507999999994</v>
      </c>
      <c r="CV11" s="20">
        <v>0</v>
      </c>
      <c r="CW11" s="20">
        <v>0</v>
      </c>
      <c r="CX11" s="20">
        <v>38444</v>
      </c>
      <c r="CY11" s="20">
        <v>28913.998</v>
      </c>
      <c r="CZ11" s="20">
        <v>0</v>
      </c>
      <c r="DA11" s="20">
        <v>0</v>
      </c>
      <c r="DB11" s="20">
        <v>18900</v>
      </c>
      <c r="DC11" s="20">
        <v>14175</v>
      </c>
      <c r="DD11" s="20">
        <v>0</v>
      </c>
      <c r="DE11" s="20">
        <v>0</v>
      </c>
      <c r="DF11" s="20">
        <v>10300</v>
      </c>
      <c r="DG11" s="20">
        <v>9255</v>
      </c>
      <c r="DH11" s="20">
        <v>0</v>
      </c>
      <c r="DI11" s="20">
        <v>0</v>
      </c>
      <c r="DJ11" s="20">
        <v>355.4</v>
      </c>
      <c r="DK11" s="20">
        <v>0</v>
      </c>
      <c r="DL11" s="20">
        <v>56089.2</v>
      </c>
      <c r="DM11" s="20">
        <v>21653.887699999999</v>
      </c>
      <c r="DN11" s="20">
        <v>0</v>
      </c>
      <c r="DO11" s="20">
        <v>0</v>
      </c>
      <c r="DP11" s="45">
        <v>55733.8</v>
      </c>
      <c r="DQ11" s="45">
        <v>21653.887699999999</v>
      </c>
      <c r="DT11" s="44"/>
      <c r="DU11" s="44"/>
      <c r="DV11" s="44"/>
      <c r="DW11" s="44"/>
      <c r="DY11" s="44"/>
      <c r="DZ11" s="44"/>
      <c r="EA11" s="44"/>
      <c r="EB11" s="44"/>
      <c r="EC11" s="44"/>
      <c r="ED11" s="44"/>
    </row>
    <row r="12" spans="1:134" ht="16.5" customHeight="1">
      <c r="A12" s="11"/>
      <c r="B12" s="16">
        <v>3</v>
      </c>
      <c r="C12" s="13" t="s">
        <v>4</v>
      </c>
      <c r="D12" s="31">
        <f t="shared" si="0"/>
        <v>122993.011</v>
      </c>
      <c r="E12" s="31">
        <f t="shared" si="1"/>
        <v>81379.988800000006</v>
      </c>
      <c r="F12" s="18">
        <f t="shared" si="2"/>
        <v>93026.4</v>
      </c>
      <c r="G12" s="18">
        <f t="shared" si="3"/>
        <v>55565.727400000003</v>
      </c>
      <c r="H12" s="18">
        <f t="shared" si="4"/>
        <v>40005.010999999999</v>
      </c>
      <c r="I12" s="18">
        <f t="shared" si="5"/>
        <v>30285.261399999999</v>
      </c>
      <c r="J12" s="32">
        <v>44067</v>
      </c>
      <c r="K12" s="32">
        <v>28353.277399999999</v>
      </c>
      <c r="L12" s="32">
        <v>640.11099999999999</v>
      </c>
      <c r="M12" s="32">
        <v>482.8</v>
      </c>
      <c r="N12" s="20">
        <v>40535</v>
      </c>
      <c r="O12" s="20">
        <v>26333.6774</v>
      </c>
      <c r="P12" s="20">
        <v>640.11099999999999</v>
      </c>
      <c r="Q12" s="20">
        <v>482.8</v>
      </c>
      <c r="R12" s="20">
        <v>3130</v>
      </c>
      <c r="S12" s="20">
        <v>1864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4100</v>
      </c>
      <c r="AE12" s="20">
        <v>2708</v>
      </c>
      <c r="AF12" s="20">
        <v>39064.9</v>
      </c>
      <c r="AG12" s="20">
        <v>29572.4614</v>
      </c>
      <c r="AH12" s="20">
        <v>1500</v>
      </c>
      <c r="AI12" s="20">
        <v>950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2600</v>
      </c>
      <c r="AQ12" s="20">
        <v>1758</v>
      </c>
      <c r="AR12" s="20">
        <v>39426.5</v>
      </c>
      <c r="AS12" s="20">
        <v>29934.0864</v>
      </c>
      <c r="AT12" s="20">
        <v>0</v>
      </c>
      <c r="AU12" s="20">
        <v>0</v>
      </c>
      <c r="AV12" s="20">
        <v>-361.6</v>
      </c>
      <c r="AW12" s="20">
        <v>-361.625</v>
      </c>
      <c r="AX12" s="20">
        <v>1850</v>
      </c>
      <c r="AY12" s="20">
        <v>1193.6500000000001</v>
      </c>
      <c r="AZ12" s="20">
        <v>300</v>
      </c>
      <c r="BA12" s="20">
        <v>230</v>
      </c>
      <c r="BB12" s="20">
        <v>1350</v>
      </c>
      <c r="BC12" s="20">
        <v>849.05</v>
      </c>
      <c r="BD12" s="20">
        <v>300</v>
      </c>
      <c r="BE12" s="20">
        <v>230</v>
      </c>
      <c r="BF12" s="20">
        <v>0</v>
      </c>
      <c r="BG12" s="20">
        <v>0</v>
      </c>
      <c r="BH12" s="20">
        <v>0</v>
      </c>
      <c r="BI12" s="20">
        <v>0</v>
      </c>
      <c r="BJ12" s="20">
        <v>900</v>
      </c>
      <c r="BK12" s="20">
        <v>399.4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100</v>
      </c>
      <c r="BW12" s="20">
        <v>0</v>
      </c>
      <c r="BX12" s="20">
        <v>0</v>
      </c>
      <c r="BY12" s="20">
        <v>0</v>
      </c>
      <c r="BZ12" s="20">
        <v>800</v>
      </c>
      <c r="CA12" s="20">
        <v>399.4</v>
      </c>
      <c r="CB12" s="20">
        <v>0</v>
      </c>
      <c r="CC12" s="20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24200</v>
      </c>
      <c r="CM12" s="20">
        <v>16141</v>
      </c>
      <c r="CN12" s="20">
        <v>0</v>
      </c>
      <c r="CO12" s="20">
        <v>0</v>
      </c>
      <c r="CP12" s="20">
        <v>24150</v>
      </c>
      <c r="CQ12" s="20">
        <v>16141</v>
      </c>
      <c r="CR12" s="20">
        <v>0</v>
      </c>
      <c r="CS12" s="20">
        <v>0</v>
      </c>
      <c r="CT12" s="20">
        <v>23200</v>
      </c>
      <c r="CU12" s="20">
        <v>15691</v>
      </c>
      <c r="CV12" s="20">
        <v>0</v>
      </c>
      <c r="CW12" s="20">
        <v>0</v>
      </c>
      <c r="CX12" s="20">
        <v>900</v>
      </c>
      <c r="CY12" s="20">
        <v>654.4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2500</v>
      </c>
      <c r="DG12" s="20">
        <v>1645</v>
      </c>
      <c r="DH12" s="20">
        <v>0</v>
      </c>
      <c r="DI12" s="20">
        <v>0</v>
      </c>
      <c r="DJ12" s="20">
        <v>4471</v>
      </c>
      <c r="DK12" s="20">
        <v>0</v>
      </c>
      <c r="DL12" s="20">
        <v>14509.4</v>
      </c>
      <c r="DM12" s="20">
        <v>4471</v>
      </c>
      <c r="DN12" s="20">
        <v>0</v>
      </c>
      <c r="DO12" s="20">
        <v>0</v>
      </c>
      <c r="DP12" s="45">
        <v>10038.4</v>
      </c>
      <c r="DQ12" s="45">
        <v>4471</v>
      </c>
      <c r="DT12" s="44"/>
      <c r="DU12" s="44"/>
      <c r="DV12" s="44"/>
      <c r="DW12" s="44"/>
      <c r="DY12" s="44"/>
      <c r="DZ12" s="44"/>
      <c r="EA12" s="44"/>
      <c r="EB12" s="44"/>
      <c r="EC12" s="44"/>
      <c r="ED12" s="44"/>
    </row>
    <row r="13" spans="1:134" ht="16.5" customHeight="1">
      <c r="A13" s="11"/>
      <c r="B13" s="16">
        <v>4</v>
      </c>
      <c r="C13" s="13" t="s">
        <v>5</v>
      </c>
      <c r="D13" s="31">
        <f t="shared" si="0"/>
        <v>116506.4307</v>
      </c>
      <c r="E13" s="31">
        <f t="shared" si="1"/>
        <v>55142.119400000003</v>
      </c>
      <c r="F13" s="18">
        <f t="shared" si="2"/>
        <v>71431.399999999994</v>
      </c>
      <c r="G13" s="18">
        <f t="shared" si="3"/>
        <v>35367.726200000005</v>
      </c>
      <c r="H13" s="18">
        <f t="shared" si="4"/>
        <v>45075.030700000003</v>
      </c>
      <c r="I13" s="18">
        <f t="shared" si="5"/>
        <v>19774.393199999999</v>
      </c>
      <c r="J13" s="32">
        <v>42725</v>
      </c>
      <c r="K13" s="32">
        <v>24107.318200000002</v>
      </c>
      <c r="L13" s="32">
        <v>0</v>
      </c>
      <c r="M13" s="32">
        <v>0</v>
      </c>
      <c r="N13" s="20">
        <v>39025</v>
      </c>
      <c r="O13" s="20">
        <v>23773.2673</v>
      </c>
      <c r="P13" s="20">
        <v>0</v>
      </c>
      <c r="Q13" s="20">
        <v>0</v>
      </c>
      <c r="R13" s="20">
        <v>3200</v>
      </c>
      <c r="S13" s="20">
        <v>225.2509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4620</v>
      </c>
      <c r="AE13" s="20">
        <v>1121.008</v>
      </c>
      <c r="AF13" s="20">
        <v>45075.030700000003</v>
      </c>
      <c r="AG13" s="20">
        <v>19774.393199999999</v>
      </c>
      <c r="AH13" s="20">
        <v>4020</v>
      </c>
      <c r="AI13" s="20">
        <v>1121.008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600</v>
      </c>
      <c r="AQ13" s="20">
        <v>0</v>
      </c>
      <c r="AR13" s="20">
        <v>45075.030700000003</v>
      </c>
      <c r="AS13" s="20">
        <v>21629.199199999999</v>
      </c>
      <c r="AT13" s="20">
        <v>0</v>
      </c>
      <c r="AU13" s="20">
        <v>0</v>
      </c>
      <c r="AV13" s="20">
        <v>0</v>
      </c>
      <c r="AW13" s="20">
        <v>-1854.806</v>
      </c>
      <c r="AX13" s="20">
        <v>1440</v>
      </c>
      <c r="AY13" s="20">
        <v>339.4</v>
      </c>
      <c r="AZ13" s="20">
        <v>0</v>
      </c>
      <c r="BA13" s="20">
        <v>0</v>
      </c>
      <c r="BB13" s="20">
        <v>1440</v>
      </c>
      <c r="BC13" s="20">
        <v>339.4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600</v>
      </c>
      <c r="BK13" s="20">
        <v>400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600</v>
      </c>
      <c r="CA13" s="20">
        <v>400</v>
      </c>
      <c r="CB13" s="20">
        <v>0</v>
      </c>
      <c r="CC13" s="20">
        <v>0</v>
      </c>
      <c r="CD13" s="20">
        <v>0</v>
      </c>
      <c r="CE13" s="20">
        <v>0</v>
      </c>
      <c r="CF13" s="20">
        <v>0</v>
      </c>
      <c r="CG13" s="20">
        <v>0</v>
      </c>
      <c r="CH13" s="20">
        <v>200</v>
      </c>
      <c r="CI13" s="20">
        <v>200</v>
      </c>
      <c r="CJ13" s="20">
        <v>0</v>
      </c>
      <c r="CK13" s="20">
        <v>0</v>
      </c>
      <c r="CL13" s="20">
        <v>1180</v>
      </c>
      <c r="CM13" s="20">
        <v>0</v>
      </c>
      <c r="CN13" s="20">
        <v>0</v>
      </c>
      <c r="CO13" s="20">
        <v>0</v>
      </c>
      <c r="CP13" s="20">
        <v>730</v>
      </c>
      <c r="CQ13" s="20">
        <v>0</v>
      </c>
      <c r="CR13" s="20">
        <v>0</v>
      </c>
      <c r="CS13" s="20">
        <v>0</v>
      </c>
      <c r="CT13" s="20">
        <v>0</v>
      </c>
      <c r="CU13" s="20">
        <v>0</v>
      </c>
      <c r="CV13" s="20">
        <v>0</v>
      </c>
      <c r="CW13" s="20">
        <v>0</v>
      </c>
      <c r="CX13" s="20">
        <v>9940</v>
      </c>
      <c r="CY13" s="20">
        <v>7560</v>
      </c>
      <c r="CZ13" s="20">
        <v>0</v>
      </c>
      <c r="DA13" s="20">
        <v>0</v>
      </c>
      <c r="DB13" s="20">
        <v>9590</v>
      </c>
      <c r="DC13" s="20">
        <v>7330</v>
      </c>
      <c r="DD13" s="20">
        <v>0</v>
      </c>
      <c r="DE13" s="20">
        <v>0</v>
      </c>
      <c r="DF13" s="20">
        <v>3200</v>
      </c>
      <c r="DG13" s="20">
        <v>1640</v>
      </c>
      <c r="DH13" s="20">
        <v>0</v>
      </c>
      <c r="DI13" s="20">
        <v>0</v>
      </c>
      <c r="DJ13" s="20">
        <v>7526.4</v>
      </c>
      <c r="DK13" s="20">
        <v>0</v>
      </c>
      <c r="DL13" s="20">
        <v>7526.4</v>
      </c>
      <c r="DM13" s="20">
        <v>0</v>
      </c>
      <c r="DN13" s="20">
        <v>0</v>
      </c>
      <c r="DO13" s="20">
        <v>0</v>
      </c>
      <c r="DP13" s="45">
        <v>0</v>
      </c>
      <c r="DQ13" s="45">
        <v>0</v>
      </c>
      <c r="DT13" s="44"/>
      <c r="DU13" s="44"/>
      <c r="DV13" s="44"/>
      <c r="DW13" s="44"/>
      <c r="DY13" s="44"/>
      <c r="DZ13" s="44"/>
      <c r="EA13" s="44"/>
      <c r="EB13" s="44"/>
      <c r="EC13" s="44"/>
      <c r="ED13" s="44"/>
    </row>
    <row r="14" spans="1:134" ht="16.5" customHeight="1">
      <c r="A14" s="11"/>
      <c r="B14" s="16">
        <v>5</v>
      </c>
      <c r="C14" s="13" t="s">
        <v>6</v>
      </c>
      <c r="D14" s="31">
        <f t="shared" si="0"/>
        <v>103647.61659999999</v>
      </c>
      <c r="E14" s="31">
        <f t="shared" si="1"/>
        <v>62337.408799999997</v>
      </c>
      <c r="F14" s="18">
        <f t="shared" si="2"/>
        <v>46153.4</v>
      </c>
      <c r="G14" s="18">
        <f t="shared" si="3"/>
        <v>26450.5108</v>
      </c>
      <c r="H14" s="18">
        <f t="shared" si="4"/>
        <v>65511.024600000004</v>
      </c>
      <c r="I14" s="18">
        <f t="shared" si="5"/>
        <v>39174.048000000003</v>
      </c>
      <c r="J14" s="32">
        <v>21021</v>
      </c>
      <c r="K14" s="32">
        <v>15793.052799999999</v>
      </c>
      <c r="L14" s="32">
        <v>600.00160000000005</v>
      </c>
      <c r="M14" s="32">
        <v>125</v>
      </c>
      <c r="N14" s="20">
        <v>20418</v>
      </c>
      <c r="O14" s="20">
        <v>15364.6528</v>
      </c>
      <c r="P14" s="20">
        <v>600.00160000000005</v>
      </c>
      <c r="Q14" s="20">
        <v>125</v>
      </c>
      <c r="R14" s="20">
        <v>484</v>
      </c>
      <c r="S14" s="20">
        <v>348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2853</v>
      </c>
      <c r="AE14" s="20">
        <v>1720</v>
      </c>
      <c r="AF14" s="20">
        <v>58426.722999999998</v>
      </c>
      <c r="AG14" s="20">
        <v>39049.048000000003</v>
      </c>
      <c r="AH14" s="20">
        <v>1202</v>
      </c>
      <c r="AI14" s="20">
        <v>722</v>
      </c>
      <c r="AJ14" s="20">
        <v>36963.35</v>
      </c>
      <c r="AK14" s="20">
        <v>8600</v>
      </c>
      <c r="AL14" s="20">
        <v>0</v>
      </c>
      <c r="AM14" s="20">
        <v>0</v>
      </c>
      <c r="AN14" s="20">
        <v>0</v>
      </c>
      <c r="AO14" s="20">
        <v>0</v>
      </c>
      <c r="AP14" s="20">
        <v>1651</v>
      </c>
      <c r="AQ14" s="20">
        <v>998</v>
      </c>
      <c r="AR14" s="20">
        <v>32650.373</v>
      </c>
      <c r="AS14" s="20">
        <v>32650.373</v>
      </c>
      <c r="AT14" s="20">
        <v>0</v>
      </c>
      <c r="AU14" s="20">
        <v>0</v>
      </c>
      <c r="AV14" s="20">
        <v>-11187</v>
      </c>
      <c r="AW14" s="20">
        <v>-2201.3249999999998</v>
      </c>
      <c r="AX14" s="20">
        <v>1760</v>
      </c>
      <c r="AY14" s="20">
        <v>1440</v>
      </c>
      <c r="AZ14" s="20">
        <v>0</v>
      </c>
      <c r="BA14" s="20">
        <v>0</v>
      </c>
      <c r="BB14" s="20">
        <v>960</v>
      </c>
      <c r="BC14" s="20">
        <v>640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4825</v>
      </c>
      <c r="BK14" s="20">
        <v>3260.308</v>
      </c>
      <c r="BL14" s="20">
        <v>4584.3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4825</v>
      </c>
      <c r="BW14" s="20">
        <v>3260.308</v>
      </c>
      <c r="BX14" s="20">
        <v>0</v>
      </c>
      <c r="BY14" s="20">
        <v>0</v>
      </c>
      <c r="BZ14" s="20">
        <v>0</v>
      </c>
      <c r="CA14" s="20">
        <v>0</v>
      </c>
      <c r="CB14" s="20">
        <v>4584.3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460</v>
      </c>
      <c r="CM14" s="20">
        <v>0</v>
      </c>
      <c r="CN14" s="20">
        <v>1900</v>
      </c>
      <c r="CO14" s="20">
        <v>0</v>
      </c>
      <c r="CP14" s="20">
        <v>460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2000</v>
      </c>
      <c r="DG14" s="20">
        <v>950</v>
      </c>
      <c r="DH14" s="20">
        <v>0</v>
      </c>
      <c r="DI14" s="20">
        <v>0</v>
      </c>
      <c r="DJ14" s="20">
        <v>5217.5919999999996</v>
      </c>
      <c r="DK14" s="20">
        <v>0</v>
      </c>
      <c r="DL14" s="20">
        <v>13234.4</v>
      </c>
      <c r="DM14" s="20">
        <v>3287.15</v>
      </c>
      <c r="DN14" s="20">
        <v>0</v>
      </c>
      <c r="DO14" s="20">
        <v>0</v>
      </c>
      <c r="DP14" s="45">
        <v>8016.808</v>
      </c>
      <c r="DQ14" s="45">
        <v>3287.15</v>
      </c>
      <c r="DT14" s="44"/>
      <c r="DU14" s="44"/>
      <c r="DV14" s="44"/>
      <c r="DW14" s="44"/>
      <c r="DY14" s="44"/>
      <c r="DZ14" s="44"/>
      <c r="EA14" s="44"/>
      <c r="EB14" s="44"/>
      <c r="EC14" s="44"/>
      <c r="ED14" s="44"/>
    </row>
    <row r="15" spans="1:134" ht="16.5" customHeight="1">
      <c r="A15" s="11"/>
      <c r="B15" s="16">
        <v>6</v>
      </c>
      <c r="C15" s="13" t="s">
        <v>7</v>
      </c>
      <c r="D15" s="31">
        <f t="shared" si="0"/>
        <v>78536.88</v>
      </c>
      <c r="E15" s="31">
        <f t="shared" si="1"/>
        <v>47960.474200000004</v>
      </c>
      <c r="F15" s="18">
        <f t="shared" si="2"/>
        <v>48875.199999999997</v>
      </c>
      <c r="G15" s="18">
        <f t="shared" si="3"/>
        <v>25555.303200000002</v>
      </c>
      <c r="H15" s="18">
        <f t="shared" si="4"/>
        <v>29661.68</v>
      </c>
      <c r="I15" s="18">
        <f t="shared" si="5"/>
        <v>22405.171000000002</v>
      </c>
      <c r="J15" s="32">
        <v>26581</v>
      </c>
      <c r="K15" s="32">
        <v>17272.600200000001</v>
      </c>
      <c r="L15" s="32">
        <v>1300.78</v>
      </c>
      <c r="M15" s="32">
        <v>299.45</v>
      </c>
      <c r="N15" s="20">
        <v>25470</v>
      </c>
      <c r="O15" s="20">
        <v>16623.733199999999</v>
      </c>
      <c r="P15" s="20">
        <v>1300.78</v>
      </c>
      <c r="Q15" s="20">
        <v>299.45</v>
      </c>
      <c r="R15" s="20">
        <v>994</v>
      </c>
      <c r="S15" s="20">
        <v>568.46699999999998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420</v>
      </c>
      <c r="AE15" s="20">
        <v>305.66699999999997</v>
      </c>
      <c r="AF15" s="20">
        <v>27360.9</v>
      </c>
      <c r="AG15" s="20">
        <v>21108.735000000001</v>
      </c>
      <c r="AH15" s="20">
        <v>420</v>
      </c>
      <c r="AI15" s="20">
        <v>305.66699999999997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27360.9</v>
      </c>
      <c r="AS15" s="20">
        <v>23081.845000000001</v>
      </c>
      <c r="AT15" s="20">
        <v>0</v>
      </c>
      <c r="AU15" s="20">
        <v>0</v>
      </c>
      <c r="AV15" s="20">
        <v>0</v>
      </c>
      <c r="AW15" s="20">
        <v>-1973.11</v>
      </c>
      <c r="AX15" s="20">
        <v>1350</v>
      </c>
      <c r="AY15" s="20">
        <v>870</v>
      </c>
      <c r="AZ15" s="20">
        <v>0</v>
      </c>
      <c r="BA15" s="20">
        <v>0</v>
      </c>
      <c r="BB15" s="20">
        <v>1350</v>
      </c>
      <c r="BC15" s="20">
        <v>870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450</v>
      </c>
      <c r="BK15" s="20">
        <v>327.71199999999999</v>
      </c>
      <c r="BL15" s="20">
        <v>1000</v>
      </c>
      <c r="BM15" s="20">
        <v>996.98599999999999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450</v>
      </c>
      <c r="CA15" s="20">
        <v>327.71199999999999</v>
      </c>
      <c r="CB15" s="20">
        <v>1000</v>
      </c>
      <c r="CC15" s="20">
        <v>996.98599999999999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700</v>
      </c>
      <c r="CM15" s="20">
        <v>190</v>
      </c>
      <c r="CN15" s="20">
        <v>0</v>
      </c>
      <c r="CO15" s="20">
        <v>0</v>
      </c>
      <c r="CP15" s="20">
        <v>700</v>
      </c>
      <c r="CQ15" s="20">
        <v>190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8450</v>
      </c>
      <c r="CY15" s="20">
        <v>6009.3239999999996</v>
      </c>
      <c r="CZ15" s="20">
        <v>0</v>
      </c>
      <c r="DA15" s="20">
        <v>0</v>
      </c>
      <c r="DB15" s="20">
        <v>8450</v>
      </c>
      <c r="DC15" s="20">
        <v>6009.3239999999996</v>
      </c>
      <c r="DD15" s="20">
        <v>0</v>
      </c>
      <c r="DE15" s="20">
        <v>0</v>
      </c>
      <c r="DF15" s="20">
        <v>1250</v>
      </c>
      <c r="DG15" s="20">
        <v>580</v>
      </c>
      <c r="DH15" s="20">
        <v>0</v>
      </c>
      <c r="DI15" s="20">
        <v>0</v>
      </c>
      <c r="DJ15" s="20">
        <v>9674.2000000000007</v>
      </c>
      <c r="DK15" s="20">
        <v>0</v>
      </c>
      <c r="DL15" s="20">
        <v>9674.2000000000007</v>
      </c>
      <c r="DM15" s="20">
        <v>0</v>
      </c>
      <c r="DN15" s="20">
        <v>0</v>
      </c>
      <c r="DO15" s="20">
        <v>0</v>
      </c>
      <c r="DP15" s="45">
        <v>0</v>
      </c>
      <c r="DQ15" s="45">
        <v>0</v>
      </c>
      <c r="DT15" s="44"/>
      <c r="DU15" s="44"/>
      <c r="DV15" s="44"/>
      <c r="DW15" s="44"/>
      <c r="DY15" s="44"/>
      <c r="DZ15" s="44"/>
      <c r="EA15" s="44"/>
      <c r="EB15" s="44"/>
      <c r="EC15" s="44"/>
      <c r="ED15" s="44"/>
    </row>
    <row r="16" spans="1:134" ht="16.5" customHeight="1">
      <c r="A16" s="11"/>
      <c r="B16" s="16">
        <v>7</v>
      </c>
      <c r="C16" s="13" t="s">
        <v>8</v>
      </c>
      <c r="D16" s="31">
        <f t="shared" si="0"/>
        <v>202249.58729999998</v>
      </c>
      <c r="E16" s="31">
        <f t="shared" si="1"/>
        <v>85427.919200000004</v>
      </c>
      <c r="F16" s="18">
        <f t="shared" si="2"/>
        <v>136483.79999999999</v>
      </c>
      <c r="G16" s="18">
        <f t="shared" si="3"/>
        <v>71429.387500000012</v>
      </c>
      <c r="H16" s="18">
        <f t="shared" si="4"/>
        <v>65765.787299999996</v>
      </c>
      <c r="I16" s="18">
        <f t="shared" si="5"/>
        <v>13998.5317</v>
      </c>
      <c r="J16" s="32">
        <v>54510</v>
      </c>
      <c r="K16" s="32">
        <v>30979.5838</v>
      </c>
      <c r="L16" s="32">
        <v>11300</v>
      </c>
      <c r="M16" s="32">
        <v>545.6</v>
      </c>
      <c r="N16" s="20">
        <v>40810</v>
      </c>
      <c r="O16" s="20">
        <v>22371.183799999999</v>
      </c>
      <c r="P16" s="20">
        <v>5100</v>
      </c>
      <c r="Q16" s="20">
        <v>545.6</v>
      </c>
      <c r="R16" s="20">
        <v>13450</v>
      </c>
      <c r="S16" s="20">
        <v>8436.6</v>
      </c>
      <c r="T16" s="20">
        <v>6200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20383.8</v>
      </c>
      <c r="AE16" s="20">
        <v>10794.94</v>
      </c>
      <c r="AF16" s="20">
        <v>33303.787300000004</v>
      </c>
      <c r="AG16" s="20">
        <v>1201.9949999999999</v>
      </c>
      <c r="AH16" s="20">
        <v>18363.8</v>
      </c>
      <c r="AI16" s="20">
        <v>10595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2020</v>
      </c>
      <c r="AQ16" s="20">
        <v>199.94</v>
      </c>
      <c r="AR16" s="20">
        <v>33303.787300000004</v>
      </c>
      <c r="AS16" s="20">
        <v>1274</v>
      </c>
      <c r="AT16" s="20">
        <v>0</v>
      </c>
      <c r="AU16" s="20">
        <v>0</v>
      </c>
      <c r="AV16" s="20">
        <v>0</v>
      </c>
      <c r="AW16" s="20">
        <v>-72.004999999999995</v>
      </c>
      <c r="AX16" s="20">
        <v>5050</v>
      </c>
      <c r="AY16" s="20">
        <v>288</v>
      </c>
      <c r="AZ16" s="20">
        <v>1800</v>
      </c>
      <c r="BA16" s="20">
        <v>0</v>
      </c>
      <c r="BB16" s="20">
        <v>4250</v>
      </c>
      <c r="BC16" s="20">
        <v>288</v>
      </c>
      <c r="BD16" s="20">
        <v>1800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5250</v>
      </c>
      <c r="BK16" s="20">
        <v>1532.1937</v>
      </c>
      <c r="BL16" s="20">
        <v>12162</v>
      </c>
      <c r="BM16" s="20">
        <v>7942.15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1500</v>
      </c>
      <c r="BW16" s="20">
        <v>187.965</v>
      </c>
      <c r="BX16" s="20">
        <v>2300</v>
      </c>
      <c r="BY16" s="20">
        <v>0</v>
      </c>
      <c r="BZ16" s="20">
        <v>3750</v>
      </c>
      <c r="CA16" s="20">
        <v>1344.2286999999999</v>
      </c>
      <c r="CB16" s="20">
        <v>9862</v>
      </c>
      <c r="CC16" s="20">
        <v>7942.15</v>
      </c>
      <c r="CD16" s="20">
        <v>0</v>
      </c>
      <c r="CE16" s="20">
        <v>0</v>
      </c>
      <c r="CF16" s="20">
        <v>0</v>
      </c>
      <c r="CG16" s="20">
        <v>0</v>
      </c>
      <c r="CH16" s="20">
        <v>200</v>
      </c>
      <c r="CI16" s="20">
        <v>0</v>
      </c>
      <c r="CJ16" s="20">
        <v>0</v>
      </c>
      <c r="CK16" s="20">
        <v>0</v>
      </c>
      <c r="CL16" s="20">
        <v>37860</v>
      </c>
      <c r="CM16" s="20">
        <v>25759.67</v>
      </c>
      <c r="CN16" s="20">
        <v>7200</v>
      </c>
      <c r="CO16" s="20">
        <v>4308.7866999999997</v>
      </c>
      <c r="CP16" s="20">
        <v>37660</v>
      </c>
      <c r="CQ16" s="20">
        <v>25759.67</v>
      </c>
      <c r="CR16" s="20">
        <v>5200</v>
      </c>
      <c r="CS16" s="20">
        <v>2969.5306999999998</v>
      </c>
      <c r="CT16" s="20">
        <v>35700</v>
      </c>
      <c r="CU16" s="20">
        <v>25238.3</v>
      </c>
      <c r="CV16" s="20">
        <v>1900</v>
      </c>
      <c r="CW16" s="20">
        <v>0</v>
      </c>
      <c r="CX16" s="20">
        <v>2750</v>
      </c>
      <c r="CY16" s="20">
        <v>70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3100</v>
      </c>
      <c r="DG16" s="20">
        <v>2005</v>
      </c>
      <c r="DH16" s="20">
        <v>0</v>
      </c>
      <c r="DI16" s="20">
        <v>0</v>
      </c>
      <c r="DJ16" s="20">
        <v>7380</v>
      </c>
      <c r="DK16" s="20">
        <v>0</v>
      </c>
      <c r="DL16" s="20">
        <v>7380</v>
      </c>
      <c r="DM16" s="20">
        <v>0</v>
      </c>
      <c r="DN16" s="20">
        <v>0</v>
      </c>
      <c r="DO16" s="20">
        <v>0</v>
      </c>
      <c r="DP16" s="45">
        <v>0</v>
      </c>
      <c r="DQ16" s="45">
        <v>0</v>
      </c>
      <c r="DT16" s="44"/>
      <c r="DU16" s="44"/>
      <c r="DV16" s="44"/>
      <c r="DW16" s="44"/>
      <c r="DY16" s="44"/>
      <c r="DZ16" s="44"/>
      <c r="EA16" s="44"/>
      <c r="EB16" s="44"/>
      <c r="EC16" s="44"/>
      <c r="ED16" s="44"/>
    </row>
    <row r="17" spans="1:134" ht="16.5" customHeight="1">
      <c r="A17" s="11"/>
      <c r="B17" s="16">
        <v>8</v>
      </c>
      <c r="C17" s="13" t="s">
        <v>9</v>
      </c>
      <c r="D17" s="31">
        <f t="shared" si="0"/>
        <v>46006.724999999999</v>
      </c>
      <c r="E17" s="31">
        <f t="shared" si="1"/>
        <v>19588.318499999998</v>
      </c>
      <c r="F17" s="18">
        <f t="shared" si="2"/>
        <v>32092.1</v>
      </c>
      <c r="G17" s="18">
        <f t="shared" si="3"/>
        <v>20216.378499999999</v>
      </c>
      <c r="H17" s="18">
        <f t="shared" si="4"/>
        <v>13914.625</v>
      </c>
      <c r="I17" s="18">
        <f t="shared" si="5"/>
        <v>-628.05999999999995</v>
      </c>
      <c r="J17" s="32">
        <v>16845</v>
      </c>
      <c r="K17" s="32">
        <v>10976.4894</v>
      </c>
      <c r="L17" s="32">
        <v>3014.625</v>
      </c>
      <c r="M17" s="32">
        <v>0</v>
      </c>
      <c r="N17" s="20">
        <v>16625</v>
      </c>
      <c r="O17" s="20">
        <v>10906.8894</v>
      </c>
      <c r="P17" s="20">
        <v>3014.625</v>
      </c>
      <c r="Q17" s="20">
        <v>0</v>
      </c>
      <c r="R17" s="20">
        <v>100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1230</v>
      </c>
      <c r="AE17" s="20">
        <v>609.95709999999997</v>
      </c>
      <c r="AF17" s="20">
        <v>9900</v>
      </c>
      <c r="AG17" s="20">
        <v>-628.05999999999995</v>
      </c>
      <c r="AH17" s="20">
        <v>630</v>
      </c>
      <c r="AI17" s="20">
        <v>459.95710000000003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600</v>
      </c>
      <c r="AQ17" s="20">
        <v>150</v>
      </c>
      <c r="AR17" s="20">
        <v>9900</v>
      </c>
      <c r="AS17" s="20">
        <v>0</v>
      </c>
      <c r="AT17" s="20">
        <v>0</v>
      </c>
      <c r="AU17" s="20">
        <v>0</v>
      </c>
      <c r="AV17" s="20">
        <v>0</v>
      </c>
      <c r="AW17" s="20">
        <v>-628.05999999999995</v>
      </c>
      <c r="AX17" s="20">
        <v>720</v>
      </c>
      <c r="AY17" s="20">
        <v>510</v>
      </c>
      <c r="AZ17" s="20">
        <v>0</v>
      </c>
      <c r="BA17" s="20">
        <v>0</v>
      </c>
      <c r="BB17" s="20">
        <v>720</v>
      </c>
      <c r="BC17" s="20">
        <v>510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650</v>
      </c>
      <c r="BK17" s="20">
        <v>370.8682</v>
      </c>
      <c r="BL17" s="20">
        <v>1000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1000</v>
      </c>
      <c r="BY17" s="20">
        <v>0</v>
      </c>
      <c r="BZ17" s="20">
        <v>650</v>
      </c>
      <c r="CA17" s="20">
        <v>370.8682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2830</v>
      </c>
      <c r="CM17" s="20">
        <v>1752.2798</v>
      </c>
      <c r="CN17" s="20">
        <v>0</v>
      </c>
      <c r="CO17" s="20">
        <v>0</v>
      </c>
      <c r="CP17" s="20">
        <v>2710</v>
      </c>
      <c r="CQ17" s="20">
        <v>1732.2798</v>
      </c>
      <c r="CR17" s="20">
        <v>0</v>
      </c>
      <c r="CS17" s="20">
        <v>0</v>
      </c>
      <c r="CT17" s="20">
        <v>2460</v>
      </c>
      <c r="CU17" s="20">
        <v>1702.2798</v>
      </c>
      <c r="CV17" s="20">
        <v>0</v>
      </c>
      <c r="CW17" s="20">
        <v>0</v>
      </c>
      <c r="CX17" s="20">
        <v>8410</v>
      </c>
      <c r="CY17" s="20">
        <v>5956.7839999999997</v>
      </c>
      <c r="CZ17" s="20">
        <v>0</v>
      </c>
      <c r="DA17" s="20">
        <v>0</v>
      </c>
      <c r="DB17" s="20">
        <v>8410</v>
      </c>
      <c r="DC17" s="20">
        <v>5956.7839999999997</v>
      </c>
      <c r="DD17" s="20">
        <v>0</v>
      </c>
      <c r="DE17" s="20">
        <v>0</v>
      </c>
      <c r="DF17" s="20">
        <v>810</v>
      </c>
      <c r="DG17" s="20">
        <v>40</v>
      </c>
      <c r="DH17" s="20">
        <v>0</v>
      </c>
      <c r="DI17" s="20">
        <v>0</v>
      </c>
      <c r="DJ17" s="20">
        <v>597.1</v>
      </c>
      <c r="DK17" s="20">
        <v>0</v>
      </c>
      <c r="DL17" s="20">
        <v>597.1</v>
      </c>
      <c r="DM17" s="20">
        <v>0</v>
      </c>
      <c r="DN17" s="20">
        <v>0</v>
      </c>
      <c r="DO17" s="20">
        <v>0</v>
      </c>
      <c r="DP17" s="45">
        <v>0</v>
      </c>
      <c r="DQ17" s="45">
        <v>0</v>
      </c>
      <c r="DT17" s="44"/>
      <c r="DU17" s="44"/>
      <c r="DV17" s="44"/>
      <c r="DW17" s="44"/>
      <c r="DY17" s="44"/>
      <c r="DZ17" s="44"/>
      <c r="EA17" s="44"/>
      <c r="EB17" s="44"/>
      <c r="EC17" s="44"/>
      <c r="ED17" s="44"/>
    </row>
    <row r="18" spans="1:134" ht="16.5" customHeight="1">
      <c r="A18" s="11"/>
      <c r="B18" s="16">
        <v>9</v>
      </c>
      <c r="C18" s="13" t="s">
        <v>10</v>
      </c>
      <c r="D18" s="31">
        <f t="shared" si="0"/>
        <v>67099.044399999999</v>
      </c>
      <c r="E18" s="31">
        <f t="shared" si="1"/>
        <v>17550.767400000001</v>
      </c>
      <c r="F18" s="18">
        <f t="shared" si="2"/>
        <v>39716.199999999997</v>
      </c>
      <c r="G18" s="18">
        <f t="shared" si="3"/>
        <v>16555.767899999999</v>
      </c>
      <c r="H18" s="18">
        <f t="shared" si="4"/>
        <v>27382.844400000002</v>
      </c>
      <c r="I18" s="18">
        <f t="shared" si="5"/>
        <v>994.99950000000001</v>
      </c>
      <c r="J18" s="32">
        <v>26651</v>
      </c>
      <c r="K18" s="32">
        <v>13109.0537</v>
      </c>
      <c r="L18" s="32">
        <v>6000</v>
      </c>
      <c r="M18" s="32">
        <v>0</v>
      </c>
      <c r="N18" s="20">
        <v>26201</v>
      </c>
      <c r="O18" s="20">
        <v>13061.0537</v>
      </c>
      <c r="P18" s="20">
        <v>6000</v>
      </c>
      <c r="Q18" s="20">
        <v>0</v>
      </c>
      <c r="R18" s="20">
        <v>350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1435</v>
      </c>
      <c r="AE18" s="20">
        <v>410.988</v>
      </c>
      <c r="AF18" s="20">
        <v>21382.844400000002</v>
      </c>
      <c r="AG18" s="20">
        <v>994.99950000000001</v>
      </c>
      <c r="AH18" s="20">
        <v>685</v>
      </c>
      <c r="AI18" s="20">
        <v>410.988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750</v>
      </c>
      <c r="AQ18" s="20">
        <v>0</v>
      </c>
      <c r="AR18" s="20">
        <v>21382.844400000002</v>
      </c>
      <c r="AS18" s="20">
        <v>994.99950000000001</v>
      </c>
      <c r="AT18" s="20">
        <v>0</v>
      </c>
      <c r="AU18" s="20">
        <v>0</v>
      </c>
      <c r="AV18" s="20">
        <v>0</v>
      </c>
      <c r="AW18" s="20">
        <v>0</v>
      </c>
      <c r="AX18" s="20">
        <v>1080</v>
      </c>
      <c r="AY18" s="20">
        <v>520</v>
      </c>
      <c r="AZ18" s="20">
        <v>0</v>
      </c>
      <c r="BA18" s="20">
        <v>0</v>
      </c>
      <c r="BB18" s="20">
        <v>1080</v>
      </c>
      <c r="BC18" s="20">
        <v>520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1950</v>
      </c>
      <c r="BK18" s="20">
        <v>1335.7262000000001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1950</v>
      </c>
      <c r="CA18" s="20">
        <v>1335.7262000000001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500</v>
      </c>
      <c r="CM18" s="20">
        <v>30</v>
      </c>
      <c r="CN18" s="20">
        <v>0</v>
      </c>
      <c r="CO18" s="20">
        <v>0</v>
      </c>
      <c r="CP18" s="20">
        <v>450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500</v>
      </c>
      <c r="CY18" s="20">
        <v>500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1000</v>
      </c>
      <c r="DG18" s="20">
        <v>650</v>
      </c>
      <c r="DH18" s="20">
        <v>0</v>
      </c>
      <c r="DI18" s="20">
        <v>0</v>
      </c>
      <c r="DJ18" s="20">
        <v>6600.2</v>
      </c>
      <c r="DK18" s="20">
        <v>0</v>
      </c>
      <c r="DL18" s="20">
        <v>6600.2</v>
      </c>
      <c r="DM18" s="20">
        <v>0</v>
      </c>
      <c r="DN18" s="20">
        <v>0</v>
      </c>
      <c r="DO18" s="20">
        <v>0</v>
      </c>
      <c r="DP18" s="45">
        <v>0</v>
      </c>
      <c r="DQ18" s="45">
        <v>0</v>
      </c>
      <c r="DT18" s="44"/>
      <c r="DU18" s="44"/>
      <c r="DV18" s="44"/>
      <c r="DW18" s="44"/>
      <c r="DY18" s="44"/>
      <c r="DZ18" s="44"/>
      <c r="EA18" s="44"/>
      <c r="EB18" s="44"/>
      <c r="EC18" s="44"/>
      <c r="ED18" s="44"/>
    </row>
    <row r="19" spans="1:134" ht="16.5" customHeight="1">
      <c r="A19" s="11"/>
      <c r="B19" s="16">
        <v>10</v>
      </c>
      <c r="C19" s="13" t="s">
        <v>11</v>
      </c>
      <c r="D19" s="31">
        <f t="shared" si="0"/>
        <v>81956.083300000013</v>
      </c>
      <c r="E19" s="31">
        <f t="shared" si="1"/>
        <v>50679.917899999993</v>
      </c>
      <c r="F19" s="18">
        <f t="shared" si="2"/>
        <v>67694.8</v>
      </c>
      <c r="G19" s="18">
        <f t="shared" si="3"/>
        <v>37010.025899999993</v>
      </c>
      <c r="H19" s="18">
        <f t="shared" si="4"/>
        <v>19468.683300000001</v>
      </c>
      <c r="I19" s="18">
        <f t="shared" si="5"/>
        <v>13669.892000000002</v>
      </c>
      <c r="J19" s="32">
        <v>28470</v>
      </c>
      <c r="K19" s="32">
        <v>17125.429899999999</v>
      </c>
      <c r="L19" s="32">
        <v>499.24930000000001</v>
      </c>
      <c r="M19" s="32">
        <v>498.54</v>
      </c>
      <c r="N19" s="20">
        <v>26540</v>
      </c>
      <c r="O19" s="20">
        <v>16029.829900000001</v>
      </c>
      <c r="P19" s="20">
        <v>499.24930000000001</v>
      </c>
      <c r="Q19" s="20">
        <v>498.54</v>
      </c>
      <c r="R19" s="20">
        <v>1750</v>
      </c>
      <c r="S19" s="20">
        <v>994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3760</v>
      </c>
      <c r="AE19" s="20">
        <v>856.79600000000005</v>
      </c>
      <c r="AF19" s="20">
        <v>18368.400000000001</v>
      </c>
      <c r="AG19" s="20">
        <v>13171.352000000001</v>
      </c>
      <c r="AH19" s="20">
        <v>760</v>
      </c>
      <c r="AI19" s="20">
        <v>256.79599999999999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3000</v>
      </c>
      <c r="AQ19" s="20">
        <v>600</v>
      </c>
      <c r="AR19" s="20">
        <v>21157.599999999999</v>
      </c>
      <c r="AS19" s="20">
        <v>16127.602000000001</v>
      </c>
      <c r="AT19" s="20">
        <v>0</v>
      </c>
      <c r="AU19" s="20">
        <v>0</v>
      </c>
      <c r="AV19" s="20">
        <v>-2789.2</v>
      </c>
      <c r="AW19" s="20">
        <v>-2956.25</v>
      </c>
      <c r="AX19" s="20">
        <v>1650</v>
      </c>
      <c r="AY19" s="20">
        <v>1229.8</v>
      </c>
      <c r="AZ19" s="20">
        <v>600</v>
      </c>
      <c r="BA19" s="20">
        <v>0</v>
      </c>
      <c r="BB19" s="20">
        <v>1650</v>
      </c>
      <c r="BC19" s="20">
        <v>1229.8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575</v>
      </c>
      <c r="BK19" s="20">
        <v>500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75</v>
      </c>
      <c r="BW19" s="20">
        <v>0</v>
      </c>
      <c r="BX19" s="20">
        <v>0</v>
      </c>
      <c r="BY19" s="20">
        <v>0</v>
      </c>
      <c r="BZ19" s="20">
        <v>500</v>
      </c>
      <c r="CA19" s="20">
        <v>500</v>
      </c>
      <c r="CB19" s="20">
        <v>0</v>
      </c>
      <c r="CC19" s="20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20">
        <v>0</v>
      </c>
      <c r="CL19" s="20">
        <v>7580</v>
      </c>
      <c r="CM19" s="20">
        <v>5153</v>
      </c>
      <c r="CN19" s="20">
        <v>0</v>
      </c>
      <c r="CO19" s="20">
        <v>0</v>
      </c>
      <c r="CP19" s="20">
        <v>7560</v>
      </c>
      <c r="CQ19" s="20">
        <v>5153</v>
      </c>
      <c r="CR19" s="20">
        <v>0</v>
      </c>
      <c r="CS19" s="20">
        <v>0</v>
      </c>
      <c r="CT19" s="20">
        <v>7150</v>
      </c>
      <c r="CU19" s="20">
        <v>5053</v>
      </c>
      <c r="CV19" s="20">
        <v>0</v>
      </c>
      <c r="CW19" s="20">
        <v>0</v>
      </c>
      <c r="CX19" s="20">
        <v>16850</v>
      </c>
      <c r="CY19" s="20">
        <v>11645</v>
      </c>
      <c r="CZ19" s="20">
        <v>1.034</v>
      </c>
      <c r="DA19" s="20">
        <v>0</v>
      </c>
      <c r="DB19" s="20">
        <v>16500</v>
      </c>
      <c r="DC19" s="20">
        <v>11495</v>
      </c>
      <c r="DD19" s="20">
        <v>1.034</v>
      </c>
      <c r="DE19" s="20">
        <v>0</v>
      </c>
      <c r="DF19" s="20">
        <v>1000</v>
      </c>
      <c r="DG19" s="20">
        <v>500</v>
      </c>
      <c r="DH19" s="20">
        <v>0</v>
      </c>
      <c r="DI19" s="20">
        <v>0</v>
      </c>
      <c r="DJ19" s="20">
        <v>2602.4</v>
      </c>
      <c r="DK19" s="20">
        <v>0</v>
      </c>
      <c r="DL19" s="20">
        <v>7809.8</v>
      </c>
      <c r="DM19" s="20">
        <v>0</v>
      </c>
      <c r="DN19" s="20">
        <v>0</v>
      </c>
      <c r="DO19" s="20">
        <v>0</v>
      </c>
      <c r="DP19" s="45">
        <v>5207.3999999999996</v>
      </c>
      <c r="DQ19" s="45">
        <v>0</v>
      </c>
      <c r="DT19" s="44"/>
      <c r="DU19" s="44"/>
      <c r="DV19" s="44"/>
      <c r="DW19" s="44"/>
      <c r="DY19" s="44"/>
      <c r="DZ19" s="44"/>
      <c r="EA19" s="44"/>
      <c r="EB19" s="44"/>
      <c r="EC19" s="44"/>
      <c r="ED19" s="44"/>
    </row>
    <row r="20" spans="1:134" ht="16.5" customHeight="1">
      <c r="A20" s="11"/>
      <c r="B20" s="16">
        <v>11</v>
      </c>
      <c r="C20" s="13" t="s">
        <v>12</v>
      </c>
      <c r="D20" s="31">
        <f t="shared" si="0"/>
        <v>11389.143400000001</v>
      </c>
      <c r="E20" s="31">
        <f t="shared" si="1"/>
        <v>4614.4978000000001</v>
      </c>
      <c r="F20" s="18">
        <f t="shared" si="2"/>
        <v>11171.910400000001</v>
      </c>
      <c r="G20" s="18">
        <f t="shared" si="3"/>
        <v>4614.4978000000001</v>
      </c>
      <c r="H20" s="18">
        <f t="shared" si="4"/>
        <v>717.23299999999995</v>
      </c>
      <c r="I20" s="18">
        <f t="shared" si="5"/>
        <v>0</v>
      </c>
      <c r="J20" s="32">
        <v>7750</v>
      </c>
      <c r="K20" s="32">
        <v>4464.4978000000001</v>
      </c>
      <c r="L20" s="32">
        <v>717.23299999999995</v>
      </c>
      <c r="M20" s="32">
        <v>0</v>
      </c>
      <c r="N20" s="20">
        <v>6250</v>
      </c>
      <c r="O20" s="20">
        <v>4464.4978000000001</v>
      </c>
      <c r="P20" s="20">
        <v>0</v>
      </c>
      <c r="Q20" s="20">
        <v>0</v>
      </c>
      <c r="R20" s="20">
        <v>1500</v>
      </c>
      <c r="S20" s="20">
        <v>0</v>
      </c>
      <c r="T20" s="20">
        <v>717.23299999999995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945</v>
      </c>
      <c r="AE20" s="20">
        <v>150</v>
      </c>
      <c r="AF20" s="20">
        <v>0</v>
      </c>
      <c r="AG20" s="20">
        <v>0</v>
      </c>
      <c r="AH20" s="20">
        <v>945</v>
      </c>
      <c r="AI20" s="20">
        <v>150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150</v>
      </c>
      <c r="DG20" s="20">
        <v>0</v>
      </c>
      <c r="DH20" s="20">
        <v>0</v>
      </c>
      <c r="DI20" s="20">
        <v>0</v>
      </c>
      <c r="DJ20" s="20">
        <v>1826.9104</v>
      </c>
      <c r="DK20" s="20">
        <v>0</v>
      </c>
      <c r="DL20" s="20">
        <v>2326.9104000000002</v>
      </c>
      <c r="DM20" s="20">
        <v>0</v>
      </c>
      <c r="DN20" s="20">
        <v>0</v>
      </c>
      <c r="DO20" s="20">
        <v>0</v>
      </c>
      <c r="DP20" s="45">
        <v>500</v>
      </c>
      <c r="DQ20" s="45">
        <v>0</v>
      </c>
      <c r="DT20" s="44"/>
      <c r="DU20" s="44"/>
      <c r="DV20" s="44"/>
      <c r="DW20" s="44"/>
      <c r="DY20" s="44"/>
      <c r="DZ20" s="44"/>
      <c r="EA20" s="44"/>
      <c r="EB20" s="44"/>
      <c r="EC20" s="44"/>
      <c r="ED20" s="44"/>
    </row>
    <row r="21" spans="1:134" ht="16.5" customHeight="1">
      <c r="A21" s="11"/>
      <c r="B21" s="16">
        <v>12</v>
      </c>
      <c r="C21" s="13" t="s">
        <v>13</v>
      </c>
      <c r="D21" s="31">
        <f t="shared" si="0"/>
        <v>17456.3223</v>
      </c>
      <c r="E21" s="31">
        <f t="shared" si="1"/>
        <v>4810.7044999999998</v>
      </c>
      <c r="F21" s="18">
        <f t="shared" si="2"/>
        <v>17261.900000000001</v>
      </c>
      <c r="G21" s="18">
        <f t="shared" si="3"/>
        <v>4651.7044999999998</v>
      </c>
      <c r="H21" s="18">
        <f t="shared" si="4"/>
        <v>359.32230000000004</v>
      </c>
      <c r="I21" s="18">
        <f t="shared" si="5"/>
        <v>159</v>
      </c>
      <c r="J21" s="32">
        <v>8526</v>
      </c>
      <c r="K21" s="32">
        <v>4571.9044999999996</v>
      </c>
      <c r="L21" s="32">
        <v>159.32230000000001</v>
      </c>
      <c r="M21" s="32">
        <v>159</v>
      </c>
      <c r="N21" s="20">
        <v>6276</v>
      </c>
      <c r="O21" s="20">
        <v>4321.9044999999996</v>
      </c>
      <c r="P21" s="20">
        <v>159.32230000000001</v>
      </c>
      <c r="Q21" s="20">
        <v>159</v>
      </c>
      <c r="R21" s="20">
        <v>2250</v>
      </c>
      <c r="S21" s="20">
        <v>250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80</v>
      </c>
      <c r="CM21" s="20">
        <v>79.8</v>
      </c>
      <c r="CN21" s="20">
        <v>200</v>
      </c>
      <c r="CO21" s="20">
        <v>0</v>
      </c>
      <c r="CP21" s="20">
        <v>0</v>
      </c>
      <c r="CQ21" s="20">
        <v>0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8491</v>
      </c>
      <c r="DK21" s="20">
        <v>0</v>
      </c>
      <c r="DL21" s="20">
        <v>8655.9</v>
      </c>
      <c r="DM21" s="20">
        <v>0</v>
      </c>
      <c r="DN21" s="20">
        <v>0</v>
      </c>
      <c r="DO21" s="20">
        <v>0</v>
      </c>
      <c r="DP21" s="45">
        <v>164.9</v>
      </c>
      <c r="DQ21" s="45">
        <v>0</v>
      </c>
      <c r="DT21" s="44"/>
      <c r="DU21" s="44"/>
      <c r="DV21" s="44"/>
      <c r="DW21" s="44"/>
      <c r="DY21" s="44"/>
      <c r="DZ21" s="44"/>
      <c r="EA21" s="44"/>
      <c r="EB21" s="44"/>
      <c r="EC21" s="44"/>
      <c r="ED21" s="44"/>
    </row>
    <row r="22" spans="1:134" ht="16.5" customHeight="1">
      <c r="A22" s="11"/>
      <c r="B22" s="16">
        <v>13</v>
      </c>
      <c r="C22" s="13" t="s">
        <v>14</v>
      </c>
      <c r="D22" s="31">
        <f t="shared" si="0"/>
        <v>34073.660900000003</v>
      </c>
      <c r="E22" s="31">
        <f t="shared" si="1"/>
        <v>21290.093999999997</v>
      </c>
      <c r="F22" s="18">
        <f t="shared" si="2"/>
        <v>27424</v>
      </c>
      <c r="G22" s="18">
        <f t="shared" si="3"/>
        <v>17371.153999999999</v>
      </c>
      <c r="H22" s="18">
        <f t="shared" si="4"/>
        <v>6649.6609000000008</v>
      </c>
      <c r="I22" s="18">
        <f t="shared" si="5"/>
        <v>3918.94</v>
      </c>
      <c r="J22" s="32">
        <v>19794.099999999999</v>
      </c>
      <c r="K22" s="32">
        <v>13119.509</v>
      </c>
      <c r="L22" s="32">
        <v>1850</v>
      </c>
      <c r="M22" s="32">
        <v>1549.94</v>
      </c>
      <c r="N22" s="20">
        <v>18514.099999999999</v>
      </c>
      <c r="O22" s="20">
        <v>12096.557000000001</v>
      </c>
      <c r="P22" s="20">
        <v>1850</v>
      </c>
      <c r="Q22" s="20">
        <v>1549.94</v>
      </c>
      <c r="R22" s="20">
        <v>1280</v>
      </c>
      <c r="S22" s="20">
        <v>1022.952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408</v>
      </c>
      <c r="AE22" s="20">
        <v>272</v>
      </c>
      <c r="AF22" s="20">
        <v>337.01089999999999</v>
      </c>
      <c r="AG22" s="20">
        <v>335</v>
      </c>
      <c r="AH22" s="20">
        <v>408</v>
      </c>
      <c r="AI22" s="20">
        <v>272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867.01089999999999</v>
      </c>
      <c r="AS22" s="20">
        <v>865</v>
      </c>
      <c r="AT22" s="20">
        <v>0</v>
      </c>
      <c r="AU22" s="20">
        <v>0</v>
      </c>
      <c r="AV22" s="20">
        <v>-530</v>
      </c>
      <c r="AW22" s="20">
        <v>-530</v>
      </c>
      <c r="AX22" s="20">
        <v>300</v>
      </c>
      <c r="AY22" s="20">
        <v>0</v>
      </c>
      <c r="AZ22" s="20">
        <v>0</v>
      </c>
      <c r="BA22" s="20">
        <v>0</v>
      </c>
      <c r="BB22" s="20">
        <v>300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300</v>
      </c>
      <c r="BK22" s="20">
        <v>0</v>
      </c>
      <c r="BL22" s="20">
        <v>2424.65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300</v>
      </c>
      <c r="BW22" s="20">
        <v>0</v>
      </c>
      <c r="BX22" s="20">
        <v>1444.65</v>
      </c>
      <c r="BY22" s="20">
        <v>0</v>
      </c>
      <c r="BZ22" s="20">
        <v>0</v>
      </c>
      <c r="CA22" s="20">
        <v>0</v>
      </c>
      <c r="CB22" s="20">
        <v>980</v>
      </c>
      <c r="CC22" s="20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50</v>
      </c>
      <c r="CI22" s="20">
        <v>0</v>
      </c>
      <c r="CJ22" s="20">
        <v>0</v>
      </c>
      <c r="CK22" s="20">
        <v>0</v>
      </c>
      <c r="CL22" s="20">
        <v>260</v>
      </c>
      <c r="CM22" s="20">
        <v>30</v>
      </c>
      <c r="CN22" s="20">
        <v>2038</v>
      </c>
      <c r="CO22" s="20">
        <v>2034</v>
      </c>
      <c r="CP22" s="20">
        <v>240</v>
      </c>
      <c r="CQ22" s="20">
        <v>30</v>
      </c>
      <c r="CR22" s="20">
        <v>0</v>
      </c>
      <c r="CS22" s="20">
        <v>0</v>
      </c>
      <c r="CT22" s="20">
        <v>0</v>
      </c>
      <c r="CU22" s="20">
        <v>0</v>
      </c>
      <c r="CV22" s="20">
        <v>0</v>
      </c>
      <c r="CW22" s="20">
        <v>0</v>
      </c>
      <c r="CX22" s="20">
        <v>5520</v>
      </c>
      <c r="CY22" s="20">
        <v>3844.645</v>
      </c>
      <c r="CZ22" s="20">
        <v>0</v>
      </c>
      <c r="DA22" s="20">
        <v>0</v>
      </c>
      <c r="DB22" s="20">
        <v>5520</v>
      </c>
      <c r="DC22" s="20">
        <v>3844.645</v>
      </c>
      <c r="DD22" s="20">
        <v>0</v>
      </c>
      <c r="DE22" s="20">
        <v>0</v>
      </c>
      <c r="DF22" s="20">
        <v>570</v>
      </c>
      <c r="DG22" s="20">
        <v>105</v>
      </c>
      <c r="DH22" s="20">
        <v>0</v>
      </c>
      <c r="DI22" s="20">
        <v>0</v>
      </c>
      <c r="DJ22" s="20">
        <v>221.9</v>
      </c>
      <c r="DK22" s="20">
        <v>0</v>
      </c>
      <c r="DL22" s="20">
        <v>221.9</v>
      </c>
      <c r="DM22" s="20">
        <v>0</v>
      </c>
      <c r="DN22" s="20">
        <v>0</v>
      </c>
      <c r="DO22" s="20">
        <v>0</v>
      </c>
      <c r="DP22" s="45">
        <v>0</v>
      </c>
      <c r="DQ22" s="45">
        <v>0</v>
      </c>
      <c r="DT22" s="44"/>
      <c r="DU22" s="44"/>
      <c r="DV22" s="44"/>
      <c r="DW22" s="44"/>
      <c r="DY22" s="44"/>
      <c r="DZ22" s="44"/>
      <c r="EA22" s="44"/>
      <c r="EB22" s="44"/>
      <c r="EC22" s="44"/>
      <c r="ED22" s="44"/>
    </row>
    <row r="23" spans="1:134" ht="16.5" customHeight="1">
      <c r="A23" s="11"/>
      <c r="B23" s="16">
        <v>14</v>
      </c>
      <c r="C23" s="13" t="s">
        <v>15</v>
      </c>
      <c r="D23" s="31">
        <f t="shared" si="0"/>
        <v>51437.555700000004</v>
      </c>
      <c r="E23" s="31">
        <f t="shared" si="1"/>
        <v>16459.8593</v>
      </c>
      <c r="F23" s="18">
        <f t="shared" si="2"/>
        <v>28902</v>
      </c>
      <c r="G23" s="18">
        <f t="shared" si="3"/>
        <v>17784.415300000001</v>
      </c>
      <c r="H23" s="18">
        <f t="shared" si="4"/>
        <v>23782.255700000002</v>
      </c>
      <c r="I23" s="18">
        <f t="shared" si="5"/>
        <v>-1324.5560000000005</v>
      </c>
      <c r="J23" s="32">
        <v>17868</v>
      </c>
      <c r="K23" s="32">
        <v>12702.077300000001</v>
      </c>
      <c r="L23" s="32">
        <v>700</v>
      </c>
      <c r="M23" s="32">
        <v>184.02500000000001</v>
      </c>
      <c r="N23" s="20">
        <v>17246</v>
      </c>
      <c r="O23" s="20">
        <v>12654.077300000001</v>
      </c>
      <c r="P23" s="20">
        <v>500</v>
      </c>
      <c r="Q23" s="20">
        <v>184.02500000000001</v>
      </c>
      <c r="R23" s="20">
        <v>550</v>
      </c>
      <c r="S23" s="20">
        <v>0</v>
      </c>
      <c r="T23" s="20">
        <v>200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692</v>
      </c>
      <c r="AE23" s="20">
        <v>328</v>
      </c>
      <c r="AF23" s="20">
        <v>-1723.6943000000001</v>
      </c>
      <c r="AG23" s="20">
        <v>-8192.77</v>
      </c>
      <c r="AH23" s="20">
        <v>492</v>
      </c>
      <c r="AI23" s="20">
        <v>328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200</v>
      </c>
      <c r="AQ23" s="20">
        <v>0</v>
      </c>
      <c r="AR23" s="20">
        <v>3875.7107000000001</v>
      </c>
      <c r="AS23" s="20">
        <v>0</v>
      </c>
      <c r="AT23" s="20">
        <v>0</v>
      </c>
      <c r="AU23" s="20">
        <v>0</v>
      </c>
      <c r="AV23" s="20">
        <v>-5599.4049999999997</v>
      </c>
      <c r="AW23" s="20">
        <v>-8192.77</v>
      </c>
      <c r="AX23" s="20">
        <v>490</v>
      </c>
      <c r="AY23" s="20">
        <v>0</v>
      </c>
      <c r="AZ23" s="20">
        <v>0</v>
      </c>
      <c r="BA23" s="20">
        <v>0</v>
      </c>
      <c r="BB23" s="20">
        <v>490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31.2</v>
      </c>
      <c r="BK23" s="20">
        <v>15.6</v>
      </c>
      <c r="BL23" s="20">
        <v>6955.95</v>
      </c>
      <c r="BM23" s="20">
        <v>6684.1890000000003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31.2</v>
      </c>
      <c r="BW23" s="20">
        <v>15.6</v>
      </c>
      <c r="BX23" s="20">
        <v>6955.95</v>
      </c>
      <c r="BY23" s="20">
        <v>6684.1890000000003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370</v>
      </c>
      <c r="CM23" s="20">
        <v>50</v>
      </c>
      <c r="CN23" s="20">
        <v>0</v>
      </c>
      <c r="CO23" s="20">
        <v>0</v>
      </c>
      <c r="CP23" s="20">
        <v>270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6100</v>
      </c>
      <c r="CY23" s="20">
        <v>4298.7380000000003</v>
      </c>
      <c r="CZ23" s="20">
        <v>17850</v>
      </c>
      <c r="DA23" s="20">
        <v>0</v>
      </c>
      <c r="DB23" s="20">
        <v>6100</v>
      </c>
      <c r="DC23" s="20">
        <v>4298.7380000000003</v>
      </c>
      <c r="DD23" s="20">
        <v>17850</v>
      </c>
      <c r="DE23" s="20">
        <v>0</v>
      </c>
      <c r="DF23" s="20">
        <v>1000</v>
      </c>
      <c r="DG23" s="20">
        <v>390</v>
      </c>
      <c r="DH23" s="20">
        <v>0</v>
      </c>
      <c r="DI23" s="20">
        <v>0</v>
      </c>
      <c r="DJ23" s="20">
        <v>1104.0999999999999</v>
      </c>
      <c r="DK23" s="20">
        <v>0</v>
      </c>
      <c r="DL23" s="20">
        <v>2350.8000000000002</v>
      </c>
      <c r="DM23" s="20">
        <v>0</v>
      </c>
      <c r="DN23" s="20">
        <v>0</v>
      </c>
      <c r="DO23" s="20">
        <v>0</v>
      </c>
      <c r="DP23" s="45">
        <v>1246.7</v>
      </c>
      <c r="DQ23" s="45">
        <v>0</v>
      </c>
      <c r="DT23" s="44"/>
      <c r="DU23" s="44"/>
      <c r="DV23" s="44"/>
      <c r="DW23" s="44"/>
      <c r="DY23" s="44"/>
      <c r="DZ23" s="44"/>
      <c r="EA23" s="44"/>
      <c r="EB23" s="44"/>
      <c r="EC23" s="44"/>
      <c r="ED23" s="44"/>
    </row>
    <row r="24" spans="1:134" ht="16.5" customHeight="1">
      <c r="A24" s="11"/>
      <c r="B24" s="16">
        <v>15</v>
      </c>
      <c r="C24" s="13" t="s">
        <v>16</v>
      </c>
      <c r="D24" s="31">
        <f t="shared" si="0"/>
        <v>13616.921399999999</v>
      </c>
      <c r="E24" s="31">
        <f t="shared" si="1"/>
        <v>5297.8327000000008</v>
      </c>
      <c r="F24" s="18">
        <f t="shared" si="2"/>
        <v>12241.191000000001</v>
      </c>
      <c r="G24" s="18">
        <f t="shared" si="3"/>
        <v>7544.4427000000005</v>
      </c>
      <c r="H24" s="18">
        <f t="shared" si="4"/>
        <v>1535.7303999999995</v>
      </c>
      <c r="I24" s="18">
        <f t="shared" si="5"/>
        <v>-2086.61</v>
      </c>
      <c r="J24" s="32">
        <v>9838</v>
      </c>
      <c r="K24" s="32">
        <v>6619.0927000000001</v>
      </c>
      <c r="L24" s="32">
        <v>5306.5303999999996</v>
      </c>
      <c r="M24" s="32">
        <v>1684.19</v>
      </c>
      <c r="N24" s="20">
        <v>9778</v>
      </c>
      <c r="O24" s="20">
        <v>6564.0927000000001</v>
      </c>
      <c r="P24" s="20">
        <v>1535.7303999999999</v>
      </c>
      <c r="Q24" s="20">
        <v>1484.19</v>
      </c>
      <c r="R24" s="20">
        <v>60</v>
      </c>
      <c r="S24" s="20">
        <v>55</v>
      </c>
      <c r="T24" s="20">
        <v>3770.8</v>
      </c>
      <c r="U24" s="20">
        <v>200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300</v>
      </c>
      <c r="AE24" s="20">
        <v>225</v>
      </c>
      <c r="AF24" s="20">
        <v>-3770.8</v>
      </c>
      <c r="AG24" s="20">
        <v>-3770.8</v>
      </c>
      <c r="AH24" s="20">
        <v>300</v>
      </c>
      <c r="AI24" s="20">
        <v>225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-3770.8</v>
      </c>
      <c r="AW24" s="20">
        <v>-3770.8</v>
      </c>
      <c r="AX24" s="20">
        <v>480</v>
      </c>
      <c r="AY24" s="20">
        <v>360</v>
      </c>
      <c r="AZ24" s="20">
        <v>0</v>
      </c>
      <c r="BA24" s="20">
        <v>0</v>
      </c>
      <c r="BB24" s="20">
        <v>480</v>
      </c>
      <c r="BC24" s="20">
        <v>360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100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100</v>
      </c>
      <c r="CA24" s="20">
        <v>0</v>
      </c>
      <c r="CB24" s="20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130</v>
      </c>
      <c r="CM24" s="20">
        <v>40.35</v>
      </c>
      <c r="CN24" s="20">
        <v>0</v>
      </c>
      <c r="CO24" s="20">
        <v>0</v>
      </c>
      <c r="CP24" s="20">
        <v>130</v>
      </c>
      <c r="CQ24" s="20">
        <v>40.35</v>
      </c>
      <c r="CR24" s="20">
        <v>0</v>
      </c>
      <c r="CS24" s="20">
        <v>0</v>
      </c>
      <c r="CT24" s="20">
        <v>0</v>
      </c>
      <c r="CU24" s="20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200</v>
      </c>
      <c r="DG24" s="20">
        <v>140</v>
      </c>
      <c r="DH24" s="20">
        <v>0</v>
      </c>
      <c r="DI24" s="20">
        <v>0</v>
      </c>
      <c r="DJ24" s="20">
        <v>1033.191</v>
      </c>
      <c r="DK24" s="20">
        <v>0</v>
      </c>
      <c r="DL24" s="20">
        <v>1193.191</v>
      </c>
      <c r="DM24" s="20">
        <v>160</v>
      </c>
      <c r="DN24" s="20">
        <v>0</v>
      </c>
      <c r="DO24" s="20">
        <v>0</v>
      </c>
      <c r="DP24" s="45">
        <v>160</v>
      </c>
      <c r="DQ24" s="45">
        <v>160</v>
      </c>
      <c r="DT24" s="44"/>
      <c r="DU24" s="44"/>
      <c r="DV24" s="44"/>
      <c r="DW24" s="44"/>
      <c r="DY24" s="44"/>
      <c r="DZ24" s="44"/>
      <c r="EA24" s="44"/>
      <c r="EB24" s="44"/>
      <c r="EC24" s="44"/>
      <c r="ED24" s="44"/>
    </row>
    <row r="25" spans="1:134" ht="16.5" customHeight="1">
      <c r="A25" s="11"/>
      <c r="B25" s="16">
        <v>16</v>
      </c>
      <c r="C25" s="13" t="s">
        <v>17</v>
      </c>
      <c r="D25" s="31">
        <f t="shared" si="0"/>
        <v>11175.7781</v>
      </c>
      <c r="E25" s="31">
        <f t="shared" si="1"/>
        <v>6884.7438000000002</v>
      </c>
      <c r="F25" s="18">
        <f t="shared" si="2"/>
        <v>9758.76</v>
      </c>
      <c r="G25" s="18">
        <f t="shared" si="3"/>
        <v>5889.7438000000002</v>
      </c>
      <c r="H25" s="18">
        <f t="shared" si="4"/>
        <v>1417.0181</v>
      </c>
      <c r="I25" s="18">
        <f t="shared" si="5"/>
        <v>995</v>
      </c>
      <c r="J25" s="32">
        <v>8398.16</v>
      </c>
      <c r="K25" s="32">
        <v>5282.0288</v>
      </c>
      <c r="L25" s="32">
        <v>1417.0181</v>
      </c>
      <c r="M25" s="32">
        <v>995</v>
      </c>
      <c r="N25" s="20">
        <v>8196.16</v>
      </c>
      <c r="O25" s="20">
        <v>5177.0288</v>
      </c>
      <c r="P25" s="20">
        <v>1417.0181</v>
      </c>
      <c r="Q25" s="20">
        <v>995</v>
      </c>
      <c r="R25" s="20">
        <v>202</v>
      </c>
      <c r="S25" s="20">
        <v>105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500</v>
      </c>
      <c r="AE25" s="20">
        <v>350</v>
      </c>
      <c r="AF25" s="20">
        <v>0</v>
      </c>
      <c r="AG25" s="20">
        <v>0</v>
      </c>
      <c r="AH25" s="20">
        <v>300</v>
      </c>
      <c r="AI25" s="20">
        <v>200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200</v>
      </c>
      <c r="AQ25" s="20">
        <v>150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40</v>
      </c>
      <c r="BK25" s="20">
        <v>40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40</v>
      </c>
      <c r="CA25" s="20">
        <v>40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20">
        <v>0</v>
      </c>
      <c r="CH25" s="20">
        <v>20</v>
      </c>
      <c r="CI25" s="20">
        <v>0</v>
      </c>
      <c r="CJ25" s="20">
        <v>0</v>
      </c>
      <c r="CK25" s="20">
        <v>0</v>
      </c>
      <c r="CL25" s="20">
        <v>400</v>
      </c>
      <c r="CM25" s="20">
        <v>57.715000000000003</v>
      </c>
      <c r="CN25" s="20">
        <v>0</v>
      </c>
      <c r="CO25" s="20">
        <v>0</v>
      </c>
      <c r="CP25" s="20">
        <v>400</v>
      </c>
      <c r="CQ25" s="20">
        <v>57.715000000000003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370</v>
      </c>
      <c r="DG25" s="20">
        <v>160</v>
      </c>
      <c r="DH25" s="20">
        <v>0</v>
      </c>
      <c r="DI25" s="20">
        <v>0</v>
      </c>
      <c r="DJ25" s="20">
        <v>30.6</v>
      </c>
      <c r="DK25" s="20">
        <v>0</v>
      </c>
      <c r="DL25" s="20">
        <v>30.6</v>
      </c>
      <c r="DM25" s="20">
        <v>0</v>
      </c>
      <c r="DN25" s="20">
        <v>0</v>
      </c>
      <c r="DO25" s="20">
        <v>0</v>
      </c>
      <c r="DP25" s="45">
        <v>0</v>
      </c>
      <c r="DQ25" s="45">
        <v>0</v>
      </c>
      <c r="DT25" s="44"/>
      <c r="DU25" s="44"/>
      <c r="DV25" s="44"/>
      <c r="DW25" s="44"/>
      <c r="DY25" s="44"/>
      <c r="DZ25" s="44"/>
      <c r="EA25" s="44"/>
      <c r="EB25" s="44"/>
      <c r="EC25" s="44"/>
      <c r="ED25" s="44"/>
    </row>
    <row r="26" spans="1:134" ht="16.5" customHeight="1">
      <c r="A26" s="11"/>
      <c r="B26" s="16">
        <v>17</v>
      </c>
      <c r="C26" s="13" t="s">
        <v>18</v>
      </c>
      <c r="D26" s="31">
        <f t="shared" si="0"/>
        <v>40694.751499999998</v>
      </c>
      <c r="E26" s="31">
        <f t="shared" si="1"/>
        <v>21890.400999999998</v>
      </c>
      <c r="F26" s="18">
        <f t="shared" si="2"/>
        <v>33764</v>
      </c>
      <c r="G26" s="18">
        <f t="shared" si="3"/>
        <v>16799.565999999999</v>
      </c>
      <c r="H26" s="18">
        <f t="shared" si="4"/>
        <v>10330.7515</v>
      </c>
      <c r="I26" s="18">
        <f t="shared" si="5"/>
        <v>5090.835</v>
      </c>
      <c r="J26" s="32">
        <v>24946</v>
      </c>
      <c r="K26" s="32">
        <v>15813.566000000001</v>
      </c>
      <c r="L26" s="32">
        <v>1470.7515000000001</v>
      </c>
      <c r="M26" s="32">
        <v>1432</v>
      </c>
      <c r="N26" s="20">
        <v>23866</v>
      </c>
      <c r="O26" s="20">
        <v>15388.165999999999</v>
      </c>
      <c r="P26" s="20">
        <v>1470.7515000000001</v>
      </c>
      <c r="Q26" s="20">
        <v>1432</v>
      </c>
      <c r="R26" s="20">
        <v>950</v>
      </c>
      <c r="S26" s="20">
        <v>345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800</v>
      </c>
      <c r="AE26" s="20">
        <v>200</v>
      </c>
      <c r="AF26" s="20">
        <v>4860</v>
      </c>
      <c r="AG26" s="20">
        <v>1024.5</v>
      </c>
      <c r="AH26" s="20">
        <v>300</v>
      </c>
      <c r="AI26" s="20">
        <v>200</v>
      </c>
      <c r="AJ26" s="20">
        <v>1000</v>
      </c>
      <c r="AK26" s="20">
        <v>980</v>
      </c>
      <c r="AL26" s="20">
        <v>0</v>
      </c>
      <c r="AM26" s="20">
        <v>0</v>
      </c>
      <c r="AN26" s="20">
        <v>2400</v>
      </c>
      <c r="AO26" s="20">
        <v>0</v>
      </c>
      <c r="AP26" s="20">
        <v>500</v>
      </c>
      <c r="AQ26" s="20">
        <v>0</v>
      </c>
      <c r="AR26" s="20">
        <v>1460</v>
      </c>
      <c r="AS26" s="20">
        <v>952</v>
      </c>
      <c r="AT26" s="20">
        <v>0</v>
      </c>
      <c r="AU26" s="20">
        <v>0</v>
      </c>
      <c r="AV26" s="20">
        <v>0</v>
      </c>
      <c r="AW26" s="20">
        <v>-907.5</v>
      </c>
      <c r="AX26" s="20">
        <v>493.2</v>
      </c>
      <c r="AY26" s="20">
        <v>300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2300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2300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950</v>
      </c>
      <c r="CM26" s="20">
        <v>240</v>
      </c>
      <c r="CN26" s="20">
        <v>4000</v>
      </c>
      <c r="CO26" s="20">
        <v>2634.335</v>
      </c>
      <c r="CP26" s="20">
        <v>910</v>
      </c>
      <c r="CQ26" s="20">
        <v>240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300</v>
      </c>
      <c r="CY26" s="20">
        <v>146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500</v>
      </c>
      <c r="DG26" s="20">
        <v>100</v>
      </c>
      <c r="DH26" s="20">
        <v>0</v>
      </c>
      <c r="DI26" s="20">
        <v>0</v>
      </c>
      <c r="DJ26" s="20">
        <v>74.8</v>
      </c>
      <c r="DK26" s="20">
        <v>0</v>
      </c>
      <c r="DL26" s="20">
        <v>3474.8</v>
      </c>
      <c r="DM26" s="20">
        <v>0</v>
      </c>
      <c r="DN26" s="20">
        <v>0</v>
      </c>
      <c r="DO26" s="20">
        <v>0</v>
      </c>
      <c r="DP26" s="45">
        <v>3400</v>
      </c>
      <c r="DQ26" s="45">
        <v>0</v>
      </c>
      <c r="DT26" s="44"/>
      <c r="DU26" s="44"/>
      <c r="DV26" s="44"/>
      <c r="DW26" s="44"/>
      <c r="DY26" s="44"/>
      <c r="DZ26" s="44"/>
      <c r="EA26" s="44"/>
      <c r="EB26" s="44"/>
      <c r="EC26" s="44"/>
      <c r="ED26" s="44"/>
    </row>
    <row r="27" spans="1:134" ht="16.5" customHeight="1">
      <c r="A27" s="11"/>
      <c r="B27" s="16">
        <v>18</v>
      </c>
      <c r="C27" s="13" t="s">
        <v>19</v>
      </c>
      <c r="D27" s="31">
        <f t="shared" si="0"/>
        <v>12259.191000000001</v>
      </c>
      <c r="E27" s="31">
        <f t="shared" si="1"/>
        <v>7875.4602000000014</v>
      </c>
      <c r="F27" s="18">
        <f t="shared" si="2"/>
        <v>11322.6</v>
      </c>
      <c r="G27" s="18">
        <f t="shared" si="3"/>
        <v>6947.4602000000004</v>
      </c>
      <c r="H27" s="18">
        <f t="shared" si="4"/>
        <v>2230</v>
      </c>
      <c r="I27" s="18">
        <f t="shared" si="5"/>
        <v>1328</v>
      </c>
      <c r="J27" s="32">
        <v>8487</v>
      </c>
      <c r="K27" s="32">
        <v>5907.4602000000004</v>
      </c>
      <c r="L27" s="32">
        <v>1100</v>
      </c>
      <c r="M27" s="32">
        <v>950</v>
      </c>
      <c r="N27" s="20">
        <v>7927</v>
      </c>
      <c r="O27" s="20">
        <v>5757.4602000000004</v>
      </c>
      <c r="P27" s="20">
        <v>600</v>
      </c>
      <c r="Q27" s="20">
        <v>450</v>
      </c>
      <c r="R27" s="20">
        <v>560</v>
      </c>
      <c r="S27" s="20">
        <v>150</v>
      </c>
      <c r="T27" s="20">
        <v>500</v>
      </c>
      <c r="U27" s="20">
        <v>500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200</v>
      </c>
      <c r="AE27" s="20">
        <v>0</v>
      </c>
      <c r="AF27" s="20">
        <v>750</v>
      </c>
      <c r="AG27" s="20">
        <v>-2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200</v>
      </c>
      <c r="AQ27" s="20">
        <v>0</v>
      </c>
      <c r="AR27" s="20">
        <v>750</v>
      </c>
      <c r="AS27" s="20">
        <v>0</v>
      </c>
      <c r="AT27" s="20">
        <v>0</v>
      </c>
      <c r="AU27" s="20">
        <v>0</v>
      </c>
      <c r="AV27" s="20">
        <v>0</v>
      </c>
      <c r="AW27" s="20">
        <v>-2</v>
      </c>
      <c r="AX27" s="20">
        <v>600</v>
      </c>
      <c r="AY27" s="20">
        <v>440</v>
      </c>
      <c r="AZ27" s="20">
        <v>380</v>
      </c>
      <c r="BA27" s="20">
        <v>380</v>
      </c>
      <c r="BB27" s="20">
        <v>600</v>
      </c>
      <c r="BC27" s="20">
        <v>440</v>
      </c>
      <c r="BD27" s="20">
        <v>380</v>
      </c>
      <c r="BE27" s="20">
        <v>380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20">
        <v>0</v>
      </c>
      <c r="CL27" s="20">
        <v>400</v>
      </c>
      <c r="CM27" s="20">
        <v>0</v>
      </c>
      <c r="CN27" s="20">
        <v>0</v>
      </c>
      <c r="CO27" s="20">
        <v>0</v>
      </c>
      <c r="CP27" s="20">
        <v>400</v>
      </c>
      <c r="CQ27" s="20">
        <v>0</v>
      </c>
      <c r="CR27" s="20">
        <v>0</v>
      </c>
      <c r="CS27" s="20">
        <v>0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200</v>
      </c>
      <c r="DG27" s="20">
        <v>200</v>
      </c>
      <c r="DH27" s="20">
        <v>0</v>
      </c>
      <c r="DI27" s="20">
        <v>0</v>
      </c>
      <c r="DJ27" s="20">
        <v>142.191</v>
      </c>
      <c r="DK27" s="20">
        <v>0</v>
      </c>
      <c r="DL27" s="20">
        <v>1435.6</v>
      </c>
      <c r="DM27" s="20">
        <v>400</v>
      </c>
      <c r="DN27" s="20">
        <v>0</v>
      </c>
      <c r="DO27" s="20">
        <v>0</v>
      </c>
      <c r="DP27" s="45">
        <v>1293.4090000000001</v>
      </c>
      <c r="DQ27" s="45">
        <v>400</v>
      </c>
      <c r="DT27" s="44"/>
      <c r="DU27" s="44"/>
      <c r="DV27" s="44"/>
      <c r="DW27" s="44"/>
      <c r="DY27" s="44"/>
      <c r="DZ27" s="44"/>
      <c r="EA27" s="44"/>
      <c r="EB27" s="44"/>
      <c r="EC27" s="44"/>
      <c r="ED27" s="44"/>
    </row>
    <row r="28" spans="1:134" ht="16.5" customHeight="1">
      <c r="A28" s="11"/>
      <c r="B28" s="16">
        <v>19</v>
      </c>
      <c r="C28" s="13" t="s">
        <v>20</v>
      </c>
      <c r="D28" s="31">
        <f t="shared" si="0"/>
        <v>14580.443300000001</v>
      </c>
      <c r="E28" s="31">
        <f t="shared" si="1"/>
        <v>8670.079099999999</v>
      </c>
      <c r="F28" s="18">
        <f t="shared" si="2"/>
        <v>14573.933300000001</v>
      </c>
      <c r="G28" s="18">
        <f t="shared" si="3"/>
        <v>8712.9691999999995</v>
      </c>
      <c r="H28" s="18">
        <f t="shared" si="4"/>
        <v>2740</v>
      </c>
      <c r="I28" s="18">
        <f t="shared" si="5"/>
        <v>1326.3723</v>
      </c>
      <c r="J28" s="32">
        <v>10318.280000000001</v>
      </c>
      <c r="K28" s="32">
        <v>6325.1887999999999</v>
      </c>
      <c r="L28" s="32">
        <v>600</v>
      </c>
      <c r="M28" s="32">
        <v>575</v>
      </c>
      <c r="N28" s="20">
        <v>9023.7000000000007</v>
      </c>
      <c r="O28" s="20">
        <v>5940.1887999999999</v>
      </c>
      <c r="P28" s="20">
        <v>600</v>
      </c>
      <c r="Q28" s="20">
        <v>575</v>
      </c>
      <c r="R28" s="20">
        <v>1294.58</v>
      </c>
      <c r="S28" s="20">
        <v>385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871</v>
      </c>
      <c r="AE28" s="20">
        <v>637.51800000000003</v>
      </c>
      <c r="AF28" s="20">
        <v>-560</v>
      </c>
      <c r="AG28" s="20">
        <v>-224.27</v>
      </c>
      <c r="AH28" s="20">
        <v>312.60000000000002</v>
      </c>
      <c r="AI28" s="20">
        <v>204.018</v>
      </c>
      <c r="AJ28" s="20">
        <v>0</v>
      </c>
      <c r="AK28" s="20">
        <v>0</v>
      </c>
      <c r="AL28" s="20">
        <v>0</v>
      </c>
      <c r="AM28" s="20">
        <v>0</v>
      </c>
      <c r="AN28" s="20">
        <v>250</v>
      </c>
      <c r="AO28" s="20">
        <v>250</v>
      </c>
      <c r="AP28" s="20">
        <v>558.4</v>
      </c>
      <c r="AQ28" s="20">
        <v>433.5</v>
      </c>
      <c r="AR28" s="20">
        <v>0</v>
      </c>
      <c r="AS28" s="20">
        <v>0</v>
      </c>
      <c r="AT28" s="20">
        <v>0</v>
      </c>
      <c r="AU28" s="20">
        <v>0</v>
      </c>
      <c r="AV28" s="20">
        <v>-810</v>
      </c>
      <c r="AW28" s="20">
        <v>-474.27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500</v>
      </c>
      <c r="BK28" s="20">
        <v>311</v>
      </c>
      <c r="BL28" s="20">
        <v>600</v>
      </c>
      <c r="BM28" s="20">
        <v>564.04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500</v>
      </c>
      <c r="BW28" s="20">
        <v>311</v>
      </c>
      <c r="BX28" s="20">
        <v>200</v>
      </c>
      <c r="BY28" s="20">
        <v>199</v>
      </c>
      <c r="BZ28" s="20">
        <v>0</v>
      </c>
      <c r="CA28" s="20">
        <v>0</v>
      </c>
      <c r="CB28" s="20">
        <v>400</v>
      </c>
      <c r="CC28" s="20">
        <v>365.04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20">
        <v>0</v>
      </c>
      <c r="CL28" s="20">
        <v>0</v>
      </c>
      <c r="CM28" s="20">
        <v>0</v>
      </c>
      <c r="CN28" s="20">
        <v>2100</v>
      </c>
      <c r="CO28" s="20">
        <v>411.60230000000001</v>
      </c>
      <c r="CP28" s="20">
        <v>0</v>
      </c>
      <c r="CQ28" s="20">
        <v>0</v>
      </c>
      <c r="CR28" s="20">
        <v>0</v>
      </c>
      <c r="CS28" s="20">
        <v>0</v>
      </c>
      <c r="CT28" s="20">
        <v>0</v>
      </c>
      <c r="CU28" s="20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150</v>
      </c>
      <c r="DG28" s="20">
        <v>70</v>
      </c>
      <c r="DH28" s="20">
        <v>0</v>
      </c>
      <c r="DI28" s="20">
        <v>0</v>
      </c>
      <c r="DJ28" s="20">
        <v>1.1633</v>
      </c>
      <c r="DK28" s="20">
        <v>0</v>
      </c>
      <c r="DL28" s="20">
        <v>2734.6532999999999</v>
      </c>
      <c r="DM28" s="20">
        <v>1369.2624000000001</v>
      </c>
      <c r="DN28" s="20">
        <v>0</v>
      </c>
      <c r="DO28" s="20">
        <v>0</v>
      </c>
      <c r="DP28" s="45">
        <v>2733.49</v>
      </c>
      <c r="DQ28" s="45">
        <v>1369.2624000000001</v>
      </c>
      <c r="DT28" s="44"/>
      <c r="DU28" s="44"/>
      <c r="DV28" s="44"/>
      <c r="DW28" s="44"/>
      <c r="DY28" s="44"/>
      <c r="DZ28" s="44"/>
      <c r="EA28" s="44"/>
      <c r="EB28" s="44"/>
      <c r="EC28" s="44"/>
      <c r="ED28" s="44"/>
    </row>
    <row r="29" spans="1:134" ht="16.5" customHeight="1">
      <c r="A29" s="11"/>
      <c r="B29" s="16">
        <v>20</v>
      </c>
      <c r="C29" s="13" t="s">
        <v>21</v>
      </c>
      <c r="D29" s="31">
        <f t="shared" si="0"/>
        <v>7304.2498999999998</v>
      </c>
      <c r="E29" s="31">
        <f t="shared" si="1"/>
        <v>4383.76</v>
      </c>
      <c r="F29" s="18">
        <f t="shared" si="2"/>
        <v>6792.0999999999995</v>
      </c>
      <c r="G29" s="18">
        <f t="shared" si="3"/>
        <v>4083.76</v>
      </c>
      <c r="H29" s="18">
        <f t="shared" si="4"/>
        <v>512.1499</v>
      </c>
      <c r="I29" s="18">
        <f t="shared" si="5"/>
        <v>300</v>
      </c>
      <c r="J29" s="32">
        <v>6502.9</v>
      </c>
      <c r="K29" s="32">
        <v>4083.76</v>
      </c>
      <c r="L29" s="32">
        <v>212.1499</v>
      </c>
      <c r="M29" s="32">
        <v>0</v>
      </c>
      <c r="N29" s="20">
        <v>6502.9</v>
      </c>
      <c r="O29" s="20">
        <v>4083.76</v>
      </c>
      <c r="P29" s="20">
        <v>212.1499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300</v>
      </c>
      <c r="AG29" s="20">
        <v>300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300</v>
      </c>
      <c r="AS29" s="20">
        <v>300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289.2</v>
      </c>
      <c r="DK29" s="20">
        <v>0</v>
      </c>
      <c r="DL29" s="20">
        <v>289.2</v>
      </c>
      <c r="DM29" s="20">
        <v>0</v>
      </c>
      <c r="DN29" s="20">
        <v>0</v>
      </c>
      <c r="DO29" s="20">
        <v>0</v>
      </c>
      <c r="DP29" s="45">
        <v>0</v>
      </c>
      <c r="DQ29" s="45">
        <v>0</v>
      </c>
      <c r="DT29" s="44"/>
      <c r="DU29" s="44"/>
      <c r="DV29" s="44"/>
      <c r="DW29" s="44"/>
      <c r="DY29" s="44"/>
      <c r="DZ29" s="44"/>
      <c r="EA29" s="44"/>
      <c r="EB29" s="44"/>
      <c r="EC29" s="44"/>
      <c r="ED29" s="44"/>
    </row>
    <row r="30" spans="1:134" ht="16.5" customHeight="1">
      <c r="A30" s="11"/>
      <c r="B30" s="16">
        <v>21</v>
      </c>
      <c r="C30" s="13" t="s">
        <v>35</v>
      </c>
      <c r="D30" s="31">
        <f t="shared" si="0"/>
        <v>9547.704099999999</v>
      </c>
      <c r="E30" s="31">
        <f t="shared" si="1"/>
        <v>4298.0918999999994</v>
      </c>
      <c r="F30" s="18">
        <f t="shared" si="2"/>
        <v>7572.75</v>
      </c>
      <c r="G30" s="49">
        <f t="shared" si="3"/>
        <v>4551.3918999999996</v>
      </c>
      <c r="H30" s="18">
        <f t="shared" si="4"/>
        <v>1974.9540999999999</v>
      </c>
      <c r="I30" s="18">
        <f t="shared" si="5"/>
        <v>-253.29999999999995</v>
      </c>
      <c r="J30" s="32">
        <v>6648</v>
      </c>
      <c r="K30" s="32">
        <v>4331.3918999999996</v>
      </c>
      <c r="L30" s="32">
        <v>1350</v>
      </c>
      <c r="M30" s="32">
        <v>950</v>
      </c>
      <c r="N30" s="20">
        <v>6548</v>
      </c>
      <c r="O30" s="20">
        <v>4331.3918999999996</v>
      </c>
      <c r="P30" s="20">
        <v>0</v>
      </c>
      <c r="Q30" s="20">
        <v>0</v>
      </c>
      <c r="R30" s="20">
        <v>100</v>
      </c>
      <c r="S30" s="20">
        <v>0</v>
      </c>
      <c r="T30" s="20">
        <v>1350</v>
      </c>
      <c r="U30" s="20">
        <v>950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444.6</v>
      </c>
      <c r="AE30" s="20">
        <v>200</v>
      </c>
      <c r="AF30" s="20">
        <v>-1750</v>
      </c>
      <c r="AG30" s="20">
        <v>-1203.3</v>
      </c>
      <c r="AH30" s="20">
        <v>444.6</v>
      </c>
      <c r="AI30" s="20">
        <v>200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-1750</v>
      </c>
      <c r="AW30" s="20">
        <v>-1203.3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2374.9540999999999</v>
      </c>
      <c r="BM30" s="20">
        <v>0</v>
      </c>
      <c r="BN30" s="20">
        <v>0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2374.9540999999999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10</v>
      </c>
      <c r="CM30" s="20">
        <v>0</v>
      </c>
      <c r="CN30" s="20">
        <v>0</v>
      </c>
      <c r="CO30" s="20">
        <v>0</v>
      </c>
      <c r="CP30" s="20">
        <v>10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160</v>
      </c>
      <c r="DG30" s="20">
        <v>20</v>
      </c>
      <c r="DH30" s="20">
        <v>0</v>
      </c>
      <c r="DI30" s="20">
        <v>0</v>
      </c>
      <c r="DJ30" s="20">
        <v>310.14999999999998</v>
      </c>
      <c r="DK30" s="20">
        <v>0</v>
      </c>
      <c r="DL30" s="20">
        <v>310.14999999999998</v>
      </c>
      <c r="DM30" s="20">
        <v>0</v>
      </c>
      <c r="DN30" s="20">
        <v>0</v>
      </c>
      <c r="DO30" s="20">
        <v>0</v>
      </c>
      <c r="DP30" s="45">
        <v>0</v>
      </c>
      <c r="DQ30" s="45">
        <v>0</v>
      </c>
      <c r="DT30" s="44"/>
      <c r="DU30" s="44"/>
      <c r="DV30" s="44"/>
      <c r="DW30" s="44"/>
      <c r="DY30" s="44"/>
      <c r="DZ30" s="44"/>
      <c r="EA30" s="44"/>
      <c r="EB30" s="44"/>
      <c r="EC30" s="44"/>
      <c r="ED30" s="44"/>
    </row>
    <row r="31" spans="1:134" ht="16.5" customHeight="1">
      <c r="A31" s="11"/>
      <c r="B31" s="16">
        <v>22</v>
      </c>
      <c r="C31" s="13" t="s">
        <v>22</v>
      </c>
      <c r="D31" s="31">
        <f t="shared" si="0"/>
        <v>10443.151900000001</v>
      </c>
      <c r="E31" s="31">
        <f t="shared" si="1"/>
        <v>4310.5911999999998</v>
      </c>
      <c r="F31" s="18">
        <f t="shared" si="2"/>
        <v>6176.5</v>
      </c>
      <c r="G31" s="18">
        <f t="shared" si="3"/>
        <v>4220.5911999999998</v>
      </c>
      <c r="H31" s="18">
        <f t="shared" si="4"/>
        <v>4266.6518999999998</v>
      </c>
      <c r="I31" s="18">
        <f t="shared" si="5"/>
        <v>90</v>
      </c>
      <c r="J31" s="32">
        <v>5509.4</v>
      </c>
      <c r="K31" s="32">
        <v>3995.5911999999998</v>
      </c>
      <c r="L31" s="32">
        <v>4266.6518999999998</v>
      </c>
      <c r="M31" s="32">
        <v>90</v>
      </c>
      <c r="N31" s="20">
        <v>5449.4</v>
      </c>
      <c r="O31" s="20">
        <v>3995.5911999999998</v>
      </c>
      <c r="P31" s="20">
        <v>676.65189999999996</v>
      </c>
      <c r="Q31" s="20">
        <v>0</v>
      </c>
      <c r="R31" s="20">
        <v>60</v>
      </c>
      <c r="S31" s="20">
        <v>0</v>
      </c>
      <c r="T31" s="20">
        <v>3590</v>
      </c>
      <c r="U31" s="20">
        <v>90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300</v>
      </c>
      <c r="AE31" s="20">
        <v>225</v>
      </c>
      <c r="AF31" s="20">
        <v>0</v>
      </c>
      <c r="AG31" s="20">
        <v>0</v>
      </c>
      <c r="AH31" s="20">
        <v>300</v>
      </c>
      <c r="AI31" s="20">
        <v>225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20">
        <v>0</v>
      </c>
      <c r="CL31" s="20">
        <v>20</v>
      </c>
      <c r="CM31" s="20">
        <v>0</v>
      </c>
      <c r="CN31" s="20">
        <v>0</v>
      </c>
      <c r="CO31" s="20">
        <v>0</v>
      </c>
      <c r="CP31" s="20">
        <v>20</v>
      </c>
      <c r="CQ31" s="20">
        <v>0</v>
      </c>
      <c r="CR31" s="20">
        <v>0</v>
      </c>
      <c r="CS31" s="20">
        <v>0</v>
      </c>
      <c r="CT31" s="20">
        <v>0</v>
      </c>
      <c r="CU31" s="20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50</v>
      </c>
      <c r="DG31" s="20">
        <v>0</v>
      </c>
      <c r="DH31" s="20">
        <v>0</v>
      </c>
      <c r="DI31" s="20">
        <v>0</v>
      </c>
      <c r="DJ31" s="20">
        <v>297.10000000000002</v>
      </c>
      <c r="DK31" s="20">
        <v>0</v>
      </c>
      <c r="DL31" s="20">
        <v>297.10000000000002</v>
      </c>
      <c r="DM31" s="20">
        <v>0</v>
      </c>
      <c r="DN31" s="20">
        <v>0</v>
      </c>
      <c r="DO31" s="20">
        <v>0</v>
      </c>
      <c r="DP31" s="45">
        <v>0</v>
      </c>
      <c r="DQ31" s="45">
        <v>0</v>
      </c>
      <c r="DT31" s="44"/>
      <c r="DU31" s="44"/>
      <c r="DV31" s="44"/>
      <c r="DW31" s="44"/>
      <c r="DY31" s="44"/>
      <c r="DZ31" s="44"/>
      <c r="EA31" s="44"/>
      <c r="EB31" s="44"/>
      <c r="EC31" s="44"/>
      <c r="ED31" s="44"/>
    </row>
    <row r="32" spans="1:134" ht="16.5" customHeight="1">
      <c r="A32" s="11"/>
      <c r="B32" s="16">
        <v>23</v>
      </c>
      <c r="C32" s="13" t="s">
        <v>37</v>
      </c>
      <c r="D32" s="31">
        <f t="shared" si="0"/>
        <v>702777.63679999998</v>
      </c>
      <c r="E32" s="31">
        <f t="shared" si="1"/>
        <v>500413.68100000004</v>
      </c>
      <c r="F32" s="18">
        <f t="shared" si="2"/>
        <v>556828.56839999999</v>
      </c>
      <c r="G32" s="18">
        <f t="shared" si="3"/>
        <v>364971.68890000001</v>
      </c>
      <c r="H32" s="18">
        <f t="shared" si="4"/>
        <v>242878.3364</v>
      </c>
      <c r="I32" s="18">
        <f t="shared" si="5"/>
        <v>232371.26010000001</v>
      </c>
      <c r="J32" s="32">
        <v>132343.70000000001</v>
      </c>
      <c r="K32" s="32">
        <v>80647.889599999995</v>
      </c>
      <c r="L32" s="32">
        <v>17622.895</v>
      </c>
      <c r="M32" s="32">
        <v>12678.254999999999</v>
      </c>
      <c r="N32" s="20">
        <v>114297.5</v>
      </c>
      <c r="O32" s="20">
        <v>71410.812600000005</v>
      </c>
      <c r="P32" s="20">
        <v>13622.895</v>
      </c>
      <c r="Q32" s="20">
        <v>10878.254999999999</v>
      </c>
      <c r="R32" s="20">
        <v>8986.4</v>
      </c>
      <c r="S32" s="20">
        <v>5045.0709999999999</v>
      </c>
      <c r="T32" s="20">
        <v>4000</v>
      </c>
      <c r="U32" s="20">
        <v>1800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23450</v>
      </c>
      <c r="AE32" s="20">
        <v>20527.005000000001</v>
      </c>
      <c r="AF32" s="20">
        <v>-40287.487500000003</v>
      </c>
      <c r="AG32" s="20">
        <v>86658.655899999998</v>
      </c>
      <c r="AH32" s="20">
        <v>0</v>
      </c>
      <c r="AI32" s="20">
        <v>0</v>
      </c>
      <c r="AJ32" s="20">
        <v>0</v>
      </c>
      <c r="AK32" s="20">
        <v>0</v>
      </c>
      <c r="AL32" s="20">
        <v>900</v>
      </c>
      <c r="AM32" s="20">
        <v>435.125</v>
      </c>
      <c r="AN32" s="20">
        <v>8640</v>
      </c>
      <c r="AO32" s="20">
        <v>5157.3040000000001</v>
      </c>
      <c r="AP32" s="20">
        <v>21590</v>
      </c>
      <c r="AQ32" s="20">
        <v>19371.88</v>
      </c>
      <c r="AR32" s="20">
        <v>93972.112500000003</v>
      </c>
      <c r="AS32" s="20">
        <v>92558.612899999993</v>
      </c>
      <c r="AT32" s="20">
        <v>0</v>
      </c>
      <c r="AU32" s="20">
        <v>0</v>
      </c>
      <c r="AV32" s="20">
        <v>-142899.6</v>
      </c>
      <c r="AW32" s="20">
        <v>-11057.261</v>
      </c>
      <c r="AX32" s="20">
        <v>41107.800000000003</v>
      </c>
      <c r="AY32" s="20">
        <v>24111.432799999999</v>
      </c>
      <c r="AZ32" s="20">
        <v>13700</v>
      </c>
      <c r="BA32" s="20">
        <v>817</v>
      </c>
      <c r="BB32" s="20">
        <v>34957.800000000003</v>
      </c>
      <c r="BC32" s="20">
        <v>22991.882799999999</v>
      </c>
      <c r="BD32" s="20">
        <v>0</v>
      </c>
      <c r="BE32" s="20">
        <v>0</v>
      </c>
      <c r="BF32" s="20">
        <v>6150</v>
      </c>
      <c r="BG32" s="20">
        <v>1119.55</v>
      </c>
      <c r="BH32" s="20">
        <v>2750</v>
      </c>
      <c r="BI32" s="20">
        <v>817</v>
      </c>
      <c r="BJ32" s="20">
        <v>56738.3</v>
      </c>
      <c r="BK32" s="20">
        <v>31378.008399999999</v>
      </c>
      <c r="BL32" s="20">
        <v>106898.28690000001</v>
      </c>
      <c r="BM32" s="20">
        <v>47206.688399999999</v>
      </c>
      <c r="BN32" s="20">
        <v>0</v>
      </c>
      <c r="BO32" s="20">
        <v>0</v>
      </c>
      <c r="BP32" s="20">
        <v>52898.286899999999</v>
      </c>
      <c r="BQ32" s="20">
        <v>42152.5124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13726.2</v>
      </c>
      <c r="CA32" s="20">
        <v>9480.2494000000006</v>
      </c>
      <c r="CB32" s="20">
        <v>54000</v>
      </c>
      <c r="CC32" s="20">
        <v>5054.1760000000004</v>
      </c>
      <c r="CD32" s="20">
        <v>43012.1</v>
      </c>
      <c r="CE32" s="20">
        <v>21897.758999999998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60596.800000000003</v>
      </c>
      <c r="CM32" s="20">
        <v>34412.702100000002</v>
      </c>
      <c r="CN32" s="20">
        <v>142153.64199999999</v>
      </c>
      <c r="CO32" s="20">
        <v>83290.154800000004</v>
      </c>
      <c r="CP32" s="20">
        <v>59296.800000000003</v>
      </c>
      <c r="CQ32" s="20">
        <v>34076.702100000002</v>
      </c>
      <c r="CR32" s="20">
        <v>142153.64199999999</v>
      </c>
      <c r="CS32" s="20">
        <v>83290.154800000004</v>
      </c>
      <c r="CT32" s="20">
        <v>29951.599999999999</v>
      </c>
      <c r="CU32" s="20">
        <v>20293.077000000001</v>
      </c>
      <c r="CV32" s="20">
        <v>138713.64199999999</v>
      </c>
      <c r="CW32" s="20">
        <v>81062.818400000004</v>
      </c>
      <c r="CX32" s="20">
        <v>124757.9</v>
      </c>
      <c r="CY32" s="20">
        <v>75951.383000000002</v>
      </c>
      <c r="CZ32" s="20">
        <v>2791</v>
      </c>
      <c r="DA32" s="20">
        <v>1720.5060000000001</v>
      </c>
      <c r="DB32" s="20">
        <v>73267.8</v>
      </c>
      <c r="DC32" s="20">
        <v>41865.462</v>
      </c>
      <c r="DD32" s="20">
        <v>0</v>
      </c>
      <c r="DE32" s="20">
        <v>0</v>
      </c>
      <c r="DF32" s="20">
        <v>5800</v>
      </c>
      <c r="DG32" s="20">
        <v>1014</v>
      </c>
      <c r="DH32" s="20">
        <v>0</v>
      </c>
      <c r="DI32" s="20">
        <v>0</v>
      </c>
      <c r="DJ32" s="20">
        <v>15104.8004</v>
      </c>
      <c r="DK32" s="20">
        <v>0</v>
      </c>
      <c r="DL32" s="20">
        <v>112034.0684</v>
      </c>
      <c r="DM32" s="20">
        <v>96929.267999999996</v>
      </c>
      <c r="DN32" s="20">
        <v>0</v>
      </c>
      <c r="DO32" s="20">
        <v>0</v>
      </c>
      <c r="DP32" s="45">
        <v>96929.267999999996</v>
      </c>
      <c r="DQ32" s="45">
        <v>96929.267999999996</v>
      </c>
      <c r="DT32" s="44"/>
      <c r="DU32" s="44"/>
      <c r="DV32" s="44"/>
      <c r="DW32" s="44"/>
      <c r="DY32" s="44"/>
      <c r="DZ32" s="44"/>
      <c r="EA32" s="44"/>
      <c r="EB32" s="44"/>
      <c r="EC32" s="44"/>
      <c r="ED32" s="44"/>
    </row>
    <row r="33" spans="1:134" ht="16.5" customHeight="1">
      <c r="A33" s="11"/>
      <c r="B33" s="16">
        <v>24</v>
      </c>
      <c r="C33" s="13" t="s">
        <v>38</v>
      </c>
      <c r="D33" s="31">
        <f t="shared" si="0"/>
        <v>48236.371599999999</v>
      </c>
      <c r="E33" s="31">
        <f t="shared" si="1"/>
        <v>32066.492200000004</v>
      </c>
      <c r="F33" s="18">
        <f t="shared" si="2"/>
        <v>39287.371599999999</v>
      </c>
      <c r="G33" s="18">
        <f t="shared" si="3"/>
        <v>23551.542200000004</v>
      </c>
      <c r="H33" s="18">
        <f t="shared" si="4"/>
        <v>17580</v>
      </c>
      <c r="I33" s="18">
        <f t="shared" si="5"/>
        <v>9904.65</v>
      </c>
      <c r="J33" s="32">
        <v>23587</v>
      </c>
      <c r="K33" s="32">
        <v>17755.256600000001</v>
      </c>
      <c r="L33" s="32">
        <v>500</v>
      </c>
      <c r="M33" s="32">
        <v>260</v>
      </c>
      <c r="N33" s="20">
        <v>21948</v>
      </c>
      <c r="O33" s="20">
        <v>16256.1666</v>
      </c>
      <c r="P33" s="20">
        <v>500</v>
      </c>
      <c r="Q33" s="20">
        <v>260</v>
      </c>
      <c r="R33" s="20">
        <v>1567</v>
      </c>
      <c r="S33" s="20">
        <v>1451.09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1650</v>
      </c>
      <c r="AE33" s="20">
        <v>1490.883</v>
      </c>
      <c r="AF33" s="20">
        <v>8450</v>
      </c>
      <c r="AG33" s="20">
        <v>9014.65</v>
      </c>
      <c r="AH33" s="20">
        <v>1150</v>
      </c>
      <c r="AI33" s="20">
        <v>1074.982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500</v>
      </c>
      <c r="AQ33" s="20">
        <v>415.90100000000001</v>
      </c>
      <c r="AR33" s="20">
        <v>9450</v>
      </c>
      <c r="AS33" s="20">
        <v>9014.65</v>
      </c>
      <c r="AT33" s="20">
        <v>0</v>
      </c>
      <c r="AU33" s="20">
        <v>0</v>
      </c>
      <c r="AV33" s="20">
        <v>-1000</v>
      </c>
      <c r="AW33" s="20">
        <v>0</v>
      </c>
      <c r="AX33" s="20">
        <v>960</v>
      </c>
      <c r="AY33" s="20">
        <v>720</v>
      </c>
      <c r="AZ33" s="20">
        <v>0</v>
      </c>
      <c r="BA33" s="20">
        <v>0</v>
      </c>
      <c r="BB33" s="20">
        <v>960</v>
      </c>
      <c r="BC33" s="20">
        <v>720</v>
      </c>
      <c r="BD33" s="20">
        <v>0</v>
      </c>
      <c r="BE33" s="20">
        <v>0</v>
      </c>
      <c r="BF33" s="20">
        <v>0</v>
      </c>
      <c r="BG33" s="20">
        <v>0</v>
      </c>
      <c r="BH33" s="20">
        <v>0</v>
      </c>
      <c r="BI33" s="20">
        <v>0</v>
      </c>
      <c r="BJ33" s="20">
        <v>2650</v>
      </c>
      <c r="BK33" s="20">
        <v>1365.7026000000001</v>
      </c>
      <c r="BL33" s="20">
        <v>8630</v>
      </c>
      <c r="BM33" s="20">
        <v>630</v>
      </c>
      <c r="BN33" s="20">
        <v>0</v>
      </c>
      <c r="BO33" s="20">
        <v>0</v>
      </c>
      <c r="BP33" s="20">
        <v>0</v>
      </c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1700</v>
      </c>
      <c r="BW33" s="20">
        <v>862.10339999999997</v>
      </c>
      <c r="BX33" s="20">
        <v>8630</v>
      </c>
      <c r="BY33" s="20">
        <v>630</v>
      </c>
      <c r="BZ33" s="20">
        <v>950</v>
      </c>
      <c r="CA33" s="20">
        <v>503.5992</v>
      </c>
      <c r="CB33" s="20">
        <v>0</v>
      </c>
      <c r="CC33" s="20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20">
        <v>0</v>
      </c>
      <c r="CL33" s="20">
        <v>30</v>
      </c>
      <c r="CM33" s="20">
        <v>30</v>
      </c>
      <c r="CN33" s="20">
        <v>0</v>
      </c>
      <c r="CO33" s="20">
        <v>0</v>
      </c>
      <c r="CP33" s="20">
        <v>30</v>
      </c>
      <c r="CQ33" s="20">
        <v>30</v>
      </c>
      <c r="CR33" s="20">
        <v>0</v>
      </c>
      <c r="CS33" s="20">
        <v>0</v>
      </c>
      <c r="CT33" s="20">
        <v>0</v>
      </c>
      <c r="CU33" s="20">
        <v>0</v>
      </c>
      <c r="CV33" s="20">
        <v>0</v>
      </c>
      <c r="CW33" s="20">
        <v>0</v>
      </c>
      <c r="CX33" s="20">
        <v>300</v>
      </c>
      <c r="CY33" s="20">
        <v>60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1300</v>
      </c>
      <c r="DG33" s="20">
        <v>740</v>
      </c>
      <c r="DH33" s="20">
        <v>0</v>
      </c>
      <c r="DI33" s="20">
        <v>0</v>
      </c>
      <c r="DJ33" s="20">
        <v>179.3716</v>
      </c>
      <c r="DK33" s="20">
        <v>0</v>
      </c>
      <c r="DL33" s="20">
        <v>8810.3716000000004</v>
      </c>
      <c r="DM33" s="20">
        <v>1389.7</v>
      </c>
      <c r="DN33" s="20">
        <v>0</v>
      </c>
      <c r="DO33" s="20">
        <v>0</v>
      </c>
      <c r="DP33" s="45">
        <v>8631</v>
      </c>
      <c r="DQ33" s="45">
        <v>1389.7</v>
      </c>
      <c r="DT33" s="44"/>
      <c r="DU33" s="44"/>
      <c r="DV33" s="44"/>
      <c r="DW33" s="44"/>
      <c r="DY33" s="44"/>
      <c r="DZ33" s="44"/>
      <c r="EA33" s="44"/>
      <c r="EB33" s="44"/>
      <c r="EC33" s="44"/>
      <c r="ED33" s="44"/>
    </row>
    <row r="34" spans="1:134" ht="16.5" customHeight="1">
      <c r="A34" s="11"/>
      <c r="B34" s="16">
        <v>25</v>
      </c>
      <c r="C34" s="13" t="s">
        <v>39</v>
      </c>
      <c r="D34" s="31">
        <f t="shared" si="0"/>
        <v>86756.892900000006</v>
      </c>
      <c r="E34" s="31">
        <f t="shared" si="1"/>
        <v>49096.961500000005</v>
      </c>
      <c r="F34" s="18">
        <f t="shared" si="2"/>
        <v>31792.5</v>
      </c>
      <c r="G34" s="18">
        <f t="shared" si="3"/>
        <v>17995.767500000002</v>
      </c>
      <c r="H34" s="18">
        <f t="shared" si="4"/>
        <v>54964.392900000006</v>
      </c>
      <c r="I34" s="18">
        <f t="shared" si="5"/>
        <v>31101.194000000003</v>
      </c>
      <c r="J34" s="32">
        <v>22249.8</v>
      </c>
      <c r="K34" s="32">
        <v>15155.221100000001</v>
      </c>
      <c r="L34" s="32">
        <v>2250</v>
      </c>
      <c r="M34" s="32">
        <v>1961.4</v>
      </c>
      <c r="N34" s="20">
        <v>20319.8</v>
      </c>
      <c r="O34" s="20">
        <v>14374.4211</v>
      </c>
      <c r="P34" s="20">
        <v>1250</v>
      </c>
      <c r="Q34" s="20">
        <v>1216.7</v>
      </c>
      <c r="R34" s="20">
        <v>1900</v>
      </c>
      <c r="S34" s="20">
        <v>770</v>
      </c>
      <c r="T34" s="20">
        <v>1000</v>
      </c>
      <c r="U34" s="20">
        <v>744.7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1550</v>
      </c>
      <c r="AE34" s="20">
        <v>340.53300000000002</v>
      </c>
      <c r="AF34" s="20">
        <v>17496.6289</v>
      </c>
      <c r="AG34" s="20">
        <v>11290</v>
      </c>
      <c r="AH34" s="20">
        <v>250</v>
      </c>
      <c r="AI34" s="20">
        <v>187.49700000000001</v>
      </c>
      <c r="AJ34" s="20">
        <v>3542.3359999999998</v>
      </c>
      <c r="AK34" s="20">
        <v>2380</v>
      </c>
      <c r="AL34" s="20">
        <v>0</v>
      </c>
      <c r="AM34" s="20">
        <v>0</v>
      </c>
      <c r="AN34" s="20">
        <v>0</v>
      </c>
      <c r="AO34" s="20">
        <v>0</v>
      </c>
      <c r="AP34" s="20">
        <v>1300</v>
      </c>
      <c r="AQ34" s="20">
        <v>153.036</v>
      </c>
      <c r="AR34" s="20">
        <v>13954.2929</v>
      </c>
      <c r="AS34" s="20">
        <v>8910</v>
      </c>
      <c r="AT34" s="20">
        <v>0</v>
      </c>
      <c r="AU34" s="20">
        <v>0</v>
      </c>
      <c r="AV34" s="20">
        <v>0</v>
      </c>
      <c r="AW34" s="20">
        <v>0</v>
      </c>
      <c r="AX34" s="20">
        <v>1020</v>
      </c>
      <c r="AY34" s="20">
        <v>639.98879999999997</v>
      </c>
      <c r="AZ34" s="20">
        <v>150</v>
      </c>
      <c r="BA34" s="20">
        <v>0</v>
      </c>
      <c r="BB34" s="20">
        <v>1020</v>
      </c>
      <c r="BC34" s="20">
        <v>639.98879999999997</v>
      </c>
      <c r="BD34" s="20">
        <v>150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2000</v>
      </c>
      <c r="BK34" s="20">
        <v>646.12459999999999</v>
      </c>
      <c r="BL34" s="20">
        <v>34217.764000000003</v>
      </c>
      <c r="BM34" s="20">
        <v>17003.794000000002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800</v>
      </c>
      <c r="BW34" s="20">
        <v>390.5</v>
      </c>
      <c r="BX34" s="20">
        <v>25443.914000000001</v>
      </c>
      <c r="BY34" s="20">
        <v>14012.994000000001</v>
      </c>
      <c r="BZ34" s="20">
        <v>1200</v>
      </c>
      <c r="CA34" s="20">
        <v>255.62459999999999</v>
      </c>
      <c r="CB34" s="20">
        <v>8773.85</v>
      </c>
      <c r="CC34" s="20">
        <v>2990.8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20">
        <v>0</v>
      </c>
      <c r="CL34" s="20">
        <v>340</v>
      </c>
      <c r="CM34" s="20">
        <v>0</v>
      </c>
      <c r="CN34" s="20">
        <v>850</v>
      </c>
      <c r="CO34" s="20">
        <v>846</v>
      </c>
      <c r="CP34" s="20">
        <v>240</v>
      </c>
      <c r="CQ34" s="20">
        <v>0</v>
      </c>
      <c r="CR34" s="20">
        <v>850</v>
      </c>
      <c r="CS34" s="20">
        <v>846</v>
      </c>
      <c r="CT34" s="20">
        <v>0</v>
      </c>
      <c r="CU34" s="20">
        <v>0</v>
      </c>
      <c r="CV34" s="20">
        <v>0</v>
      </c>
      <c r="CW34" s="20">
        <v>0</v>
      </c>
      <c r="CX34" s="20">
        <v>1175</v>
      </c>
      <c r="CY34" s="20">
        <v>683.9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1560</v>
      </c>
      <c r="DG34" s="20">
        <v>530</v>
      </c>
      <c r="DH34" s="20">
        <v>0</v>
      </c>
      <c r="DI34" s="20">
        <v>0</v>
      </c>
      <c r="DJ34" s="20">
        <v>1897.7</v>
      </c>
      <c r="DK34" s="20">
        <v>0</v>
      </c>
      <c r="DL34" s="20">
        <v>1897.7</v>
      </c>
      <c r="DM34" s="20">
        <v>0</v>
      </c>
      <c r="DN34" s="20">
        <v>0</v>
      </c>
      <c r="DO34" s="20">
        <v>0</v>
      </c>
      <c r="DP34" s="45">
        <v>0</v>
      </c>
      <c r="DQ34" s="45">
        <v>0</v>
      </c>
      <c r="DT34" s="44"/>
      <c r="DU34" s="44"/>
      <c r="DV34" s="44"/>
      <c r="DW34" s="44"/>
      <c r="DY34" s="44"/>
      <c r="DZ34" s="44"/>
      <c r="EA34" s="44"/>
      <c r="EB34" s="44"/>
      <c r="EC34" s="44"/>
      <c r="ED34" s="44"/>
    </row>
    <row r="35" spans="1:134" ht="16.5" customHeight="1">
      <c r="A35" s="11"/>
      <c r="B35" s="16">
        <v>26</v>
      </c>
      <c r="C35" s="13" t="s">
        <v>40</v>
      </c>
      <c r="D35" s="31">
        <f t="shared" si="0"/>
        <v>70092.926099999997</v>
      </c>
      <c r="E35" s="31">
        <f t="shared" si="1"/>
        <v>49432.449699999997</v>
      </c>
      <c r="F35" s="18">
        <f t="shared" si="2"/>
        <v>44059.1</v>
      </c>
      <c r="G35" s="18">
        <f t="shared" si="3"/>
        <v>23398.653699999999</v>
      </c>
      <c r="H35" s="18">
        <f t="shared" si="4"/>
        <v>36965.026100000003</v>
      </c>
      <c r="I35" s="18">
        <f t="shared" si="5"/>
        <v>30320.124</v>
      </c>
      <c r="J35" s="32">
        <v>24649</v>
      </c>
      <c r="K35" s="32">
        <v>15941.2575</v>
      </c>
      <c r="L35" s="32">
        <v>1000</v>
      </c>
      <c r="M35" s="32">
        <v>122</v>
      </c>
      <c r="N35" s="20">
        <v>24109</v>
      </c>
      <c r="O35" s="20">
        <v>15448.2575</v>
      </c>
      <c r="P35" s="20">
        <v>1000</v>
      </c>
      <c r="Q35" s="20">
        <v>122</v>
      </c>
      <c r="R35" s="20">
        <v>500</v>
      </c>
      <c r="S35" s="20">
        <v>493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1080</v>
      </c>
      <c r="AE35" s="20">
        <v>322.39999999999998</v>
      </c>
      <c r="AF35" s="20">
        <v>16601.026099999999</v>
      </c>
      <c r="AG35" s="20">
        <v>13994.402</v>
      </c>
      <c r="AH35" s="20">
        <v>380</v>
      </c>
      <c r="AI35" s="20">
        <v>257.39999999999998</v>
      </c>
      <c r="AJ35" s="20">
        <v>7871</v>
      </c>
      <c r="AK35" s="20">
        <v>7860.2120000000004</v>
      </c>
      <c r="AL35" s="20">
        <v>0</v>
      </c>
      <c r="AM35" s="20">
        <v>0</v>
      </c>
      <c r="AN35" s="20">
        <v>0</v>
      </c>
      <c r="AO35" s="20">
        <v>0</v>
      </c>
      <c r="AP35" s="20">
        <v>700</v>
      </c>
      <c r="AQ35" s="20">
        <v>65</v>
      </c>
      <c r="AR35" s="20">
        <v>10230.026099999999</v>
      </c>
      <c r="AS35" s="20">
        <v>6708.57</v>
      </c>
      <c r="AT35" s="20">
        <v>0</v>
      </c>
      <c r="AU35" s="20">
        <v>0</v>
      </c>
      <c r="AV35" s="20">
        <v>-1500</v>
      </c>
      <c r="AW35" s="20">
        <v>-574.38</v>
      </c>
      <c r="AX35" s="20">
        <v>1000</v>
      </c>
      <c r="AY35" s="20">
        <v>607.58640000000003</v>
      </c>
      <c r="AZ35" s="20">
        <v>315</v>
      </c>
      <c r="BA35" s="20">
        <v>0</v>
      </c>
      <c r="BB35" s="20">
        <v>1000</v>
      </c>
      <c r="BC35" s="20">
        <v>607.58640000000003</v>
      </c>
      <c r="BD35" s="20">
        <v>315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2080</v>
      </c>
      <c r="BK35" s="20">
        <v>1067.6818000000001</v>
      </c>
      <c r="BL35" s="20">
        <v>19049</v>
      </c>
      <c r="BM35" s="20">
        <v>16203.722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800</v>
      </c>
      <c r="BW35" s="20">
        <v>376</v>
      </c>
      <c r="BX35" s="20">
        <v>17999</v>
      </c>
      <c r="BY35" s="20">
        <v>16203.722</v>
      </c>
      <c r="BZ35" s="20">
        <v>1200</v>
      </c>
      <c r="CA35" s="20">
        <v>691.68179999999995</v>
      </c>
      <c r="CB35" s="20">
        <v>1050</v>
      </c>
      <c r="CC35" s="20">
        <v>0</v>
      </c>
      <c r="CD35" s="20">
        <v>80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1312</v>
      </c>
      <c r="CM35" s="20">
        <v>67</v>
      </c>
      <c r="CN35" s="20">
        <v>0</v>
      </c>
      <c r="CO35" s="20">
        <v>0</v>
      </c>
      <c r="CP35" s="20">
        <v>162</v>
      </c>
      <c r="CQ35" s="20">
        <v>67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1150</v>
      </c>
      <c r="CY35" s="20">
        <v>436.4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1350</v>
      </c>
      <c r="DG35" s="20">
        <v>670</v>
      </c>
      <c r="DH35" s="20">
        <v>0</v>
      </c>
      <c r="DI35" s="20">
        <v>0</v>
      </c>
      <c r="DJ35" s="20">
        <v>506.9</v>
      </c>
      <c r="DK35" s="20">
        <v>0</v>
      </c>
      <c r="DL35" s="20">
        <v>11438.1</v>
      </c>
      <c r="DM35" s="20">
        <v>4286.3280000000004</v>
      </c>
      <c r="DN35" s="20">
        <v>0</v>
      </c>
      <c r="DO35" s="20">
        <v>0</v>
      </c>
      <c r="DP35" s="45">
        <v>10931.2</v>
      </c>
      <c r="DQ35" s="45">
        <v>4286.3280000000004</v>
      </c>
      <c r="DT35" s="44"/>
      <c r="DU35" s="44"/>
      <c r="DV35" s="44"/>
      <c r="DW35" s="44"/>
      <c r="DY35" s="44"/>
      <c r="DZ35" s="44"/>
      <c r="EA35" s="44"/>
      <c r="EB35" s="44"/>
      <c r="EC35" s="44"/>
      <c r="ED35" s="44"/>
    </row>
    <row r="36" spans="1:134" ht="16.5" customHeight="1">
      <c r="A36" s="11"/>
      <c r="B36" s="16">
        <v>27</v>
      </c>
      <c r="C36" s="13" t="s">
        <v>41</v>
      </c>
      <c r="D36" s="31">
        <f t="shared" si="0"/>
        <v>96515.96100000001</v>
      </c>
      <c r="E36" s="31">
        <f t="shared" si="1"/>
        <v>53537.924199999994</v>
      </c>
      <c r="F36" s="18">
        <f t="shared" si="2"/>
        <v>55111.9</v>
      </c>
      <c r="G36" s="18">
        <f t="shared" si="3"/>
        <v>23552.314899999998</v>
      </c>
      <c r="H36" s="18">
        <f t="shared" si="4"/>
        <v>54533.960999999996</v>
      </c>
      <c r="I36" s="18">
        <f t="shared" si="5"/>
        <v>29985.6093</v>
      </c>
      <c r="J36" s="32">
        <v>26820</v>
      </c>
      <c r="K36" s="32">
        <v>16650.249400000001</v>
      </c>
      <c r="L36" s="32">
        <v>6410</v>
      </c>
      <c r="M36" s="32">
        <v>379.1</v>
      </c>
      <c r="N36" s="20">
        <v>23910</v>
      </c>
      <c r="O36" s="20">
        <v>15430.695400000001</v>
      </c>
      <c r="P36" s="20">
        <v>500</v>
      </c>
      <c r="Q36" s="20">
        <v>0</v>
      </c>
      <c r="R36" s="20">
        <v>2860</v>
      </c>
      <c r="S36" s="20">
        <v>1200.354</v>
      </c>
      <c r="T36" s="20">
        <v>5910</v>
      </c>
      <c r="U36" s="20">
        <v>379.1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5510</v>
      </c>
      <c r="AE36" s="20">
        <v>1921.175</v>
      </c>
      <c r="AF36" s="20">
        <v>24029.1</v>
      </c>
      <c r="AG36" s="20">
        <v>18442.560000000001</v>
      </c>
      <c r="AH36" s="20">
        <v>1960</v>
      </c>
      <c r="AI36" s="20">
        <v>599.17499999999995</v>
      </c>
      <c r="AJ36" s="20">
        <v>10570</v>
      </c>
      <c r="AK36" s="20">
        <v>5320</v>
      </c>
      <c r="AL36" s="20">
        <v>0</v>
      </c>
      <c r="AM36" s="20">
        <v>0</v>
      </c>
      <c r="AN36" s="20">
        <v>0</v>
      </c>
      <c r="AO36" s="20">
        <v>0</v>
      </c>
      <c r="AP36" s="20">
        <v>3550</v>
      </c>
      <c r="AQ36" s="20">
        <v>1322</v>
      </c>
      <c r="AR36" s="20">
        <v>13459.1</v>
      </c>
      <c r="AS36" s="20">
        <v>13122.56</v>
      </c>
      <c r="AT36" s="20">
        <v>0</v>
      </c>
      <c r="AU36" s="20">
        <v>0</v>
      </c>
      <c r="AV36" s="20">
        <v>0</v>
      </c>
      <c r="AW36" s="20">
        <v>0</v>
      </c>
      <c r="AX36" s="20">
        <v>960</v>
      </c>
      <c r="AY36" s="20">
        <v>639.98879999999997</v>
      </c>
      <c r="AZ36" s="20">
        <v>500</v>
      </c>
      <c r="BA36" s="20">
        <v>0</v>
      </c>
      <c r="BB36" s="20">
        <v>960</v>
      </c>
      <c r="BC36" s="20">
        <v>639.98879999999997</v>
      </c>
      <c r="BD36" s="20">
        <v>500</v>
      </c>
      <c r="BE36" s="20">
        <v>0</v>
      </c>
      <c r="BF36" s="20">
        <v>0</v>
      </c>
      <c r="BG36" s="20">
        <v>0</v>
      </c>
      <c r="BH36" s="20">
        <v>0</v>
      </c>
      <c r="BI36" s="20">
        <v>0</v>
      </c>
      <c r="BJ36" s="20">
        <v>2200</v>
      </c>
      <c r="BK36" s="20">
        <v>1352.1016999999999</v>
      </c>
      <c r="BL36" s="20">
        <v>23594.861000000001</v>
      </c>
      <c r="BM36" s="20">
        <v>11163.9493</v>
      </c>
      <c r="BN36" s="20">
        <v>0</v>
      </c>
      <c r="BO36" s="20">
        <v>0</v>
      </c>
      <c r="BP36" s="20">
        <v>0</v>
      </c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12940.861000000001</v>
      </c>
      <c r="BY36" s="20">
        <v>1080</v>
      </c>
      <c r="BZ36" s="20">
        <v>2000</v>
      </c>
      <c r="CA36" s="20">
        <v>1352.1016999999999</v>
      </c>
      <c r="CB36" s="20">
        <v>10654</v>
      </c>
      <c r="CC36" s="20">
        <v>10083.9493</v>
      </c>
      <c r="CD36" s="20">
        <v>200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20">
        <v>0</v>
      </c>
      <c r="CL36" s="20">
        <v>1000</v>
      </c>
      <c r="CM36" s="20">
        <v>40</v>
      </c>
      <c r="CN36" s="20">
        <v>0</v>
      </c>
      <c r="CO36" s="20">
        <v>0</v>
      </c>
      <c r="CP36" s="20">
        <v>800</v>
      </c>
      <c r="CQ36" s="20">
        <v>40</v>
      </c>
      <c r="CR36" s="20">
        <v>0</v>
      </c>
      <c r="CS36" s="20">
        <v>0</v>
      </c>
      <c r="CT36" s="20">
        <v>0</v>
      </c>
      <c r="CU36" s="20">
        <v>0</v>
      </c>
      <c r="CV36" s="20">
        <v>0</v>
      </c>
      <c r="CW36" s="20">
        <v>0</v>
      </c>
      <c r="CX36" s="20">
        <v>3600</v>
      </c>
      <c r="CY36" s="20">
        <v>2118.8000000000002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1850</v>
      </c>
      <c r="DG36" s="20">
        <v>830</v>
      </c>
      <c r="DH36" s="20">
        <v>0</v>
      </c>
      <c r="DI36" s="20">
        <v>0</v>
      </c>
      <c r="DJ36" s="20">
        <v>42</v>
      </c>
      <c r="DK36" s="20">
        <v>0</v>
      </c>
      <c r="DL36" s="20">
        <v>13171.9</v>
      </c>
      <c r="DM36" s="20">
        <v>0</v>
      </c>
      <c r="DN36" s="20">
        <v>0</v>
      </c>
      <c r="DO36" s="20">
        <v>0</v>
      </c>
      <c r="DP36" s="45">
        <v>13129.9</v>
      </c>
      <c r="DQ36" s="45">
        <v>0</v>
      </c>
      <c r="DS36" s="6"/>
      <c r="DT36" s="47"/>
      <c r="DU36" s="47"/>
      <c r="DV36" s="44"/>
      <c r="DW36" s="44"/>
      <c r="DX36" s="6"/>
      <c r="DY36" s="44"/>
      <c r="DZ36" s="44"/>
      <c r="EA36" s="44"/>
      <c r="EB36" s="44"/>
      <c r="EC36" s="44"/>
      <c r="ED36" s="44"/>
    </row>
    <row r="37" spans="1:134" ht="16.5" customHeight="1">
      <c r="A37" s="11"/>
      <c r="B37" s="16">
        <v>28</v>
      </c>
      <c r="C37" s="13" t="s">
        <v>42</v>
      </c>
      <c r="D37" s="31">
        <f t="shared" si="0"/>
        <v>78573.138999999996</v>
      </c>
      <c r="E37" s="31">
        <f t="shared" si="1"/>
        <v>50161.795400000003</v>
      </c>
      <c r="F37" s="18">
        <f t="shared" si="2"/>
        <v>43815.3</v>
      </c>
      <c r="G37" s="18">
        <f t="shared" si="3"/>
        <v>25328.375800000002</v>
      </c>
      <c r="H37" s="18">
        <f t="shared" si="4"/>
        <v>36222.339</v>
      </c>
      <c r="I37" s="18">
        <f t="shared" si="5"/>
        <v>24833.419600000001</v>
      </c>
      <c r="J37" s="32">
        <v>24537</v>
      </c>
      <c r="K37" s="32">
        <v>15906.835800000001</v>
      </c>
      <c r="L37" s="32">
        <v>1200</v>
      </c>
      <c r="M37" s="32">
        <v>176</v>
      </c>
      <c r="N37" s="20">
        <v>23797</v>
      </c>
      <c r="O37" s="20">
        <v>15566.337799999999</v>
      </c>
      <c r="P37" s="20">
        <v>200</v>
      </c>
      <c r="Q37" s="20">
        <v>176</v>
      </c>
      <c r="R37" s="20">
        <v>700</v>
      </c>
      <c r="S37" s="20">
        <v>340.49799999999999</v>
      </c>
      <c r="T37" s="20">
        <v>1000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1700</v>
      </c>
      <c r="AE37" s="20">
        <v>1340.2</v>
      </c>
      <c r="AF37" s="20">
        <v>25729.695</v>
      </c>
      <c r="AG37" s="20">
        <v>20354.775600000001</v>
      </c>
      <c r="AH37" s="20">
        <v>400</v>
      </c>
      <c r="AI37" s="20">
        <v>299.8</v>
      </c>
      <c r="AJ37" s="20">
        <v>15872.695</v>
      </c>
      <c r="AK37" s="20">
        <v>12861.2</v>
      </c>
      <c r="AL37" s="20">
        <v>0</v>
      </c>
      <c r="AM37" s="20">
        <v>0</v>
      </c>
      <c r="AN37" s="20">
        <v>0</v>
      </c>
      <c r="AO37" s="20">
        <v>0</v>
      </c>
      <c r="AP37" s="20">
        <v>1300</v>
      </c>
      <c r="AQ37" s="20">
        <v>1040.4000000000001</v>
      </c>
      <c r="AR37" s="20">
        <v>9857</v>
      </c>
      <c r="AS37" s="20">
        <v>7493.5756000000001</v>
      </c>
      <c r="AT37" s="20">
        <v>0</v>
      </c>
      <c r="AU37" s="20">
        <v>0</v>
      </c>
      <c r="AV37" s="20">
        <v>0</v>
      </c>
      <c r="AW37" s="20">
        <v>0</v>
      </c>
      <c r="AX37" s="20">
        <v>2060</v>
      </c>
      <c r="AY37" s="20">
        <v>720</v>
      </c>
      <c r="AZ37" s="20">
        <v>3592.6439999999998</v>
      </c>
      <c r="BA37" s="20">
        <v>3592.6439999999998</v>
      </c>
      <c r="BB37" s="20">
        <v>960</v>
      </c>
      <c r="BC37" s="20">
        <v>720</v>
      </c>
      <c r="BD37" s="20">
        <v>0</v>
      </c>
      <c r="BE37" s="20">
        <v>0</v>
      </c>
      <c r="BF37" s="20">
        <v>0</v>
      </c>
      <c r="BG37" s="20">
        <v>0</v>
      </c>
      <c r="BH37" s="20">
        <v>0</v>
      </c>
      <c r="BI37" s="20">
        <v>0</v>
      </c>
      <c r="BJ37" s="20">
        <v>2378</v>
      </c>
      <c r="BK37" s="20">
        <v>1296.55</v>
      </c>
      <c r="BL37" s="20">
        <v>4200</v>
      </c>
      <c r="BM37" s="20">
        <v>710</v>
      </c>
      <c r="BN37" s="20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1000</v>
      </c>
      <c r="BW37" s="20">
        <v>371.3</v>
      </c>
      <c r="BX37" s="20">
        <v>0</v>
      </c>
      <c r="BY37" s="20">
        <v>0</v>
      </c>
      <c r="BZ37" s="20">
        <v>1378</v>
      </c>
      <c r="CA37" s="20">
        <v>925.25</v>
      </c>
      <c r="CB37" s="20">
        <v>4200</v>
      </c>
      <c r="CC37" s="20">
        <v>710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20">
        <v>0</v>
      </c>
      <c r="CL37" s="20">
        <v>540</v>
      </c>
      <c r="CM37" s="20">
        <v>30</v>
      </c>
      <c r="CN37" s="20">
        <v>1500</v>
      </c>
      <c r="CO37" s="20">
        <v>0</v>
      </c>
      <c r="CP37" s="20">
        <v>540</v>
      </c>
      <c r="CQ37" s="20">
        <v>30</v>
      </c>
      <c r="CR37" s="20">
        <v>0</v>
      </c>
      <c r="CS37" s="20">
        <v>0</v>
      </c>
      <c r="CT37" s="20">
        <v>0</v>
      </c>
      <c r="CU37" s="20">
        <v>0</v>
      </c>
      <c r="CV37" s="20">
        <v>0</v>
      </c>
      <c r="CW37" s="20">
        <v>0</v>
      </c>
      <c r="CX37" s="20">
        <v>9300</v>
      </c>
      <c r="CY37" s="20">
        <v>5714.79</v>
      </c>
      <c r="CZ37" s="20">
        <v>0</v>
      </c>
      <c r="DA37" s="20">
        <v>0</v>
      </c>
      <c r="DB37" s="20">
        <v>8000</v>
      </c>
      <c r="DC37" s="20">
        <v>4824.3500000000004</v>
      </c>
      <c r="DD37" s="20">
        <v>0</v>
      </c>
      <c r="DE37" s="20">
        <v>0</v>
      </c>
      <c r="DF37" s="20">
        <v>1300</v>
      </c>
      <c r="DG37" s="20">
        <v>320</v>
      </c>
      <c r="DH37" s="20">
        <v>0</v>
      </c>
      <c r="DI37" s="20">
        <v>0</v>
      </c>
      <c r="DJ37" s="20">
        <v>535.79999999999995</v>
      </c>
      <c r="DK37" s="20">
        <v>0</v>
      </c>
      <c r="DL37" s="20">
        <v>2000.3</v>
      </c>
      <c r="DM37" s="20">
        <v>0</v>
      </c>
      <c r="DN37" s="20">
        <v>0</v>
      </c>
      <c r="DO37" s="20">
        <v>0</v>
      </c>
      <c r="DP37" s="45">
        <v>1464.5</v>
      </c>
      <c r="DQ37" s="45">
        <v>0</v>
      </c>
      <c r="DT37" s="44"/>
      <c r="DU37" s="44"/>
      <c r="DV37" s="44"/>
      <c r="DW37" s="44"/>
      <c r="DY37" s="44"/>
      <c r="DZ37" s="44"/>
      <c r="EA37" s="44"/>
      <c r="EB37" s="44"/>
      <c r="EC37" s="44"/>
      <c r="ED37" s="44"/>
    </row>
    <row r="38" spans="1:134" ht="16.5" customHeight="1">
      <c r="A38" s="11"/>
      <c r="B38" s="16">
        <v>29</v>
      </c>
      <c r="C38" s="13" t="s">
        <v>43</v>
      </c>
      <c r="D38" s="31">
        <f t="shared" si="0"/>
        <v>86656.329699999987</v>
      </c>
      <c r="E38" s="31">
        <f t="shared" si="1"/>
        <v>50606.299200000001</v>
      </c>
      <c r="F38" s="18">
        <f t="shared" si="2"/>
        <v>63755.6</v>
      </c>
      <c r="G38" s="18">
        <f t="shared" si="3"/>
        <v>35736.252499999995</v>
      </c>
      <c r="H38" s="18">
        <f t="shared" si="4"/>
        <v>28600.029699999999</v>
      </c>
      <c r="I38" s="18">
        <f t="shared" si="5"/>
        <v>16751.177000000003</v>
      </c>
      <c r="J38" s="32">
        <v>28502</v>
      </c>
      <c r="K38" s="32">
        <v>16614.698899999999</v>
      </c>
      <c r="L38" s="32">
        <v>62200.029699999999</v>
      </c>
      <c r="M38" s="32">
        <v>52626.584000000003</v>
      </c>
      <c r="N38" s="20">
        <v>24822</v>
      </c>
      <c r="O38" s="20">
        <v>14655.653200000001</v>
      </c>
      <c r="P38" s="20">
        <v>700</v>
      </c>
      <c r="Q38" s="20">
        <v>297.89999999999998</v>
      </c>
      <c r="R38" s="20">
        <v>3650</v>
      </c>
      <c r="S38" s="20">
        <v>1937.4457</v>
      </c>
      <c r="T38" s="20">
        <v>61500.029699999999</v>
      </c>
      <c r="U38" s="20">
        <v>52328.684000000001</v>
      </c>
      <c r="V38" s="20">
        <v>0</v>
      </c>
      <c r="W38" s="20">
        <v>0</v>
      </c>
      <c r="X38" s="20">
        <v>0</v>
      </c>
      <c r="Y38" s="20">
        <v>0</v>
      </c>
      <c r="Z38" s="20">
        <v>50</v>
      </c>
      <c r="AA38" s="20">
        <v>50</v>
      </c>
      <c r="AB38" s="20">
        <v>5100</v>
      </c>
      <c r="AC38" s="20">
        <v>0</v>
      </c>
      <c r="AD38" s="20">
        <v>2970</v>
      </c>
      <c r="AE38" s="20">
        <v>1265.5</v>
      </c>
      <c r="AF38" s="20">
        <v>-52050</v>
      </c>
      <c r="AG38" s="20">
        <v>-38270.35</v>
      </c>
      <c r="AH38" s="20">
        <v>1420</v>
      </c>
      <c r="AI38" s="20">
        <v>800</v>
      </c>
      <c r="AJ38" s="20">
        <v>5250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1550</v>
      </c>
      <c r="AQ38" s="20">
        <v>465.5</v>
      </c>
      <c r="AR38" s="20">
        <v>0</v>
      </c>
      <c r="AS38" s="20">
        <v>0</v>
      </c>
      <c r="AT38" s="20">
        <v>0</v>
      </c>
      <c r="AU38" s="20">
        <v>0</v>
      </c>
      <c r="AV38" s="20">
        <v>-57300</v>
      </c>
      <c r="AW38" s="20">
        <v>-38270.35</v>
      </c>
      <c r="AX38" s="20">
        <v>1100</v>
      </c>
      <c r="AY38" s="20">
        <v>746.99180000000001</v>
      </c>
      <c r="AZ38" s="20">
        <v>0</v>
      </c>
      <c r="BA38" s="20">
        <v>0</v>
      </c>
      <c r="BB38" s="20">
        <v>1100</v>
      </c>
      <c r="BC38" s="20">
        <v>746.99180000000001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4700</v>
      </c>
      <c r="BK38" s="20">
        <v>2707.9315000000001</v>
      </c>
      <c r="BL38" s="20">
        <v>13350</v>
      </c>
      <c r="BM38" s="20">
        <v>2394.9430000000002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4700</v>
      </c>
      <c r="CA38" s="20">
        <v>2707.9315000000001</v>
      </c>
      <c r="CB38" s="20">
        <v>13350</v>
      </c>
      <c r="CC38" s="20">
        <v>2394.9430000000002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1630</v>
      </c>
      <c r="CM38" s="20">
        <v>750</v>
      </c>
      <c r="CN38" s="20">
        <v>0</v>
      </c>
      <c r="CO38" s="20">
        <v>0</v>
      </c>
      <c r="CP38" s="20">
        <v>360</v>
      </c>
      <c r="CQ38" s="20">
        <v>30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14900</v>
      </c>
      <c r="CY38" s="20">
        <v>10770</v>
      </c>
      <c r="CZ38" s="20">
        <v>0</v>
      </c>
      <c r="DA38" s="20">
        <v>0</v>
      </c>
      <c r="DB38" s="20">
        <v>14300</v>
      </c>
      <c r="DC38" s="20">
        <v>10500</v>
      </c>
      <c r="DD38" s="20">
        <v>0</v>
      </c>
      <c r="DE38" s="20">
        <v>0</v>
      </c>
      <c r="DF38" s="20">
        <v>2500</v>
      </c>
      <c r="DG38" s="20">
        <v>950</v>
      </c>
      <c r="DH38" s="20">
        <v>0</v>
      </c>
      <c r="DI38" s="20">
        <v>0</v>
      </c>
      <c r="DJ38" s="20">
        <v>1704.3</v>
      </c>
      <c r="DK38" s="20">
        <v>0</v>
      </c>
      <c r="DL38" s="20">
        <v>7403.6</v>
      </c>
      <c r="DM38" s="20">
        <v>1881.1303</v>
      </c>
      <c r="DN38" s="20">
        <v>0</v>
      </c>
      <c r="DO38" s="20">
        <v>0</v>
      </c>
      <c r="DP38" s="45">
        <v>5699.3</v>
      </c>
      <c r="DQ38" s="45">
        <v>1881.1303</v>
      </c>
      <c r="DT38" s="44"/>
      <c r="DU38" s="44"/>
      <c r="DV38" s="44"/>
      <c r="DW38" s="44"/>
      <c r="DY38" s="44"/>
      <c r="DZ38" s="44"/>
      <c r="EA38" s="44"/>
      <c r="EB38" s="44"/>
      <c r="EC38" s="44"/>
      <c r="ED38" s="44"/>
    </row>
    <row r="39" spans="1:134" ht="16.5" customHeight="1">
      <c r="A39" s="11"/>
      <c r="B39" s="16">
        <v>30</v>
      </c>
      <c r="C39" s="13" t="s">
        <v>44</v>
      </c>
      <c r="D39" s="31">
        <f t="shared" si="0"/>
        <v>79047.326499999996</v>
      </c>
      <c r="E39" s="31">
        <f t="shared" si="1"/>
        <v>54551.687000000005</v>
      </c>
      <c r="F39" s="18">
        <f t="shared" si="2"/>
        <v>71785.3</v>
      </c>
      <c r="G39" s="18">
        <f t="shared" si="3"/>
        <v>47527.660500000005</v>
      </c>
      <c r="H39" s="18">
        <f t="shared" si="4"/>
        <v>13220.0265</v>
      </c>
      <c r="I39" s="18">
        <f t="shared" si="5"/>
        <v>10314.282999999999</v>
      </c>
      <c r="J39" s="32">
        <v>34450</v>
      </c>
      <c r="K39" s="32">
        <v>23583.5527</v>
      </c>
      <c r="L39" s="32">
        <v>500</v>
      </c>
      <c r="M39" s="32">
        <v>496.5</v>
      </c>
      <c r="N39" s="20">
        <v>33074</v>
      </c>
      <c r="O39" s="20">
        <v>23134.362700000001</v>
      </c>
      <c r="P39" s="20">
        <v>500</v>
      </c>
      <c r="Q39" s="20">
        <v>496.5</v>
      </c>
      <c r="R39" s="20">
        <v>1326</v>
      </c>
      <c r="S39" s="20">
        <v>449.19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1270</v>
      </c>
      <c r="AE39" s="20">
        <v>664.87099999999998</v>
      </c>
      <c r="AF39" s="20">
        <v>2770.0264999999999</v>
      </c>
      <c r="AG39" s="20">
        <v>364.93299999999999</v>
      </c>
      <c r="AH39" s="20">
        <v>440</v>
      </c>
      <c r="AI39" s="20">
        <v>292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830</v>
      </c>
      <c r="AQ39" s="20">
        <v>372.87099999999998</v>
      </c>
      <c r="AR39" s="20">
        <v>3020.0264999999999</v>
      </c>
      <c r="AS39" s="20">
        <v>599.976</v>
      </c>
      <c r="AT39" s="20">
        <v>0</v>
      </c>
      <c r="AU39" s="20">
        <v>0</v>
      </c>
      <c r="AV39" s="20">
        <v>-250</v>
      </c>
      <c r="AW39" s="20">
        <v>-235.04300000000001</v>
      </c>
      <c r="AX39" s="20">
        <v>1260</v>
      </c>
      <c r="AY39" s="20">
        <v>860</v>
      </c>
      <c r="AZ39" s="20">
        <v>0</v>
      </c>
      <c r="BA39" s="20">
        <v>0</v>
      </c>
      <c r="BB39" s="20">
        <v>1260</v>
      </c>
      <c r="BC39" s="20">
        <v>860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2849</v>
      </c>
      <c r="BK39" s="20">
        <v>1336.2063000000001</v>
      </c>
      <c r="BL39" s="20">
        <v>9950</v>
      </c>
      <c r="BM39" s="20">
        <v>9452.85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1200</v>
      </c>
      <c r="BW39" s="20">
        <v>704.96500000000003</v>
      </c>
      <c r="BX39" s="20">
        <v>0</v>
      </c>
      <c r="BY39" s="20">
        <v>0</v>
      </c>
      <c r="BZ39" s="20">
        <v>1075</v>
      </c>
      <c r="CA39" s="20">
        <v>531.24130000000002</v>
      </c>
      <c r="CB39" s="20">
        <v>9950</v>
      </c>
      <c r="CC39" s="20">
        <v>9452.85</v>
      </c>
      <c r="CD39" s="20">
        <v>574</v>
      </c>
      <c r="CE39" s="20">
        <v>100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20">
        <v>0</v>
      </c>
      <c r="CL39" s="20">
        <v>150</v>
      </c>
      <c r="CM39" s="20">
        <v>40</v>
      </c>
      <c r="CN39" s="20">
        <v>0</v>
      </c>
      <c r="CO39" s="20">
        <v>0</v>
      </c>
      <c r="CP39" s="20">
        <v>50</v>
      </c>
      <c r="CQ39" s="20">
        <v>40</v>
      </c>
      <c r="CR39" s="20">
        <v>0</v>
      </c>
      <c r="CS39" s="20">
        <v>0</v>
      </c>
      <c r="CT39" s="20">
        <v>0</v>
      </c>
      <c r="CU39" s="20">
        <v>0</v>
      </c>
      <c r="CV39" s="20">
        <v>0</v>
      </c>
      <c r="CW39" s="20">
        <v>0</v>
      </c>
      <c r="CX39" s="20">
        <v>24950</v>
      </c>
      <c r="CY39" s="20">
        <v>17212.774000000001</v>
      </c>
      <c r="CZ39" s="20">
        <v>0</v>
      </c>
      <c r="DA39" s="20">
        <v>0</v>
      </c>
      <c r="DB39" s="20">
        <v>8500</v>
      </c>
      <c r="DC39" s="20">
        <v>6336.1620000000003</v>
      </c>
      <c r="DD39" s="20">
        <v>0</v>
      </c>
      <c r="DE39" s="20">
        <v>0</v>
      </c>
      <c r="DF39" s="20">
        <v>840</v>
      </c>
      <c r="DG39" s="20">
        <v>540</v>
      </c>
      <c r="DH39" s="20">
        <v>0</v>
      </c>
      <c r="DI39" s="20">
        <v>0</v>
      </c>
      <c r="DJ39" s="20">
        <v>58.3</v>
      </c>
      <c r="DK39" s="20">
        <v>0</v>
      </c>
      <c r="DL39" s="20">
        <v>6016.3</v>
      </c>
      <c r="DM39" s="20">
        <v>3290.2565</v>
      </c>
      <c r="DN39" s="20">
        <v>0</v>
      </c>
      <c r="DO39" s="20">
        <v>0</v>
      </c>
      <c r="DP39" s="45">
        <v>5958</v>
      </c>
      <c r="DQ39" s="45">
        <v>3290.2565</v>
      </c>
      <c r="DT39" s="44"/>
      <c r="DU39" s="44"/>
      <c r="DV39" s="44"/>
      <c r="DW39" s="44"/>
      <c r="DY39" s="44"/>
      <c r="DZ39" s="44"/>
      <c r="EA39" s="44"/>
      <c r="EB39" s="44"/>
      <c r="EC39" s="44"/>
      <c r="ED39" s="44"/>
    </row>
    <row r="40" spans="1:134" ht="16.5" customHeight="1">
      <c r="A40" s="11"/>
      <c r="B40" s="16">
        <v>31</v>
      </c>
      <c r="C40" s="13" t="s">
        <v>45</v>
      </c>
      <c r="D40" s="31">
        <f t="shared" si="0"/>
        <v>85362.385899999994</v>
      </c>
      <c r="E40" s="31">
        <f t="shared" si="1"/>
        <v>63027.532400000004</v>
      </c>
      <c r="F40" s="18">
        <f t="shared" si="2"/>
        <v>83292.5</v>
      </c>
      <c r="G40" s="18">
        <f t="shared" si="3"/>
        <v>61101.646499999995</v>
      </c>
      <c r="H40" s="18">
        <f t="shared" si="4"/>
        <v>18399.9859</v>
      </c>
      <c r="I40" s="18">
        <f t="shared" si="5"/>
        <v>17717.4516</v>
      </c>
      <c r="J40" s="32">
        <v>39656</v>
      </c>
      <c r="K40" s="32">
        <v>27872.4571</v>
      </c>
      <c r="L40" s="32">
        <v>2400</v>
      </c>
      <c r="M40" s="32">
        <v>2385.1</v>
      </c>
      <c r="N40" s="20">
        <v>37380</v>
      </c>
      <c r="O40" s="20">
        <v>26030.4571</v>
      </c>
      <c r="P40" s="20">
        <v>500</v>
      </c>
      <c r="Q40" s="20">
        <v>499.95</v>
      </c>
      <c r="R40" s="20">
        <v>1000</v>
      </c>
      <c r="S40" s="20">
        <v>995</v>
      </c>
      <c r="T40" s="20">
        <v>1900</v>
      </c>
      <c r="U40" s="20">
        <v>1885.15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960</v>
      </c>
      <c r="AE40" s="20">
        <v>739.98659999999995</v>
      </c>
      <c r="AF40" s="20">
        <v>11800</v>
      </c>
      <c r="AG40" s="20">
        <v>11149.5316</v>
      </c>
      <c r="AH40" s="20">
        <v>480</v>
      </c>
      <c r="AI40" s="20">
        <v>360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480</v>
      </c>
      <c r="AQ40" s="20">
        <v>379.98660000000001</v>
      </c>
      <c r="AR40" s="20">
        <v>11800</v>
      </c>
      <c r="AS40" s="20">
        <v>11760.36</v>
      </c>
      <c r="AT40" s="20">
        <v>0</v>
      </c>
      <c r="AU40" s="20">
        <v>0</v>
      </c>
      <c r="AV40" s="20">
        <v>0</v>
      </c>
      <c r="AW40" s="20">
        <v>-610.82839999999999</v>
      </c>
      <c r="AX40" s="20">
        <v>1260</v>
      </c>
      <c r="AY40" s="20">
        <v>829.83709999999996</v>
      </c>
      <c r="AZ40" s="20">
        <v>900</v>
      </c>
      <c r="BA40" s="20">
        <v>900</v>
      </c>
      <c r="BB40" s="20">
        <v>1260</v>
      </c>
      <c r="BC40" s="20">
        <v>829.83709999999996</v>
      </c>
      <c r="BD40" s="20">
        <v>900</v>
      </c>
      <c r="BE40" s="20">
        <v>900</v>
      </c>
      <c r="BF40" s="20">
        <v>0</v>
      </c>
      <c r="BG40" s="20">
        <v>0</v>
      </c>
      <c r="BH40" s="20">
        <v>0</v>
      </c>
      <c r="BI40" s="20">
        <v>0</v>
      </c>
      <c r="BJ40" s="20">
        <v>600</v>
      </c>
      <c r="BK40" s="20">
        <v>450</v>
      </c>
      <c r="BL40" s="20">
        <v>3299.9859000000001</v>
      </c>
      <c r="BM40" s="20">
        <v>3282.82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2299.9859000000001</v>
      </c>
      <c r="BY40" s="20">
        <v>2285.4499999999998</v>
      </c>
      <c r="BZ40" s="20">
        <v>600</v>
      </c>
      <c r="CA40" s="20">
        <v>450</v>
      </c>
      <c r="CB40" s="20">
        <v>1000</v>
      </c>
      <c r="CC40" s="20">
        <v>997.37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20">
        <v>0</v>
      </c>
      <c r="CL40" s="20">
        <v>1340</v>
      </c>
      <c r="CM40" s="20">
        <v>540</v>
      </c>
      <c r="CN40" s="20">
        <v>0</v>
      </c>
      <c r="CO40" s="20">
        <v>0</v>
      </c>
      <c r="CP40" s="20">
        <v>740</v>
      </c>
      <c r="CQ40" s="20">
        <v>540</v>
      </c>
      <c r="CR40" s="20">
        <v>0</v>
      </c>
      <c r="CS40" s="20">
        <v>0</v>
      </c>
      <c r="CT40" s="20">
        <v>0</v>
      </c>
      <c r="CU40" s="20">
        <v>0</v>
      </c>
      <c r="CV40" s="20">
        <v>0</v>
      </c>
      <c r="CW40" s="20">
        <v>0</v>
      </c>
      <c r="CX40" s="20">
        <v>19500</v>
      </c>
      <c r="CY40" s="20">
        <v>12477.8</v>
      </c>
      <c r="CZ40" s="20">
        <v>0</v>
      </c>
      <c r="DA40" s="20">
        <v>0</v>
      </c>
      <c r="DB40" s="20">
        <v>18000</v>
      </c>
      <c r="DC40" s="20">
        <v>11400</v>
      </c>
      <c r="DD40" s="20">
        <v>0</v>
      </c>
      <c r="DE40" s="20">
        <v>0</v>
      </c>
      <c r="DF40" s="20">
        <v>3300</v>
      </c>
      <c r="DG40" s="20">
        <v>2400</v>
      </c>
      <c r="DH40" s="20">
        <v>0</v>
      </c>
      <c r="DI40" s="20">
        <v>0</v>
      </c>
      <c r="DJ40" s="20">
        <v>346.4</v>
      </c>
      <c r="DK40" s="20">
        <v>0</v>
      </c>
      <c r="DL40" s="20">
        <v>16676.5</v>
      </c>
      <c r="DM40" s="20">
        <v>15791.565699999999</v>
      </c>
      <c r="DN40" s="20">
        <v>0</v>
      </c>
      <c r="DO40" s="20">
        <v>0</v>
      </c>
      <c r="DP40" s="45">
        <v>16330.1</v>
      </c>
      <c r="DQ40" s="45">
        <v>15791.565699999999</v>
      </c>
      <c r="DT40" s="44"/>
      <c r="DU40" s="44"/>
      <c r="DV40" s="44"/>
      <c r="DW40" s="44"/>
      <c r="DY40" s="44"/>
      <c r="DZ40" s="44"/>
      <c r="EA40" s="44"/>
      <c r="EB40" s="44"/>
      <c r="EC40" s="44"/>
      <c r="ED40" s="44"/>
    </row>
    <row r="41" spans="1:134" ht="16.5" customHeight="1">
      <c r="A41" s="11"/>
      <c r="B41" s="16">
        <v>32</v>
      </c>
      <c r="C41" s="13" t="s">
        <v>46</v>
      </c>
      <c r="D41" s="31">
        <f t="shared" si="0"/>
        <v>62498.262499999997</v>
      </c>
      <c r="E41" s="31">
        <f t="shared" si="1"/>
        <v>46768.265700000004</v>
      </c>
      <c r="F41" s="18">
        <f t="shared" si="2"/>
        <v>50892.5</v>
      </c>
      <c r="G41" s="18">
        <f t="shared" si="3"/>
        <v>35996.1037</v>
      </c>
      <c r="H41" s="18">
        <f t="shared" si="4"/>
        <v>28099.962500000001</v>
      </c>
      <c r="I41" s="18">
        <f t="shared" si="5"/>
        <v>20037.828000000001</v>
      </c>
      <c r="J41" s="32">
        <v>24124</v>
      </c>
      <c r="K41" s="32">
        <v>18207.983700000001</v>
      </c>
      <c r="L41" s="32">
        <v>100</v>
      </c>
      <c r="M41" s="32">
        <v>98</v>
      </c>
      <c r="N41" s="20">
        <v>23574</v>
      </c>
      <c r="O41" s="20">
        <v>17704.983700000001</v>
      </c>
      <c r="P41" s="20">
        <v>100</v>
      </c>
      <c r="Q41" s="20">
        <v>98</v>
      </c>
      <c r="R41" s="20">
        <v>500</v>
      </c>
      <c r="S41" s="20">
        <v>455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1800</v>
      </c>
      <c r="AE41" s="20">
        <v>1631.5648000000001</v>
      </c>
      <c r="AF41" s="20">
        <v>7729</v>
      </c>
      <c r="AG41" s="20">
        <v>3682.3</v>
      </c>
      <c r="AH41" s="20">
        <v>400</v>
      </c>
      <c r="AI41" s="20">
        <v>297.36799999999999</v>
      </c>
      <c r="AJ41" s="20">
        <v>0</v>
      </c>
      <c r="AK41" s="20">
        <v>0</v>
      </c>
      <c r="AL41" s="20">
        <v>0</v>
      </c>
      <c r="AM41" s="20">
        <v>0</v>
      </c>
      <c r="AN41" s="20">
        <v>12029</v>
      </c>
      <c r="AO41" s="20">
        <v>3970</v>
      </c>
      <c r="AP41" s="20">
        <v>1400</v>
      </c>
      <c r="AQ41" s="20">
        <v>1334.1967999999999</v>
      </c>
      <c r="AR41" s="20">
        <v>0</v>
      </c>
      <c r="AS41" s="20">
        <v>0</v>
      </c>
      <c r="AT41" s="20">
        <v>0</v>
      </c>
      <c r="AU41" s="20">
        <v>0</v>
      </c>
      <c r="AV41" s="20">
        <v>-4300</v>
      </c>
      <c r="AW41" s="20">
        <v>-287.7</v>
      </c>
      <c r="AX41" s="20">
        <v>960</v>
      </c>
      <c r="AY41" s="20">
        <v>719.98739999999998</v>
      </c>
      <c r="AZ41" s="20">
        <v>0</v>
      </c>
      <c r="BA41" s="20">
        <v>0</v>
      </c>
      <c r="BB41" s="20">
        <v>960</v>
      </c>
      <c r="BC41" s="20">
        <v>719.98739999999998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5360</v>
      </c>
      <c r="BK41" s="20">
        <v>4310.1217999999999</v>
      </c>
      <c r="BL41" s="20">
        <v>20270.962500000001</v>
      </c>
      <c r="BM41" s="20">
        <v>16257.528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3800</v>
      </c>
      <c r="BW41" s="20">
        <v>2971.5412999999999</v>
      </c>
      <c r="BX41" s="20">
        <v>13100.9625</v>
      </c>
      <c r="BY41" s="20">
        <v>12073.944</v>
      </c>
      <c r="BZ41" s="20">
        <v>1560</v>
      </c>
      <c r="CA41" s="20">
        <v>1338.5805</v>
      </c>
      <c r="CB41" s="20">
        <v>7170</v>
      </c>
      <c r="CC41" s="20">
        <v>4183.5839999999998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40</v>
      </c>
      <c r="CM41" s="20">
        <v>20</v>
      </c>
      <c r="CN41" s="20">
        <v>0</v>
      </c>
      <c r="CO41" s="20">
        <v>0</v>
      </c>
      <c r="CP41" s="20">
        <v>40</v>
      </c>
      <c r="CQ41" s="20">
        <v>20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525</v>
      </c>
      <c r="CY41" s="20">
        <v>520.78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1470</v>
      </c>
      <c r="DG41" s="20">
        <v>1320</v>
      </c>
      <c r="DH41" s="20">
        <v>0</v>
      </c>
      <c r="DI41" s="20">
        <v>0</v>
      </c>
      <c r="DJ41" s="20">
        <v>119.3</v>
      </c>
      <c r="DK41" s="20">
        <v>0</v>
      </c>
      <c r="DL41" s="20">
        <v>16613.5</v>
      </c>
      <c r="DM41" s="20">
        <v>9265.6659999999993</v>
      </c>
      <c r="DN41" s="20">
        <v>0</v>
      </c>
      <c r="DO41" s="20">
        <v>0</v>
      </c>
      <c r="DP41" s="45">
        <v>16494.2</v>
      </c>
      <c r="DQ41" s="45">
        <v>9265.6659999999993</v>
      </c>
      <c r="DT41" s="44"/>
      <c r="DU41" s="44"/>
      <c r="DV41" s="44"/>
      <c r="DW41" s="44"/>
      <c r="DY41" s="44"/>
      <c r="DZ41" s="44"/>
      <c r="EA41" s="44"/>
      <c r="EB41" s="44"/>
      <c r="EC41" s="44"/>
      <c r="ED41" s="44"/>
    </row>
    <row r="42" spans="1:134" ht="16.5" customHeight="1">
      <c r="A42" s="11"/>
      <c r="B42" s="16">
        <v>33</v>
      </c>
      <c r="C42" s="13" t="s">
        <v>47</v>
      </c>
      <c r="D42" s="31">
        <f t="shared" si="0"/>
        <v>74650.599999999991</v>
      </c>
      <c r="E42" s="31">
        <f t="shared" si="1"/>
        <v>56796.213799999998</v>
      </c>
      <c r="F42" s="18">
        <f t="shared" si="2"/>
        <v>43416.4</v>
      </c>
      <c r="G42" s="18">
        <f t="shared" si="3"/>
        <v>26194.093600000004</v>
      </c>
      <c r="H42" s="18">
        <f t="shared" si="4"/>
        <v>39545</v>
      </c>
      <c r="I42" s="18">
        <f t="shared" si="5"/>
        <v>33602.120199999998</v>
      </c>
      <c r="J42" s="32">
        <v>18875</v>
      </c>
      <c r="K42" s="32">
        <v>12625.416800000001</v>
      </c>
      <c r="L42" s="32">
        <v>0</v>
      </c>
      <c r="M42" s="32">
        <v>0</v>
      </c>
      <c r="N42" s="20">
        <v>16825</v>
      </c>
      <c r="O42" s="20">
        <v>11565.1448</v>
      </c>
      <c r="P42" s="20">
        <v>0</v>
      </c>
      <c r="Q42" s="20">
        <v>0</v>
      </c>
      <c r="R42" s="20">
        <v>2050</v>
      </c>
      <c r="S42" s="20">
        <v>1060.2719999999999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3997</v>
      </c>
      <c r="AE42" s="20">
        <v>3703.88</v>
      </c>
      <c r="AF42" s="20">
        <v>18105</v>
      </c>
      <c r="AG42" s="20">
        <v>19186.535</v>
      </c>
      <c r="AH42" s="20">
        <v>1329</v>
      </c>
      <c r="AI42" s="20">
        <v>1105.1300000000001</v>
      </c>
      <c r="AJ42" s="20">
        <v>12594.74</v>
      </c>
      <c r="AK42" s="20">
        <v>12154.74</v>
      </c>
      <c r="AL42" s="20">
        <v>0</v>
      </c>
      <c r="AM42" s="20">
        <v>0</v>
      </c>
      <c r="AN42" s="20">
        <v>0</v>
      </c>
      <c r="AO42" s="20">
        <v>0</v>
      </c>
      <c r="AP42" s="20">
        <v>2668</v>
      </c>
      <c r="AQ42" s="20">
        <v>2598.75</v>
      </c>
      <c r="AR42" s="20">
        <v>8010.26</v>
      </c>
      <c r="AS42" s="20">
        <v>7941.4750000000004</v>
      </c>
      <c r="AT42" s="20">
        <v>0</v>
      </c>
      <c r="AU42" s="20">
        <v>0</v>
      </c>
      <c r="AV42" s="20">
        <v>-2500</v>
      </c>
      <c r="AW42" s="20">
        <v>-909.68</v>
      </c>
      <c r="AX42" s="20">
        <v>1810</v>
      </c>
      <c r="AY42" s="20">
        <v>1567</v>
      </c>
      <c r="AZ42" s="20">
        <v>0</v>
      </c>
      <c r="BA42" s="20">
        <v>0</v>
      </c>
      <c r="BB42" s="20">
        <v>1810</v>
      </c>
      <c r="BC42" s="20">
        <v>1567</v>
      </c>
      <c r="BD42" s="20">
        <v>0</v>
      </c>
      <c r="BE42" s="20">
        <v>0</v>
      </c>
      <c r="BF42" s="20">
        <v>0</v>
      </c>
      <c r="BG42" s="20">
        <v>0</v>
      </c>
      <c r="BH42" s="20">
        <v>0</v>
      </c>
      <c r="BI42" s="20">
        <v>0</v>
      </c>
      <c r="BJ42" s="20">
        <v>2950</v>
      </c>
      <c r="BK42" s="20">
        <v>1521.7668000000001</v>
      </c>
      <c r="BL42" s="20">
        <v>4350</v>
      </c>
      <c r="BM42" s="20">
        <v>620</v>
      </c>
      <c r="BN42" s="20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1850</v>
      </c>
      <c r="BW42" s="20">
        <v>473.83010000000002</v>
      </c>
      <c r="BX42" s="20">
        <v>4350</v>
      </c>
      <c r="BY42" s="20">
        <v>620</v>
      </c>
      <c r="BZ42" s="20">
        <v>1100</v>
      </c>
      <c r="CA42" s="20">
        <v>1047.9367</v>
      </c>
      <c r="CB42" s="20">
        <v>0</v>
      </c>
      <c r="CC42" s="20">
        <v>0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20">
        <v>0</v>
      </c>
      <c r="CL42" s="20">
        <v>2580</v>
      </c>
      <c r="CM42" s="20">
        <v>2324.31</v>
      </c>
      <c r="CN42" s="20">
        <v>17090</v>
      </c>
      <c r="CO42" s="20">
        <v>13795.5852</v>
      </c>
      <c r="CP42" s="20">
        <v>780</v>
      </c>
      <c r="CQ42" s="20">
        <v>537.5</v>
      </c>
      <c r="CR42" s="20">
        <v>0</v>
      </c>
      <c r="CS42" s="20">
        <v>0</v>
      </c>
      <c r="CT42" s="20">
        <v>0</v>
      </c>
      <c r="CU42" s="20">
        <v>0</v>
      </c>
      <c r="CV42" s="20">
        <v>0</v>
      </c>
      <c r="CW42" s="20">
        <v>0</v>
      </c>
      <c r="CX42" s="20">
        <v>1050</v>
      </c>
      <c r="CY42" s="20">
        <v>391.72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1850</v>
      </c>
      <c r="DG42" s="20">
        <v>1060</v>
      </c>
      <c r="DH42" s="20">
        <v>0</v>
      </c>
      <c r="DI42" s="20">
        <v>0</v>
      </c>
      <c r="DJ42" s="20">
        <v>1993.6</v>
      </c>
      <c r="DK42" s="20">
        <v>0</v>
      </c>
      <c r="DL42" s="20">
        <v>10304.4</v>
      </c>
      <c r="DM42" s="20">
        <v>3000</v>
      </c>
      <c r="DN42" s="20">
        <v>0</v>
      </c>
      <c r="DO42" s="20">
        <v>0</v>
      </c>
      <c r="DP42" s="45">
        <v>8310.7999999999993</v>
      </c>
      <c r="DQ42" s="45">
        <v>3000</v>
      </c>
      <c r="DT42" s="44"/>
      <c r="DU42" s="44"/>
      <c r="DV42" s="44"/>
      <c r="DW42" s="44"/>
      <c r="DY42" s="44"/>
      <c r="DZ42" s="44"/>
      <c r="EA42" s="44"/>
      <c r="EB42" s="44"/>
      <c r="EC42" s="44"/>
      <c r="ED42" s="44"/>
    </row>
    <row r="43" spans="1:134" ht="16.5" customHeight="1">
      <c r="A43" s="11"/>
      <c r="B43" s="16">
        <v>34</v>
      </c>
      <c r="C43" s="13" t="s">
        <v>48</v>
      </c>
      <c r="D43" s="31">
        <f t="shared" si="0"/>
        <v>35485.822</v>
      </c>
      <c r="E43" s="31">
        <f t="shared" si="1"/>
        <v>25159.610700000005</v>
      </c>
      <c r="F43" s="18">
        <f t="shared" si="2"/>
        <v>26868.2</v>
      </c>
      <c r="G43" s="18">
        <f t="shared" si="3"/>
        <v>17079.940700000003</v>
      </c>
      <c r="H43" s="18">
        <f t="shared" si="4"/>
        <v>13030</v>
      </c>
      <c r="I43" s="18">
        <f t="shared" si="5"/>
        <v>10479.67</v>
      </c>
      <c r="J43" s="32">
        <v>15735</v>
      </c>
      <c r="K43" s="32">
        <v>10742.814700000001</v>
      </c>
      <c r="L43" s="32">
        <v>800</v>
      </c>
      <c r="M43" s="32">
        <v>285</v>
      </c>
      <c r="N43" s="20">
        <v>14735</v>
      </c>
      <c r="O43" s="20">
        <v>10688.814700000001</v>
      </c>
      <c r="P43" s="20">
        <v>800</v>
      </c>
      <c r="Q43" s="20">
        <v>285</v>
      </c>
      <c r="R43" s="20">
        <v>1000</v>
      </c>
      <c r="S43" s="20">
        <v>54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1420</v>
      </c>
      <c r="AE43" s="20">
        <v>1077.9780000000001</v>
      </c>
      <c r="AF43" s="20">
        <v>0</v>
      </c>
      <c r="AG43" s="20">
        <v>0</v>
      </c>
      <c r="AH43" s="20">
        <v>420</v>
      </c>
      <c r="AI43" s="20">
        <v>315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1000</v>
      </c>
      <c r="AQ43" s="20">
        <v>762.97799999999995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900</v>
      </c>
      <c r="AY43" s="20">
        <v>675</v>
      </c>
      <c r="AZ43" s="20">
        <v>500</v>
      </c>
      <c r="BA43" s="20">
        <v>0</v>
      </c>
      <c r="BB43" s="20">
        <v>900</v>
      </c>
      <c r="BC43" s="20">
        <v>675</v>
      </c>
      <c r="BD43" s="20">
        <v>500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2360</v>
      </c>
      <c r="BK43" s="20">
        <v>1556.528</v>
      </c>
      <c r="BL43" s="20">
        <v>11530</v>
      </c>
      <c r="BM43" s="20">
        <v>10144.67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1760</v>
      </c>
      <c r="BW43" s="20">
        <v>1438.528</v>
      </c>
      <c r="BX43" s="20">
        <v>6100</v>
      </c>
      <c r="BY43" s="20">
        <v>5140.67</v>
      </c>
      <c r="BZ43" s="20">
        <v>600</v>
      </c>
      <c r="CA43" s="20">
        <v>118</v>
      </c>
      <c r="CB43" s="20">
        <v>5430</v>
      </c>
      <c r="CC43" s="20">
        <v>5004</v>
      </c>
      <c r="CD43" s="20">
        <v>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20">
        <v>0</v>
      </c>
      <c r="CL43" s="20">
        <v>40</v>
      </c>
      <c r="CM43" s="20">
        <v>20</v>
      </c>
      <c r="CN43" s="20">
        <v>150</v>
      </c>
      <c r="CO43" s="20">
        <v>0</v>
      </c>
      <c r="CP43" s="20">
        <v>40</v>
      </c>
      <c r="CQ43" s="20">
        <v>20</v>
      </c>
      <c r="CR43" s="20">
        <v>0</v>
      </c>
      <c r="CS43" s="20">
        <v>0</v>
      </c>
      <c r="CT43" s="20">
        <v>0</v>
      </c>
      <c r="CU43" s="20">
        <v>0</v>
      </c>
      <c r="CV43" s="20">
        <v>0</v>
      </c>
      <c r="CW43" s="20">
        <v>0</v>
      </c>
      <c r="CX43" s="20">
        <v>650.02200000000005</v>
      </c>
      <c r="CY43" s="20">
        <v>487.62</v>
      </c>
      <c r="CZ43" s="20">
        <v>50</v>
      </c>
      <c r="DA43" s="20">
        <v>50</v>
      </c>
      <c r="DB43" s="20">
        <v>0</v>
      </c>
      <c r="DC43" s="20">
        <v>0</v>
      </c>
      <c r="DD43" s="20">
        <v>0</v>
      </c>
      <c r="DE43" s="20">
        <v>0</v>
      </c>
      <c r="DF43" s="20">
        <v>300</v>
      </c>
      <c r="DG43" s="20">
        <v>120</v>
      </c>
      <c r="DH43" s="20">
        <v>0</v>
      </c>
      <c r="DI43" s="20">
        <v>0</v>
      </c>
      <c r="DJ43" s="20">
        <v>1050.8</v>
      </c>
      <c r="DK43" s="20">
        <v>0</v>
      </c>
      <c r="DL43" s="20">
        <v>5463.1779999999999</v>
      </c>
      <c r="DM43" s="20">
        <v>2400</v>
      </c>
      <c r="DN43" s="20">
        <v>0</v>
      </c>
      <c r="DO43" s="20">
        <v>0</v>
      </c>
      <c r="DP43" s="45">
        <v>4412.3779999999997</v>
      </c>
      <c r="DQ43" s="45">
        <v>2400</v>
      </c>
      <c r="DT43" s="44"/>
      <c r="DU43" s="44"/>
      <c r="DV43" s="44"/>
      <c r="DW43" s="44"/>
      <c r="DY43" s="44"/>
      <c r="DZ43" s="44"/>
      <c r="EA43" s="44"/>
      <c r="EB43" s="44"/>
      <c r="EC43" s="44"/>
      <c r="ED43" s="44"/>
    </row>
    <row r="44" spans="1:134" ht="16.5" customHeight="1">
      <c r="A44" s="11"/>
      <c r="B44" s="16">
        <v>35</v>
      </c>
      <c r="C44" s="13" t="s">
        <v>49</v>
      </c>
      <c r="D44" s="31">
        <f t="shared" si="0"/>
        <v>26783.542999999998</v>
      </c>
      <c r="E44" s="31">
        <f t="shared" si="1"/>
        <v>11030.893400000001</v>
      </c>
      <c r="F44" s="18">
        <f t="shared" si="2"/>
        <v>19604</v>
      </c>
      <c r="G44" s="18">
        <f t="shared" si="3"/>
        <v>10430.893400000001</v>
      </c>
      <c r="H44" s="18">
        <f t="shared" si="4"/>
        <v>11179.543</v>
      </c>
      <c r="I44" s="18">
        <f t="shared" si="5"/>
        <v>600</v>
      </c>
      <c r="J44" s="32">
        <v>12263.8</v>
      </c>
      <c r="K44" s="32">
        <v>8630.8551000000007</v>
      </c>
      <c r="L44" s="32">
        <v>700</v>
      </c>
      <c r="M44" s="32">
        <v>0</v>
      </c>
      <c r="N44" s="20">
        <v>12163.8</v>
      </c>
      <c r="O44" s="20">
        <v>8605.8551000000007</v>
      </c>
      <c r="P44" s="20">
        <v>700</v>
      </c>
      <c r="Q44" s="20">
        <v>0</v>
      </c>
      <c r="R44" s="20">
        <v>100</v>
      </c>
      <c r="S44" s="20">
        <v>25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840</v>
      </c>
      <c r="AE44" s="20">
        <v>440.5</v>
      </c>
      <c r="AF44" s="20">
        <v>5000</v>
      </c>
      <c r="AG44" s="20">
        <v>0</v>
      </c>
      <c r="AH44" s="20">
        <v>440</v>
      </c>
      <c r="AI44" s="20">
        <v>328.5</v>
      </c>
      <c r="AJ44" s="20">
        <v>5500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400</v>
      </c>
      <c r="AQ44" s="20">
        <v>112</v>
      </c>
      <c r="AR44" s="20">
        <v>0</v>
      </c>
      <c r="AS44" s="20">
        <v>0</v>
      </c>
      <c r="AT44" s="20">
        <v>0</v>
      </c>
      <c r="AU44" s="20">
        <v>0</v>
      </c>
      <c r="AV44" s="20">
        <v>-500</v>
      </c>
      <c r="AW44" s="20">
        <v>0</v>
      </c>
      <c r="AX44" s="20">
        <v>600</v>
      </c>
      <c r="AY44" s="20">
        <v>449.98829999999998</v>
      </c>
      <c r="AZ44" s="20">
        <v>0</v>
      </c>
      <c r="BA44" s="20">
        <v>0</v>
      </c>
      <c r="BB44" s="20">
        <v>600</v>
      </c>
      <c r="BC44" s="20">
        <v>449.98829999999998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850</v>
      </c>
      <c r="BK44" s="20">
        <v>369.55</v>
      </c>
      <c r="BL44" s="20">
        <v>5479.5429999999997</v>
      </c>
      <c r="BM44" s="20">
        <v>600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400</v>
      </c>
      <c r="BW44" s="20">
        <v>116.6</v>
      </c>
      <c r="BX44" s="20">
        <v>4679.5429999999997</v>
      </c>
      <c r="BY44" s="20">
        <v>600</v>
      </c>
      <c r="BZ44" s="20">
        <v>450</v>
      </c>
      <c r="CA44" s="20">
        <v>252.95</v>
      </c>
      <c r="CB44" s="20">
        <v>800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240</v>
      </c>
      <c r="CM44" s="20">
        <v>20</v>
      </c>
      <c r="CN44" s="20">
        <v>0</v>
      </c>
      <c r="CO44" s="20">
        <v>0</v>
      </c>
      <c r="CP44" s="20">
        <v>40</v>
      </c>
      <c r="CQ44" s="20">
        <v>20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50</v>
      </c>
      <c r="CY44" s="20">
        <v>40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700</v>
      </c>
      <c r="DG44" s="20">
        <v>480</v>
      </c>
      <c r="DH44" s="20">
        <v>0</v>
      </c>
      <c r="DI44" s="20">
        <v>0</v>
      </c>
      <c r="DJ44" s="20">
        <v>60.2</v>
      </c>
      <c r="DK44" s="20">
        <v>0</v>
      </c>
      <c r="DL44" s="20">
        <v>4060.2</v>
      </c>
      <c r="DM44" s="20">
        <v>0</v>
      </c>
      <c r="DN44" s="20">
        <v>0</v>
      </c>
      <c r="DO44" s="20">
        <v>0</v>
      </c>
      <c r="DP44" s="45">
        <v>4000</v>
      </c>
      <c r="DQ44" s="45">
        <v>0</v>
      </c>
      <c r="DT44" s="44"/>
      <c r="DU44" s="44"/>
      <c r="DV44" s="44"/>
      <c r="DW44" s="44"/>
      <c r="DY44" s="44"/>
      <c r="DZ44" s="44"/>
      <c r="EA44" s="44"/>
      <c r="EB44" s="44"/>
      <c r="EC44" s="44"/>
      <c r="ED44" s="44"/>
    </row>
    <row r="45" spans="1:134" ht="16.5" customHeight="1">
      <c r="A45" s="11"/>
      <c r="B45" s="16">
        <v>36</v>
      </c>
      <c r="C45" s="13" t="s">
        <v>50</v>
      </c>
      <c r="D45" s="31">
        <f t="shared" si="0"/>
        <v>24026.2173</v>
      </c>
      <c r="E45" s="31">
        <f t="shared" si="1"/>
        <v>7105.4026000000003</v>
      </c>
      <c r="F45" s="18">
        <f t="shared" si="2"/>
        <v>13606.4</v>
      </c>
      <c r="G45" s="18">
        <f t="shared" si="3"/>
        <v>6595.3526000000002</v>
      </c>
      <c r="H45" s="18">
        <f t="shared" si="4"/>
        <v>10851.817300000001</v>
      </c>
      <c r="I45" s="18">
        <f t="shared" si="5"/>
        <v>510.05</v>
      </c>
      <c r="J45" s="32">
        <v>9124.7999999999993</v>
      </c>
      <c r="K45" s="32">
        <v>5221.8643000000002</v>
      </c>
      <c r="L45" s="32">
        <v>11301.817300000001</v>
      </c>
      <c r="M45" s="32">
        <v>713</v>
      </c>
      <c r="N45" s="20">
        <v>8879.7999999999993</v>
      </c>
      <c r="O45" s="20">
        <v>5011.0643</v>
      </c>
      <c r="P45" s="20">
        <v>233</v>
      </c>
      <c r="Q45" s="20">
        <v>233</v>
      </c>
      <c r="R45" s="20">
        <v>230</v>
      </c>
      <c r="S45" s="20">
        <v>200</v>
      </c>
      <c r="T45" s="20">
        <v>11068.817300000001</v>
      </c>
      <c r="U45" s="20">
        <v>480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738</v>
      </c>
      <c r="AE45" s="20">
        <v>578.5</v>
      </c>
      <c r="AF45" s="20">
        <v>-500</v>
      </c>
      <c r="AG45" s="20">
        <v>-202.95</v>
      </c>
      <c r="AH45" s="20">
        <v>438</v>
      </c>
      <c r="AI45" s="20">
        <v>328.5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300</v>
      </c>
      <c r="AQ45" s="20">
        <v>250</v>
      </c>
      <c r="AR45" s="20">
        <v>0</v>
      </c>
      <c r="AS45" s="20">
        <v>0</v>
      </c>
      <c r="AT45" s="20">
        <v>0</v>
      </c>
      <c r="AU45" s="20">
        <v>0</v>
      </c>
      <c r="AV45" s="20">
        <v>-500</v>
      </c>
      <c r="AW45" s="20">
        <v>-202.95</v>
      </c>
      <c r="AX45" s="20">
        <v>600</v>
      </c>
      <c r="AY45" s="20">
        <v>449.98829999999998</v>
      </c>
      <c r="AZ45" s="20">
        <v>0</v>
      </c>
      <c r="BA45" s="20">
        <v>0</v>
      </c>
      <c r="BB45" s="20">
        <v>600</v>
      </c>
      <c r="BC45" s="20">
        <v>449.98829999999998</v>
      </c>
      <c r="BD45" s="20">
        <v>0</v>
      </c>
      <c r="BE45" s="20">
        <v>0</v>
      </c>
      <c r="BF45" s="20">
        <v>0</v>
      </c>
      <c r="BG45" s="20">
        <v>0</v>
      </c>
      <c r="BH45" s="20">
        <v>0</v>
      </c>
      <c r="BI45" s="20">
        <v>0</v>
      </c>
      <c r="BJ45" s="20">
        <v>520</v>
      </c>
      <c r="BK45" s="20">
        <v>40</v>
      </c>
      <c r="BL45" s="20">
        <v>50</v>
      </c>
      <c r="BM45" s="20">
        <v>0</v>
      </c>
      <c r="BN45" s="20">
        <v>0</v>
      </c>
      <c r="BO45" s="20">
        <v>0</v>
      </c>
      <c r="BP45" s="20">
        <v>0</v>
      </c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420</v>
      </c>
      <c r="BW45" s="20">
        <v>40</v>
      </c>
      <c r="BX45" s="20">
        <v>50</v>
      </c>
      <c r="BY45" s="20">
        <v>0</v>
      </c>
      <c r="BZ45" s="20">
        <v>100</v>
      </c>
      <c r="CA45" s="20">
        <v>0</v>
      </c>
      <c r="CB45" s="20">
        <v>0</v>
      </c>
      <c r="CC45" s="20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20">
        <v>0</v>
      </c>
      <c r="CL45" s="20">
        <v>20</v>
      </c>
      <c r="CM45" s="20">
        <v>10</v>
      </c>
      <c r="CN45" s="20">
        <v>0</v>
      </c>
      <c r="CO45" s="20">
        <v>0</v>
      </c>
      <c r="CP45" s="20">
        <v>20</v>
      </c>
      <c r="CQ45" s="20">
        <v>10</v>
      </c>
      <c r="CR45" s="20">
        <v>0</v>
      </c>
      <c r="CS45" s="20">
        <v>0</v>
      </c>
      <c r="CT45" s="20">
        <v>0</v>
      </c>
      <c r="CU45" s="20">
        <v>0</v>
      </c>
      <c r="CV45" s="20">
        <v>0</v>
      </c>
      <c r="CW45" s="20">
        <v>0</v>
      </c>
      <c r="CX45" s="20">
        <v>150</v>
      </c>
      <c r="CY45" s="20">
        <v>30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580</v>
      </c>
      <c r="DG45" s="20">
        <v>265</v>
      </c>
      <c r="DH45" s="20">
        <v>0</v>
      </c>
      <c r="DI45" s="20">
        <v>0</v>
      </c>
      <c r="DJ45" s="20">
        <v>1441.6</v>
      </c>
      <c r="DK45" s="20">
        <v>0</v>
      </c>
      <c r="DL45" s="20">
        <v>1873.6</v>
      </c>
      <c r="DM45" s="20">
        <v>0</v>
      </c>
      <c r="DN45" s="20">
        <v>0</v>
      </c>
      <c r="DO45" s="20">
        <v>0</v>
      </c>
      <c r="DP45" s="45">
        <v>432</v>
      </c>
      <c r="DQ45" s="45">
        <v>0</v>
      </c>
      <c r="DT45" s="44"/>
      <c r="DU45" s="44"/>
      <c r="DV45" s="44"/>
      <c r="DW45" s="44"/>
      <c r="DY45" s="44"/>
      <c r="DZ45" s="44"/>
      <c r="EA45" s="44"/>
      <c r="EB45" s="44"/>
      <c r="EC45" s="44"/>
      <c r="ED45" s="44"/>
    </row>
    <row r="46" spans="1:134" ht="16.5" customHeight="1">
      <c r="A46" s="11"/>
      <c r="B46" s="16">
        <v>37</v>
      </c>
      <c r="C46" s="13" t="s">
        <v>51</v>
      </c>
      <c r="D46" s="31">
        <f t="shared" si="0"/>
        <v>6693.1777000000002</v>
      </c>
      <c r="E46" s="31">
        <f t="shared" si="1"/>
        <v>3893.3305</v>
      </c>
      <c r="F46" s="18">
        <f t="shared" si="2"/>
        <v>6680.3</v>
      </c>
      <c r="G46" s="18">
        <f t="shared" si="3"/>
        <v>3893.3305</v>
      </c>
      <c r="H46" s="18">
        <f t="shared" si="4"/>
        <v>200.07769999999999</v>
      </c>
      <c r="I46" s="18">
        <f t="shared" si="5"/>
        <v>0</v>
      </c>
      <c r="J46" s="32">
        <v>5526</v>
      </c>
      <c r="K46" s="32">
        <v>3788.3305</v>
      </c>
      <c r="L46" s="32">
        <v>200.07769999999999</v>
      </c>
      <c r="M46" s="32">
        <v>0</v>
      </c>
      <c r="N46" s="20">
        <v>5526</v>
      </c>
      <c r="O46" s="20">
        <v>3788.3305</v>
      </c>
      <c r="P46" s="20">
        <v>200.07769999999999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200</v>
      </c>
      <c r="AE46" s="20">
        <v>0</v>
      </c>
      <c r="AF46" s="20">
        <v>0</v>
      </c>
      <c r="AG46" s="20">
        <v>0</v>
      </c>
      <c r="AH46" s="20">
        <v>200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20">
        <v>0</v>
      </c>
      <c r="BE46" s="20">
        <v>0</v>
      </c>
      <c r="BF46" s="20">
        <v>0</v>
      </c>
      <c r="BG46" s="20">
        <v>0</v>
      </c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  <c r="BO46" s="20">
        <v>0</v>
      </c>
      <c r="BP46" s="20">
        <v>0</v>
      </c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  <c r="BZ46" s="20">
        <v>0</v>
      </c>
      <c r="CA46" s="20">
        <v>0</v>
      </c>
      <c r="CB46" s="20">
        <v>0</v>
      </c>
      <c r="CC46" s="20">
        <v>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20">
        <v>0</v>
      </c>
      <c r="CL46" s="20">
        <v>10</v>
      </c>
      <c r="CM46" s="20">
        <v>5</v>
      </c>
      <c r="CN46" s="20">
        <v>0</v>
      </c>
      <c r="CO46" s="20">
        <v>0</v>
      </c>
      <c r="CP46" s="20">
        <v>10</v>
      </c>
      <c r="CQ46" s="20">
        <v>5</v>
      </c>
      <c r="CR46" s="20">
        <v>0</v>
      </c>
      <c r="CS46" s="20">
        <v>0</v>
      </c>
      <c r="CT46" s="20">
        <v>0</v>
      </c>
      <c r="CU46" s="20">
        <v>0</v>
      </c>
      <c r="CV46" s="20">
        <v>0</v>
      </c>
      <c r="CW46" s="20">
        <v>0</v>
      </c>
      <c r="CX46" s="20">
        <v>200.1</v>
      </c>
      <c r="CY46" s="20">
        <v>100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200</v>
      </c>
      <c r="DG46" s="20">
        <v>0</v>
      </c>
      <c r="DH46" s="20">
        <v>0</v>
      </c>
      <c r="DI46" s="20">
        <v>0</v>
      </c>
      <c r="DJ46" s="20">
        <v>357</v>
      </c>
      <c r="DK46" s="20">
        <v>0</v>
      </c>
      <c r="DL46" s="20">
        <v>544.20000000000005</v>
      </c>
      <c r="DM46" s="20">
        <v>0</v>
      </c>
      <c r="DN46" s="20">
        <v>0</v>
      </c>
      <c r="DO46" s="20">
        <v>0</v>
      </c>
      <c r="DP46" s="45">
        <v>187.2</v>
      </c>
      <c r="DQ46" s="45">
        <v>0</v>
      </c>
      <c r="DT46" s="44"/>
      <c r="DU46" s="44"/>
      <c r="DV46" s="44"/>
      <c r="DW46" s="44"/>
      <c r="DY46" s="44"/>
      <c r="DZ46" s="44"/>
      <c r="EA46" s="44"/>
      <c r="EB46" s="44"/>
      <c r="EC46" s="44"/>
      <c r="ED46" s="44"/>
    </row>
    <row r="47" spans="1:134" ht="16.5" customHeight="1">
      <c r="A47" s="11"/>
      <c r="B47" s="16">
        <v>38</v>
      </c>
      <c r="C47" s="13" t="s">
        <v>52</v>
      </c>
      <c r="D47" s="31">
        <f t="shared" si="0"/>
        <v>35431.695900000006</v>
      </c>
      <c r="E47" s="31">
        <f t="shared" si="1"/>
        <v>16985.170700000002</v>
      </c>
      <c r="F47" s="18">
        <f t="shared" si="2"/>
        <v>18333.128000000001</v>
      </c>
      <c r="G47" s="18">
        <f t="shared" si="3"/>
        <v>9789.0709000000006</v>
      </c>
      <c r="H47" s="18">
        <f t="shared" si="4"/>
        <v>21598.567900000002</v>
      </c>
      <c r="I47" s="18">
        <f t="shared" si="5"/>
        <v>7196.0998</v>
      </c>
      <c r="J47" s="32">
        <v>11660.028</v>
      </c>
      <c r="K47" s="32">
        <v>8664.1380000000008</v>
      </c>
      <c r="L47" s="32">
        <v>4126.0679</v>
      </c>
      <c r="M47" s="32">
        <v>261.2</v>
      </c>
      <c r="N47" s="20">
        <v>11660.028</v>
      </c>
      <c r="O47" s="20">
        <v>8664.1380000000008</v>
      </c>
      <c r="P47" s="20">
        <v>3726.0679</v>
      </c>
      <c r="Q47" s="20">
        <v>0</v>
      </c>
      <c r="R47" s="20">
        <v>0</v>
      </c>
      <c r="S47" s="20">
        <v>0</v>
      </c>
      <c r="T47" s="20">
        <v>400</v>
      </c>
      <c r="U47" s="20">
        <v>261.2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1125</v>
      </c>
      <c r="AE47" s="20">
        <v>525.89089999999999</v>
      </c>
      <c r="AF47" s="20">
        <v>15570</v>
      </c>
      <c r="AG47" s="20">
        <v>6152.4</v>
      </c>
      <c r="AH47" s="20">
        <v>175</v>
      </c>
      <c r="AI47" s="20">
        <v>125</v>
      </c>
      <c r="AJ47" s="20">
        <v>18270</v>
      </c>
      <c r="AK47" s="20">
        <v>6571.4</v>
      </c>
      <c r="AL47" s="20">
        <v>0</v>
      </c>
      <c r="AM47" s="20">
        <v>0</v>
      </c>
      <c r="AN47" s="20">
        <v>0</v>
      </c>
      <c r="AO47" s="20">
        <v>0</v>
      </c>
      <c r="AP47" s="20">
        <v>950</v>
      </c>
      <c r="AQ47" s="20">
        <v>400.89089999999999</v>
      </c>
      <c r="AR47" s="20">
        <v>0</v>
      </c>
      <c r="AS47" s="20">
        <v>0</v>
      </c>
      <c r="AT47" s="20">
        <v>0</v>
      </c>
      <c r="AU47" s="20">
        <v>0</v>
      </c>
      <c r="AV47" s="20">
        <v>-2700</v>
      </c>
      <c r="AW47" s="20">
        <v>-419</v>
      </c>
      <c r="AX47" s="20">
        <v>336</v>
      </c>
      <c r="AY47" s="20">
        <v>223.99199999999999</v>
      </c>
      <c r="AZ47" s="20">
        <v>120</v>
      </c>
      <c r="BA47" s="20">
        <v>0</v>
      </c>
      <c r="BB47" s="20">
        <v>336</v>
      </c>
      <c r="BC47" s="20">
        <v>223.99199999999999</v>
      </c>
      <c r="BD47" s="20">
        <v>120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1782.5</v>
      </c>
      <c r="BM47" s="20">
        <v>782.49980000000005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782.5</v>
      </c>
      <c r="BY47" s="20">
        <v>782.49980000000005</v>
      </c>
      <c r="BZ47" s="20">
        <v>0</v>
      </c>
      <c r="CA47" s="20">
        <v>0</v>
      </c>
      <c r="CB47" s="20">
        <v>1000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20</v>
      </c>
      <c r="CM47" s="20">
        <v>10</v>
      </c>
      <c r="CN47" s="20">
        <v>0</v>
      </c>
      <c r="CO47" s="20">
        <v>0</v>
      </c>
      <c r="CP47" s="20">
        <v>20</v>
      </c>
      <c r="CQ47" s="20">
        <v>10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160</v>
      </c>
      <c r="CY47" s="20">
        <v>45.05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500</v>
      </c>
      <c r="DG47" s="20">
        <v>320</v>
      </c>
      <c r="DH47" s="20">
        <v>0</v>
      </c>
      <c r="DI47" s="20">
        <v>0</v>
      </c>
      <c r="DJ47" s="20">
        <v>32.1</v>
      </c>
      <c r="DK47" s="20">
        <v>0</v>
      </c>
      <c r="DL47" s="20">
        <v>4532.1000000000004</v>
      </c>
      <c r="DM47" s="20">
        <v>0</v>
      </c>
      <c r="DN47" s="20">
        <v>0</v>
      </c>
      <c r="DO47" s="20">
        <v>0</v>
      </c>
      <c r="DP47" s="45">
        <v>4500</v>
      </c>
      <c r="DQ47" s="45">
        <v>0</v>
      </c>
      <c r="DT47" s="44"/>
      <c r="DU47" s="44"/>
      <c r="DV47" s="44"/>
      <c r="DW47" s="44"/>
      <c r="DY47" s="44"/>
      <c r="DZ47" s="44"/>
      <c r="EA47" s="44"/>
      <c r="EB47" s="44"/>
      <c r="EC47" s="44"/>
      <c r="ED47" s="44"/>
    </row>
    <row r="48" spans="1:134" ht="16.5" customHeight="1">
      <c r="A48" s="11"/>
      <c r="B48" s="16">
        <v>39</v>
      </c>
      <c r="C48" s="13" t="s">
        <v>53</v>
      </c>
      <c r="D48" s="31">
        <f t="shared" si="0"/>
        <v>45334.173900000002</v>
      </c>
      <c r="E48" s="31">
        <f t="shared" si="1"/>
        <v>20285.956700000002</v>
      </c>
      <c r="F48" s="18">
        <f t="shared" si="2"/>
        <v>37767.800000000003</v>
      </c>
      <c r="G48" s="18">
        <f t="shared" si="3"/>
        <v>14419.0717</v>
      </c>
      <c r="H48" s="18">
        <f t="shared" si="4"/>
        <v>16599.973900000001</v>
      </c>
      <c r="I48" s="18">
        <f t="shared" si="5"/>
        <v>5866.8850000000002</v>
      </c>
      <c r="J48" s="32">
        <v>21400</v>
      </c>
      <c r="K48" s="32">
        <v>11573.7487</v>
      </c>
      <c r="L48" s="32">
        <v>499.97390000000001</v>
      </c>
      <c r="M48" s="32">
        <v>232</v>
      </c>
      <c r="N48" s="20">
        <v>18480</v>
      </c>
      <c r="O48" s="20">
        <v>10808.7487</v>
      </c>
      <c r="P48" s="20">
        <v>499.97390000000001</v>
      </c>
      <c r="Q48" s="20">
        <v>232</v>
      </c>
      <c r="R48" s="20">
        <v>2880</v>
      </c>
      <c r="S48" s="20">
        <v>765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1200</v>
      </c>
      <c r="AE48" s="20">
        <v>300</v>
      </c>
      <c r="AF48" s="20">
        <v>9500</v>
      </c>
      <c r="AG48" s="20">
        <v>590</v>
      </c>
      <c r="AH48" s="20">
        <v>400</v>
      </c>
      <c r="AI48" s="20">
        <v>300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800</v>
      </c>
      <c r="AQ48" s="20">
        <v>0</v>
      </c>
      <c r="AR48" s="20">
        <v>9500</v>
      </c>
      <c r="AS48" s="20">
        <v>590</v>
      </c>
      <c r="AT48" s="20">
        <v>0</v>
      </c>
      <c r="AU48" s="20">
        <v>0</v>
      </c>
      <c r="AV48" s="20">
        <v>0</v>
      </c>
      <c r="AW48" s="20">
        <v>0</v>
      </c>
      <c r="AX48" s="20">
        <v>960</v>
      </c>
      <c r="AY48" s="20">
        <v>720</v>
      </c>
      <c r="AZ48" s="20">
        <v>0</v>
      </c>
      <c r="BA48" s="20">
        <v>0</v>
      </c>
      <c r="BB48" s="20">
        <v>960</v>
      </c>
      <c r="BC48" s="20">
        <v>720</v>
      </c>
      <c r="BD48" s="20">
        <v>0</v>
      </c>
      <c r="BE48" s="20">
        <v>0</v>
      </c>
      <c r="BF48" s="20">
        <v>0</v>
      </c>
      <c r="BG48" s="20">
        <v>0</v>
      </c>
      <c r="BH48" s="20">
        <v>0</v>
      </c>
      <c r="BI48" s="20">
        <v>0</v>
      </c>
      <c r="BJ48" s="20">
        <v>1300</v>
      </c>
      <c r="BK48" s="20">
        <v>635.34299999999996</v>
      </c>
      <c r="BL48" s="20">
        <v>6600</v>
      </c>
      <c r="BM48" s="20">
        <v>5044.8850000000002</v>
      </c>
      <c r="BN48" s="20">
        <v>0</v>
      </c>
      <c r="BO48" s="20">
        <v>0</v>
      </c>
      <c r="BP48" s="20">
        <v>0</v>
      </c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100</v>
      </c>
      <c r="BW48" s="20">
        <v>43.2</v>
      </c>
      <c r="BX48" s="20">
        <v>1500</v>
      </c>
      <c r="BY48" s="20">
        <v>0</v>
      </c>
      <c r="BZ48" s="20">
        <v>1200</v>
      </c>
      <c r="CA48" s="20">
        <v>592.14300000000003</v>
      </c>
      <c r="CB48" s="20">
        <v>5100</v>
      </c>
      <c r="CC48" s="20">
        <v>5044.8850000000002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20">
        <v>0</v>
      </c>
      <c r="CL48" s="20">
        <v>45</v>
      </c>
      <c r="CM48" s="20">
        <v>0</v>
      </c>
      <c r="CN48" s="20">
        <v>0</v>
      </c>
      <c r="CO48" s="20">
        <v>0</v>
      </c>
      <c r="CP48" s="20">
        <v>45</v>
      </c>
      <c r="CQ48" s="20">
        <v>0</v>
      </c>
      <c r="CR48" s="20">
        <v>0</v>
      </c>
      <c r="CS48" s="20">
        <v>0</v>
      </c>
      <c r="CT48" s="20">
        <v>0</v>
      </c>
      <c r="CU48" s="20">
        <v>0</v>
      </c>
      <c r="CV48" s="20">
        <v>0</v>
      </c>
      <c r="CW48" s="20">
        <v>0</v>
      </c>
      <c r="CX48" s="20">
        <v>1800</v>
      </c>
      <c r="CY48" s="20">
        <v>449.98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1050</v>
      </c>
      <c r="DG48" s="20">
        <v>740</v>
      </c>
      <c r="DH48" s="20">
        <v>0</v>
      </c>
      <c r="DI48" s="20">
        <v>0</v>
      </c>
      <c r="DJ48" s="20">
        <v>979.2</v>
      </c>
      <c r="DK48" s="20">
        <v>0</v>
      </c>
      <c r="DL48" s="20">
        <v>10012.799999999999</v>
      </c>
      <c r="DM48" s="20">
        <v>0</v>
      </c>
      <c r="DN48" s="20">
        <v>0</v>
      </c>
      <c r="DO48" s="20">
        <v>0</v>
      </c>
      <c r="DP48" s="45">
        <v>9033.6</v>
      </c>
      <c r="DQ48" s="45">
        <v>0</v>
      </c>
      <c r="DT48" s="44"/>
      <c r="DU48" s="44"/>
      <c r="DV48" s="44"/>
      <c r="DW48" s="44"/>
      <c r="DY48" s="44"/>
      <c r="DZ48" s="44"/>
      <c r="EA48" s="44"/>
      <c r="EB48" s="44"/>
      <c r="EC48" s="44"/>
      <c r="ED48" s="44"/>
    </row>
    <row r="49" spans="1:134" ht="16.5" customHeight="1">
      <c r="A49" s="11"/>
      <c r="B49" s="16">
        <v>40</v>
      </c>
      <c r="C49" s="13" t="s">
        <v>54</v>
      </c>
      <c r="D49" s="31">
        <f t="shared" si="0"/>
        <v>75979.821200000006</v>
      </c>
      <c r="E49" s="31">
        <f t="shared" si="1"/>
        <v>40791.860499999995</v>
      </c>
      <c r="F49" s="18">
        <f t="shared" si="2"/>
        <v>46695.9</v>
      </c>
      <c r="G49" s="18">
        <f t="shared" si="3"/>
        <v>17192.270099999998</v>
      </c>
      <c r="H49" s="18">
        <f t="shared" si="4"/>
        <v>43478.021200000003</v>
      </c>
      <c r="I49" s="18">
        <f t="shared" si="5"/>
        <v>23599.590400000001</v>
      </c>
      <c r="J49" s="32">
        <v>23406</v>
      </c>
      <c r="K49" s="32">
        <v>13665.522199999999</v>
      </c>
      <c r="L49" s="32">
        <v>450</v>
      </c>
      <c r="M49" s="32">
        <v>0</v>
      </c>
      <c r="N49" s="20">
        <v>21656</v>
      </c>
      <c r="O49" s="20">
        <v>13495.422200000001</v>
      </c>
      <c r="P49" s="20">
        <v>450</v>
      </c>
      <c r="Q49" s="20">
        <v>0</v>
      </c>
      <c r="R49" s="20">
        <v>1670</v>
      </c>
      <c r="S49" s="20">
        <v>148.5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2900</v>
      </c>
      <c r="AE49" s="20">
        <v>884.65880000000004</v>
      </c>
      <c r="AF49" s="20">
        <v>32598.021199999999</v>
      </c>
      <c r="AG49" s="20">
        <v>13711.9004</v>
      </c>
      <c r="AH49" s="20">
        <v>400</v>
      </c>
      <c r="AI49" s="20">
        <v>299.7</v>
      </c>
      <c r="AJ49" s="20">
        <v>5000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2500</v>
      </c>
      <c r="AQ49" s="20">
        <v>584.9588</v>
      </c>
      <c r="AR49" s="20">
        <v>27598.021199999999</v>
      </c>
      <c r="AS49" s="20">
        <v>13711.9004</v>
      </c>
      <c r="AT49" s="20">
        <v>0</v>
      </c>
      <c r="AU49" s="20">
        <v>0</v>
      </c>
      <c r="AV49" s="20">
        <v>0</v>
      </c>
      <c r="AW49" s="20">
        <v>0</v>
      </c>
      <c r="AX49" s="20">
        <v>980</v>
      </c>
      <c r="AY49" s="20">
        <v>720</v>
      </c>
      <c r="AZ49" s="20">
        <v>6280</v>
      </c>
      <c r="BA49" s="20">
        <v>5764.09</v>
      </c>
      <c r="BB49" s="20">
        <v>980</v>
      </c>
      <c r="BC49" s="20">
        <v>720</v>
      </c>
      <c r="BD49" s="20">
        <v>500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1844</v>
      </c>
      <c r="BK49" s="20">
        <v>1709.2891</v>
      </c>
      <c r="BL49" s="20">
        <v>4150</v>
      </c>
      <c r="BM49" s="20">
        <v>4123.6000000000004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250</v>
      </c>
      <c r="BY49" s="20">
        <v>250</v>
      </c>
      <c r="BZ49" s="20">
        <v>1844</v>
      </c>
      <c r="CA49" s="20">
        <v>1709.2891</v>
      </c>
      <c r="CB49" s="20">
        <v>3900</v>
      </c>
      <c r="CC49" s="20">
        <v>3873.6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20">
        <v>0</v>
      </c>
      <c r="CL49" s="20">
        <v>70</v>
      </c>
      <c r="CM49" s="20">
        <v>0</v>
      </c>
      <c r="CN49" s="20">
        <v>0</v>
      </c>
      <c r="CO49" s="20">
        <v>0</v>
      </c>
      <c r="CP49" s="20">
        <v>70</v>
      </c>
      <c r="CQ49" s="20">
        <v>0</v>
      </c>
      <c r="CR49" s="20">
        <v>0</v>
      </c>
      <c r="CS49" s="20">
        <v>0</v>
      </c>
      <c r="CT49" s="20">
        <v>0</v>
      </c>
      <c r="CU49" s="20">
        <v>0</v>
      </c>
      <c r="CV49" s="20">
        <v>0</v>
      </c>
      <c r="CW49" s="20">
        <v>0</v>
      </c>
      <c r="CX49" s="20">
        <v>1300</v>
      </c>
      <c r="CY49" s="20">
        <v>212.8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960</v>
      </c>
      <c r="DG49" s="20">
        <v>0</v>
      </c>
      <c r="DH49" s="20">
        <v>0</v>
      </c>
      <c r="DI49" s="20">
        <v>0</v>
      </c>
      <c r="DJ49" s="20">
        <v>1041.8</v>
      </c>
      <c r="DK49" s="20">
        <v>0</v>
      </c>
      <c r="DL49" s="20">
        <v>15235.9</v>
      </c>
      <c r="DM49" s="20">
        <v>0</v>
      </c>
      <c r="DN49" s="20">
        <v>0</v>
      </c>
      <c r="DO49" s="20">
        <v>0</v>
      </c>
      <c r="DP49" s="45">
        <v>14194.1</v>
      </c>
      <c r="DQ49" s="45">
        <v>0</v>
      </c>
      <c r="DT49" s="44"/>
      <c r="DU49" s="44"/>
      <c r="DV49" s="44"/>
      <c r="DW49" s="44"/>
      <c r="DY49" s="44"/>
      <c r="DZ49" s="44"/>
      <c r="EA49" s="44"/>
      <c r="EB49" s="44"/>
      <c r="EC49" s="44"/>
      <c r="ED49" s="44"/>
    </row>
    <row r="50" spans="1:134" ht="16.5" customHeight="1">
      <c r="A50" s="11"/>
      <c r="B50" s="16">
        <v>41</v>
      </c>
      <c r="C50" s="13" t="s">
        <v>55</v>
      </c>
      <c r="D50" s="31">
        <f t="shared" si="0"/>
        <v>11539.7508</v>
      </c>
      <c r="E50" s="31">
        <f t="shared" si="1"/>
        <v>8136.8835999999992</v>
      </c>
      <c r="F50" s="18">
        <f t="shared" si="2"/>
        <v>11396.6</v>
      </c>
      <c r="G50" s="18">
        <f t="shared" si="3"/>
        <v>7993.7727999999997</v>
      </c>
      <c r="H50" s="18">
        <f t="shared" si="4"/>
        <v>261.1508</v>
      </c>
      <c r="I50" s="18">
        <f t="shared" si="5"/>
        <v>260.85000000000002</v>
      </c>
      <c r="J50" s="32">
        <v>9312.5</v>
      </c>
      <c r="K50" s="32">
        <v>6858.9377999999997</v>
      </c>
      <c r="L50" s="32">
        <v>118</v>
      </c>
      <c r="M50" s="32">
        <v>117.7</v>
      </c>
      <c r="N50" s="20">
        <v>9227.5</v>
      </c>
      <c r="O50" s="20">
        <v>6848.1378000000004</v>
      </c>
      <c r="P50" s="20">
        <v>118</v>
      </c>
      <c r="Q50" s="20">
        <v>117.7</v>
      </c>
      <c r="R50" s="20">
        <v>70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680</v>
      </c>
      <c r="AE50" s="20">
        <v>274.97500000000002</v>
      </c>
      <c r="AF50" s="20">
        <v>143.1508</v>
      </c>
      <c r="AG50" s="20">
        <v>143.15</v>
      </c>
      <c r="AH50" s="20">
        <v>180</v>
      </c>
      <c r="AI50" s="20">
        <v>135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500</v>
      </c>
      <c r="AQ50" s="20">
        <v>139.97499999999999</v>
      </c>
      <c r="AR50" s="20">
        <v>143.1508</v>
      </c>
      <c r="AS50" s="20">
        <v>143.15</v>
      </c>
      <c r="AT50" s="20">
        <v>0</v>
      </c>
      <c r="AU50" s="20">
        <v>0</v>
      </c>
      <c r="AV50" s="20">
        <v>0</v>
      </c>
      <c r="AW50" s="20">
        <v>0</v>
      </c>
      <c r="AX50" s="20">
        <v>270</v>
      </c>
      <c r="AY50" s="20">
        <v>269.85480000000001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405</v>
      </c>
      <c r="BK50" s="20">
        <v>197.26599999999999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250</v>
      </c>
      <c r="BW50" s="20">
        <v>97.266000000000005</v>
      </c>
      <c r="BX50" s="20">
        <v>0</v>
      </c>
      <c r="BY50" s="20">
        <v>0</v>
      </c>
      <c r="BZ50" s="20">
        <v>155</v>
      </c>
      <c r="CA50" s="20">
        <v>100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80</v>
      </c>
      <c r="CM50" s="20">
        <v>5</v>
      </c>
      <c r="CN50" s="20">
        <v>0</v>
      </c>
      <c r="CO50" s="20">
        <v>0</v>
      </c>
      <c r="CP50" s="20">
        <v>10</v>
      </c>
      <c r="CQ50" s="20">
        <v>5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30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490</v>
      </c>
      <c r="DG50" s="20">
        <v>270</v>
      </c>
      <c r="DH50" s="20">
        <v>0</v>
      </c>
      <c r="DI50" s="20">
        <v>0</v>
      </c>
      <c r="DJ50" s="20">
        <v>11.1</v>
      </c>
      <c r="DK50" s="20">
        <v>0</v>
      </c>
      <c r="DL50" s="20">
        <v>129.1</v>
      </c>
      <c r="DM50" s="20">
        <v>117.7392</v>
      </c>
      <c r="DN50" s="20">
        <v>0</v>
      </c>
      <c r="DO50" s="20">
        <v>0</v>
      </c>
      <c r="DP50" s="45">
        <v>118</v>
      </c>
      <c r="DQ50" s="45">
        <v>117.7392</v>
      </c>
      <c r="DT50" s="44"/>
      <c r="DU50" s="44"/>
      <c r="DV50" s="44"/>
      <c r="DW50" s="44"/>
      <c r="DY50" s="44"/>
      <c r="DZ50" s="44"/>
      <c r="EA50" s="44"/>
      <c r="EB50" s="44"/>
      <c r="EC50" s="44"/>
      <c r="ED50" s="44"/>
    </row>
    <row r="51" spans="1:134" ht="16.5" customHeight="1">
      <c r="A51" s="11"/>
      <c r="B51" s="16">
        <v>42</v>
      </c>
      <c r="C51" s="13" t="s">
        <v>56</v>
      </c>
      <c r="D51" s="31">
        <f t="shared" si="0"/>
        <v>197722.20269999999</v>
      </c>
      <c r="E51" s="31">
        <f t="shared" si="1"/>
        <v>71935.287400000001</v>
      </c>
      <c r="F51" s="18">
        <f t="shared" si="2"/>
        <v>118494.8</v>
      </c>
      <c r="G51" s="18">
        <f t="shared" si="3"/>
        <v>34380.401599999997</v>
      </c>
      <c r="H51" s="18">
        <f t="shared" si="4"/>
        <v>107200.0027</v>
      </c>
      <c r="I51" s="18">
        <f t="shared" si="5"/>
        <v>37554.885800000004</v>
      </c>
      <c r="J51" s="32">
        <v>51881.5</v>
      </c>
      <c r="K51" s="32">
        <v>28905.479800000001</v>
      </c>
      <c r="L51" s="32">
        <v>27000</v>
      </c>
      <c r="M51" s="32">
        <v>25824.639999999999</v>
      </c>
      <c r="N51" s="20">
        <v>50121.5</v>
      </c>
      <c r="O51" s="20">
        <v>28010.2798</v>
      </c>
      <c r="P51" s="20">
        <v>27000</v>
      </c>
      <c r="Q51" s="20">
        <v>25824.639999999999</v>
      </c>
      <c r="R51" s="20">
        <v>1700</v>
      </c>
      <c r="S51" s="20">
        <v>870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8050</v>
      </c>
      <c r="AE51" s="20">
        <v>675</v>
      </c>
      <c r="AF51" s="20">
        <v>43200.002699999997</v>
      </c>
      <c r="AG51" s="20">
        <v>5699.38</v>
      </c>
      <c r="AH51" s="20">
        <v>7050</v>
      </c>
      <c r="AI51" s="20">
        <v>675</v>
      </c>
      <c r="AJ51" s="20">
        <v>0</v>
      </c>
      <c r="AK51" s="20">
        <v>0</v>
      </c>
      <c r="AL51" s="20">
        <v>0</v>
      </c>
      <c r="AM51" s="20">
        <v>0</v>
      </c>
      <c r="AN51" s="20">
        <v>700</v>
      </c>
      <c r="AO51" s="20">
        <v>204</v>
      </c>
      <c r="AP51" s="20">
        <v>1000</v>
      </c>
      <c r="AQ51" s="20">
        <v>0</v>
      </c>
      <c r="AR51" s="20">
        <v>42500.002699999997</v>
      </c>
      <c r="AS51" s="20">
        <v>5782.08</v>
      </c>
      <c r="AT51" s="20">
        <v>0</v>
      </c>
      <c r="AU51" s="20">
        <v>0</v>
      </c>
      <c r="AV51" s="20">
        <v>0</v>
      </c>
      <c r="AW51" s="20">
        <v>-286.7</v>
      </c>
      <c r="AX51" s="20">
        <v>1360</v>
      </c>
      <c r="AY51" s="20">
        <v>639.98879999999997</v>
      </c>
      <c r="AZ51" s="20">
        <v>1000</v>
      </c>
      <c r="BA51" s="20">
        <v>0</v>
      </c>
      <c r="BB51" s="20">
        <v>960</v>
      </c>
      <c r="BC51" s="20">
        <v>639.98879999999997</v>
      </c>
      <c r="BD51" s="20">
        <v>1000</v>
      </c>
      <c r="BE51" s="20">
        <v>0</v>
      </c>
      <c r="BF51" s="20">
        <v>400</v>
      </c>
      <c r="BG51" s="20">
        <v>0</v>
      </c>
      <c r="BH51" s="20">
        <v>0</v>
      </c>
      <c r="BI51" s="20">
        <v>0</v>
      </c>
      <c r="BJ51" s="20">
        <v>1000</v>
      </c>
      <c r="BK51" s="20">
        <v>499.93299999999999</v>
      </c>
      <c r="BL51" s="20">
        <v>26000</v>
      </c>
      <c r="BM51" s="20">
        <v>1510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1000</v>
      </c>
      <c r="CA51" s="20">
        <v>499.93299999999999</v>
      </c>
      <c r="CB51" s="20">
        <v>26000</v>
      </c>
      <c r="CC51" s="20">
        <v>1510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20">
        <v>0</v>
      </c>
      <c r="CL51" s="20">
        <v>400</v>
      </c>
      <c r="CM51" s="20">
        <v>40</v>
      </c>
      <c r="CN51" s="20">
        <v>5000</v>
      </c>
      <c r="CO51" s="20">
        <v>0</v>
      </c>
      <c r="CP51" s="20">
        <v>200</v>
      </c>
      <c r="CQ51" s="20">
        <v>40</v>
      </c>
      <c r="CR51" s="20">
        <v>0</v>
      </c>
      <c r="CS51" s="20">
        <v>0</v>
      </c>
      <c r="CT51" s="20">
        <v>0</v>
      </c>
      <c r="CU51" s="20">
        <v>0</v>
      </c>
      <c r="CV51" s="20">
        <v>0</v>
      </c>
      <c r="CW51" s="20">
        <v>0</v>
      </c>
      <c r="CX51" s="20">
        <v>21000</v>
      </c>
      <c r="CY51" s="20">
        <v>1200</v>
      </c>
      <c r="CZ51" s="20">
        <v>5000</v>
      </c>
      <c r="DA51" s="20">
        <v>4520.8657999999996</v>
      </c>
      <c r="DB51" s="20">
        <v>19000</v>
      </c>
      <c r="DC51" s="20">
        <v>0</v>
      </c>
      <c r="DD51" s="20">
        <v>5000</v>
      </c>
      <c r="DE51" s="20">
        <v>4520.8657999999996</v>
      </c>
      <c r="DF51" s="20">
        <v>4600</v>
      </c>
      <c r="DG51" s="20">
        <v>2420</v>
      </c>
      <c r="DH51" s="20">
        <v>0</v>
      </c>
      <c r="DI51" s="20">
        <v>0</v>
      </c>
      <c r="DJ51" s="20">
        <v>2230.6999999999998</v>
      </c>
      <c r="DK51" s="20">
        <v>0</v>
      </c>
      <c r="DL51" s="20">
        <v>30203.3</v>
      </c>
      <c r="DM51" s="20">
        <v>0</v>
      </c>
      <c r="DN51" s="20">
        <v>0</v>
      </c>
      <c r="DO51" s="20">
        <v>0</v>
      </c>
      <c r="DP51" s="45">
        <v>27972.6</v>
      </c>
      <c r="DQ51" s="45">
        <v>0</v>
      </c>
      <c r="DT51" s="44"/>
      <c r="DU51" s="44"/>
      <c r="DV51" s="44"/>
      <c r="DW51" s="44"/>
      <c r="DY51" s="44"/>
      <c r="DZ51" s="44"/>
      <c r="EA51" s="44"/>
      <c r="EB51" s="44"/>
      <c r="EC51" s="44"/>
      <c r="ED51" s="44"/>
    </row>
    <row r="52" spans="1:134" ht="16.5" customHeight="1">
      <c r="A52" s="11"/>
      <c r="B52" s="16">
        <v>43</v>
      </c>
      <c r="C52" s="13" t="s">
        <v>57</v>
      </c>
      <c r="D52" s="31">
        <f t="shared" si="0"/>
        <v>53314.4015</v>
      </c>
      <c r="E52" s="31">
        <f t="shared" si="1"/>
        <v>42853.617599999998</v>
      </c>
      <c r="F52" s="18">
        <f t="shared" si="2"/>
        <v>17125.5</v>
      </c>
      <c r="G52" s="18">
        <f t="shared" si="3"/>
        <v>11205.0816</v>
      </c>
      <c r="H52" s="18">
        <f t="shared" si="4"/>
        <v>37488.9015</v>
      </c>
      <c r="I52" s="18">
        <f t="shared" si="5"/>
        <v>31648.536</v>
      </c>
      <c r="J52" s="32">
        <v>12791.2</v>
      </c>
      <c r="K52" s="32">
        <v>9201.3223999999991</v>
      </c>
      <c r="L52" s="32">
        <v>200</v>
      </c>
      <c r="M52" s="32">
        <v>178.2</v>
      </c>
      <c r="N52" s="20">
        <v>12066.2</v>
      </c>
      <c r="O52" s="20">
        <v>8576.3223999999991</v>
      </c>
      <c r="P52" s="20">
        <v>200</v>
      </c>
      <c r="Q52" s="20">
        <v>178.2</v>
      </c>
      <c r="R52" s="20">
        <v>725</v>
      </c>
      <c r="S52" s="20">
        <v>625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1108</v>
      </c>
      <c r="AE52" s="20">
        <v>814.78800000000001</v>
      </c>
      <c r="AF52" s="20">
        <v>32288.9015</v>
      </c>
      <c r="AG52" s="20">
        <v>30295.335999999999</v>
      </c>
      <c r="AH52" s="20">
        <v>438</v>
      </c>
      <c r="AI52" s="20">
        <v>327</v>
      </c>
      <c r="AJ52" s="20">
        <v>44288.9015</v>
      </c>
      <c r="AK52" s="20">
        <v>40820.654999999999</v>
      </c>
      <c r="AL52" s="20">
        <v>0</v>
      </c>
      <c r="AM52" s="20">
        <v>0</v>
      </c>
      <c r="AN52" s="20">
        <v>0</v>
      </c>
      <c r="AO52" s="20">
        <v>0</v>
      </c>
      <c r="AP52" s="20">
        <v>670</v>
      </c>
      <c r="AQ52" s="20">
        <v>487.78800000000001</v>
      </c>
      <c r="AR52" s="20">
        <v>0</v>
      </c>
      <c r="AS52" s="20">
        <v>0</v>
      </c>
      <c r="AT52" s="20">
        <v>0</v>
      </c>
      <c r="AU52" s="20">
        <v>0</v>
      </c>
      <c r="AV52" s="20">
        <v>-12000</v>
      </c>
      <c r="AW52" s="20">
        <v>-10525.319</v>
      </c>
      <c r="AX52" s="20">
        <v>600</v>
      </c>
      <c r="AY52" s="20">
        <v>399.9896</v>
      </c>
      <c r="AZ52" s="20">
        <v>0</v>
      </c>
      <c r="BA52" s="20">
        <v>0</v>
      </c>
      <c r="BB52" s="20">
        <v>600</v>
      </c>
      <c r="BC52" s="20">
        <v>399.9896</v>
      </c>
      <c r="BD52" s="20">
        <v>0</v>
      </c>
      <c r="BE52" s="20">
        <v>0</v>
      </c>
      <c r="BF52" s="20">
        <v>0</v>
      </c>
      <c r="BG52" s="20">
        <v>0</v>
      </c>
      <c r="BH52" s="20">
        <v>0</v>
      </c>
      <c r="BI52" s="20">
        <v>0</v>
      </c>
      <c r="BJ52" s="20">
        <v>486</v>
      </c>
      <c r="BK52" s="20">
        <v>188.98159999999999</v>
      </c>
      <c r="BL52" s="20">
        <v>5000</v>
      </c>
      <c r="BM52" s="20">
        <v>1175</v>
      </c>
      <c r="BN52" s="20">
        <v>0</v>
      </c>
      <c r="BO52" s="20">
        <v>0</v>
      </c>
      <c r="BP52" s="20">
        <v>0</v>
      </c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366</v>
      </c>
      <c r="BW52" s="20">
        <v>180.00219999999999</v>
      </c>
      <c r="BX52" s="20">
        <v>5000</v>
      </c>
      <c r="BY52" s="20">
        <v>1175</v>
      </c>
      <c r="BZ52" s="20">
        <v>120</v>
      </c>
      <c r="CA52" s="20">
        <v>8.9794</v>
      </c>
      <c r="CB52" s="20">
        <v>0</v>
      </c>
      <c r="CC52" s="20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20">
        <v>0</v>
      </c>
      <c r="CL52" s="20">
        <v>40</v>
      </c>
      <c r="CM52" s="20">
        <v>0</v>
      </c>
      <c r="CN52" s="20">
        <v>0</v>
      </c>
      <c r="CO52" s="20">
        <v>0</v>
      </c>
      <c r="CP52" s="20">
        <v>40</v>
      </c>
      <c r="CQ52" s="20">
        <v>0</v>
      </c>
      <c r="CR52" s="20">
        <v>0</v>
      </c>
      <c r="CS52" s="20">
        <v>0</v>
      </c>
      <c r="CT52" s="20">
        <v>0</v>
      </c>
      <c r="CU52" s="20">
        <v>0</v>
      </c>
      <c r="CV52" s="20">
        <v>0</v>
      </c>
      <c r="CW52" s="20">
        <v>0</v>
      </c>
      <c r="CX52" s="20">
        <v>500</v>
      </c>
      <c r="CY52" s="20">
        <v>350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300</v>
      </c>
      <c r="DG52" s="20">
        <v>250</v>
      </c>
      <c r="DH52" s="20">
        <v>0</v>
      </c>
      <c r="DI52" s="20">
        <v>0</v>
      </c>
      <c r="DJ52" s="20">
        <v>0.3</v>
      </c>
      <c r="DK52" s="20">
        <v>0</v>
      </c>
      <c r="DL52" s="20">
        <v>1300.3</v>
      </c>
      <c r="DM52" s="20">
        <v>0</v>
      </c>
      <c r="DN52" s="20">
        <v>0</v>
      </c>
      <c r="DO52" s="20">
        <v>0</v>
      </c>
      <c r="DP52" s="45">
        <v>1300</v>
      </c>
      <c r="DQ52" s="45">
        <v>0</v>
      </c>
      <c r="DT52" s="44"/>
      <c r="DU52" s="44"/>
      <c r="DV52" s="44"/>
      <c r="DW52" s="44"/>
      <c r="DY52" s="44"/>
      <c r="DZ52" s="44"/>
      <c r="EA52" s="44"/>
      <c r="EB52" s="44"/>
      <c r="EC52" s="44"/>
      <c r="ED52" s="44"/>
    </row>
    <row r="53" spans="1:134" ht="16.5" customHeight="1">
      <c r="A53" s="11"/>
      <c r="B53" s="16">
        <v>44</v>
      </c>
      <c r="C53" s="13" t="s">
        <v>36</v>
      </c>
      <c r="D53" s="31">
        <f t="shared" si="0"/>
        <v>717326.80109999992</v>
      </c>
      <c r="E53" s="31">
        <f t="shared" si="1"/>
        <v>357442.18230000004</v>
      </c>
      <c r="F53" s="18">
        <f t="shared" si="2"/>
        <v>571006.06999999995</v>
      </c>
      <c r="G53" s="18">
        <f t="shared" si="3"/>
        <v>303576.28910000005</v>
      </c>
      <c r="H53" s="18">
        <f t="shared" si="4"/>
        <v>146320.7311</v>
      </c>
      <c r="I53" s="18">
        <f t="shared" si="5"/>
        <v>53865.893199999999</v>
      </c>
      <c r="J53" s="32">
        <v>151430.37</v>
      </c>
      <c r="K53" s="32">
        <v>96460.35</v>
      </c>
      <c r="L53" s="32">
        <v>30558.931100000002</v>
      </c>
      <c r="M53" s="32">
        <v>23654.1852</v>
      </c>
      <c r="N53" s="20">
        <v>135655.73000000001</v>
      </c>
      <c r="O53" s="20">
        <v>88540.661099999998</v>
      </c>
      <c r="P53" s="20">
        <v>24498.931100000002</v>
      </c>
      <c r="Q53" s="20">
        <v>18174.1852</v>
      </c>
      <c r="R53" s="20">
        <v>1000</v>
      </c>
      <c r="S53" s="20">
        <v>90</v>
      </c>
      <c r="T53" s="20">
        <v>0</v>
      </c>
      <c r="U53" s="20">
        <v>0</v>
      </c>
      <c r="V53" s="20">
        <v>2000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3000</v>
      </c>
      <c r="AE53" s="20">
        <v>0</v>
      </c>
      <c r="AF53" s="20">
        <v>37099.699999999997</v>
      </c>
      <c r="AG53" s="20">
        <v>15273.562</v>
      </c>
      <c r="AH53" s="20">
        <v>0</v>
      </c>
      <c r="AI53" s="20">
        <v>0</v>
      </c>
      <c r="AJ53" s="20">
        <v>15000</v>
      </c>
      <c r="AK53" s="20">
        <v>10350</v>
      </c>
      <c r="AL53" s="20">
        <v>0</v>
      </c>
      <c r="AM53" s="20">
        <v>0</v>
      </c>
      <c r="AN53" s="20">
        <v>0</v>
      </c>
      <c r="AO53" s="20">
        <v>0</v>
      </c>
      <c r="AP53" s="20">
        <v>3000</v>
      </c>
      <c r="AQ53" s="20">
        <v>0</v>
      </c>
      <c r="AR53" s="20">
        <v>32099.7</v>
      </c>
      <c r="AS53" s="20">
        <v>30191.968000000001</v>
      </c>
      <c r="AT53" s="20">
        <v>0</v>
      </c>
      <c r="AU53" s="20">
        <v>0</v>
      </c>
      <c r="AV53" s="20">
        <v>-10000</v>
      </c>
      <c r="AW53" s="20">
        <v>-25268.405999999999</v>
      </c>
      <c r="AX53" s="20">
        <v>55500</v>
      </c>
      <c r="AY53" s="20">
        <v>33237.271399999998</v>
      </c>
      <c r="AZ53" s="20">
        <v>5440</v>
      </c>
      <c r="BA53" s="20">
        <v>3600.4960000000001</v>
      </c>
      <c r="BB53" s="20">
        <v>47000</v>
      </c>
      <c r="BC53" s="20">
        <v>32581.000400000001</v>
      </c>
      <c r="BD53" s="20">
        <v>0</v>
      </c>
      <c r="BE53" s="20">
        <v>0</v>
      </c>
      <c r="BF53" s="20">
        <v>7500</v>
      </c>
      <c r="BG53" s="20">
        <v>656.27099999999996</v>
      </c>
      <c r="BH53" s="20">
        <v>5440</v>
      </c>
      <c r="BI53" s="20">
        <v>3600.4960000000001</v>
      </c>
      <c r="BJ53" s="20">
        <v>93910</v>
      </c>
      <c r="BK53" s="20">
        <v>50541.9683</v>
      </c>
      <c r="BL53" s="20">
        <v>73222.100000000006</v>
      </c>
      <c r="BM53" s="20">
        <v>11337.65</v>
      </c>
      <c r="BN53" s="20">
        <v>3000</v>
      </c>
      <c r="BO53" s="20">
        <v>1034.5</v>
      </c>
      <c r="BP53" s="20">
        <v>19250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1500</v>
      </c>
      <c r="BW53" s="20">
        <v>302.5</v>
      </c>
      <c r="BX53" s="20">
        <v>22054</v>
      </c>
      <c r="BY53" s="20">
        <v>0</v>
      </c>
      <c r="BZ53" s="20">
        <v>4000</v>
      </c>
      <c r="CA53" s="20">
        <v>22</v>
      </c>
      <c r="CB53" s="20">
        <v>30418.1</v>
      </c>
      <c r="CC53" s="20">
        <v>10000</v>
      </c>
      <c r="CD53" s="20">
        <v>85410</v>
      </c>
      <c r="CE53" s="20">
        <v>49182.9683</v>
      </c>
      <c r="CF53" s="20">
        <v>1500</v>
      </c>
      <c r="CG53" s="20">
        <v>1337.65</v>
      </c>
      <c r="CH53" s="20">
        <v>500</v>
      </c>
      <c r="CI53" s="20">
        <v>0</v>
      </c>
      <c r="CJ53" s="20">
        <v>0</v>
      </c>
      <c r="CK53" s="20">
        <v>0</v>
      </c>
      <c r="CL53" s="20">
        <v>48010</v>
      </c>
      <c r="CM53" s="20">
        <v>34029.761200000001</v>
      </c>
      <c r="CN53" s="20">
        <v>0</v>
      </c>
      <c r="CO53" s="20">
        <v>0</v>
      </c>
      <c r="CP53" s="20">
        <v>42560</v>
      </c>
      <c r="CQ53" s="20">
        <v>29715.261200000001</v>
      </c>
      <c r="CR53" s="20">
        <v>0</v>
      </c>
      <c r="CS53" s="20">
        <v>0</v>
      </c>
      <c r="CT53" s="20">
        <v>31000</v>
      </c>
      <c r="CU53" s="20">
        <v>24300</v>
      </c>
      <c r="CV53" s="20">
        <v>0</v>
      </c>
      <c r="CW53" s="20">
        <v>0</v>
      </c>
      <c r="CX53" s="20">
        <v>121455</v>
      </c>
      <c r="CY53" s="20">
        <v>88294.0003</v>
      </c>
      <c r="CZ53" s="20">
        <v>0</v>
      </c>
      <c r="DA53" s="20">
        <v>0</v>
      </c>
      <c r="DB53" s="20">
        <v>72000</v>
      </c>
      <c r="DC53" s="20">
        <v>53728.4</v>
      </c>
      <c r="DD53" s="20">
        <v>0</v>
      </c>
      <c r="DE53" s="20">
        <v>0</v>
      </c>
      <c r="DF53" s="20">
        <v>6500</v>
      </c>
      <c r="DG53" s="20">
        <v>1012.9379</v>
      </c>
      <c r="DH53" s="20">
        <v>0</v>
      </c>
      <c r="DI53" s="20">
        <v>0</v>
      </c>
      <c r="DJ53" s="20">
        <v>88700.7</v>
      </c>
      <c r="DK53" s="20">
        <v>0</v>
      </c>
      <c r="DL53" s="20">
        <v>88700.7</v>
      </c>
      <c r="DM53" s="20">
        <v>0</v>
      </c>
      <c r="DN53" s="20">
        <v>0</v>
      </c>
      <c r="DO53" s="20">
        <v>0</v>
      </c>
      <c r="DP53" s="45">
        <v>0</v>
      </c>
      <c r="DQ53" s="45">
        <v>0</v>
      </c>
      <c r="DT53" s="44"/>
      <c r="DU53" s="44"/>
      <c r="DV53" s="44"/>
      <c r="DW53" s="44"/>
      <c r="DY53" s="44"/>
      <c r="DZ53" s="44"/>
      <c r="EA53" s="44"/>
      <c r="EB53" s="44"/>
      <c r="EC53" s="44"/>
      <c r="ED53" s="44"/>
    </row>
    <row r="54" spans="1:134" ht="16.5" customHeight="1">
      <c r="A54" s="11"/>
      <c r="B54" s="16">
        <v>45</v>
      </c>
      <c r="C54" s="13" t="s">
        <v>23</v>
      </c>
      <c r="D54" s="31">
        <f t="shared" si="0"/>
        <v>296380.67440000002</v>
      </c>
      <c r="E54" s="31">
        <f t="shared" si="1"/>
        <v>136551.05439999999</v>
      </c>
      <c r="F54" s="18">
        <f t="shared" si="2"/>
        <v>219597.90000000002</v>
      </c>
      <c r="G54" s="18">
        <f t="shared" si="3"/>
        <v>98258.078399999999</v>
      </c>
      <c r="H54" s="18">
        <f t="shared" si="4"/>
        <v>126285.77439999999</v>
      </c>
      <c r="I54" s="18">
        <f t="shared" si="5"/>
        <v>38292.976000000002</v>
      </c>
      <c r="J54" s="32">
        <v>82680.600000000006</v>
      </c>
      <c r="K54" s="32">
        <v>56217.686300000001</v>
      </c>
      <c r="L54" s="32">
        <v>20769.8</v>
      </c>
      <c r="M54" s="32">
        <v>8673.7459999999992</v>
      </c>
      <c r="N54" s="20">
        <v>79430.600000000006</v>
      </c>
      <c r="O54" s="20">
        <v>56000.886299999998</v>
      </c>
      <c r="P54" s="20">
        <v>7169.8</v>
      </c>
      <c r="Q54" s="20">
        <v>4488.7460000000001</v>
      </c>
      <c r="R54" s="20">
        <v>2900</v>
      </c>
      <c r="S54" s="20">
        <v>0</v>
      </c>
      <c r="T54" s="20">
        <v>9600</v>
      </c>
      <c r="U54" s="20">
        <v>550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6000</v>
      </c>
      <c r="AE54" s="20">
        <v>4370</v>
      </c>
      <c r="AF54" s="20">
        <v>-9191.9</v>
      </c>
      <c r="AG54" s="20">
        <v>-24878.322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6000</v>
      </c>
      <c r="AQ54" s="20">
        <v>4370</v>
      </c>
      <c r="AR54" s="20">
        <v>19808.099999999999</v>
      </c>
      <c r="AS54" s="20">
        <v>4469</v>
      </c>
      <c r="AT54" s="20">
        <v>0</v>
      </c>
      <c r="AU54" s="20">
        <v>0</v>
      </c>
      <c r="AV54" s="20">
        <v>-29000</v>
      </c>
      <c r="AW54" s="20">
        <v>-29347.322</v>
      </c>
      <c r="AX54" s="20">
        <v>24200</v>
      </c>
      <c r="AY54" s="20">
        <v>17608.001100000001</v>
      </c>
      <c r="AZ54" s="20">
        <v>18463.1744</v>
      </c>
      <c r="BA54" s="20">
        <v>5274.2730000000001</v>
      </c>
      <c r="BB54" s="20">
        <v>19500</v>
      </c>
      <c r="BC54" s="20">
        <v>14400.001099999999</v>
      </c>
      <c r="BD54" s="20">
        <v>0</v>
      </c>
      <c r="BE54" s="20">
        <v>0</v>
      </c>
      <c r="BF54" s="20">
        <v>0</v>
      </c>
      <c r="BG54" s="20">
        <v>0</v>
      </c>
      <c r="BH54" s="20">
        <v>0</v>
      </c>
      <c r="BI54" s="20">
        <v>0</v>
      </c>
      <c r="BJ54" s="20">
        <v>7000</v>
      </c>
      <c r="BK54" s="20">
        <v>3149.6</v>
      </c>
      <c r="BL54" s="20">
        <v>47994.1</v>
      </c>
      <c r="BM54" s="20">
        <v>14325.32</v>
      </c>
      <c r="BN54" s="20">
        <v>0</v>
      </c>
      <c r="BO54" s="20">
        <v>0</v>
      </c>
      <c r="BP54" s="20">
        <v>0</v>
      </c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6000</v>
      </c>
      <c r="BW54" s="20">
        <v>3149.6</v>
      </c>
      <c r="BX54" s="20">
        <v>25303.3</v>
      </c>
      <c r="BY54" s="20">
        <v>5785.75</v>
      </c>
      <c r="BZ54" s="20">
        <v>1000</v>
      </c>
      <c r="CA54" s="20">
        <v>0</v>
      </c>
      <c r="CB54" s="20">
        <v>22690.799999999999</v>
      </c>
      <c r="CC54" s="20">
        <v>8539.57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20">
        <v>0</v>
      </c>
      <c r="CL54" s="20">
        <v>12413.2</v>
      </c>
      <c r="CM54" s="20">
        <v>6946.7910000000002</v>
      </c>
      <c r="CN54" s="20">
        <v>0</v>
      </c>
      <c r="CO54" s="20">
        <v>0</v>
      </c>
      <c r="CP54" s="20">
        <v>11913.2</v>
      </c>
      <c r="CQ54" s="20">
        <v>6946.7910000000002</v>
      </c>
      <c r="CR54" s="20">
        <v>0</v>
      </c>
      <c r="CS54" s="20">
        <v>0</v>
      </c>
      <c r="CT54" s="20">
        <v>9913.2000000000007</v>
      </c>
      <c r="CU54" s="20">
        <v>5895.1710000000003</v>
      </c>
      <c r="CV54" s="20">
        <v>0</v>
      </c>
      <c r="CW54" s="20">
        <v>0</v>
      </c>
      <c r="CX54" s="20">
        <v>20300</v>
      </c>
      <c r="CY54" s="20">
        <v>7230</v>
      </c>
      <c r="CZ54" s="20">
        <v>48250.6</v>
      </c>
      <c r="DA54" s="20">
        <v>34897.959000000003</v>
      </c>
      <c r="DB54" s="20">
        <v>8500</v>
      </c>
      <c r="DC54" s="20">
        <v>1335</v>
      </c>
      <c r="DD54" s="20">
        <v>11000</v>
      </c>
      <c r="DE54" s="20">
        <v>0</v>
      </c>
      <c r="DF54" s="20">
        <v>4300</v>
      </c>
      <c r="DG54" s="20">
        <v>2736</v>
      </c>
      <c r="DH54" s="20">
        <v>0</v>
      </c>
      <c r="DI54" s="20">
        <v>0</v>
      </c>
      <c r="DJ54" s="20">
        <v>13201.1</v>
      </c>
      <c r="DK54" s="20">
        <v>0</v>
      </c>
      <c r="DL54" s="20">
        <v>62704.1</v>
      </c>
      <c r="DM54" s="20">
        <v>0</v>
      </c>
      <c r="DN54" s="20">
        <v>0</v>
      </c>
      <c r="DO54" s="20">
        <v>0</v>
      </c>
      <c r="DP54" s="45">
        <v>49503</v>
      </c>
      <c r="DQ54" s="45">
        <v>0</v>
      </c>
      <c r="DT54" s="44"/>
      <c r="DU54" s="44"/>
      <c r="DV54" s="44"/>
      <c r="DW54" s="44"/>
      <c r="DY54" s="44"/>
      <c r="DZ54" s="44"/>
      <c r="EA54" s="44"/>
      <c r="EB54" s="44"/>
      <c r="EC54" s="44"/>
      <c r="ED54" s="44"/>
    </row>
    <row r="55" spans="1:134" ht="16.5" customHeight="1">
      <c r="A55" s="11"/>
      <c r="B55" s="16">
        <v>46</v>
      </c>
      <c r="C55" s="13" t="s">
        <v>24</v>
      </c>
      <c r="D55" s="31">
        <f t="shared" si="0"/>
        <v>405899.89399999997</v>
      </c>
      <c r="E55" s="31">
        <f t="shared" si="1"/>
        <v>133773.89869999999</v>
      </c>
      <c r="F55" s="18">
        <f t="shared" si="2"/>
        <v>239203.6</v>
      </c>
      <c r="G55" s="18">
        <f t="shared" si="3"/>
        <v>91547.840700000001</v>
      </c>
      <c r="H55" s="18">
        <f t="shared" si="4"/>
        <v>237940.59999999998</v>
      </c>
      <c r="I55" s="18">
        <f t="shared" si="5"/>
        <v>55766.658000000003</v>
      </c>
      <c r="J55" s="32">
        <v>124850</v>
      </c>
      <c r="K55" s="32">
        <v>64266.0265</v>
      </c>
      <c r="L55" s="32">
        <v>29538</v>
      </c>
      <c r="M55" s="32">
        <v>9975.2880000000005</v>
      </c>
      <c r="N55" s="20">
        <v>97450</v>
      </c>
      <c r="O55" s="20">
        <v>50883.296499999997</v>
      </c>
      <c r="P55" s="20">
        <v>1000</v>
      </c>
      <c r="Q55" s="20">
        <v>214.2</v>
      </c>
      <c r="R55" s="20">
        <v>27400</v>
      </c>
      <c r="S55" s="20">
        <v>13382.73</v>
      </c>
      <c r="T55" s="20">
        <v>28538</v>
      </c>
      <c r="U55" s="20">
        <v>9761.0879999999997</v>
      </c>
      <c r="V55" s="20">
        <v>100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5500</v>
      </c>
      <c r="AE55" s="20">
        <v>1486</v>
      </c>
      <c r="AF55" s="20">
        <v>60358.7</v>
      </c>
      <c r="AG55" s="20">
        <v>21603.06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5500</v>
      </c>
      <c r="AQ55" s="20">
        <v>1486</v>
      </c>
      <c r="AR55" s="20">
        <v>61358.7</v>
      </c>
      <c r="AS55" s="20">
        <v>21916.25</v>
      </c>
      <c r="AT55" s="20">
        <v>0</v>
      </c>
      <c r="AU55" s="20">
        <v>0</v>
      </c>
      <c r="AV55" s="20">
        <v>-1000</v>
      </c>
      <c r="AW55" s="20">
        <v>-313.19</v>
      </c>
      <c r="AX55" s="20">
        <v>5350</v>
      </c>
      <c r="AY55" s="20">
        <v>1986.825</v>
      </c>
      <c r="AZ55" s="20">
        <v>0</v>
      </c>
      <c r="BA55" s="20">
        <v>0</v>
      </c>
      <c r="BB55" s="20">
        <v>4850</v>
      </c>
      <c r="BC55" s="20">
        <v>1986.825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6820</v>
      </c>
      <c r="BK55" s="20">
        <v>1193.2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3820</v>
      </c>
      <c r="BW55" s="20">
        <v>293</v>
      </c>
      <c r="BX55" s="20">
        <v>0</v>
      </c>
      <c r="BY55" s="20">
        <v>0</v>
      </c>
      <c r="BZ55" s="20">
        <v>3000</v>
      </c>
      <c r="CA55" s="20">
        <v>900.2</v>
      </c>
      <c r="CB55" s="20">
        <v>0</v>
      </c>
      <c r="CC55" s="20">
        <v>0</v>
      </c>
      <c r="CD55" s="20">
        <v>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20">
        <v>0</v>
      </c>
      <c r="CL55" s="20">
        <v>10600</v>
      </c>
      <c r="CM55" s="20">
        <v>1056.8291999999999</v>
      </c>
      <c r="CN55" s="20">
        <v>96407.9</v>
      </c>
      <c r="CO55" s="20">
        <v>22688.31</v>
      </c>
      <c r="CP55" s="20">
        <v>10200</v>
      </c>
      <c r="CQ55" s="20">
        <v>819.12919999999997</v>
      </c>
      <c r="CR55" s="20">
        <v>96407.9</v>
      </c>
      <c r="CS55" s="20">
        <v>22688.31</v>
      </c>
      <c r="CT55" s="20">
        <v>4000</v>
      </c>
      <c r="CU55" s="20">
        <v>0</v>
      </c>
      <c r="CV55" s="20">
        <v>96407.9</v>
      </c>
      <c r="CW55" s="20">
        <v>22688.31</v>
      </c>
      <c r="CX55" s="20">
        <v>11650</v>
      </c>
      <c r="CY55" s="20">
        <v>6868.36</v>
      </c>
      <c r="CZ55" s="20">
        <v>51636</v>
      </c>
      <c r="DA55" s="20">
        <v>1500</v>
      </c>
      <c r="DB55" s="20">
        <v>9000</v>
      </c>
      <c r="DC55" s="20">
        <v>6100</v>
      </c>
      <c r="DD55" s="20">
        <v>51636</v>
      </c>
      <c r="DE55" s="20">
        <v>1500</v>
      </c>
      <c r="DF55" s="20">
        <v>3000</v>
      </c>
      <c r="DG55" s="20">
        <v>1150</v>
      </c>
      <c r="DH55" s="20">
        <v>0</v>
      </c>
      <c r="DI55" s="20">
        <v>0</v>
      </c>
      <c r="DJ55" s="20">
        <v>89.293999999999997</v>
      </c>
      <c r="DK55" s="20">
        <v>0</v>
      </c>
      <c r="DL55" s="20">
        <v>71333.600000000006</v>
      </c>
      <c r="DM55" s="20">
        <v>13540.6</v>
      </c>
      <c r="DN55" s="20">
        <v>0</v>
      </c>
      <c r="DO55" s="20">
        <v>0</v>
      </c>
      <c r="DP55" s="45">
        <v>71244.305999999997</v>
      </c>
      <c r="DQ55" s="45">
        <v>13540.6</v>
      </c>
      <c r="DT55" s="44"/>
      <c r="DU55" s="44"/>
      <c r="DV55" s="44"/>
      <c r="DW55" s="44"/>
      <c r="DY55" s="44"/>
      <c r="DZ55" s="44"/>
      <c r="EA55" s="44"/>
      <c r="EB55" s="44"/>
      <c r="EC55" s="44"/>
      <c r="ED55" s="44"/>
    </row>
    <row r="56" spans="1:134" ht="16.5" customHeight="1">
      <c r="A56" s="11"/>
      <c r="B56" s="16">
        <v>47</v>
      </c>
      <c r="C56" s="13" t="s">
        <v>25</v>
      </c>
      <c r="D56" s="31">
        <f t="shared" si="0"/>
        <v>1264741.7</v>
      </c>
      <c r="E56" s="31">
        <f t="shared" si="1"/>
        <v>565530.84429999988</v>
      </c>
      <c r="F56" s="18">
        <f t="shared" si="2"/>
        <v>819869.4</v>
      </c>
      <c r="G56" s="18">
        <f t="shared" si="3"/>
        <v>509246.58289999992</v>
      </c>
      <c r="H56" s="18">
        <f t="shared" si="4"/>
        <v>523237.4</v>
      </c>
      <c r="I56" s="18">
        <f t="shared" si="5"/>
        <v>72504.871400000004</v>
      </c>
      <c r="J56" s="32">
        <v>143140</v>
      </c>
      <c r="K56" s="32">
        <v>102530.4296</v>
      </c>
      <c r="L56" s="32">
        <v>8167.7</v>
      </c>
      <c r="M56" s="32">
        <v>715.31600000000003</v>
      </c>
      <c r="N56" s="20">
        <v>128986.3</v>
      </c>
      <c r="O56" s="20">
        <v>94103.2451</v>
      </c>
      <c r="P56" s="20">
        <v>7667.7</v>
      </c>
      <c r="Q56" s="20">
        <v>715.31600000000003</v>
      </c>
      <c r="R56" s="20">
        <v>7955</v>
      </c>
      <c r="S56" s="20">
        <v>4309.2370000000001</v>
      </c>
      <c r="T56" s="20">
        <v>0</v>
      </c>
      <c r="U56" s="20">
        <v>0</v>
      </c>
      <c r="V56" s="20">
        <v>1200</v>
      </c>
      <c r="W56" s="20">
        <v>573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16096</v>
      </c>
      <c r="AE56" s="20">
        <v>8509.4249999999993</v>
      </c>
      <c r="AF56" s="20">
        <v>88698</v>
      </c>
      <c r="AG56" s="20">
        <v>17186.357400000001</v>
      </c>
      <c r="AH56" s="20">
        <v>4220</v>
      </c>
      <c r="AI56" s="20">
        <v>797.72500000000002</v>
      </c>
      <c r="AJ56" s="20">
        <v>8430</v>
      </c>
      <c r="AK56" s="20">
        <v>172.5</v>
      </c>
      <c r="AL56" s="20">
        <v>0</v>
      </c>
      <c r="AM56" s="20">
        <v>0</v>
      </c>
      <c r="AN56" s="20">
        <v>0</v>
      </c>
      <c r="AO56" s="20">
        <v>0</v>
      </c>
      <c r="AP56" s="20">
        <v>11876</v>
      </c>
      <c r="AQ56" s="20">
        <v>7711.7</v>
      </c>
      <c r="AR56" s="20">
        <v>82942</v>
      </c>
      <c r="AS56" s="20">
        <v>22104</v>
      </c>
      <c r="AT56" s="20">
        <v>0</v>
      </c>
      <c r="AU56" s="20">
        <v>0</v>
      </c>
      <c r="AV56" s="20">
        <v>-5000</v>
      </c>
      <c r="AW56" s="20">
        <v>-7366.1426000000001</v>
      </c>
      <c r="AX56" s="20">
        <v>152531</v>
      </c>
      <c r="AY56" s="20">
        <v>90270.255300000004</v>
      </c>
      <c r="AZ56" s="20">
        <v>330078</v>
      </c>
      <c r="BA56" s="20">
        <v>17860.135999999999</v>
      </c>
      <c r="BB56" s="20">
        <v>91676</v>
      </c>
      <c r="BC56" s="20">
        <v>68756.800000000003</v>
      </c>
      <c r="BD56" s="20">
        <v>0</v>
      </c>
      <c r="BE56" s="20">
        <v>0</v>
      </c>
      <c r="BF56" s="20">
        <v>46916</v>
      </c>
      <c r="BG56" s="20">
        <v>11059.255300000001</v>
      </c>
      <c r="BH56" s="20">
        <v>320613</v>
      </c>
      <c r="BI56" s="20">
        <v>15570.136</v>
      </c>
      <c r="BJ56" s="20">
        <v>12119.6</v>
      </c>
      <c r="BK56" s="20">
        <v>7871.9539999999997</v>
      </c>
      <c r="BL56" s="20">
        <v>92753.7</v>
      </c>
      <c r="BM56" s="20">
        <v>36703.061999999998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3500</v>
      </c>
      <c r="BW56" s="20">
        <v>1900.934</v>
      </c>
      <c r="BX56" s="20">
        <v>23910</v>
      </c>
      <c r="BY56" s="20">
        <v>1503.7159999999999</v>
      </c>
      <c r="BZ56" s="20">
        <v>8419.6</v>
      </c>
      <c r="CA56" s="20">
        <v>5789.5</v>
      </c>
      <c r="CB56" s="20">
        <v>0</v>
      </c>
      <c r="CC56" s="20">
        <v>0</v>
      </c>
      <c r="CD56" s="20">
        <v>200</v>
      </c>
      <c r="CE56" s="20">
        <v>181.52</v>
      </c>
      <c r="CF56" s="20">
        <v>65441.1</v>
      </c>
      <c r="CG56" s="20">
        <v>32196.752</v>
      </c>
      <c r="CH56" s="20">
        <v>0</v>
      </c>
      <c r="CI56" s="20">
        <v>0</v>
      </c>
      <c r="CJ56" s="20">
        <v>0</v>
      </c>
      <c r="CK56" s="20">
        <v>0</v>
      </c>
      <c r="CL56" s="20">
        <v>69551.8</v>
      </c>
      <c r="CM56" s="20">
        <v>45378.199000000001</v>
      </c>
      <c r="CN56" s="20">
        <v>3540</v>
      </c>
      <c r="CO56" s="20">
        <v>40</v>
      </c>
      <c r="CP56" s="20">
        <v>66571.8</v>
      </c>
      <c r="CQ56" s="20">
        <v>43383.199999999997</v>
      </c>
      <c r="CR56" s="20">
        <v>300</v>
      </c>
      <c r="CS56" s="20">
        <v>0</v>
      </c>
      <c r="CT56" s="20">
        <v>56181.8</v>
      </c>
      <c r="CU56" s="20">
        <v>37422.400000000001</v>
      </c>
      <c r="CV56" s="20">
        <v>300</v>
      </c>
      <c r="CW56" s="20">
        <v>0</v>
      </c>
      <c r="CX56" s="20">
        <v>319569.2</v>
      </c>
      <c r="CY56" s="20">
        <v>234047.61</v>
      </c>
      <c r="CZ56" s="20">
        <v>0</v>
      </c>
      <c r="DA56" s="20">
        <v>0</v>
      </c>
      <c r="DB56" s="20">
        <v>197580.2</v>
      </c>
      <c r="DC56" s="20">
        <v>143841.81</v>
      </c>
      <c r="DD56" s="20">
        <v>0</v>
      </c>
      <c r="DE56" s="20">
        <v>0</v>
      </c>
      <c r="DF56" s="20">
        <v>8400</v>
      </c>
      <c r="DG56" s="20">
        <v>3845.1</v>
      </c>
      <c r="DH56" s="20">
        <v>0</v>
      </c>
      <c r="DI56" s="20">
        <v>0</v>
      </c>
      <c r="DJ56" s="20">
        <v>18896.7</v>
      </c>
      <c r="DK56" s="20">
        <v>0</v>
      </c>
      <c r="DL56" s="20">
        <v>97261.8</v>
      </c>
      <c r="DM56" s="20">
        <v>16220.61</v>
      </c>
      <c r="DN56" s="20">
        <v>0</v>
      </c>
      <c r="DO56" s="20">
        <v>0</v>
      </c>
      <c r="DP56" s="45">
        <v>78365.100000000006</v>
      </c>
      <c r="DQ56" s="45">
        <v>16220.61</v>
      </c>
      <c r="DT56" s="44"/>
      <c r="DU56" s="44"/>
      <c r="DV56" s="44"/>
      <c r="DW56" s="44"/>
      <c r="DY56" s="44"/>
      <c r="DZ56" s="44"/>
      <c r="EA56" s="44"/>
      <c r="EB56" s="44"/>
      <c r="EC56" s="44"/>
      <c r="ED56" s="44"/>
    </row>
    <row r="57" spans="1:134" ht="16.5" customHeight="1">
      <c r="A57" s="11"/>
      <c r="B57" s="16">
        <v>48</v>
      </c>
      <c r="C57" s="13" t="s">
        <v>26</v>
      </c>
      <c r="D57" s="31">
        <f t="shared" si="0"/>
        <v>848539.32640000002</v>
      </c>
      <c r="E57" s="31">
        <f t="shared" si="1"/>
        <v>407248.36479999998</v>
      </c>
      <c r="F57" s="18">
        <f t="shared" si="2"/>
        <v>349542.1</v>
      </c>
      <c r="G57" s="18">
        <f t="shared" si="3"/>
        <v>211631.75199999998</v>
      </c>
      <c r="H57" s="18">
        <f t="shared" si="4"/>
        <v>568397.22640000004</v>
      </c>
      <c r="I57" s="18">
        <f t="shared" si="5"/>
        <v>265016.6128</v>
      </c>
      <c r="J57" s="32">
        <v>135636</v>
      </c>
      <c r="K57" s="32">
        <v>58726.45</v>
      </c>
      <c r="L57" s="32">
        <v>97325.030400000003</v>
      </c>
      <c r="M57" s="32">
        <v>6378.4589999999998</v>
      </c>
      <c r="N57" s="20">
        <v>85011</v>
      </c>
      <c r="O57" s="20">
        <v>51320.993999999999</v>
      </c>
      <c r="P57" s="20">
        <v>0</v>
      </c>
      <c r="Q57" s="20">
        <v>0</v>
      </c>
      <c r="R57" s="20">
        <v>50625</v>
      </c>
      <c r="S57" s="20">
        <v>7405.4560000000001</v>
      </c>
      <c r="T57" s="20">
        <v>97325.030400000003</v>
      </c>
      <c r="U57" s="20">
        <v>6378.4589999999998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7073</v>
      </c>
      <c r="AE57" s="20">
        <v>3315.62</v>
      </c>
      <c r="AF57" s="20">
        <v>198442.9</v>
      </c>
      <c r="AG57" s="20">
        <v>141615.3138</v>
      </c>
      <c r="AH57" s="20">
        <v>5453</v>
      </c>
      <c r="AI57" s="20">
        <v>3315.62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1620</v>
      </c>
      <c r="AQ57" s="20">
        <v>0</v>
      </c>
      <c r="AR57" s="20">
        <v>198442.9</v>
      </c>
      <c r="AS57" s="20">
        <v>143228.13500000001</v>
      </c>
      <c r="AT57" s="20">
        <v>0</v>
      </c>
      <c r="AU57" s="20">
        <v>0</v>
      </c>
      <c r="AV57" s="20">
        <v>0</v>
      </c>
      <c r="AW57" s="20">
        <v>-1612.8212000000001</v>
      </c>
      <c r="AX57" s="20">
        <v>11768</v>
      </c>
      <c r="AY57" s="20">
        <v>7087.335</v>
      </c>
      <c r="AZ57" s="20">
        <v>0</v>
      </c>
      <c r="BA57" s="20">
        <v>0</v>
      </c>
      <c r="BB57" s="20">
        <v>11768</v>
      </c>
      <c r="BC57" s="20">
        <v>7087.335</v>
      </c>
      <c r="BD57" s="20">
        <v>0</v>
      </c>
      <c r="BE57" s="20">
        <v>0</v>
      </c>
      <c r="BF57" s="20">
        <v>0</v>
      </c>
      <c r="BG57" s="20">
        <v>0</v>
      </c>
      <c r="BH57" s="20">
        <v>0</v>
      </c>
      <c r="BI57" s="20">
        <v>0</v>
      </c>
      <c r="BJ57" s="20">
        <v>34285</v>
      </c>
      <c r="BK57" s="20">
        <v>21737.878000000001</v>
      </c>
      <c r="BL57" s="20">
        <v>211627.796</v>
      </c>
      <c r="BM57" s="20">
        <v>83480.009000000005</v>
      </c>
      <c r="BN57" s="20">
        <v>900</v>
      </c>
      <c r="BO57" s="20">
        <v>0</v>
      </c>
      <c r="BP57" s="20">
        <v>94620.995999999999</v>
      </c>
      <c r="BQ57" s="20">
        <v>57307.481</v>
      </c>
      <c r="BR57" s="20">
        <v>0</v>
      </c>
      <c r="BS57" s="20">
        <v>0</v>
      </c>
      <c r="BT57" s="20">
        <v>0</v>
      </c>
      <c r="BU57" s="20">
        <v>0</v>
      </c>
      <c r="BV57" s="20">
        <v>29440</v>
      </c>
      <c r="BW57" s="20">
        <v>19182.631000000001</v>
      </c>
      <c r="BX57" s="20">
        <v>52536.800000000003</v>
      </c>
      <c r="BY57" s="20">
        <v>8732.5280000000002</v>
      </c>
      <c r="BZ57" s="20">
        <v>3945</v>
      </c>
      <c r="CA57" s="20">
        <v>2555.2469999999998</v>
      </c>
      <c r="CB57" s="20">
        <v>64470</v>
      </c>
      <c r="CC57" s="20">
        <v>17440</v>
      </c>
      <c r="CD57" s="20">
        <v>0</v>
      </c>
      <c r="CE57" s="20">
        <v>0</v>
      </c>
      <c r="CF57" s="20">
        <v>0</v>
      </c>
      <c r="CG57" s="20">
        <v>0</v>
      </c>
      <c r="CH57" s="20">
        <v>660</v>
      </c>
      <c r="CI57" s="20">
        <v>495</v>
      </c>
      <c r="CJ57" s="20">
        <v>0</v>
      </c>
      <c r="CK57" s="20">
        <v>0</v>
      </c>
      <c r="CL57" s="20">
        <v>5210</v>
      </c>
      <c r="CM57" s="20">
        <v>145.745</v>
      </c>
      <c r="CN57" s="20">
        <v>5120.3</v>
      </c>
      <c r="CO57" s="20">
        <v>5120.28</v>
      </c>
      <c r="CP57" s="20">
        <v>3560</v>
      </c>
      <c r="CQ57" s="20">
        <v>145.745</v>
      </c>
      <c r="CR57" s="20">
        <v>5120.3</v>
      </c>
      <c r="CS57" s="20">
        <v>5120.28</v>
      </c>
      <c r="CT57" s="20">
        <v>240</v>
      </c>
      <c r="CU57" s="20">
        <v>0</v>
      </c>
      <c r="CV57" s="20">
        <v>5120.3</v>
      </c>
      <c r="CW57" s="20">
        <v>5120.28</v>
      </c>
      <c r="CX57" s="20">
        <v>78510.100000000006</v>
      </c>
      <c r="CY57" s="20">
        <v>47068.724000000002</v>
      </c>
      <c r="CZ57" s="20">
        <v>55881.2</v>
      </c>
      <c r="DA57" s="20">
        <v>28422.550999999999</v>
      </c>
      <c r="DB57" s="20">
        <v>62488.1</v>
      </c>
      <c r="DC57" s="20">
        <v>37214.411</v>
      </c>
      <c r="DD57" s="20">
        <v>55881.2</v>
      </c>
      <c r="DE57" s="20">
        <v>28422.550999999999</v>
      </c>
      <c r="DF57" s="20">
        <v>7000</v>
      </c>
      <c r="DG57" s="20">
        <v>3655</v>
      </c>
      <c r="DH57" s="20">
        <v>0</v>
      </c>
      <c r="DI57" s="20">
        <v>0</v>
      </c>
      <c r="DJ57" s="20">
        <v>0</v>
      </c>
      <c r="DK57" s="20">
        <v>0</v>
      </c>
      <c r="DL57" s="20">
        <v>69400</v>
      </c>
      <c r="DM57" s="20">
        <v>69400</v>
      </c>
      <c r="DN57" s="20">
        <v>0</v>
      </c>
      <c r="DO57" s="20">
        <v>0</v>
      </c>
      <c r="DP57" s="45">
        <v>69400</v>
      </c>
      <c r="DQ57" s="45">
        <v>69400</v>
      </c>
      <c r="DT57" s="44"/>
      <c r="DU57" s="44"/>
      <c r="DV57" s="44"/>
      <c r="DW57" s="44"/>
      <c r="DY57" s="44"/>
      <c r="DZ57" s="44"/>
      <c r="EA57" s="44"/>
      <c r="EB57" s="44"/>
      <c r="EC57" s="44"/>
      <c r="ED57" s="44"/>
    </row>
    <row r="58" spans="1:134" ht="16.5" customHeight="1">
      <c r="A58" s="11"/>
      <c r="B58" s="16">
        <v>49</v>
      </c>
      <c r="C58" s="13" t="s">
        <v>27</v>
      </c>
      <c r="D58" s="31">
        <f t="shared" ref="D58:D65" si="6">F58+H58-DP58</f>
        <v>231764.96349999998</v>
      </c>
      <c r="E58" s="31">
        <f t="shared" ref="E58:E65" si="7">G58+I58-DQ58</f>
        <v>130828.43889999999</v>
      </c>
      <c r="F58" s="18">
        <f t="shared" ref="F58:F65" si="8">J58+V58+Z58+AD58+AX58+BJ58+CH58+CL58+CX58+DF58+DL58</f>
        <v>176834.8</v>
      </c>
      <c r="G58" s="18">
        <f t="shared" ref="G58:G65" si="9">K58+W58+AA58+AE58+AY58+BK58+CI58+CM58+CY58+DG58+DM58</f>
        <v>101389.8749</v>
      </c>
      <c r="H58" s="18">
        <f t="shared" ref="H58:H65" si="10">L58+X58+AB58+AF58+AZ58+BL58+CJ58+CN58+CZ58+DH58+DN58</f>
        <v>54930.163499999995</v>
      </c>
      <c r="I58" s="18">
        <f t="shared" ref="I58:I65" si="11">M58+Y58+AC58+AG58+BA58+BM58+CK58+CO58+DA58+DI58+DO58</f>
        <v>29438.563999999998</v>
      </c>
      <c r="J58" s="32">
        <v>69610</v>
      </c>
      <c r="K58" s="32">
        <v>46674.339599999999</v>
      </c>
      <c r="L58" s="32">
        <v>3000</v>
      </c>
      <c r="M58" s="32">
        <v>984.8</v>
      </c>
      <c r="N58" s="20">
        <v>64354</v>
      </c>
      <c r="O58" s="20">
        <v>44015.223599999998</v>
      </c>
      <c r="P58" s="20">
        <v>3000</v>
      </c>
      <c r="Q58" s="20">
        <v>984.8</v>
      </c>
      <c r="R58" s="20">
        <v>5112</v>
      </c>
      <c r="S58" s="20">
        <v>2551.116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15276</v>
      </c>
      <c r="AE58" s="20">
        <v>11972.433000000001</v>
      </c>
      <c r="AF58" s="20">
        <v>15723.0635</v>
      </c>
      <c r="AG58" s="20">
        <v>-141.536</v>
      </c>
      <c r="AH58" s="20">
        <v>1076</v>
      </c>
      <c r="AI58" s="20">
        <v>822.43299999999999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14200</v>
      </c>
      <c r="AQ58" s="20">
        <v>11150</v>
      </c>
      <c r="AR58" s="20">
        <v>15723.0635</v>
      </c>
      <c r="AS58" s="20">
        <v>0</v>
      </c>
      <c r="AT58" s="20">
        <v>0</v>
      </c>
      <c r="AU58" s="20">
        <v>0</v>
      </c>
      <c r="AV58" s="20">
        <v>0</v>
      </c>
      <c r="AW58" s="20">
        <v>-141.536</v>
      </c>
      <c r="AX58" s="20">
        <v>6700</v>
      </c>
      <c r="AY58" s="20">
        <v>4600</v>
      </c>
      <c r="AZ58" s="20">
        <v>0</v>
      </c>
      <c r="BA58" s="20">
        <v>0</v>
      </c>
      <c r="BB58" s="20">
        <v>6700</v>
      </c>
      <c r="BC58" s="20">
        <v>4600</v>
      </c>
      <c r="BD58" s="20">
        <v>0</v>
      </c>
      <c r="BE58" s="20">
        <v>0</v>
      </c>
      <c r="BF58" s="20">
        <v>0</v>
      </c>
      <c r="BG58" s="20">
        <v>0</v>
      </c>
      <c r="BH58" s="20">
        <v>0</v>
      </c>
      <c r="BI58" s="20">
        <v>0</v>
      </c>
      <c r="BJ58" s="20">
        <v>9500</v>
      </c>
      <c r="BK58" s="20">
        <v>7308.1153000000004</v>
      </c>
      <c r="BL58" s="20">
        <v>36207.1</v>
      </c>
      <c r="BM58" s="20">
        <v>28595.3</v>
      </c>
      <c r="BN58" s="20">
        <v>0</v>
      </c>
      <c r="BO58" s="20">
        <v>0</v>
      </c>
      <c r="BP58" s="20">
        <v>6500</v>
      </c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5000</v>
      </c>
      <c r="BW58" s="20">
        <v>3995.0099</v>
      </c>
      <c r="BX58" s="20">
        <v>24451.1</v>
      </c>
      <c r="BY58" s="20">
        <v>23339.3</v>
      </c>
      <c r="BZ58" s="20">
        <v>4500</v>
      </c>
      <c r="CA58" s="20">
        <v>3313.1053999999999</v>
      </c>
      <c r="CB58" s="20">
        <v>5256</v>
      </c>
      <c r="CC58" s="20">
        <v>5256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20">
        <v>0</v>
      </c>
      <c r="CL58" s="20">
        <v>2000</v>
      </c>
      <c r="CM58" s="20">
        <v>1140.9870000000001</v>
      </c>
      <c r="CN58" s="20">
        <v>0</v>
      </c>
      <c r="CO58" s="20">
        <v>0</v>
      </c>
      <c r="CP58" s="20">
        <v>2000</v>
      </c>
      <c r="CQ58" s="20">
        <v>1140.9870000000001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20">
        <v>0</v>
      </c>
      <c r="CX58" s="20">
        <v>38740</v>
      </c>
      <c r="CY58" s="20">
        <v>27744</v>
      </c>
      <c r="CZ58" s="20">
        <v>0</v>
      </c>
      <c r="DA58" s="20">
        <v>0</v>
      </c>
      <c r="DB58" s="20">
        <v>32100</v>
      </c>
      <c r="DC58" s="20">
        <v>22594</v>
      </c>
      <c r="DD58" s="20">
        <v>0</v>
      </c>
      <c r="DE58" s="20">
        <v>0</v>
      </c>
      <c r="DF58" s="20">
        <v>2000</v>
      </c>
      <c r="DG58" s="20">
        <v>1950</v>
      </c>
      <c r="DH58" s="20">
        <v>0</v>
      </c>
      <c r="DI58" s="20">
        <v>0</v>
      </c>
      <c r="DJ58" s="20">
        <v>33008.800000000003</v>
      </c>
      <c r="DK58" s="20">
        <v>0</v>
      </c>
      <c r="DL58" s="20">
        <v>33008.800000000003</v>
      </c>
      <c r="DM58" s="20">
        <v>0</v>
      </c>
      <c r="DN58" s="20">
        <v>0</v>
      </c>
      <c r="DO58" s="20">
        <v>0</v>
      </c>
      <c r="DP58" s="45">
        <v>0</v>
      </c>
      <c r="DQ58" s="45">
        <v>0</v>
      </c>
      <c r="DT58" s="44"/>
      <c r="DU58" s="44"/>
      <c r="DV58" s="44"/>
      <c r="DW58" s="44"/>
      <c r="DY58" s="44"/>
      <c r="DZ58" s="44"/>
      <c r="EA58" s="44"/>
      <c r="EB58" s="44"/>
      <c r="EC58" s="44"/>
      <c r="ED58" s="44"/>
    </row>
    <row r="59" spans="1:134" ht="16.5" customHeight="1">
      <c r="A59" s="11"/>
      <c r="B59" s="16">
        <v>50</v>
      </c>
      <c r="C59" s="13" t="s">
        <v>28</v>
      </c>
      <c r="D59" s="31">
        <f t="shared" si="6"/>
        <v>94811.418799999999</v>
      </c>
      <c r="E59" s="31">
        <f t="shared" si="7"/>
        <v>50862.2912</v>
      </c>
      <c r="F59" s="18">
        <f t="shared" si="8"/>
        <v>68926.7</v>
      </c>
      <c r="G59" s="18">
        <f t="shared" si="9"/>
        <v>32550.5232</v>
      </c>
      <c r="H59" s="18">
        <f t="shared" si="10"/>
        <v>37712.218800000002</v>
      </c>
      <c r="I59" s="18">
        <f t="shared" si="11"/>
        <v>18311.768</v>
      </c>
      <c r="J59" s="32">
        <v>37395</v>
      </c>
      <c r="K59" s="32">
        <v>23500.661199999999</v>
      </c>
      <c r="L59" s="32">
        <v>7160.6188000000002</v>
      </c>
      <c r="M59" s="32">
        <v>6265.1</v>
      </c>
      <c r="N59" s="20">
        <v>32795</v>
      </c>
      <c r="O59" s="20">
        <v>20568.2487</v>
      </c>
      <c r="P59" s="20">
        <v>1000</v>
      </c>
      <c r="Q59" s="20">
        <v>295.5</v>
      </c>
      <c r="R59" s="20">
        <v>4600</v>
      </c>
      <c r="S59" s="20">
        <v>2932.4124999999999</v>
      </c>
      <c r="T59" s="20">
        <v>6160.6188000000002</v>
      </c>
      <c r="U59" s="20">
        <v>5969.6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2150</v>
      </c>
      <c r="AE59" s="20">
        <v>765.77499999999998</v>
      </c>
      <c r="AF59" s="20">
        <v>30551.599999999999</v>
      </c>
      <c r="AG59" s="20">
        <v>12046.668</v>
      </c>
      <c r="AH59" s="20">
        <v>600</v>
      </c>
      <c r="AI59" s="20">
        <v>415.8</v>
      </c>
      <c r="AJ59" s="20">
        <v>7370</v>
      </c>
      <c r="AK59" s="20">
        <v>6000</v>
      </c>
      <c r="AL59" s="20">
        <v>0</v>
      </c>
      <c r="AM59" s="20">
        <v>0</v>
      </c>
      <c r="AN59" s="20">
        <v>0</v>
      </c>
      <c r="AO59" s="20">
        <v>0</v>
      </c>
      <c r="AP59" s="20">
        <v>1550</v>
      </c>
      <c r="AQ59" s="20">
        <v>349.97500000000002</v>
      </c>
      <c r="AR59" s="20">
        <v>23181.599999999999</v>
      </c>
      <c r="AS59" s="20">
        <v>8695.02</v>
      </c>
      <c r="AT59" s="20">
        <v>0</v>
      </c>
      <c r="AU59" s="20">
        <v>0</v>
      </c>
      <c r="AV59" s="20">
        <v>0</v>
      </c>
      <c r="AW59" s="20">
        <v>-2648.3519999999999</v>
      </c>
      <c r="AX59" s="20">
        <v>2100</v>
      </c>
      <c r="AY59" s="20">
        <v>1350</v>
      </c>
      <c r="AZ59" s="20">
        <v>0</v>
      </c>
      <c r="BA59" s="20">
        <v>0</v>
      </c>
      <c r="BB59" s="20">
        <v>1800</v>
      </c>
      <c r="BC59" s="20">
        <v>1350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750</v>
      </c>
      <c r="BK59" s="20">
        <v>434.75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377</v>
      </c>
      <c r="BW59" s="20">
        <v>62.25</v>
      </c>
      <c r="BX59" s="20">
        <v>0</v>
      </c>
      <c r="BY59" s="20">
        <v>0</v>
      </c>
      <c r="BZ59" s="20">
        <v>373</v>
      </c>
      <c r="CA59" s="20">
        <v>372.5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2950</v>
      </c>
      <c r="CM59" s="20">
        <v>658.7</v>
      </c>
      <c r="CN59" s="20">
        <v>0</v>
      </c>
      <c r="CO59" s="20">
        <v>0</v>
      </c>
      <c r="CP59" s="20">
        <v>2150</v>
      </c>
      <c r="CQ59" s="20">
        <v>408.7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8000</v>
      </c>
      <c r="CY59" s="20">
        <v>5310.6369999999997</v>
      </c>
      <c r="CZ59" s="20">
        <v>0</v>
      </c>
      <c r="DA59" s="20">
        <v>0</v>
      </c>
      <c r="DB59" s="20">
        <v>8000</v>
      </c>
      <c r="DC59" s="20">
        <v>5310.6369999999997</v>
      </c>
      <c r="DD59" s="20">
        <v>0</v>
      </c>
      <c r="DE59" s="20">
        <v>0</v>
      </c>
      <c r="DF59" s="20">
        <v>1600</v>
      </c>
      <c r="DG59" s="20">
        <v>530</v>
      </c>
      <c r="DH59" s="20">
        <v>0</v>
      </c>
      <c r="DI59" s="20">
        <v>0</v>
      </c>
      <c r="DJ59" s="20">
        <v>2154.1999999999998</v>
      </c>
      <c r="DK59" s="20">
        <v>0</v>
      </c>
      <c r="DL59" s="20">
        <v>13981.7</v>
      </c>
      <c r="DM59" s="20">
        <v>0</v>
      </c>
      <c r="DN59" s="20">
        <v>0</v>
      </c>
      <c r="DO59" s="20">
        <v>0</v>
      </c>
      <c r="DP59" s="45">
        <v>11827.5</v>
      </c>
      <c r="DQ59" s="45">
        <v>0</v>
      </c>
      <c r="DT59" s="44"/>
      <c r="DU59" s="44"/>
      <c r="DV59" s="44"/>
      <c r="DW59" s="44"/>
      <c r="DY59" s="44"/>
      <c r="DZ59" s="44"/>
      <c r="EA59" s="44"/>
      <c r="EB59" s="44"/>
      <c r="EC59" s="44"/>
      <c r="ED59" s="44"/>
    </row>
    <row r="60" spans="1:134" ht="16.5" customHeight="1">
      <c r="A60" s="11"/>
      <c r="B60" s="16">
        <v>51</v>
      </c>
      <c r="C60" s="13" t="s">
        <v>29</v>
      </c>
      <c r="D60" s="31">
        <f t="shared" si="6"/>
        <v>623360.94700000004</v>
      </c>
      <c r="E60" s="31">
        <f t="shared" si="7"/>
        <v>342145.80759999994</v>
      </c>
      <c r="F60" s="18">
        <f t="shared" si="8"/>
        <v>211511.00999999998</v>
      </c>
      <c r="G60" s="18">
        <f t="shared" si="9"/>
        <v>133979.93909999999</v>
      </c>
      <c r="H60" s="18">
        <f t="shared" si="10"/>
        <v>411849.93700000003</v>
      </c>
      <c r="I60" s="18">
        <f t="shared" si="11"/>
        <v>208165.86849999998</v>
      </c>
      <c r="J60" s="32">
        <v>63960.11</v>
      </c>
      <c r="K60" s="32">
        <v>39967.292099999999</v>
      </c>
      <c r="L60" s="32">
        <v>81860</v>
      </c>
      <c r="M60" s="32">
        <v>36908.946000000004</v>
      </c>
      <c r="N60" s="20">
        <v>59160.11</v>
      </c>
      <c r="O60" s="20">
        <v>37442.950100000002</v>
      </c>
      <c r="P60" s="20">
        <v>5860</v>
      </c>
      <c r="Q60" s="20">
        <v>2360</v>
      </c>
      <c r="R60" s="20">
        <v>4800</v>
      </c>
      <c r="S60" s="20">
        <v>2524.3420000000001</v>
      </c>
      <c r="T60" s="20">
        <v>76000</v>
      </c>
      <c r="U60" s="20">
        <v>34548.946000000004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2350</v>
      </c>
      <c r="AE60" s="20">
        <v>1494.8969999999999</v>
      </c>
      <c r="AF60" s="20">
        <v>231189.93700000001</v>
      </c>
      <c r="AG60" s="20">
        <v>151235.73269999999</v>
      </c>
      <c r="AH60" s="20">
        <v>1150</v>
      </c>
      <c r="AI60" s="20">
        <v>794.89700000000005</v>
      </c>
      <c r="AJ60" s="20">
        <v>0</v>
      </c>
      <c r="AK60" s="20">
        <v>0</v>
      </c>
      <c r="AL60" s="20">
        <v>0</v>
      </c>
      <c r="AM60" s="20">
        <v>0</v>
      </c>
      <c r="AN60" s="20">
        <v>150423.70000000001</v>
      </c>
      <c r="AO60" s="20">
        <v>147539.95569999999</v>
      </c>
      <c r="AP60" s="20">
        <v>1200</v>
      </c>
      <c r="AQ60" s="20">
        <v>700</v>
      </c>
      <c r="AR60" s="20">
        <v>81566.236999999994</v>
      </c>
      <c r="AS60" s="20">
        <v>4720</v>
      </c>
      <c r="AT60" s="20">
        <v>0</v>
      </c>
      <c r="AU60" s="20">
        <v>0</v>
      </c>
      <c r="AV60" s="20">
        <v>-800</v>
      </c>
      <c r="AW60" s="20">
        <v>-1024.223</v>
      </c>
      <c r="AX60" s="20">
        <v>10700</v>
      </c>
      <c r="AY60" s="20">
        <v>7485</v>
      </c>
      <c r="AZ60" s="20">
        <v>500</v>
      </c>
      <c r="BA60" s="20">
        <v>0</v>
      </c>
      <c r="BB60" s="20">
        <v>10200</v>
      </c>
      <c r="BC60" s="20">
        <v>6986</v>
      </c>
      <c r="BD60" s="20">
        <v>0</v>
      </c>
      <c r="BE60" s="20">
        <v>0</v>
      </c>
      <c r="BF60" s="20">
        <v>0</v>
      </c>
      <c r="BG60" s="20">
        <v>0</v>
      </c>
      <c r="BH60" s="20">
        <v>0</v>
      </c>
      <c r="BI60" s="20">
        <v>0</v>
      </c>
      <c r="BJ60" s="20">
        <v>19280</v>
      </c>
      <c r="BK60" s="20">
        <v>15322.22</v>
      </c>
      <c r="BL60" s="20">
        <v>86800</v>
      </c>
      <c r="BM60" s="20">
        <v>18921.1898</v>
      </c>
      <c r="BN60" s="20">
        <v>0</v>
      </c>
      <c r="BO60" s="20">
        <v>0</v>
      </c>
      <c r="BP60" s="20">
        <v>0</v>
      </c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1500</v>
      </c>
      <c r="BW60" s="20">
        <v>500.27</v>
      </c>
      <c r="BX60" s="20">
        <v>73500</v>
      </c>
      <c r="BY60" s="20">
        <v>5795</v>
      </c>
      <c r="BZ60" s="20">
        <v>900</v>
      </c>
      <c r="CA60" s="20">
        <v>291.95</v>
      </c>
      <c r="CB60" s="20">
        <v>6500</v>
      </c>
      <c r="CC60" s="20">
        <v>6401.1898000000001</v>
      </c>
      <c r="CD60" s="20">
        <v>16880</v>
      </c>
      <c r="CE60" s="20">
        <v>14530</v>
      </c>
      <c r="CF60" s="20">
        <v>6800</v>
      </c>
      <c r="CG60" s="20">
        <v>6725</v>
      </c>
      <c r="CH60" s="20">
        <v>2100</v>
      </c>
      <c r="CI60" s="20">
        <v>1500</v>
      </c>
      <c r="CJ60" s="20">
        <v>0</v>
      </c>
      <c r="CK60" s="20">
        <v>0</v>
      </c>
      <c r="CL60" s="20">
        <v>11428.5</v>
      </c>
      <c r="CM60" s="20">
        <v>7505.53</v>
      </c>
      <c r="CN60" s="20">
        <v>0</v>
      </c>
      <c r="CO60" s="20">
        <v>0</v>
      </c>
      <c r="CP60" s="20">
        <v>10778.5</v>
      </c>
      <c r="CQ60" s="20">
        <v>7505.53</v>
      </c>
      <c r="CR60" s="20">
        <v>0</v>
      </c>
      <c r="CS60" s="20">
        <v>0</v>
      </c>
      <c r="CT60" s="20">
        <v>9378.5</v>
      </c>
      <c r="CU60" s="20">
        <v>6760</v>
      </c>
      <c r="CV60" s="20">
        <v>0</v>
      </c>
      <c r="CW60" s="20">
        <v>0</v>
      </c>
      <c r="CX60" s="20">
        <v>86304.5</v>
      </c>
      <c r="CY60" s="20">
        <v>57645</v>
      </c>
      <c r="CZ60" s="20">
        <v>11500</v>
      </c>
      <c r="DA60" s="20">
        <v>1100</v>
      </c>
      <c r="DB60" s="20">
        <v>56651.7</v>
      </c>
      <c r="DC60" s="20">
        <v>36800</v>
      </c>
      <c r="DD60" s="20">
        <v>11500</v>
      </c>
      <c r="DE60" s="20">
        <v>1100</v>
      </c>
      <c r="DF60" s="20">
        <v>4200</v>
      </c>
      <c r="DG60" s="20">
        <v>3060</v>
      </c>
      <c r="DH60" s="20">
        <v>0</v>
      </c>
      <c r="DI60" s="20">
        <v>0</v>
      </c>
      <c r="DJ60" s="20">
        <v>11187.9</v>
      </c>
      <c r="DK60" s="20">
        <v>0</v>
      </c>
      <c r="DL60" s="20">
        <v>11187.9</v>
      </c>
      <c r="DM60" s="20">
        <v>0</v>
      </c>
      <c r="DN60" s="20">
        <v>0</v>
      </c>
      <c r="DO60" s="20">
        <v>0</v>
      </c>
      <c r="DP60" s="45">
        <v>0</v>
      </c>
      <c r="DQ60" s="45">
        <v>0</v>
      </c>
      <c r="DT60" s="44"/>
      <c r="DU60" s="44"/>
      <c r="DV60" s="44"/>
      <c r="DW60" s="44"/>
      <c r="DY60" s="44"/>
      <c r="DZ60" s="44"/>
      <c r="EA60" s="44"/>
      <c r="EB60" s="44"/>
      <c r="EC60" s="44"/>
      <c r="ED60" s="44"/>
    </row>
    <row r="61" spans="1:134" ht="16.5" customHeight="1">
      <c r="A61" s="11"/>
      <c r="B61" s="16">
        <v>52</v>
      </c>
      <c r="C61" s="12" t="s">
        <v>30</v>
      </c>
      <c r="D61" s="31">
        <f t="shared" si="6"/>
        <v>20191.7</v>
      </c>
      <c r="E61" s="31">
        <f t="shared" si="7"/>
        <v>17674.758099999999</v>
      </c>
      <c r="F61" s="18">
        <f t="shared" si="8"/>
        <v>6266.2</v>
      </c>
      <c r="G61" s="18">
        <f t="shared" si="9"/>
        <v>3749.2840999999999</v>
      </c>
      <c r="H61" s="18">
        <f t="shared" si="10"/>
        <v>14325.5</v>
      </c>
      <c r="I61" s="18">
        <f t="shared" si="11"/>
        <v>13966.474</v>
      </c>
      <c r="J61" s="32">
        <v>5396.5</v>
      </c>
      <c r="K61" s="32">
        <v>3549.2840999999999</v>
      </c>
      <c r="L61" s="32">
        <v>150</v>
      </c>
      <c r="M61" s="32">
        <v>150</v>
      </c>
      <c r="N61" s="20">
        <v>5396.5</v>
      </c>
      <c r="O61" s="20">
        <v>3549.2840999999999</v>
      </c>
      <c r="P61" s="20">
        <v>0</v>
      </c>
      <c r="Q61" s="20">
        <v>0</v>
      </c>
      <c r="R61" s="20">
        <v>0</v>
      </c>
      <c r="S61" s="20">
        <v>0</v>
      </c>
      <c r="T61" s="20">
        <v>150</v>
      </c>
      <c r="U61" s="20">
        <v>150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130</v>
      </c>
      <c r="AE61" s="20">
        <v>36</v>
      </c>
      <c r="AF61" s="20">
        <v>13556.494000000001</v>
      </c>
      <c r="AG61" s="20">
        <v>13556.474</v>
      </c>
      <c r="AH61" s="20">
        <v>130</v>
      </c>
      <c r="AI61" s="20">
        <v>36</v>
      </c>
      <c r="AJ61" s="20">
        <v>0</v>
      </c>
      <c r="AK61" s="20">
        <v>0</v>
      </c>
      <c r="AL61" s="20">
        <v>0</v>
      </c>
      <c r="AM61" s="20">
        <v>0</v>
      </c>
      <c r="AN61" s="20">
        <v>13556.494000000001</v>
      </c>
      <c r="AO61" s="20">
        <v>13556.474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20">
        <v>0</v>
      </c>
      <c r="BE61" s="20">
        <v>0</v>
      </c>
      <c r="BF61" s="20">
        <v>0</v>
      </c>
      <c r="BG61" s="20">
        <v>0</v>
      </c>
      <c r="BH61" s="20">
        <v>0</v>
      </c>
      <c r="BI61" s="20">
        <v>0</v>
      </c>
      <c r="BJ61" s="20">
        <v>120</v>
      </c>
      <c r="BK61" s="20">
        <v>0</v>
      </c>
      <c r="BL61" s="20">
        <v>619.00599999999997</v>
      </c>
      <c r="BM61" s="20">
        <v>260</v>
      </c>
      <c r="BN61" s="20">
        <v>0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120</v>
      </c>
      <c r="BW61" s="20">
        <v>0</v>
      </c>
      <c r="BX61" s="20">
        <v>469.00599999999997</v>
      </c>
      <c r="BY61" s="20">
        <v>260</v>
      </c>
      <c r="BZ61" s="20">
        <v>0</v>
      </c>
      <c r="CA61" s="20">
        <v>0</v>
      </c>
      <c r="CB61" s="20">
        <v>150</v>
      </c>
      <c r="CC61" s="20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20">
        <v>0</v>
      </c>
      <c r="CL61" s="20">
        <v>5</v>
      </c>
      <c r="CM61" s="20">
        <v>0</v>
      </c>
      <c r="CN61" s="20">
        <v>0</v>
      </c>
      <c r="CO61" s="20">
        <v>0</v>
      </c>
      <c r="CP61" s="20">
        <v>5</v>
      </c>
      <c r="CQ61" s="20">
        <v>0</v>
      </c>
      <c r="CR61" s="20">
        <v>0</v>
      </c>
      <c r="CS61" s="20">
        <v>0</v>
      </c>
      <c r="CT61" s="20">
        <v>0</v>
      </c>
      <c r="CU61" s="20">
        <v>0</v>
      </c>
      <c r="CV61" s="20">
        <v>0</v>
      </c>
      <c r="CW61" s="20">
        <v>0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180</v>
      </c>
      <c r="DG61" s="20">
        <v>123</v>
      </c>
      <c r="DH61" s="20">
        <v>0</v>
      </c>
      <c r="DI61" s="20">
        <v>0</v>
      </c>
      <c r="DJ61" s="20">
        <v>34.700000000000003</v>
      </c>
      <c r="DK61" s="20">
        <v>0</v>
      </c>
      <c r="DL61" s="20">
        <v>434.7</v>
      </c>
      <c r="DM61" s="20">
        <v>41</v>
      </c>
      <c r="DN61" s="20">
        <v>0</v>
      </c>
      <c r="DO61" s="20">
        <v>0</v>
      </c>
      <c r="DP61" s="45">
        <v>400</v>
      </c>
      <c r="DQ61" s="45">
        <v>41</v>
      </c>
      <c r="DT61" s="44"/>
      <c r="DU61" s="44"/>
      <c r="DV61" s="44"/>
      <c r="DW61" s="44"/>
      <c r="DY61" s="44"/>
      <c r="DZ61" s="44"/>
      <c r="EA61" s="44"/>
      <c r="EB61" s="44"/>
      <c r="EC61" s="44"/>
      <c r="ED61" s="44"/>
    </row>
    <row r="62" spans="1:134" ht="16.5" customHeight="1">
      <c r="A62" s="11"/>
      <c r="B62" s="16">
        <v>53</v>
      </c>
      <c r="C62" s="12" t="s">
        <v>31</v>
      </c>
      <c r="D62" s="31">
        <f t="shared" si="6"/>
        <v>437520.18799999997</v>
      </c>
      <c r="E62" s="31">
        <f t="shared" si="7"/>
        <v>228090.6752</v>
      </c>
      <c r="F62" s="18">
        <f t="shared" si="8"/>
        <v>292113.2</v>
      </c>
      <c r="G62" s="18">
        <f t="shared" si="9"/>
        <v>175237.72219999999</v>
      </c>
      <c r="H62" s="18">
        <f t="shared" si="10"/>
        <v>159486.38799999998</v>
      </c>
      <c r="I62" s="18">
        <f t="shared" si="11"/>
        <v>58852.953000000001</v>
      </c>
      <c r="J62" s="32">
        <v>84382</v>
      </c>
      <c r="K62" s="32">
        <v>65796.593299999993</v>
      </c>
      <c r="L62" s="32">
        <v>22713.617999999999</v>
      </c>
      <c r="M62" s="32">
        <v>9817.6839999999993</v>
      </c>
      <c r="N62" s="20">
        <v>82782</v>
      </c>
      <c r="O62" s="20">
        <v>64683.993300000002</v>
      </c>
      <c r="P62" s="20">
        <v>11381.158600000001</v>
      </c>
      <c r="Q62" s="20">
        <v>4296.5</v>
      </c>
      <c r="R62" s="20">
        <v>1000</v>
      </c>
      <c r="S62" s="20">
        <v>865</v>
      </c>
      <c r="T62" s="20">
        <v>11332.4594</v>
      </c>
      <c r="U62" s="20">
        <v>5521.1840000000002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11800</v>
      </c>
      <c r="AE62" s="20">
        <v>340.25</v>
      </c>
      <c r="AF62" s="20">
        <v>40294.036</v>
      </c>
      <c r="AG62" s="20">
        <v>13566.075000000001</v>
      </c>
      <c r="AH62" s="20">
        <v>1300</v>
      </c>
      <c r="AI62" s="20">
        <v>68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10000</v>
      </c>
      <c r="AQ62" s="20">
        <v>0</v>
      </c>
      <c r="AR62" s="20">
        <v>61914.635999999999</v>
      </c>
      <c r="AS62" s="20">
        <v>31968.635999999999</v>
      </c>
      <c r="AT62" s="20">
        <v>500</v>
      </c>
      <c r="AU62" s="20">
        <v>272.25</v>
      </c>
      <c r="AV62" s="20">
        <v>-21620.6</v>
      </c>
      <c r="AW62" s="20">
        <v>-18402.561000000002</v>
      </c>
      <c r="AX62" s="20">
        <v>10000</v>
      </c>
      <c r="AY62" s="20">
        <v>7876.4359999999997</v>
      </c>
      <c r="AZ62" s="20">
        <v>22443.1</v>
      </c>
      <c r="BA62" s="20">
        <v>13412.96</v>
      </c>
      <c r="BB62" s="20">
        <v>10000</v>
      </c>
      <c r="BC62" s="20">
        <v>7876.4359999999997</v>
      </c>
      <c r="BD62" s="20">
        <v>0</v>
      </c>
      <c r="BE62" s="20">
        <v>0</v>
      </c>
      <c r="BF62" s="20">
        <v>0</v>
      </c>
      <c r="BG62" s="20">
        <v>0</v>
      </c>
      <c r="BH62" s="20">
        <v>22443.1</v>
      </c>
      <c r="BI62" s="20">
        <v>13412.96</v>
      </c>
      <c r="BJ62" s="20">
        <v>31500</v>
      </c>
      <c r="BK62" s="20">
        <v>23541.8907</v>
      </c>
      <c r="BL62" s="20">
        <v>24368.799999999999</v>
      </c>
      <c r="BM62" s="20">
        <v>19368.8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31500</v>
      </c>
      <c r="CA62" s="20">
        <v>23541.8907</v>
      </c>
      <c r="CB62" s="20">
        <v>24368.799999999999</v>
      </c>
      <c r="CC62" s="20">
        <v>19368.8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20500</v>
      </c>
      <c r="CM62" s="20">
        <v>14198.1522</v>
      </c>
      <c r="CN62" s="20">
        <v>48466.834000000003</v>
      </c>
      <c r="CO62" s="20">
        <v>2687.4340000000002</v>
      </c>
      <c r="CP62" s="20">
        <v>20400</v>
      </c>
      <c r="CQ62" s="20">
        <v>14098.1522</v>
      </c>
      <c r="CR62" s="20">
        <v>48466.834000000003</v>
      </c>
      <c r="CS62" s="20">
        <v>2687.4340000000002</v>
      </c>
      <c r="CT62" s="20">
        <v>9500</v>
      </c>
      <c r="CU62" s="20">
        <v>8400</v>
      </c>
      <c r="CV62" s="20">
        <v>48466.834000000003</v>
      </c>
      <c r="CW62" s="20">
        <v>2687.4340000000002</v>
      </c>
      <c r="CX62" s="20">
        <v>82100</v>
      </c>
      <c r="CY62" s="20">
        <v>55419.4</v>
      </c>
      <c r="CZ62" s="20">
        <v>1200</v>
      </c>
      <c r="DA62" s="20">
        <v>0</v>
      </c>
      <c r="DB62" s="20">
        <v>45000</v>
      </c>
      <c r="DC62" s="20">
        <v>31521</v>
      </c>
      <c r="DD62" s="20">
        <v>1000</v>
      </c>
      <c r="DE62" s="20">
        <v>0</v>
      </c>
      <c r="DF62" s="20">
        <v>4900</v>
      </c>
      <c r="DG62" s="20">
        <v>2065</v>
      </c>
      <c r="DH62" s="20">
        <v>0</v>
      </c>
      <c r="DI62" s="20">
        <v>0</v>
      </c>
      <c r="DJ62" s="20">
        <v>32851.800000000003</v>
      </c>
      <c r="DK62" s="20">
        <v>0</v>
      </c>
      <c r="DL62" s="20">
        <v>46931.199999999997</v>
      </c>
      <c r="DM62" s="20">
        <v>6000</v>
      </c>
      <c r="DN62" s="20">
        <v>0</v>
      </c>
      <c r="DO62" s="20">
        <v>0</v>
      </c>
      <c r="DP62" s="45">
        <v>14079.4</v>
      </c>
      <c r="DQ62" s="45">
        <v>6000</v>
      </c>
      <c r="DT62" s="44"/>
      <c r="DU62" s="44"/>
      <c r="DV62" s="44"/>
      <c r="DW62" s="44"/>
      <c r="DY62" s="44"/>
      <c r="DZ62" s="44"/>
      <c r="EA62" s="44"/>
      <c r="EB62" s="44"/>
      <c r="EC62" s="44"/>
      <c r="ED62" s="44"/>
    </row>
    <row r="63" spans="1:134" ht="14.25" customHeight="1">
      <c r="A63" s="11"/>
      <c r="B63" s="16">
        <v>54</v>
      </c>
      <c r="C63" s="13" t="s">
        <v>32</v>
      </c>
      <c r="D63" s="31">
        <f t="shared" si="6"/>
        <v>659441.19570000004</v>
      </c>
      <c r="E63" s="31">
        <f t="shared" si="7"/>
        <v>452790.36900000001</v>
      </c>
      <c r="F63" s="18">
        <f t="shared" si="8"/>
        <v>516995.67349999998</v>
      </c>
      <c r="G63" s="18">
        <f t="shared" si="9"/>
        <v>350084.73700000002</v>
      </c>
      <c r="H63" s="18">
        <f t="shared" si="10"/>
        <v>142445.52220000001</v>
      </c>
      <c r="I63" s="18">
        <f t="shared" si="11"/>
        <v>102705.632</v>
      </c>
      <c r="J63" s="32">
        <v>140159.07329999999</v>
      </c>
      <c r="K63" s="32">
        <v>88933.229800000001</v>
      </c>
      <c r="L63" s="32">
        <v>3865.75</v>
      </c>
      <c r="M63" s="32">
        <v>1956.7149999999999</v>
      </c>
      <c r="N63" s="20">
        <v>127430.56789999999</v>
      </c>
      <c r="O63" s="20">
        <v>79618.877500000002</v>
      </c>
      <c r="P63" s="20">
        <v>1484</v>
      </c>
      <c r="Q63" s="20">
        <v>975</v>
      </c>
      <c r="R63" s="20">
        <v>6984.2</v>
      </c>
      <c r="S63" s="20">
        <v>5329.9880000000003</v>
      </c>
      <c r="T63" s="20">
        <v>2381.75</v>
      </c>
      <c r="U63" s="20">
        <v>981.71500000000003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40569</v>
      </c>
      <c r="AE63" s="20">
        <v>34312.936000000002</v>
      </c>
      <c r="AF63" s="20">
        <v>89716.5</v>
      </c>
      <c r="AG63" s="20">
        <v>61667.444000000003</v>
      </c>
      <c r="AH63" s="20">
        <v>1840</v>
      </c>
      <c r="AI63" s="20">
        <v>1667.106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38729</v>
      </c>
      <c r="AQ63" s="20">
        <v>32645.83</v>
      </c>
      <c r="AR63" s="20">
        <v>98716.5</v>
      </c>
      <c r="AS63" s="20">
        <v>74048.688999999998</v>
      </c>
      <c r="AT63" s="20">
        <v>0</v>
      </c>
      <c r="AU63" s="20">
        <v>0</v>
      </c>
      <c r="AV63" s="20">
        <v>-9000</v>
      </c>
      <c r="AW63" s="20">
        <v>-12381.245000000001</v>
      </c>
      <c r="AX63" s="20">
        <v>65466</v>
      </c>
      <c r="AY63" s="20">
        <v>46061.771000000001</v>
      </c>
      <c r="AZ63" s="20">
        <v>0</v>
      </c>
      <c r="BA63" s="20">
        <v>0</v>
      </c>
      <c r="BB63" s="20">
        <v>58359</v>
      </c>
      <c r="BC63" s="20">
        <v>40399.071000000004</v>
      </c>
      <c r="BD63" s="20">
        <v>0</v>
      </c>
      <c r="BE63" s="20">
        <v>0</v>
      </c>
      <c r="BF63" s="20">
        <v>7107</v>
      </c>
      <c r="BG63" s="20">
        <v>5662.7</v>
      </c>
      <c r="BH63" s="20">
        <v>0</v>
      </c>
      <c r="BI63" s="20">
        <v>0</v>
      </c>
      <c r="BJ63" s="20">
        <v>22580.324799999999</v>
      </c>
      <c r="BK63" s="20">
        <v>12799.5272</v>
      </c>
      <c r="BL63" s="20">
        <v>48863.272199999999</v>
      </c>
      <c r="BM63" s="20">
        <v>39081.472999999998</v>
      </c>
      <c r="BN63" s="20">
        <v>0</v>
      </c>
      <c r="BO63" s="20">
        <v>0</v>
      </c>
      <c r="BP63" s="20">
        <v>45583.972099999999</v>
      </c>
      <c r="BQ63" s="20">
        <v>39081.472999999998</v>
      </c>
      <c r="BR63" s="20">
        <v>0</v>
      </c>
      <c r="BS63" s="20">
        <v>0</v>
      </c>
      <c r="BT63" s="20">
        <v>0</v>
      </c>
      <c r="BU63" s="20">
        <v>0</v>
      </c>
      <c r="BV63" s="20">
        <v>1600</v>
      </c>
      <c r="BW63" s="20">
        <v>571</v>
      </c>
      <c r="BX63" s="20">
        <v>0</v>
      </c>
      <c r="BY63" s="20">
        <v>0</v>
      </c>
      <c r="BZ63" s="20">
        <v>20980.324799999999</v>
      </c>
      <c r="CA63" s="20">
        <v>12228.5272</v>
      </c>
      <c r="CB63" s="20">
        <v>3279.3000999999999</v>
      </c>
      <c r="CC63" s="20">
        <v>0</v>
      </c>
      <c r="CD63" s="20">
        <v>0</v>
      </c>
      <c r="CE63" s="20">
        <v>0</v>
      </c>
      <c r="CF63" s="20">
        <v>0</v>
      </c>
      <c r="CG63" s="20">
        <v>0</v>
      </c>
      <c r="CH63" s="20">
        <v>0</v>
      </c>
      <c r="CI63" s="20">
        <v>0</v>
      </c>
      <c r="CJ63" s="20">
        <v>0</v>
      </c>
      <c r="CK63" s="20">
        <v>0</v>
      </c>
      <c r="CL63" s="20">
        <v>41154.465400000001</v>
      </c>
      <c r="CM63" s="20">
        <v>27853.9198</v>
      </c>
      <c r="CN63" s="20">
        <v>0</v>
      </c>
      <c r="CO63" s="20">
        <v>0</v>
      </c>
      <c r="CP63" s="20">
        <v>35382.465400000001</v>
      </c>
      <c r="CQ63" s="20">
        <v>26583.845099999999</v>
      </c>
      <c r="CR63" s="20">
        <v>0</v>
      </c>
      <c r="CS63" s="20">
        <v>0</v>
      </c>
      <c r="CT63" s="20">
        <v>22223.439999999999</v>
      </c>
      <c r="CU63" s="20">
        <v>16615.888200000001</v>
      </c>
      <c r="CV63" s="20">
        <v>0</v>
      </c>
      <c r="CW63" s="20">
        <v>0</v>
      </c>
      <c r="CX63" s="20">
        <v>191417.17619999999</v>
      </c>
      <c r="CY63" s="20">
        <v>138223.35320000001</v>
      </c>
      <c r="CZ63" s="20">
        <v>0</v>
      </c>
      <c r="DA63" s="20">
        <v>0</v>
      </c>
      <c r="DB63" s="20">
        <v>120001.37519999999</v>
      </c>
      <c r="DC63" s="20">
        <v>87520.395499999999</v>
      </c>
      <c r="DD63" s="20">
        <v>0</v>
      </c>
      <c r="DE63" s="20">
        <v>0</v>
      </c>
      <c r="DF63" s="20">
        <v>7380</v>
      </c>
      <c r="DG63" s="20">
        <v>1900</v>
      </c>
      <c r="DH63" s="20">
        <v>0</v>
      </c>
      <c r="DI63" s="20">
        <v>0</v>
      </c>
      <c r="DJ63" s="20">
        <v>8269.6337999999996</v>
      </c>
      <c r="DK63" s="20">
        <v>0</v>
      </c>
      <c r="DL63" s="20">
        <v>8269.6337999999996</v>
      </c>
      <c r="DM63" s="20">
        <v>0</v>
      </c>
      <c r="DN63" s="20">
        <v>0</v>
      </c>
      <c r="DO63" s="20">
        <v>0</v>
      </c>
      <c r="DP63" s="45">
        <v>0</v>
      </c>
      <c r="DQ63" s="45">
        <v>0</v>
      </c>
      <c r="DT63" s="44"/>
      <c r="DU63" s="44"/>
      <c r="DV63" s="44"/>
      <c r="DW63" s="44"/>
      <c r="DY63" s="44"/>
      <c r="DZ63" s="44"/>
      <c r="EA63" s="44"/>
      <c r="EB63" s="44"/>
      <c r="EC63" s="44"/>
      <c r="ED63" s="44"/>
    </row>
    <row r="64" spans="1:134" ht="16.5" customHeight="1">
      <c r="A64" s="11"/>
      <c r="B64" s="16">
        <v>55</v>
      </c>
      <c r="C64" s="13" t="s">
        <v>33</v>
      </c>
      <c r="D64" s="31">
        <f t="shared" si="6"/>
        <v>393497.76240000001</v>
      </c>
      <c r="E64" s="31">
        <f t="shared" si="7"/>
        <v>143106.86069999996</v>
      </c>
      <c r="F64" s="18">
        <f t="shared" si="8"/>
        <v>323472.717</v>
      </c>
      <c r="G64" s="18">
        <f t="shared" si="9"/>
        <v>153159.58529999998</v>
      </c>
      <c r="H64" s="18">
        <f t="shared" si="10"/>
        <v>89702.743000000002</v>
      </c>
      <c r="I64" s="18">
        <f t="shared" si="11"/>
        <v>-10052.724600000001</v>
      </c>
      <c r="J64" s="32">
        <v>99505.142999999996</v>
      </c>
      <c r="K64" s="32">
        <v>60394.129300000001</v>
      </c>
      <c r="L64" s="32">
        <v>17288</v>
      </c>
      <c r="M64" s="32">
        <v>10097.495999999999</v>
      </c>
      <c r="N64" s="20">
        <v>91275.142999999996</v>
      </c>
      <c r="O64" s="20">
        <v>57122.429300000003</v>
      </c>
      <c r="P64" s="20">
        <v>15188</v>
      </c>
      <c r="Q64" s="20">
        <v>7997.4960000000001</v>
      </c>
      <c r="R64" s="20">
        <v>8230</v>
      </c>
      <c r="S64" s="20">
        <v>3271.7</v>
      </c>
      <c r="T64" s="20">
        <v>2100</v>
      </c>
      <c r="U64" s="20">
        <v>2100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9200</v>
      </c>
      <c r="AE64" s="20">
        <v>2654.75</v>
      </c>
      <c r="AF64" s="20">
        <v>64414.743000000002</v>
      </c>
      <c r="AG64" s="20">
        <v>-21622.220600000001</v>
      </c>
      <c r="AH64" s="20">
        <v>3900</v>
      </c>
      <c r="AI64" s="20">
        <v>2314.75</v>
      </c>
      <c r="AJ64" s="20">
        <v>390</v>
      </c>
      <c r="AK64" s="20">
        <v>388.76940000000002</v>
      </c>
      <c r="AL64" s="20">
        <v>1600</v>
      </c>
      <c r="AM64" s="20">
        <v>0</v>
      </c>
      <c r="AN64" s="20">
        <v>20800</v>
      </c>
      <c r="AO64" s="20">
        <v>800</v>
      </c>
      <c r="AP64" s="20">
        <v>3700</v>
      </c>
      <c r="AQ64" s="20">
        <v>340</v>
      </c>
      <c r="AR64" s="20">
        <v>48224.743000000002</v>
      </c>
      <c r="AS64" s="20">
        <v>2767</v>
      </c>
      <c r="AT64" s="20">
        <v>0</v>
      </c>
      <c r="AU64" s="20">
        <v>0</v>
      </c>
      <c r="AV64" s="20">
        <v>-5000</v>
      </c>
      <c r="AW64" s="20">
        <v>-25577.99</v>
      </c>
      <c r="AX64" s="20">
        <v>1603</v>
      </c>
      <c r="AY64" s="20">
        <v>426</v>
      </c>
      <c r="AZ64" s="20">
        <v>1000</v>
      </c>
      <c r="BA64" s="20">
        <v>0</v>
      </c>
      <c r="BB64" s="20">
        <v>1603</v>
      </c>
      <c r="BC64" s="20">
        <v>426</v>
      </c>
      <c r="BD64" s="20">
        <v>1000</v>
      </c>
      <c r="BE64" s="20">
        <v>0</v>
      </c>
      <c r="BF64" s="20">
        <v>0</v>
      </c>
      <c r="BG64" s="20">
        <v>0</v>
      </c>
      <c r="BH64" s="20">
        <v>0</v>
      </c>
      <c r="BI64" s="20">
        <v>0</v>
      </c>
      <c r="BJ64" s="20">
        <v>5820</v>
      </c>
      <c r="BK64" s="20">
        <v>1746.89</v>
      </c>
      <c r="BL64" s="20">
        <v>6500</v>
      </c>
      <c r="BM64" s="20">
        <v>1472</v>
      </c>
      <c r="BN64" s="20">
        <v>0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2120</v>
      </c>
      <c r="BW64" s="20">
        <v>626.25</v>
      </c>
      <c r="BX64" s="20">
        <v>0</v>
      </c>
      <c r="BY64" s="20">
        <v>0</v>
      </c>
      <c r="BZ64" s="20">
        <v>3700</v>
      </c>
      <c r="CA64" s="20">
        <v>1120.6400000000001</v>
      </c>
      <c r="CB64" s="20">
        <v>6500</v>
      </c>
      <c r="CC64" s="20">
        <v>1472</v>
      </c>
      <c r="CD64" s="20">
        <v>0</v>
      </c>
      <c r="CE64" s="20">
        <v>0</v>
      </c>
      <c r="CF64" s="20">
        <v>0</v>
      </c>
      <c r="CG64" s="20">
        <v>0</v>
      </c>
      <c r="CH64" s="20">
        <v>300</v>
      </c>
      <c r="CI64" s="20">
        <v>0</v>
      </c>
      <c r="CJ64" s="20">
        <v>0</v>
      </c>
      <c r="CK64" s="20">
        <v>0</v>
      </c>
      <c r="CL64" s="20">
        <v>54206</v>
      </c>
      <c r="CM64" s="20">
        <v>36228.771000000001</v>
      </c>
      <c r="CN64" s="20">
        <v>500</v>
      </c>
      <c r="CO64" s="20">
        <v>0</v>
      </c>
      <c r="CP64" s="20">
        <v>49006</v>
      </c>
      <c r="CQ64" s="20">
        <v>31728.771000000001</v>
      </c>
      <c r="CR64" s="20">
        <v>500</v>
      </c>
      <c r="CS64" s="20">
        <v>0</v>
      </c>
      <c r="CT64" s="20">
        <v>42706</v>
      </c>
      <c r="CU64" s="20">
        <v>29741.580999999998</v>
      </c>
      <c r="CV64" s="20">
        <v>500</v>
      </c>
      <c r="CW64" s="20">
        <v>0</v>
      </c>
      <c r="CX64" s="20">
        <v>78771</v>
      </c>
      <c r="CY64" s="20">
        <v>46345.044999999998</v>
      </c>
      <c r="CZ64" s="20">
        <v>0</v>
      </c>
      <c r="DA64" s="20">
        <v>0</v>
      </c>
      <c r="DB64" s="20">
        <v>63126</v>
      </c>
      <c r="DC64" s="20">
        <v>36689.750999999997</v>
      </c>
      <c r="DD64" s="20">
        <v>0</v>
      </c>
      <c r="DE64" s="20">
        <v>0</v>
      </c>
      <c r="DF64" s="20">
        <v>9700</v>
      </c>
      <c r="DG64" s="20">
        <v>5364</v>
      </c>
      <c r="DH64" s="20">
        <v>0</v>
      </c>
      <c r="DI64" s="20">
        <v>0</v>
      </c>
      <c r="DJ64" s="20">
        <v>44689.876400000001</v>
      </c>
      <c r="DK64" s="20">
        <v>0</v>
      </c>
      <c r="DL64" s="20">
        <v>64367.574000000001</v>
      </c>
      <c r="DM64" s="20">
        <v>0</v>
      </c>
      <c r="DN64" s="20">
        <v>0</v>
      </c>
      <c r="DO64" s="20">
        <v>0</v>
      </c>
      <c r="DP64" s="45">
        <v>19677.6976</v>
      </c>
      <c r="DQ64" s="45">
        <v>0</v>
      </c>
      <c r="DT64" s="44"/>
      <c r="DU64" s="44"/>
      <c r="DV64" s="44"/>
      <c r="DW64" s="44"/>
      <c r="DY64" s="44"/>
      <c r="DZ64" s="44"/>
      <c r="EA64" s="44"/>
      <c r="EB64" s="44"/>
      <c r="EC64" s="44"/>
      <c r="ED64" s="44"/>
    </row>
    <row r="65" spans="2:134" s="43" customFormat="1" ht="16.5" customHeight="1">
      <c r="B65" s="16">
        <v>56</v>
      </c>
      <c r="C65" s="13" t="s">
        <v>34</v>
      </c>
      <c r="D65" s="31">
        <f t="shared" si="6"/>
        <v>406494.20520000003</v>
      </c>
      <c r="E65" s="31">
        <f t="shared" si="7"/>
        <v>130094.57010000001</v>
      </c>
      <c r="F65" s="18">
        <f t="shared" si="8"/>
        <v>220411.95600000001</v>
      </c>
      <c r="G65" s="18">
        <f t="shared" si="9"/>
        <v>97498.95610000001</v>
      </c>
      <c r="H65" s="18">
        <f t="shared" si="10"/>
        <v>219973.02000000002</v>
      </c>
      <c r="I65" s="18">
        <f t="shared" si="11"/>
        <v>32595.614000000001</v>
      </c>
      <c r="J65" s="32">
        <v>112445.4</v>
      </c>
      <c r="K65" s="32">
        <v>67779.312600000005</v>
      </c>
      <c r="L65" s="32">
        <v>104048</v>
      </c>
      <c r="M65" s="32">
        <v>22829.012999999999</v>
      </c>
      <c r="N65" s="20">
        <v>85871.4</v>
      </c>
      <c r="O65" s="20">
        <v>55485.083599999998</v>
      </c>
      <c r="P65" s="20">
        <v>3000</v>
      </c>
      <c r="Q65" s="20">
        <v>1916</v>
      </c>
      <c r="R65" s="20">
        <v>26430</v>
      </c>
      <c r="S65" s="20">
        <v>12186.228999999999</v>
      </c>
      <c r="T65" s="20">
        <v>101048</v>
      </c>
      <c r="U65" s="20">
        <v>20913.012999999999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24000</v>
      </c>
      <c r="AE65" s="20">
        <v>15068.5265</v>
      </c>
      <c r="AF65" s="20">
        <v>57997.22</v>
      </c>
      <c r="AG65" s="20">
        <v>-4414.9179999999997</v>
      </c>
      <c r="AH65" s="20">
        <v>24000</v>
      </c>
      <c r="AI65" s="20">
        <v>15068.5265</v>
      </c>
      <c r="AJ65" s="20">
        <v>18795</v>
      </c>
      <c r="AK65" s="20">
        <v>9169.25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92196</v>
      </c>
      <c r="AS65" s="20">
        <v>3199.0320000000002</v>
      </c>
      <c r="AT65" s="20">
        <v>0</v>
      </c>
      <c r="AU65" s="20">
        <v>0</v>
      </c>
      <c r="AV65" s="20">
        <v>-52993.78</v>
      </c>
      <c r="AW65" s="20">
        <v>-16783.2</v>
      </c>
      <c r="AX65" s="20">
        <v>5800</v>
      </c>
      <c r="AY65" s="20">
        <v>3600</v>
      </c>
      <c r="AZ65" s="20">
        <v>1335</v>
      </c>
      <c r="BA65" s="20">
        <v>1335</v>
      </c>
      <c r="BB65" s="20">
        <v>5800</v>
      </c>
      <c r="BC65" s="20">
        <v>3600</v>
      </c>
      <c r="BD65" s="20">
        <v>1335</v>
      </c>
      <c r="BE65" s="20">
        <v>1335</v>
      </c>
      <c r="BF65" s="20">
        <v>0</v>
      </c>
      <c r="BG65" s="20">
        <v>0</v>
      </c>
      <c r="BH65" s="20">
        <v>0</v>
      </c>
      <c r="BI65" s="20">
        <v>0</v>
      </c>
      <c r="BJ65" s="20">
        <v>1000</v>
      </c>
      <c r="BK65" s="20">
        <v>0</v>
      </c>
      <c r="BL65" s="20">
        <v>46382.8</v>
      </c>
      <c r="BM65" s="20">
        <v>12846.519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500</v>
      </c>
      <c r="BW65" s="20">
        <v>0</v>
      </c>
      <c r="BX65" s="20">
        <v>32472</v>
      </c>
      <c r="BY65" s="20">
        <v>12294.519</v>
      </c>
      <c r="BZ65" s="20">
        <v>500</v>
      </c>
      <c r="CA65" s="20">
        <v>0</v>
      </c>
      <c r="CB65" s="20">
        <v>13910.8</v>
      </c>
      <c r="CC65" s="20">
        <v>552</v>
      </c>
      <c r="CD65" s="20">
        <v>0</v>
      </c>
      <c r="CE65" s="20">
        <v>0</v>
      </c>
      <c r="CF65" s="20">
        <v>0</v>
      </c>
      <c r="CG65" s="20">
        <v>0</v>
      </c>
      <c r="CH65" s="20">
        <v>200</v>
      </c>
      <c r="CI65" s="20">
        <v>0</v>
      </c>
      <c r="CJ65" s="20">
        <v>0</v>
      </c>
      <c r="CK65" s="20">
        <v>0</v>
      </c>
      <c r="CL65" s="20">
        <v>4530</v>
      </c>
      <c r="CM65" s="20">
        <v>890</v>
      </c>
      <c r="CN65" s="20">
        <v>2000</v>
      </c>
      <c r="CO65" s="20">
        <v>0</v>
      </c>
      <c r="CP65" s="20">
        <v>4530</v>
      </c>
      <c r="CQ65" s="20">
        <v>890</v>
      </c>
      <c r="CR65" s="20">
        <v>100</v>
      </c>
      <c r="CS65" s="20">
        <v>0</v>
      </c>
      <c r="CT65" s="20">
        <v>2800</v>
      </c>
      <c r="CU65" s="20">
        <v>800</v>
      </c>
      <c r="CV65" s="20">
        <v>100</v>
      </c>
      <c r="CW65" s="20">
        <v>0</v>
      </c>
      <c r="CX65" s="20">
        <v>8060</v>
      </c>
      <c r="CY65" s="20">
        <v>4431.1170000000002</v>
      </c>
      <c r="CZ65" s="20">
        <v>8210</v>
      </c>
      <c r="DA65" s="20">
        <v>0</v>
      </c>
      <c r="DB65" s="20">
        <v>7560</v>
      </c>
      <c r="DC65" s="20">
        <v>4431.1170000000002</v>
      </c>
      <c r="DD65" s="20">
        <v>8210</v>
      </c>
      <c r="DE65" s="20">
        <v>0</v>
      </c>
      <c r="DF65" s="20">
        <v>9000</v>
      </c>
      <c r="DG65" s="20">
        <v>5730</v>
      </c>
      <c r="DH65" s="20">
        <v>0</v>
      </c>
      <c r="DI65" s="20">
        <v>0</v>
      </c>
      <c r="DJ65" s="20">
        <v>21485.785199999998</v>
      </c>
      <c r="DK65" s="20">
        <v>0</v>
      </c>
      <c r="DL65" s="20">
        <v>55376.555999999997</v>
      </c>
      <c r="DM65" s="20">
        <v>0</v>
      </c>
      <c r="DN65" s="20">
        <v>0</v>
      </c>
      <c r="DO65" s="20">
        <v>0</v>
      </c>
      <c r="DP65" s="45">
        <v>33890.770799999998</v>
      </c>
      <c r="DQ65" s="45">
        <v>0</v>
      </c>
      <c r="DT65" s="44"/>
      <c r="DU65" s="44"/>
      <c r="DV65" s="44"/>
      <c r="DW65" s="44"/>
      <c r="DY65" s="44"/>
      <c r="DZ65" s="44"/>
      <c r="EA65" s="44"/>
      <c r="EB65" s="44"/>
      <c r="EC65" s="44"/>
      <c r="ED65" s="44"/>
    </row>
    <row r="66" spans="2:134" s="39" customFormat="1" ht="16.5" customHeight="1">
      <c r="B66" s="50" t="s">
        <v>1</v>
      </c>
      <c r="C66" s="50"/>
      <c r="D66" s="40">
        <f t="shared" ref="D66:AI66" si="12">SUM(D10:D65)</f>
        <v>14059561.225299999</v>
      </c>
      <c r="E66" s="40">
        <f t="shared" si="12"/>
        <v>7431526.2825000016</v>
      </c>
      <c r="F66" s="40">
        <f t="shared" si="12"/>
        <v>9513863.4661999997</v>
      </c>
      <c r="G66" s="40">
        <f t="shared" si="12"/>
        <v>5711057.4448000006</v>
      </c>
      <c r="H66" s="40">
        <f t="shared" si="12"/>
        <v>5428026.2864999995</v>
      </c>
      <c r="I66" s="40">
        <f t="shared" si="12"/>
        <v>1995364.0015000005</v>
      </c>
      <c r="J66" s="40">
        <f t="shared" si="12"/>
        <v>2953324.6272999994</v>
      </c>
      <c r="K66" s="40">
        <f t="shared" si="12"/>
        <v>1914458.2804999999</v>
      </c>
      <c r="L66" s="40">
        <f t="shared" si="12"/>
        <v>641923.60979999998</v>
      </c>
      <c r="M66" s="40">
        <f t="shared" si="12"/>
        <v>258978.88019999999</v>
      </c>
      <c r="N66" s="40">
        <f t="shared" si="12"/>
        <v>2461398.9019000004</v>
      </c>
      <c r="O66" s="40">
        <f t="shared" si="12"/>
        <v>1615009.2792999998</v>
      </c>
      <c r="P66" s="40">
        <f t="shared" si="12"/>
        <v>183926.87119999999</v>
      </c>
      <c r="Q66" s="40">
        <f t="shared" si="12"/>
        <v>99755.931200000006</v>
      </c>
      <c r="R66" s="40">
        <f t="shared" si="12"/>
        <v>223924.68000000002</v>
      </c>
      <c r="S66" s="40">
        <f t="shared" si="12"/>
        <v>92467.478099999978</v>
      </c>
      <c r="T66" s="40">
        <f t="shared" si="12"/>
        <v>447436.73859999998</v>
      </c>
      <c r="U66" s="40">
        <f t="shared" si="12"/>
        <v>150107.94899999999</v>
      </c>
      <c r="V66" s="40">
        <f t="shared" si="12"/>
        <v>3800</v>
      </c>
      <c r="W66" s="40">
        <f t="shared" si="12"/>
        <v>573</v>
      </c>
      <c r="X66" s="40">
        <f t="shared" si="12"/>
        <v>0</v>
      </c>
      <c r="Y66" s="40">
        <f t="shared" si="12"/>
        <v>0</v>
      </c>
      <c r="Z66" s="40">
        <f t="shared" si="12"/>
        <v>50</v>
      </c>
      <c r="AA66" s="40">
        <f t="shared" si="12"/>
        <v>50</v>
      </c>
      <c r="AB66" s="40">
        <f t="shared" si="12"/>
        <v>5100</v>
      </c>
      <c r="AC66" s="40">
        <f t="shared" si="12"/>
        <v>0</v>
      </c>
      <c r="AD66" s="40">
        <f t="shared" si="12"/>
        <v>381243.6</v>
      </c>
      <c r="AE66" s="40">
        <f t="shared" si="12"/>
        <v>263319.85159999999</v>
      </c>
      <c r="AF66" s="40">
        <f t="shared" si="12"/>
        <v>1814238.6426999995</v>
      </c>
      <c r="AG66" s="40">
        <f t="shared" si="12"/>
        <v>847342.3134000001</v>
      </c>
      <c r="AH66" s="40">
        <f t="shared" si="12"/>
        <v>95341.2</v>
      </c>
      <c r="AI66" s="40">
        <f t="shared" si="12"/>
        <v>51451.103600000002</v>
      </c>
      <c r="AJ66" s="40">
        <f t="shared" ref="AJ66:BO66" si="13">SUM(AJ10:AJ65)</f>
        <v>218008.02249999999</v>
      </c>
      <c r="AK66" s="40">
        <f t="shared" si="13"/>
        <v>124828.7264</v>
      </c>
      <c r="AL66" s="40">
        <f t="shared" si="13"/>
        <v>2500</v>
      </c>
      <c r="AM66" s="40">
        <f t="shared" si="13"/>
        <v>435.125</v>
      </c>
      <c r="AN66" s="40">
        <f t="shared" si="13"/>
        <v>208799.19400000002</v>
      </c>
      <c r="AO66" s="40">
        <f t="shared" si="13"/>
        <v>171477.73369999998</v>
      </c>
      <c r="AP66" s="40">
        <f t="shared" si="13"/>
        <v>281942.40000000002</v>
      </c>
      <c r="AQ66" s="40">
        <f t="shared" si="13"/>
        <v>210441.37300000002</v>
      </c>
      <c r="AR66" s="40">
        <f t="shared" si="13"/>
        <v>2280625.6111999997</v>
      </c>
      <c r="AS66" s="40">
        <f t="shared" si="13"/>
        <v>1088042.1834999998</v>
      </c>
      <c r="AT66" s="40">
        <f t="shared" si="13"/>
        <v>500</v>
      </c>
      <c r="AU66" s="40">
        <f t="shared" si="13"/>
        <v>272.25</v>
      </c>
      <c r="AV66" s="40">
        <f t="shared" si="13"/>
        <v>-907520.18500000006</v>
      </c>
      <c r="AW66" s="40">
        <f t="shared" si="13"/>
        <v>-539282.33019999997</v>
      </c>
      <c r="AX66" s="40">
        <f t="shared" si="13"/>
        <v>795839.02300000004</v>
      </c>
      <c r="AY66" s="40">
        <f t="shared" si="13"/>
        <v>521904.03810000001</v>
      </c>
      <c r="AZ66" s="40">
        <f t="shared" si="13"/>
        <v>448517.91839999997</v>
      </c>
      <c r="BA66" s="40">
        <f t="shared" si="13"/>
        <v>62338.138799999993</v>
      </c>
      <c r="BB66" s="40">
        <f t="shared" si="13"/>
        <v>650658.82299999997</v>
      </c>
      <c r="BC66" s="40">
        <f t="shared" si="13"/>
        <v>449387.50509999995</v>
      </c>
      <c r="BD66" s="40">
        <f t="shared" si="13"/>
        <v>27891</v>
      </c>
      <c r="BE66" s="40">
        <f t="shared" si="13"/>
        <v>4710.54</v>
      </c>
      <c r="BF66" s="40">
        <f t="shared" si="13"/>
        <v>68073</v>
      </c>
      <c r="BG66" s="40">
        <f t="shared" si="13"/>
        <v>18497.776300000001</v>
      </c>
      <c r="BH66" s="40">
        <f t="shared" si="13"/>
        <v>351246.1</v>
      </c>
      <c r="BI66" s="40">
        <f t="shared" si="13"/>
        <v>33400.592000000004</v>
      </c>
      <c r="BJ66" s="40">
        <f t="shared" si="13"/>
        <v>552816.23080000002</v>
      </c>
      <c r="BK66" s="40">
        <f t="shared" si="13"/>
        <v>330418.60489999998</v>
      </c>
      <c r="BL66" s="40">
        <f t="shared" si="13"/>
        <v>1502390.5316000001</v>
      </c>
      <c r="BM66" s="40">
        <f t="shared" si="13"/>
        <v>565948.3372999999</v>
      </c>
      <c r="BN66" s="40">
        <f t="shared" si="13"/>
        <v>28260</v>
      </c>
      <c r="BO66" s="40">
        <f t="shared" si="13"/>
        <v>2025.5</v>
      </c>
      <c r="BP66" s="40">
        <f t="shared" ref="BP66:CU66" si="14">SUM(BP10:BP65)</f>
        <v>449450.05499999999</v>
      </c>
      <c r="BQ66" s="40">
        <f t="shared" si="14"/>
        <v>139121.4664</v>
      </c>
      <c r="BR66" s="40">
        <f t="shared" si="14"/>
        <v>50000</v>
      </c>
      <c r="BS66" s="40">
        <f t="shared" si="14"/>
        <v>40575.292000000001</v>
      </c>
      <c r="BT66" s="40">
        <f t="shared" si="14"/>
        <v>0</v>
      </c>
      <c r="BU66" s="40">
        <f t="shared" si="14"/>
        <v>0</v>
      </c>
      <c r="BV66" s="40">
        <f t="shared" si="14"/>
        <v>88254.2</v>
      </c>
      <c r="BW66" s="40">
        <f t="shared" si="14"/>
        <v>52224.15389999999</v>
      </c>
      <c r="BX66" s="40">
        <f t="shared" si="14"/>
        <v>374623.57239999995</v>
      </c>
      <c r="BY66" s="40">
        <f t="shared" si="14"/>
        <v>123294.30880000001</v>
      </c>
      <c r="BZ66" s="40">
        <f t="shared" si="14"/>
        <v>239945.9308</v>
      </c>
      <c r="CA66" s="40">
        <f t="shared" si="14"/>
        <v>149701.4117</v>
      </c>
      <c r="CB66" s="40">
        <f t="shared" si="14"/>
        <v>365762.70419999998</v>
      </c>
      <c r="CC66" s="40">
        <f t="shared" si="14"/>
        <v>139084.02009999999</v>
      </c>
      <c r="CD66" s="40">
        <f t="shared" si="14"/>
        <v>146356.1</v>
      </c>
      <c r="CE66" s="40">
        <f t="shared" si="14"/>
        <v>85892.247300000003</v>
      </c>
      <c r="CF66" s="40">
        <f t="shared" si="14"/>
        <v>291151.59999999998</v>
      </c>
      <c r="CG66" s="40">
        <f t="shared" si="14"/>
        <v>152019.14799999999</v>
      </c>
      <c r="CH66" s="40">
        <f t="shared" si="14"/>
        <v>4230</v>
      </c>
      <c r="CI66" s="40">
        <f t="shared" si="14"/>
        <v>2195</v>
      </c>
      <c r="CJ66" s="40">
        <f t="shared" si="14"/>
        <v>0</v>
      </c>
      <c r="CK66" s="40">
        <f t="shared" si="14"/>
        <v>0</v>
      </c>
      <c r="CL66" s="40">
        <f t="shared" si="14"/>
        <v>795196.76540000003</v>
      </c>
      <c r="CM66" s="40">
        <f t="shared" si="14"/>
        <v>506880.10610000009</v>
      </c>
      <c r="CN66" s="40">
        <f t="shared" si="14"/>
        <v>704337.01600000018</v>
      </c>
      <c r="CO66" s="40">
        <f t="shared" si="14"/>
        <v>141473.52800000002</v>
      </c>
      <c r="CP66" s="40">
        <f t="shared" si="14"/>
        <v>702961.96539999999</v>
      </c>
      <c r="CQ66" s="40">
        <f t="shared" si="14"/>
        <v>467098.72240000014</v>
      </c>
      <c r="CR66" s="40">
        <f t="shared" si="14"/>
        <v>299098.67599999998</v>
      </c>
      <c r="CS66" s="40">
        <f t="shared" si="14"/>
        <v>117601.7095</v>
      </c>
      <c r="CT66" s="40">
        <f t="shared" si="14"/>
        <v>334098.14</v>
      </c>
      <c r="CU66" s="40">
        <f t="shared" si="14"/>
        <v>232148.64779999998</v>
      </c>
      <c r="CV66" s="40">
        <f t="shared" ref="CV66:DQ66" si="15">SUM(CV10:CV65)</f>
        <v>291508.67599999998</v>
      </c>
      <c r="CW66" s="40">
        <f t="shared" si="15"/>
        <v>111558.84239999999</v>
      </c>
      <c r="CX66" s="40">
        <f t="shared" si="15"/>
        <v>2601709.4982000003</v>
      </c>
      <c r="CY66" s="40">
        <f t="shared" si="15"/>
        <v>1800227.6105000007</v>
      </c>
      <c r="CZ66" s="40">
        <f t="shared" si="15"/>
        <v>311518.56799999997</v>
      </c>
      <c r="DA66" s="40">
        <f t="shared" si="15"/>
        <v>119282.80379999999</v>
      </c>
      <c r="DB66" s="40">
        <f t="shared" si="15"/>
        <v>1531274.8751999999</v>
      </c>
      <c r="DC66" s="40">
        <f t="shared" si="15"/>
        <v>1031782.3645</v>
      </c>
      <c r="DD66" s="40">
        <f t="shared" si="15"/>
        <v>220418.03399999999</v>
      </c>
      <c r="DE66" s="40">
        <f t="shared" si="15"/>
        <v>35543.416799999999</v>
      </c>
      <c r="DF66" s="40">
        <f t="shared" si="15"/>
        <v>169690.83499999999</v>
      </c>
      <c r="DG66" s="40">
        <f t="shared" si="15"/>
        <v>96135.789300000004</v>
      </c>
      <c r="DH66" s="40">
        <f t="shared" si="15"/>
        <v>0</v>
      </c>
      <c r="DI66" s="40">
        <f t="shared" si="15"/>
        <v>0</v>
      </c>
      <c r="DJ66" s="40">
        <f t="shared" si="15"/>
        <v>373634.35910000012</v>
      </c>
      <c r="DK66" s="40">
        <f t="shared" si="15"/>
        <v>0</v>
      </c>
      <c r="DL66" s="40">
        <f t="shared" si="15"/>
        <v>1255962.8864999998</v>
      </c>
      <c r="DM66" s="40">
        <f t="shared" si="15"/>
        <v>274895.16379999998</v>
      </c>
      <c r="DN66" s="40">
        <f t="shared" si="15"/>
        <v>0</v>
      </c>
      <c r="DO66" s="40">
        <f t="shared" si="15"/>
        <v>0</v>
      </c>
      <c r="DP66" s="40">
        <f t="shared" si="15"/>
        <v>882328.52740000002</v>
      </c>
      <c r="DQ66" s="40">
        <f t="shared" si="15"/>
        <v>274895.16379999998</v>
      </c>
      <c r="DR66" s="46"/>
      <c r="DS66" s="44"/>
      <c r="DT66" s="44"/>
      <c r="DU66" s="44"/>
      <c r="DV66" s="44"/>
      <c r="DW66" s="44"/>
      <c r="DY66" s="44"/>
      <c r="DZ66" s="44"/>
      <c r="EA66" s="44"/>
      <c r="EB66" s="44"/>
      <c r="EC66" s="44"/>
      <c r="ED66" s="44"/>
    </row>
    <row r="68" spans="2:134" ht="17.25" customHeight="1">
      <c r="D68" s="44"/>
      <c r="E68" s="44"/>
      <c r="F68" s="44"/>
      <c r="G68" s="44"/>
      <c r="H68" s="44"/>
      <c r="I68" s="44"/>
      <c r="J68" s="39"/>
    </row>
    <row r="69" spans="2:134" ht="17.25" customHeight="1">
      <c r="D69" s="44"/>
      <c r="E69" s="44"/>
      <c r="F69" s="44"/>
      <c r="G69" s="44"/>
      <c r="H69" s="44"/>
      <c r="I69" s="44"/>
    </row>
    <row r="70" spans="2:134" ht="17.25" customHeight="1">
      <c r="D70" s="42"/>
      <c r="E70" s="42"/>
      <c r="F70" s="42"/>
      <c r="G70" s="42"/>
      <c r="H70" s="42"/>
      <c r="I70" s="42"/>
    </row>
    <row r="71" spans="2:134" ht="17.25" customHeight="1">
      <c r="D71" s="42"/>
      <c r="E71" s="42"/>
      <c r="F71" s="42"/>
      <c r="G71" s="42"/>
      <c r="H71" s="42"/>
      <c r="I71" s="42"/>
    </row>
    <row r="72" spans="2:134">
      <c r="D72" s="42"/>
    </row>
    <row r="73" spans="2:134">
      <c r="D73" s="42"/>
    </row>
  </sheetData>
  <mergeCells count="98">
    <mergeCell ref="B1:R1"/>
    <mergeCell ref="B2:R2"/>
    <mergeCell ref="AB3:AC3"/>
    <mergeCell ref="B4:B8"/>
    <mergeCell ref="C4:C8"/>
    <mergeCell ref="D4:I6"/>
    <mergeCell ref="J4:DQ4"/>
    <mergeCell ref="J5:M6"/>
    <mergeCell ref="N5:U5"/>
    <mergeCell ref="V5:Y6"/>
    <mergeCell ref="Z5:AC6"/>
    <mergeCell ref="AX5:BA6"/>
    <mergeCell ref="BJ5:BM6"/>
    <mergeCell ref="CB5:CG5"/>
    <mergeCell ref="CH5:CK6"/>
    <mergeCell ref="AD5:AG6"/>
    <mergeCell ref="AH5:AI5"/>
    <mergeCell ref="CL5:CO6"/>
    <mergeCell ref="CX5:DA6"/>
    <mergeCell ref="BF6:BI6"/>
    <mergeCell ref="BN6:BQ6"/>
    <mergeCell ref="BR6:BU6"/>
    <mergeCell ref="BV6:BY6"/>
    <mergeCell ref="BZ6:CC6"/>
    <mergeCell ref="CD6:CG6"/>
    <mergeCell ref="CP6:CS6"/>
    <mergeCell ref="CT6:CW6"/>
    <mergeCell ref="DF5:DI6"/>
    <mergeCell ref="DJ5:DO6"/>
    <mergeCell ref="DP5:DQ6"/>
    <mergeCell ref="N6:Q6"/>
    <mergeCell ref="R6:U6"/>
    <mergeCell ref="AH6:AK6"/>
    <mergeCell ref="AL6:AO6"/>
    <mergeCell ref="AP6:AS6"/>
    <mergeCell ref="AT6:AW6"/>
    <mergeCell ref="BB6:BE6"/>
    <mergeCell ref="DB6:DE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T7:BU7"/>
    <mergeCell ref="CP7:CQ7"/>
    <mergeCell ref="CR7:CS7"/>
    <mergeCell ref="BV7:BW7"/>
    <mergeCell ref="BX7:BY7"/>
    <mergeCell ref="BZ7:CA7"/>
    <mergeCell ref="CB7:CC7"/>
    <mergeCell ref="CD7:CE7"/>
    <mergeCell ref="CF7:CG7"/>
    <mergeCell ref="DN7:DO7"/>
    <mergeCell ref="DP7:DQ7"/>
    <mergeCell ref="CT7:CU7"/>
    <mergeCell ref="CV7:CW7"/>
    <mergeCell ref="CX7:CY7"/>
    <mergeCell ref="CZ7:DA7"/>
    <mergeCell ref="DB7:DC7"/>
    <mergeCell ref="DD7:DE7"/>
    <mergeCell ref="B66:C66"/>
    <mergeCell ref="DF7:DG7"/>
    <mergeCell ref="DH7:DI7"/>
    <mergeCell ref="DJ7:DK7"/>
    <mergeCell ref="DL7:DM7"/>
    <mergeCell ref="CH7:CI7"/>
    <mergeCell ref="CJ7:CK7"/>
    <mergeCell ref="CL7:CM7"/>
    <mergeCell ref="CN7:CO7"/>
    <mergeCell ref="BR7:BS7"/>
  </mergeCells>
  <phoneticPr fontId="2" type="noConversion"/>
  <pageMargins left="0.18" right="0.19" top="0.23" bottom="0.2" header="0.17" footer="0.18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T72"/>
  <sheetViews>
    <sheetView tabSelected="1" workbookViewId="0">
      <selection activeCell="C67" sqref="C67:G67"/>
    </sheetView>
  </sheetViews>
  <sheetFormatPr defaultRowHeight="17.25"/>
  <cols>
    <col min="1" max="1" width="4" style="2" customWidth="1"/>
    <col min="2" max="2" width="15.25" style="2" customWidth="1"/>
    <col min="3" max="3" width="13.75" style="2" customWidth="1"/>
    <col min="4" max="4" width="12.125" style="2" customWidth="1"/>
    <col min="5" max="5" width="13.375" style="2" customWidth="1"/>
    <col min="6" max="8" width="12.125" style="2" customWidth="1"/>
    <col min="9" max="9" width="12.875" style="2" customWidth="1"/>
    <col min="10" max="10" width="10.875" style="2" customWidth="1"/>
    <col min="11" max="11" width="8.875" style="2" customWidth="1"/>
    <col min="12" max="12" width="10" style="2" customWidth="1"/>
    <col min="13" max="13" width="12.125" style="2" customWidth="1"/>
    <col min="14" max="14" width="16.375" style="2" customWidth="1"/>
    <col min="15" max="15" width="12.875" style="2" customWidth="1"/>
    <col min="16" max="20" width="11.625" style="2" customWidth="1"/>
    <col min="21" max="21" width="12.375" style="2" customWidth="1"/>
    <col min="22" max="22" width="13" style="2" customWidth="1"/>
    <col min="23" max="25" width="11.625" style="2" customWidth="1"/>
    <col min="26" max="26" width="13.125" style="2" customWidth="1"/>
    <col min="27" max="27" width="12.625" style="2" customWidth="1"/>
    <col min="28" max="30" width="11.625" style="2" customWidth="1"/>
    <col min="31" max="31" width="12.75" style="2" customWidth="1"/>
    <col min="32" max="32" width="13.125" style="2" customWidth="1"/>
    <col min="33" max="33" width="9.5" style="2" customWidth="1"/>
    <col min="34" max="34" width="10.375" style="2" customWidth="1"/>
    <col min="35" max="35" width="11.5" style="2" customWidth="1"/>
    <col min="36" max="36" width="12.25" style="2" customWidth="1"/>
    <col min="37" max="37" width="11.375" style="2" customWidth="1"/>
    <col min="38" max="40" width="14" style="2" customWidth="1"/>
    <col min="41" max="41" width="9.125" style="2" customWidth="1"/>
    <col min="42" max="44" width="9.75" style="2" customWidth="1"/>
    <col min="45" max="45" width="10" style="2" customWidth="1"/>
    <col min="46" max="47" width="9.75" style="2" customWidth="1"/>
    <col min="48" max="48" width="8.625" style="2" customWidth="1"/>
    <col min="49" max="50" width="9.75" style="2" customWidth="1"/>
    <col min="51" max="52" width="9" style="2"/>
    <col min="53" max="53" width="9.75" style="2" customWidth="1"/>
    <col min="54" max="54" width="8.75" style="2" customWidth="1"/>
    <col min="55" max="55" width="10.625" style="2" customWidth="1"/>
    <col min="56" max="56" width="8.375" style="2" customWidth="1"/>
    <col min="57" max="57" width="9.375" style="2" customWidth="1"/>
    <col min="58" max="58" width="8.125" style="2" customWidth="1"/>
    <col min="59" max="59" width="11.375" style="2" customWidth="1"/>
    <col min="60" max="60" width="10.625" style="2" customWidth="1"/>
    <col min="61" max="61" width="12.125" style="2" customWidth="1"/>
    <col min="62" max="62" width="11.75" style="2" customWidth="1"/>
    <col min="63" max="63" width="8.75" style="2" customWidth="1"/>
    <col min="64" max="64" width="11.125" style="2" customWidth="1"/>
    <col min="65" max="65" width="11.625" style="2" customWidth="1"/>
    <col min="66" max="66" width="15" style="2" customWidth="1"/>
    <col min="67" max="16384" width="9" style="2"/>
  </cols>
  <sheetData>
    <row r="1" spans="1:72" ht="24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"/>
      <c r="P1" s="1"/>
      <c r="Q1" s="1"/>
      <c r="R1" s="1"/>
      <c r="S1" s="1"/>
      <c r="T1" s="1"/>
      <c r="U1" s="1"/>
      <c r="V1" s="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72" ht="43.5" customHeight="1">
      <c r="A2" s="140" t="s">
        <v>138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4"/>
      <c r="P2" s="4"/>
      <c r="Q2" s="4"/>
      <c r="R2" s="4"/>
      <c r="S2" s="4"/>
      <c r="T2" s="4"/>
      <c r="U2" s="4"/>
      <c r="V2" s="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</row>
    <row r="3" spans="1:72" ht="15" customHeight="1">
      <c r="B3" s="6"/>
      <c r="W3" s="142"/>
      <c r="X3" s="142"/>
      <c r="AG3" s="74"/>
      <c r="AH3" s="74"/>
      <c r="AI3" s="33"/>
      <c r="AJ3" s="33"/>
    </row>
    <row r="4" spans="1:72" s="11" customFormat="1" ht="15" customHeight="1">
      <c r="A4" s="141" t="s">
        <v>58</v>
      </c>
      <c r="B4" s="62" t="s">
        <v>59</v>
      </c>
      <c r="C4" s="113" t="s">
        <v>122</v>
      </c>
      <c r="D4" s="114"/>
      <c r="E4" s="114"/>
      <c r="F4" s="114"/>
      <c r="G4" s="114"/>
      <c r="H4" s="115"/>
      <c r="I4" s="119" t="s">
        <v>84</v>
      </c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1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</row>
    <row r="5" spans="1:72" s="11" customFormat="1" ht="25.5" customHeight="1">
      <c r="A5" s="141"/>
      <c r="B5" s="62"/>
      <c r="C5" s="116"/>
      <c r="D5" s="117"/>
      <c r="E5" s="117"/>
      <c r="F5" s="117"/>
      <c r="G5" s="117"/>
      <c r="H5" s="118"/>
      <c r="I5" s="123" t="s">
        <v>85</v>
      </c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5"/>
      <c r="BC5" s="126" t="s">
        <v>86</v>
      </c>
      <c r="BD5" s="127"/>
      <c r="BE5" s="127"/>
      <c r="BF5" s="127"/>
      <c r="BG5" s="127"/>
      <c r="BH5" s="127"/>
      <c r="BI5" s="88" t="s">
        <v>87</v>
      </c>
      <c r="BJ5" s="88"/>
      <c r="BK5" s="88"/>
      <c r="BL5" s="88"/>
      <c r="BM5" s="88"/>
      <c r="BN5" s="88"/>
    </row>
    <row r="6" spans="1:72" s="11" customFormat="1" ht="0.75" hidden="1" customHeight="1">
      <c r="A6" s="141"/>
      <c r="B6" s="62"/>
      <c r="C6" s="116"/>
      <c r="D6" s="117"/>
      <c r="E6" s="117"/>
      <c r="F6" s="117"/>
      <c r="G6" s="117"/>
      <c r="H6" s="118"/>
      <c r="I6" s="128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30"/>
      <c r="BC6" s="128"/>
      <c r="BD6" s="129"/>
      <c r="BE6" s="129"/>
      <c r="BF6" s="129"/>
      <c r="BG6" s="88" t="s">
        <v>116</v>
      </c>
      <c r="BH6" s="88"/>
      <c r="BI6" s="88" t="s">
        <v>123</v>
      </c>
      <c r="BJ6" s="88"/>
      <c r="BK6" s="88" t="s">
        <v>88</v>
      </c>
      <c r="BL6" s="88"/>
      <c r="BM6" s="88"/>
      <c r="BN6" s="88"/>
    </row>
    <row r="7" spans="1:72" s="11" customFormat="1" ht="36.75" customHeight="1">
      <c r="A7" s="141"/>
      <c r="B7" s="62"/>
      <c r="C7" s="116"/>
      <c r="D7" s="117"/>
      <c r="E7" s="117"/>
      <c r="F7" s="117"/>
      <c r="G7" s="117"/>
      <c r="H7" s="118"/>
      <c r="I7" s="88" t="s">
        <v>89</v>
      </c>
      <c r="J7" s="88"/>
      <c r="K7" s="88"/>
      <c r="L7" s="88"/>
      <c r="M7" s="133" t="s">
        <v>124</v>
      </c>
      <c r="N7" s="134"/>
      <c r="O7" s="104" t="s">
        <v>90</v>
      </c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6"/>
      <c r="AE7" s="107" t="s">
        <v>117</v>
      </c>
      <c r="AF7" s="108"/>
      <c r="AG7" s="107" t="s">
        <v>118</v>
      </c>
      <c r="AH7" s="108"/>
      <c r="AI7" s="86" t="s">
        <v>63</v>
      </c>
      <c r="AJ7" s="87"/>
      <c r="AK7" s="111" t="s">
        <v>125</v>
      </c>
      <c r="AL7" s="111"/>
      <c r="AM7" s="86" t="s">
        <v>63</v>
      </c>
      <c r="AN7" s="87"/>
      <c r="AO7" s="112" t="s">
        <v>126</v>
      </c>
      <c r="AP7" s="112"/>
      <c r="AQ7" s="92" t="s">
        <v>119</v>
      </c>
      <c r="AR7" s="93"/>
      <c r="AS7" s="93"/>
      <c r="AT7" s="93"/>
      <c r="AU7" s="93"/>
      <c r="AV7" s="94"/>
      <c r="AW7" s="86" t="s">
        <v>91</v>
      </c>
      <c r="AX7" s="95"/>
      <c r="AY7" s="95"/>
      <c r="AZ7" s="95"/>
      <c r="BA7" s="95"/>
      <c r="BB7" s="87"/>
      <c r="BC7" s="96" t="s">
        <v>127</v>
      </c>
      <c r="BD7" s="97"/>
      <c r="BE7" s="96" t="s">
        <v>128</v>
      </c>
      <c r="BF7" s="97"/>
      <c r="BG7" s="88"/>
      <c r="BH7" s="88"/>
      <c r="BI7" s="88"/>
      <c r="BJ7" s="88"/>
      <c r="BK7" s="88"/>
      <c r="BL7" s="88"/>
      <c r="BM7" s="88"/>
      <c r="BN7" s="88"/>
    </row>
    <row r="8" spans="1:72" s="11" customFormat="1" ht="81.75" customHeight="1">
      <c r="A8" s="141"/>
      <c r="B8" s="62"/>
      <c r="C8" s="91" t="s">
        <v>92</v>
      </c>
      <c r="D8" s="91"/>
      <c r="E8" s="131" t="s">
        <v>79</v>
      </c>
      <c r="F8" s="131"/>
      <c r="G8" s="132" t="s">
        <v>80</v>
      </c>
      <c r="H8" s="132"/>
      <c r="I8" s="111" t="s">
        <v>129</v>
      </c>
      <c r="J8" s="111"/>
      <c r="K8" s="111" t="s">
        <v>130</v>
      </c>
      <c r="L8" s="111"/>
      <c r="M8" s="135"/>
      <c r="N8" s="136"/>
      <c r="O8" s="86" t="s">
        <v>93</v>
      </c>
      <c r="P8" s="87"/>
      <c r="Q8" s="89" t="s">
        <v>120</v>
      </c>
      <c r="R8" s="90"/>
      <c r="S8" s="86" t="s">
        <v>94</v>
      </c>
      <c r="T8" s="87"/>
      <c r="U8" s="86" t="s">
        <v>95</v>
      </c>
      <c r="V8" s="87"/>
      <c r="W8" s="86" t="s">
        <v>96</v>
      </c>
      <c r="X8" s="87"/>
      <c r="Y8" s="137" t="s">
        <v>135</v>
      </c>
      <c r="Z8" s="138"/>
      <c r="AA8" s="86" t="s">
        <v>131</v>
      </c>
      <c r="AB8" s="87"/>
      <c r="AC8" s="86" t="s">
        <v>132</v>
      </c>
      <c r="AD8" s="87"/>
      <c r="AE8" s="109"/>
      <c r="AF8" s="110"/>
      <c r="AG8" s="109"/>
      <c r="AH8" s="110"/>
      <c r="AI8" s="89" t="s">
        <v>133</v>
      </c>
      <c r="AJ8" s="90"/>
      <c r="AK8" s="111"/>
      <c r="AL8" s="111"/>
      <c r="AM8" s="89" t="s">
        <v>121</v>
      </c>
      <c r="AN8" s="90"/>
      <c r="AO8" s="112"/>
      <c r="AP8" s="112"/>
      <c r="AQ8" s="91" t="s">
        <v>92</v>
      </c>
      <c r="AR8" s="91"/>
      <c r="AS8" s="91" t="s">
        <v>79</v>
      </c>
      <c r="AT8" s="91"/>
      <c r="AU8" s="91" t="s">
        <v>80</v>
      </c>
      <c r="AV8" s="91"/>
      <c r="AW8" s="91" t="s">
        <v>97</v>
      </c>
      <c r="AX8" s="91"/>
      <c r="AY8" s="100" t="s">
        <v>98</v>
      </c>
      <c r="AZ8" s="101"/>
      <c r="BA8" s="102" t="s">
        <v>99</v>
      </c>
      <c r="BB8" s="103"/>
      <c r="BC8" s="98"/>
      <c r="BD8" s="99"/>
      <c r="BE8" s="98"/>
      <c r="BF8" s="99"/>
      <c r="BG8" s="88"/>
      <c r="BH8" s="88"/>
      <c r="BI8" s="88"/>
      <c r="BJ8" s="88"/>
      <c r="BK8" s="88" t="s">
        <v>134</v>
      </c>
      <c r="BL8" s="88"/>
      <c r="BM8" s="88" t="s">
        <v>100</v>
      </c>
      <c r="BN8" s="88"/>
    </row>
    <row r="9" spans="1:72" s="11" customFormat="1" ht="30" customHeight="1">
      <c r="A9" s="141"/>
      <c r="B9" s="62"/>
      <c r="C9" s="8" t="s">
        <v>82</v>
      </c>
      <c r="D9" s="9" t="s">
        <v>83</v>
      </c>
      <c r="E9" s="8" t="s">
        <v>82</v>
      </c>
      <c r="F9" s="9" t="s">
        <v>83</v>
      </c>
      <c r="G9" s="8" t="s">
        <v>82</v>
      </c>
      <c r="H9" s="9" t="s">
        <v>83</v>
      </c>
      <c r="I9" s="8" t="s">
        <v>82</v>
      </c>
      <c r="J9" s="9" t="s">
        <v>83</v>
      </c>
      <c r="K9" s="8" t="s">
        <v>82</v>
      </c>
      <c r="L9" s="9" t="s">
        <v>83</v>
      </c>
      <c r="M9" s="8" t="s">
        <v>82</v>
      </c>
      <c r="N9" s="9" t="s">
        <v>83</v>
      </c>
      <c r="O9" s="8" t="s">
        <v>82</v>
      </c>
      <c r="P9" s="9" t="s">
        <v>83</v>
      </c>
      <c r="Q9" s="8" t="s">
        <v>82</v>
      </c>
      <c r="R9" s="9" t="s">
        <v>83</v>
      </c>
      <c r="S9" s="8" t="s">
        <v>82</v>
      </c>
      <c r="T9" s="9" t="s">
        <v>83</v>
      </c>
      <c r="U9" s="8" t="s">
        <v>82</v>
      </c>
      <c r="V9" s="9" t="s">
        <v>83</v>
      </c>
      <c r="W9" s="8" t="s">
        <v>82</v>
      </c>
      <c r="X9" s="9" t="s">
        <v>83</v>
      </c>
      <c r="Y9" s="8" t="s">
        <v>82</v>
      </c>
      <c r="Z9" s="9" t="s">
        <v>83</v>
      </c>
      <c r="AA9" s="8" t="s">
        <v>82</v>
      </c>
      <c r="AB9" s="9" t="s">
        <v>83</v>
      </c>
      <c r="AC9" s="8" t="s">
        <v>82</v>
      </c>
      <c r="AD9" s="9" t="s">
        <v>83</v>
      </c>
      <c r="AE9" s="8" t="s">
        <v>82</v>
      </c>
      <c r="AF9" s="9" t="s">
        <v>83</v>
      </c>
      <c r="AG9" s="8" t="s">
        <v>82</v>
      </c>
      <c r="AH9" s="9" t="s">
        <v>83</v>
      </c>
      <c r="AI9" s="8" t="s">
        <v>82</v>
      </c>
      <c r="AJ9" s="9" t="s">
        <v>83</v>
      </c>
      <c r="AK9" s="8" t="s">
        <v>82</v>
      </c>
      <c r="AL9" s="9" t="s">
        <v>83</v>
      </c>
      <c r="AM9" s="8" t="s">
        <v>82</v>
      </c>
      <c r="AN9" s="9" t="s">
        <v>83</v>
      </c>
      <c r="AO9" s="8" t="s">
        <v>82</v>
      </c>
      <c r="AP9" s="9" t="s">
        <v>83</v>
      </c>
      <c r="AQ9" s="8" t="s">
        <v>82</v>
      </c>
      <c r="AR9" s="9" t="s">
        <v>83</v>
      </c>
      <c r="AS9" s="8" t="s">
        <v>82</v>
      </c>
      <c r="AT9" s="9" t="s">
        <v>83</v>
      </c>
      <c r="AU9" s="8" t="s">
        <v>82</v>
      </c>
      <c r="AV9" s="9" t="s">
        <v>83</v>
      </c>
      <c r="AW9" s="8" t="s">
        <v>82</v>
      </c>
      <c r="AX9" s="9" t="s">
        <v>83</v>
      </c>
      <c r="AY9" s="8" t="s">
        <v>82</v>
      </c>
      <c r="AZ9" s="9" t="s">
        <v>83</v>
      </c>
      <c r="BA9" s="8" t="s">
        <v>82</v>
      </c>
      <c r="BB9" s="9" t="s">
        <v>83</v>
      </c>
      <c r="BC9" s="8" t="s">
        <v>82</v>
      </c>
      <c r="BD9" s="9" t="s">
        <v>83</v>
      </c>
      <c r="BE9" s="8" t="s">
        <v>82</v>
      </c>
      <c r="BF9" s="9" t="s">
        <v>83</v>
      </c>
      <c r="BG9" s="8" t="s">
        <v>82</v>
      </c>
      <c r="BH9" s="9" t="s">
        <v>83</v>
      </c>
      <c r="BI9" s="8" t="s">
        <v>82</v>
      </c>
      <c r="BJ9" s="9" t="s">
        <v>83</v>
      </c>
      <c r="BK9" s="8" t="s">
        <v>82</v>
      </c>
      <c r="BL9" s="9" t="s">
        <v>83</v>
      </c>
      <c r="BM9" s="8" t="s">
        <v>82</v>
      </c>
      <c r="BN9" s="9" t="s">
        <v>83</v>
      </c>
    </row>
    <row r="10" spans="1:72" s="11" customFormat="1" ht="10.5" customHeight="1">
      <c r="A10" s="34"/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  <c r="M10" s="34">
        <v>12</v>
      </c>
      <c r="N10" s="34">
        <v>13</v>
      </c>
      <c r="O10" s="34">
        <v>14</v>
      </c>
      <c r="P10" s="34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4">
        <v>22</v>
      </c>
      <c r="X10" s="34">
        <v>23</v>
      </c>
      <c r="Y10" s="34">
        <v>24</v>
      </c>
      <c r="Z10" s="34">
        <v>25</v>
      </c>
      <c r="AA10" s="34">
        <v>26</v>
      </c>
      <c r="AB10" s="34">
        <v>27</v>
      </c>
      <c r="AC10" s="34">
        <v>28</v>
      </c>
      <c r="AD10" s="34">
        <v>29</v>
      </c>
      <c r="AE10" s="34">
        <v>30</v>
      </c>
      <c r="AF10" s="34">
        <v>31</v>
      </c>
      <c r="AG10" s="34">
        <v>32</v>
      </c>
      <c r="AH10" s="34">
        <v>33</v>
      </c>
      <c r="AI10" s="34">
        <v>34</v>
      </c>
      <c r="AJ10" s="34">
        <v>35</v>
      </c>
      <c r="AK10" s="34">
        <v>36</v>
      </c>
      <c r="AL10" s="34">
        <v>37</v>
      </c>
      <c r="AM10" s="34">
        <v>38</v>
      </c>
      <c r="AN10" s="34">
        <v>39</v>
      </c>
      <c r="AO10" s="34">
        <v>40</v>
      </c>
      <c r="AP10" s="34">
        <v>41</v>
      </c>
      <c r="AQ10" s="34">
        <v>42</v>
      </c>
      <c r="AR10" s="34">
        <v>43</v>
      </c>
      <c r="AS10" s="34">
        <v>44</v>
      </c>
      <c r="AT10" s="34">
        <v>45</v>
      </c>
      <c r="AU10" s="34">
        <v>46</v>
      </c>
      <c r="AV10" s="34">
        <v>47</v>
      </c>
      <c r="AW10" s="34">
        <v>48</v>
      </c>
      <c r="AX10" s="34">
        <v>49</v>
      </c>
      <c r="AY10" s="34">
        <v>50</v>
      </c>
      <c r="AZ10" s="34">
        <v>51</v>
      </c>
      <c r="BA10" s="34">
        <v>52</v>
      </c>
      <c r="BB10" s="34">
        <v>53</v>
      </c>
      <c r="BC10" s="34">
        <v>54</v>
      </c>
      <c r="BD10" s="34">
        <v>55</v>
      </c>
      <c r="BE10" s="34">
        <v>56</v>
      </c>
      <c r="BF10" s="34">
        <v>57</v>
      </c>
      <c r="BG10" s="34">
        <v>58</v>
      </c>
      <c r="BH10" s="34">
        <v>59</v>
      </c>
      <c r="BI10" s="34">
        <v>60</v>
      </c>
      <c r="BJ10" s="34">
        <v>61</v>
      </c>
      <c r="BK10" s="34">
        <v>62</v>
      </c>
      <c r="BL10" s="34">
        <v>63</v>
      </c>
      <c r="BM10" s="34">
        <v>64</v>
      </c>
      <c r="BN10" s="34">
        <v>65</v>
      </c>
    </row>
    <row r="11" spans="1:72" s="41" customFormat="1" ht="15.75" customHeight="1">
      <c r="A11" s="16">
        <v>1</v>
      </c>
      <c r="B11" s="13" t="s">
        <v>2</v>
      </c>
      <c r="C11" s="35">
        <f>E11+G11-BA11</f>
        <v>4379689.7829999998</v>
      </c>
      <c r="D11" s="35">
        <f>F11+H11-BB11</f>
        <v>2388543.4329999997</v>
      </c>
      <c r="E11" s="35">
        <f>I11+K11+M11+AE11+AG11+AK11+AO11+AS11</f>
        <v>3161004.827</v>
      </c>
      <c r="F11" s="35">
        <f>J11+L11+N11+AF11+AH11+AL11+AP11+AT11</f>
        <v>2101107.4071999998</v>
      </c>
      <c r="G11" s="35">
        <f>AY11+BC11+BE11+BG11+BI11+BK11+BM11</f>
        <v>1414102.656</v>
      </c>
      <c r="H11" s="35">
        <f>AZ11+BD11+BF11+BH11+BJ11+BL11+BN11</f>
        <v>287436.02579999994</v>
      </c>
      <c r="I11" s="37">
        <v>330085.73499999999</v>
      </c>
      <c r="J11" s="35">
        <v>236688.818</v>
      </c>
      <c r="K11" s="35">
        <v>0</v>
      </c>
      <c r="L11" s="35">
        <v>0</v>
      </c>
      <c r="M11" s="35">
        <v>779429.59199999995</v>
      </c>
      <c r="N11" s="35">
        <v>526657.11919999996</v>
      </c>
      <c r="O11" s="35">
        <v>118470.069</v>
      </c>
      <c r="P11" s="35">
        <v>85370.6633</v>
      </c>
      <c r="Q11" s="35">
        <v>311249.02299999999</v>
      </c>
      <c r="R11" s="35">
        <v>215636.0705</v>
      </c>
      <c r="S11" s="35">
        <v>9773.2999999999993</v>
      </c>
      <c r="T11" s="35">
        <v>5664.4400999999998</v>
      </c>
      <c r="U11" s="35">
        <v>4509</v>
      </c>
      <c r="V11" s="35">
        <v>388.6</v>
      </c>
      <c r="W11" s="35">
        <v>148347.79999999999</v>
      </c>
      <c r="X11" s="35">
        <v>82154.583899999998</v>
      </c>
      <c r="Y11" s="35">
        <v>134912.79999999999</v>
      </c>
      <c r="Z11" s="35">
        <v>75243.863899999997</v>
      </c>
      <c r="AA11" s="35">
        <v>145110</v>
      </c>
      <c r="AB11" s="35">
        <v>116495.0779</v>
      </c>
      <c r="AC11" s="35">
        <v>30141.200000000001</v>
      </c>
      <c r="AD11" s="35">
        <v>17953.743900000001</v>
      </c>
      <c r="AE11" s="35">
        <v>0</v>
      </c>
      <c r="AF11" s="35">
        <v>0</v>
      </c>
      <c r="AG11" s="35">
        <v>1718146.9</v>
      </c>
      <c r="AH11" s="35">
        <v>1255720.1780000001</v>
      </c>
      <c r="AI11" s="35">
        <v>1718146.9</v>
      </c>
      <c r="AJ11" s="35">
        <v>1255720.1780000001</v>
      </c>
      <c r="AK11" s="35">
        <v>55000</v>
      </c>
      <c r="AL11" s="35">
        <v>40575.292000000001</v>
      </c>
      <c r="AM11" s="35">
        <v>0</v>
      </c>
      <c r="AN11" s="35">
        <v>0</v>
      </c>
      <c r="AO11" s="35">
        <v>42200.9</v>
      </c>
      <c r="AP11" s="35">
        <v>22555</v>
      </c>
      <c r="AQ11" s="35">
        <v>40724</v>
      </c>
      <c r="AR11" s="35">
        <v>18911</v>
      </c>
      <c r="AS11" s="37">
        <v>236141.7</v>
      </c>
      <c r="AT11" s="35">
        <v>18911</v>
      </c>
      <c r="AU11" s="35">
        <v>0</v>
      </c>
      <c r="AV11" s="35">
        <v>0</v>
      </c>
      <c r="AW11" s="35">
        <v>206541.7</v>
      </c>
      <c r="AX11" s="35">
        <v>0</v>
      </c>
      <c r="AY11" s="35">
        <v>0</v>
      </c>
      <c r="AZ11" s="35">
        <v>0</v>
      </c>
      <c r="BA11" s="35">
        <v>195417.7</v>
      </c>
      <c r="BB11" s="35">
        <v>0</v>
      </c>
      <c r="BC11" s="37">
        <v>1866385.6159999999</v>
      </c>
      <c r="BD11" s="38">
        <v>576452.88879999996</v>
      </c>
      <c r="BE11" s="38">
        <v>66617.039999999994</v>
      </c>
      <c r="BF11" s="38">
        <v>18933.150000000001</v>
      </c>
      <c r="BG11" s="35">
        <v>0</v>
      </c>
      <c r="BH11" s="35">
        <v>0</v>
      </c>
      <c r="BI11" s="35">
        <v>-51900</v>
      </c>
      <c r="BJ11" s="35">
        <v>-38980.773000000001</v>
      </c>
      <c r="BK11" s="35">
        <v>-467000</v>
      </c>
      <c r="BL11" s="35">
        <v>-268969.24</v>
      </c>
      <c r="BM11" s="35">
        <v>0</v>
      </c>
      <c r="BN11" s="35">
        <v>0</v>
      </c>
      <c r="BO11" s="44"/>
      <c r="BP11" s="48"/>
      <c r="BQ11" s="48"/>
      <c r="BR11" s="48"/>
      <c r="BS11" s="48"/>
      <c r="BT11" s="48"/>
    </row>
    <row r="12" spans="1:72" ht="15.75" customHeight="1">
      <c r="A12" s="16">
        <v>2</v>
      </c>
      <c r="B12" s="13" t="s">
        <v>3</v>
      </c>
      <c r="C12" s="35">
        <f t="shared" ref="C12:C57" si="0">E12+G12-BA12</f>
        <v>243447.77600000001</v>
      </c>
      <c r="D12" s="35">
        <f t="shared" ref="D12:D57" si="1">F12+H12-BB12</f>
        <v>161352.38869999998</v>
      </c>
      <c r="E12" s="35">
        <f t="shared" ref="E12:E57" si="2">I12+K12+M12+AE12+AG12+AK12+AO12+AS12</f>
        <v>214062.7</v>
      </c>
      <c r="F12" s="35">
        <f t="shared" ref="F12:F57" si="3">J12+L12+N12+AF12+AH12+AL12+AP12+AT12</f>
        <v>138383.06289999999</v>
      </c>
      <c r="G12" s="35">
        <f t="shared" ref="G12:G57" si="4">AY12+BC12+BE12+BG12+BI12+BK12+BM12</f>
        <v>85118.876000000004</v>
      </c>
      <c r="H12" s="35">
        <f t="shared" ref="H12:H57" si="5">AZ12+BD12+BF12+BH12+BJ12+BL12+BN12</f>
        <v>44623.213499999998</v>
      </c>
      <c r="I12" s="37">
        <v>91437</v>
      </c>
      <c r="J12" s="35">
        <v>66176.807000000001</v>
      </c>
      <c r="K12" s="35">
        <v>0</v>
      </c>
      <c r="L12" s="35">
        <v>0</v>
      </c>
      <c r="M12" s="35">
        <v>34696.5</v>
      </c>
      <c r="N12" s="35">
        <v>24649.368200000001</v>
      </c>
      <c r="O12" s="35">
        <v>2750</v>
      </c>
      <c r="P12" s="35">
        <v>1138.9661000000001</v>
      </c>
      <c r="Q12" s="35">
        <v>5385</v>
      </c>
      <c r="R12" s="35">
        <v>3972.44</v>
      </c>
      <c r="S12" s="35">
        <v>1118</v>
      </c>
      <c r="T12" s="35">
        <v>575.66420000000005</v>
      </c>
      <c r="U12" s="35">
        <v>420</v>
      </c>
      <c r="V12" s="35">
        <v>352</v>
      </c>
      <c r="W12" s="35">
        <v>12109.5</v>
      </c>
      <c r="X12" s="35">
        <v>8857.69</v>
      </c>
      <c r="Y12" s="35">
        <v>10849.5</v>
      </c>
      <c r="Z12" s="35">
        <v>7808.29</v>
      </c>
      <c r="AA12" s="35">
        <v>5300</v>
      </c>
      <c r="AB12" s="35">
        <v>3582.8</v>
      </c>
      <c r="AC12" s="35">
        <v>6271</v>
      </c>
      <c r="AD12" s="35">
        <v>5245.7898999999998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19100</v>
      </c>
      <c r="AL12" s="35">
        <v>14375</v>
      </c>
      <c r="AM12" s="35">
        <v>18900</v>
      </c>
      <c r="AN12" s="35">
        <v>14175</v>
      </c>
      <c r="AO12" s="35">
        <v>12064</v>
      </c>
      <c r="AP12" s="35">
        <v>11019</v>
      </c>
      <c r="AQ12" s="35">
        <v>1031.4000000000001</v>
      </c>
      <c r="AR12" s="35">
        <v>509</v>
      </c>
      <c r="AS12" s="37">
        <v>56765.2</v>
      </c>
      <c r="AT12" s="35">
        <v>22162.887699999999</v>
      </c>
      <c r="AU12" s="35">
        <v>0</v>
      </c>
      <c r="AV12" s="35">
        <v>0</v>
      </c>
      <c r="AW12" s="35">
        <v>56089.2</v>
      </c>
      <c r="AX12" s="35">
        <v>21653.887699999999</v>
      </c>
      <c r="AY12" s="35">
        <v>0</v>
      </c>
      <c r="AZ12" s="35">
        <v>0</v>
      </c>
      <c r="BA12" s="35">
        <v>55733.8</v>
      </c>
      <c r="BB12" s="35">
        <v>21653.887699999999</v>
      </c>
      <c r="BC12" s="37">
        <v>80793.2</v>
      </c>
      <c r="BD12" s="38">
        <v>41194.659500000002</v>
      </c>
      <c r="BE12" s="38">
        <v>6283.8760000000002</v>
      </c>
      <c r="BF12" s="38">
        <v>5386.85</v>
      </c>
      <c r="BG12" s="35">
        <v>0</v>
      </c>
      <c r="BH12" s="35">
        <v>0</v>
      </c>
      <c r="BI12" s="35">
        <v>-33.9</v>
      </c>
      <c r="BJ12" s="35">
        <v>-33.884999999999998</v>
      </c>
      <c r="BK12" s="35">
        <v>-1924.3</v>
      </c>
      <c r="BL12" s="35">
        <v>-1924.4110000000001</v>
      </c>
      <c r="BM12" s="35">
        <v>0</v>
      </c>
      <c r="BN12" s="35">
        <v>0</v>
      </c>
      <c r="BO12" s="44"/>
      <c r="BP12" s="48"/>
      <c r="BQ12" s="48"/>
      <c r="BR12" s="48"/>
      <c r="BS12" s="48"/>
      <c r="BT12" s="48"/>
    </row>
    <row r="13" spans="1:72" ht="15.75" customHeight="1">
      <c r="A13" s="16">
        <v>3</v>
      </c>
      <c r="B13" s="13" t="s">
        <v>4</v>
      </c>
      <c r="C13" s="35">
        <f t="shared" si="0"/>
        <v>122993.011</v>
      </c>
      <c r="D13" s="35">
        <f t="shared" si="1"/>
        <v>81379.988800000006</v>
      </c>
      <c r="E13" s="35">
        <f t="shared" si="2"/>
        <v>93026.4</v>
      </c>
      <c r="F13" s="35">
        <f t="shared" si="3"/>
        <v>55565.727400000003</v>
      </c>
      <c r="G13" s="35">
        <f t="shared" si="4"/>
        <v>40005.010999999999</v>
      </c>
      <c r="H13" s="35">
        <f t="shared" si="5"/>
        <v>30285.261399999999</v>
      </c>
      <c r="I13" s="37">
        <v>35000</v>
      </c>
      <c r="J13" s="35">
        <v>23522.041000000001</v>
      </c>
      <c r="K13" s="35">
        <v>0</v>
      </c>
      <c r="L13" s="35">
        <v>0</v>
      </c>
      <c r="M13" s="35">
        <v>15857</v>
      </c>
      <c r="N13" s="35">
        <v>8951.6864000000005</v>
      </c>
      <c r="O13" s="35">
        <v>1900</v>
      </c>
      <c r="P13" s="35">
        <v>657.44349999999997</v>
      </c>
      <c r="Q13" s="35">
        <v>45</v>
      </c>
      <c r="R13" s="35">
        <v>24.3</v>
      </c>
      <c r="S13" s="35">
        <v>400</v>
      </c>
      <c r="T13" s="35">
        <v>259.10090000000002</v>
      </c>
      <c r="U13" s="35">
        <v>100</v>
      </c>
      <c r="V13" s="35">
        <v>41.2</v>
      </c>
      <c r="W13" s="35">
        <v>4502</v>
      </c>
      <c r="X13" s="35">
        <v>2844.24</v>
      </c>
      <c r="Y13" s="35">
        <v>3550</v>
      </c>
      <c r="Z13" s="35">
        <v>2360</v>
      </c>
      <c r="AA13" s="35">
        <v>1250</v>
      </c>
      <c r="AB13" s="35">
        <v>560.20000000000005</v>
      </c>
      <c r="AC13" s="35">
        <v>6580</v>
      </c>
      <c r="AD13" s="35">
        <v>3892.52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24800</v>
      </c>
      <c r="AL13" s="35">
        <v>16888</v>
      </c>
      <c r="AM13" s="35">
        <v>24800</v>
      </c>
      <c r="AN13" s="35">
        <v>16888</v>
      </c>
      <c r="AO13" s="35">
        <v>2500</v>
      </c>
      <c r="AP13" s="35">
        <v>1645</v>
      </c>
      <c r="AQ13" s="35">
        <v>4831</v>
      </c>
      <c r="AR13" s="35">
        <v>88</v>
      </c>
      <c r="AS13" s="37">
        <v>14869.4</v>
      </c>
      <c r="AT13" s="35">
        <v>4559</v>
      </c>
      <c r="AU13" s="35">
        <v>0</v>
      </c>
      <c r="AV13" s="35">
        <v>0</v>
      </c>
      <c r="AW13" s="35">
        <v>14509.4</v>
      </c>
      <c r="AX13" s="35">
        <v>4471</v>
      </c>
      <c r="AY13" s="35">
        <v>0</v>
      </c>
      <c r="AZ13" s="35">
        <v>0</v>
      </c>
      <c r="BA13" s="35">
        <v>10038.4</v>
      </c>
      <c r="BB13" s="35">
        <v>4471</v>
      </c>
      <c r="BC13" s="37">
        <v>38326.5</v>
      </c>
      <c r="BD13" s="38">
        <v>28928.0864</v>
      </c>
      <c r="BE13" s="38">
        <v>2040.1110000000001</v>
      </c>
      <c r="BF13" s="38">
        <v>1718.8</v>
      </c>
      <c r="BG13" s="35">
        <v>0</v>
      </c>
      <c r="BH13" s="35">
        <v>0</v>
      </c>
      <c r="BI13" s="35">
        <v>0</v>
      </c>
      <c r="BJ13" s="35">
        <v>0</v>
      </c>
      <c r="BK13" s="35">
        <v>-361.6</v>
      </c>
      <c r="BL13" s="35">
        <v>-361.625</v>
      </c>
      <c r="BM13" s="35">
        <v>0</v>
      </c>
      <c r="BN13" s="35">
        <v>0</v>
      </c>
      <c r="BO13" s="44"/>
      <c r="BP13" s="48"/>
      <c r="BQ13" s="48"/>
      <c r="BR13" s="48"/>
      <c r="BS13" s="48"/>
      <c r="BT13" s="48"/>
    </row>
    <row r="14" spans="1:72" ht="15.75" customHeight="1">
      <c r="A14" s="16">
        <v>4</v>
      </c>
      <c r="B14" s="13" t="s">
        <v>5</v>
      </c>
      <c r="C14" s="35">
        <f t="shared" si="0"/>
        <v>116506.4307</v>
      </c>
      <c r="D14" s="35">
        <f t="shared" si="1"/>
        <v>55142.119399999996</v>
      </c>
      <c r="E14" s="35">
        <f t="shared" si="2"/>
        <v>71431.399999999994</v>
      </c>
      <c r="F14" s="35">
        <f t="shared" si="3"/>
        <v>35367.726199999997</v>
      </c>
      <c r="G14" s="35">
        <f t="shared" si="4"/>
        <v>45075.030700000003</v>
      </c>
      <c r="H14" s="35">
        <f t="shared" si="5"/>
        <v>19774.393199999999</v>
      </c>
      <c r="I14" s="37">
        <v>34500</v>
      </c>
      <c r="J14" s="35">
        <v>21537.075000000001</v>
      </c>
      <c r="K14" s="35">
        <v>0</v>
      </c>
      <c r="L14" s="35">
        <v>0</v>
      </c>
      <c r="M14" s="35">
        <v>14910</v>
      </c>
      <c r="N14" s="35">
        <v>4355.0511999999999</v>
      </c>
      <c r="O14" s="35">
        <v>2200</v>
      </c>
      <c r="P14" s="35">
        <v>1571.0653</v>
      </c>
      <c r="Q14" s="35">
        <v>40</v>
      </c>
      <c r="R14" s="35">
        <v>1.377</v>
      </c>
      <c r="S14" s="35">
        <v>240</v>
      </c>
      <c r="T14" s="35">
        <v>23</v>
      </c>
      <c r="U14" s="35">
        <v>200</v>
      </c>
      <c r="V14" s="35">
        <v>7.2</v>
      </c>
      <c r="W14" s="35">
        <v>1670</v>
      </c>
      <c r="X14" s="35">
        <v>203.2</v>
      </c>
      <c r="Y14" s="35">
        <v>600</v>
      </c>
      <c r="Z14" s="35">
        <v>0</v>
      </c>
      <c r="AA14" s="35">
        <v>400</v>
      </c>
      <c r="AB14" s="35">
        <v>28</v>
      </c>
      <c r="AC14" s="35">
        <v>8240</v>
      </c>
      <c r="AD14" s="35">
        <v>1523.7679000000001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9840</v>
      </c>
      <c r="AL14" s="35">
        <v>7530</v>
      </c>
      <c r="AM14" s="35">
        <v>9790</v>
      </c>
      <c r="AN14" s="35">
        <v>7530</v>
      </c>
      <c r="AO14" s="35">
        <v>3750</v>
      </c>
      <c r="AP14" s="35">
        <v>1870</v>
      </c>
      <c r="AQ14" s="35">
        <v>8431.4</v>
      </c>
      <c r="AR14" s="35">
        <v>75.599999999999994</v>
      </c>
      <c r="AS14" s="37">
        <v>8431.4</v>
      </c>
      <c r="AT14" s="35">
        <v>75.599999999999994</v>
      </c>
      <c r="AU14" s="35">
        <v>0</v>
      </c>
      <c r="AV14" s="35">
        <v>0</v>
      </c>
      <c r="AW14" s="35">
        <v>7526.4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7">
        <v>44195.030700000003</v>
      </c>
      <c r="BD14" s="38">
        <v>20749.199199999999</v>
      </c>
      <c r="BE14" s="38">
        <v>880</v>
      </c>
      <c r="BF14" s="38">
        <v>880</v>
      </c>
      <c r="BG14" s="35">
        <v>0</v>
      </c>
      <c r="BH14" s="35">
        <v>0</v>
      </c>
      <c r="BI14" s="35">
        <v>0</v>
      </c>
      <c r="BJ14" s="35">
        <v>0</v>
      </c>
      <c r="BK14" s="35">
        <v>0</v>
      </c>
      <c r="BL14" s="35">
        <v>-1854.806</v>
      </c>
      <c r="BM14" s="35">
        <v>0</v>
      </c>
      <c r="BN14" s="35">
        <v>0</v>
      </c>
      <c r="BO14" s="44"/>
      <c r="BP14" s="48"/>
      <c r="BQ14" s="48"/>
      <c r="BR14" s="48"/>
      <c r="BS14" s="48"/>
      <c r="BT14" s="48"/>
    </row>
    <row r="15" spans="1:72" ht="15.75" customHeight="1">
      <c r="A15" s="16">
        <v>5</v>
      </c>
      <c r="B15" s="13" t="s">
        <v>6</v>
      </c>
      <c r="C15" s="35">
        <f t="shared" si="0"/>
        <v>103647.61659999999</v>
      </c>
      <c r="D15" s="35">
        <f t="shared" si="1"/>
        <v>62337.408799999997</v>
      </c>
      <c r="E15" s="35">
        <f t="shared" si="2"/>
        <v>46153.4</v>
      </c>
      <c r="F15" s="35">
        <f t="shared" si="3"/>
        <v>26450.510800000004</v>
      </c>
      <c r="G15" s="35">
        <f t="shared" si="4"/>
        <v>65511.024600000004</v>
      </c>
      <c r="H15" s="35">
        <f t="shared" si="5"/>
        <v>39174.048000000003</v>
      </c>
      <c r="I15" s="37">
        <v>16949</v>
      </c>
      <c r="J15" s="35">
        <v>13219.985000000001</v>
      </c>
      <c r="K15" s="35">
        <v>0</v>
      </c>
      <c r="L15" s="35">
        <v>0</v>
      </c>
      <c r="M15" s="35">
        <v>13666</v>
      </c>
      <c r="N15" s="35">
        <v>8885.3757999999998</v>
      </c>
      <c r="O15" s="35">
        <v>2900</v>
      </c>
      <c r="P15" s="35">
        <v>2222.4947999999999</v>
      </c>
      <c r="Q15" s="35">
        <v>960</v>
      </c>
      <c r="R15" s="35">
        <v>640</v>
      </c>
      <c r="S15" s="35">
        <v>400</v>
      </c>
      <c r="T15" s="35">
        <v>278.5</v>
      </c>
      <c r="U15" s="35">
        <v>20</v>
      </c>
      <c r="V15" s="35">
        <v>7.2</v>
      </c>
      <c r="W15" s="35">
        <v>1635</v>
      </c>
      <c r="X15" s="35">
        <v>679.73099999999999</v>
      </c>
      <c r="Y15" s="35">
        <v>1500</v>
      </c>
      <c r="Z15" s="35">
        <v>583.33100000000002</v>
      </c>
      <c r="AA15" s="35">
        <v>3640</v>
      </c>
      <c r="AB15" s="35">
        <v>2833</v>
      </c>
      <c r="AC15" s="35">
        <v>2581</v>
      </c>
      <c r="AD15" s="35">
        <v>1202.45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2000</v>
      </c>
      <c r="AP15" s="35">
        <v>950</v>
      </c>
      <c r="AQ15" s="35">
        <v>5521.5919999999996</v>
      </c>
      <c r="AR15" s="35">
        <v>108</v>
      </c>
      <c r="AS15" s="37">
        <v>13538.4</v>
      </c>
      <c r="AT15" s="35">
        <v>3395.15</v>
      </c>
      <c r="AU15" s="35">
        <v>0</v>
      </c>
      <c r="AV15" s="35">
        <v>0</v>
      </c>
      <c r="AW15" s="35">
        <v>13234.4</v>
      </c>
      <c r="AX15" s="35">
        <v>3287.15</v>
      </c>
      <c r="AY15" s="35">
        <v>0</v>
      </c>
      <c r="AZ15" s="35">
        <v>0</v>
      </c>
      <c r="BA15" s="35">
        <v>8016.808</v>
      </c>
      <c r="BB15" s="35">
        <v>3287.15</v>
      </c>
      <c r="BC15" s="37">
        <v>39134.673000000003</v>
      </c>
      <c r="BD15" s="38">
        <v>32650.373</v>
      </c>
      <c r="BE15" s="38">
        <v>37563.351600000002</v>
      </c>
      <c r="BF15" s="38">
        <v>8725</v>
      </c>
      <c r="BG15" s="35">
        <v>0</v>
      </c>
      <c r="BH15" s="35">
        <v>0</v>
      </c>
      <c r="BI15" s="35">
        <v>0</v>
      </c>
      <c r="BJ15" s="35">
        <v>0</v>
      </c>
      <c r="BK15" s="35">
        <v>-11187</v>
      </c>
      <c r="BL15" s="35">
        <v>-2201.3249999999998</v>
      </c>
      <c r="BM15" s="35">
        <v>0</v>
      </c>
      <c r="BN15" s="35">
        <v>0</v>
      </c>
      <c r="BO15" s="44"/>
      <c r="BP15" s="48"/>
      <c r="BQ15" s="48"/>
      <c r="BR15" s="48"/>
      <c r="BS15" s="48"/>
      <c r="BT15" s="48"/>
    </row>
    <row r="16" spans="1:72" ht="15.75" customHeight="1">
      <c r="A16" s="16">
        <v>6</v>
      </c>
      <c r="B16" s="13" t="s">
        <v>7</v>
      </c>
      <c r="C16" s="35">
        <f t="shared" si="0"/>
        <v>78536.88</v>
      </c>
      <c r="D16" s="35">
        <f t="shared" si="1"/>
        <v>47960.474199999997</v>
      </c>
      <c r="E16" s="35">
        <f t="shared" si="2"/>
        <v>48875.199999999997</v>
      </c>
      <c r="F16" s="35">
        <f t="shared" si="3"/>
        <v>25555.303200000002</v>
      </c>
      <c r="G16" s="35">
        <f t="shared" si="4"/>
        <v>29661.68</v>
      </c>
      <c r="H16" s="35">
        <f t="shared" si="5"/>
        <v>22405.170999999998</v>
      </c>
      <c r="I16" s="37">
        <v>22000</v>
      </c>
      <c r="J16" s="35">
        <v>15207.919</v>
      </c>
      <c r="K16" s="35">
        <v>0</v>
      </c>
      <c r="L16" s="35">
        <v>0</v>
      </c>
      <c r="M16" s="35">
        <v>6921</v>
      </c>
      <c r="N16" s="35">
        <v>3593.0601999999999</v>
      </c>
      <c r="O16" s="35">
        <v>1350</v>
      </c>
      <c r="P16" s="35">
        <v>762.25620000000004</v>
      </c>
      <c r="Q16" s="35">
        <v>1350</v>
      </c>
      <c r="R16" s="35">
        <v>870</v>
      </c>
      <c r="S16" s="35">
        <v>240</v>
      </c>
      <c r="T16" s="35">
        <v>109.041</v>
      </c>
      <c r="U16" s="35">
        <v>150</v>
      </c>
      <c r="V16" s="35">
        <v>34.1</v>
      </c>
      <c r="W16" s="35">
        <v>1461</v>
      </c>
      <c r="X16" s="35">
        <v>698.97900000000004</v>
      </c>
      <c r="Y16" s="35">
        <v>914</v>
      </c>
      <c r="Z16" s="35">
        <v>602.57899999999995</v>
      </c>
      <c r="AA16" s="35">
        <v>250</v>
      </c>
      <c r="AB16" s="35">
        <v>110.75</v>
      </c>
      <c r="AC16" s="35">
        <v>1350</v>
      </c>
      <c r="AD16" s="35">
        <v>618.55999999999995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8450</v>
      </c>
      <c r="AL16" s="35">
        <v>6009.3239999999996</v>
      </c>
      <c r="AM16" s="35">
        <v>8450</v>
      </c>
      <c r="AN16" s="35">
        <v>6009.3239999999996</v>
      </c>
      <c r="AO16" s="35">
        <v>1250</v>
      </c>
      <c r="AP16" s="35">
        <v>580</v>
      </c>
      <c r="AQ16" s="35">
        <v>10254.200000000001</v>
      </c>
      <c r="AR16" s="35">
        <v>165</v>
      </c>
      <c r="AS16" s="37">
        <v>10254.200000000001</v>
      </c>
      <c r="AT16" s="35">
        <v>165</v>
      </c>
      <c r="AU16" s="35">
        <v>0</v>
      </c>
      <c r="AV16" s="35">
        <v>0</v>
      </c>
      <c r="AW16" s="35">
        <v>9674.2000000000007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7">
        <v>28360.9</v>
      </c>
      <c r="BD16" s="38">
        <v>23318.830999999998</v>
      </c>
      <c r="BE16" s="38">
        <v>1300.78</v>
      </c>
      <c r="BF16" s="38">
        <v>1059.45</v>
      </c>
      <c r="BG16" s="35">
        <v>0</v>
      </c>
      <c r="BH16" s="35">
        <v>0</v>
      </c>
      <c r="BI16" s="35">
        <v>0</v>
      </c>
      <c r="BJ16" s="35">
        <v>-61.3</v>
      </c>
      <c r="BK16" s="35">
        <v>0</v>
      </c>
      <c r="BL16" s="35">
        <v>-1911.81</v>
      </c>
      <c r="BM16" s="35">
        <v>0</v>
      </c>
      <c r="BN16" s="35">
        <v>0</v>
      </c>
      <c r="BO16" s="44"/>
      <c r="BP16" s="48"/>
      <c r="BQ16" s="48"/>
      <c r="BR16" s="48"/>
      <c r="BS16" s="48"/>
      <c r="BT16" s="48"/>
    </row>
    <row r="17" spans="1:72" ht="15.75" customHeight="1">
      <c r="A17" s="16">
        <v>7</v>
      </c>
      <c r="B17" s="13" t="s">
        <v>8</v>
      </c>
      <c r="C17" s="35">
        <f t="shared" si="0"/>
        <v>202249.58729999998</v>
      </c>
      <c r="D17" s="35">
        <f t="shared" si="1"/>
        <v>85427.919200000004</v>
      </c>
      <c r="E17" s="35">
        <f t="shared" si="2"/>
        <v>136483.79999999999</v>
      </c>
      <c r="F17" s="35">
        <f t="shared" si="3"/>
        <v>71429.387499999997</v>
      </c>
      <c r="G17" s="35">
        <f t="shared" si="4"/>
        <v>65765.787299999996</v>
      </c>
      <c r="H17" s="35">
        <f t="shared" si="5"/>
        <v>13998.531700000001</v>
      </c>
      <c r="I17" s="37">
        <v>34500</v>
      </c>
      <c r="J17" s="35">
        <v>20122.827000000001</v>
      </c>
      <c r="K17" s="35">
        <v>0</v>
      </c>
      <c r="L17" s="35">
        <v>0</v>
      </c>
      <c r="M17" s="35">
        <v>22280</v>
      </c>
      <c r="N17" s="35">
        <v>5681.9004999999997</v>
      </c>
      <c r="O17" s="35">
        <v>3150</v>
      </c>
      <c r="P17" s="35">
        <v>1221.5253</v>
      </c>
      <c r="Q17" s="35">
        <v>4250</v>
      </c>
      <c r="R17" s="35">
        <v>288</v>
      </c>
      <c r="S17" s="35">
        <v>210</v>
      </c>
      <c r="T17" s="35">
        <v>103.4</v>
      </c>
      <c r="U17" s="35">
        <v>150</v>
      </c>
      <c r="V17" s="35">
        <v>13.5</v>
      </c>
      <c r="W17" s="35">
        <v>4470</v>
      </c>
      <c r="X17" s="35">
        <v>839.0172</v>
      </c>
      <c r="Y17" s="35">
        <v>3550</v>
      </c>
      <c r="Z17" s="35">
        <v>623.57719999999995</v>
      </c>
      <c r="AA17" s="35">
        <v>3520</v>
      </c>
      <c r="AB17" s="35">
        <v>252.36500000000001</v>
      </c>
      <c r="AC17" s="35">
        <v>4930</v>
      </c>
      <c r="AD17" s="35">
        <v>2062.42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67513.8</v>
      </c>
      <c r="AL17" s="35">
        <v>43372.9</v>
      </c>
      <c r="AM17" s="35">
        <v>50300</v>
      </c>
      <c r="AN17" s="35">
        <v>33372.9</v>
      </c>
      <c r="AO17" s="35">
        <v>3750</v>
      </c>
      <c r="AP17" s="35">
        <v>2075</v>
      </c>
      <c r="AQ17" s="35">
        <v>8440</v>
      </c>
      <c r="AR17" s="35">
        <v>176.76</v>
      </c>
      <c r="AS17" s="37">
        <v>8440</v>
      </c>
      <c r="AT17" s="35">
        <v>176.76</v>
      </c>
      <c r="AU17" s="35">
        <v>0</v>
      </c>
      <c r="AV17" s="35">
        <v>0</v>
      </c>
      <c r="AW17" s="35">
        <v>7380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7">
        <v>53715.787300000004</v>
      </c>
      <c r="BD17" s="38">
        <v>12206.9367</v>
      </c>
      <c r="BE17" s="38">
        <v>12050</v>
      </c>
      <c r="BF17" s="38">
        <v>1863.6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-72.004999999999995</v>
      </c>
      <c r="BM17" s="35">
        <v>0</v>
      </c>
      <c r="BN17" s="35">
        <v>0</v>
      </c>
      <c r="BO17" s="44"/>
      <c r="BP17" s="48"/>
      <c r="BQ17" s="48"/>
      <c r="BR17" s="48"/>
      <c r="BS17" s="48"/>
      <c r="BT17" s="48"/>
    </row>
    <row r="18" spans="1:72" ht="15.75" customHeight="1">
      <c r="A18" s="16">
        <v>8</v>
      </c>
      <c r="B18" s="13" t="s">
        <v>9</v>
      </c>
      <c r="C18" s="35">
        <f t="shared" si="0"/>
        <v>46006.724999999999</v>
      </c>
      <c r="D18" s="35">
        <f t="shared" si="1"/>
        <v>19588.318499999998</v>
      </c>
      <c r="E18" s="35">
        <f t="shared" si="2"/>
        <v>32092.1</v>
      </c>
      <c r="F18" s="35">
        <f t="shared" si="3"/>
        <v>20216.378499999999</v>
      </c>
      <c r="G18" s="35">
        <f t="shared" si="4"/>
        <v>13914.625</v>
      </c>
      <c r="H18" s="35">
        <f t="shared" si="5"/>
        <v>-628.05999999999995</v>
      </c>
      <c r="I18" s="37">
        <v>16250</v>
      </c>
      <c r="J18" s="35">
        <v>11363.718999999999</v>
      </c>
      <c r="K18" s="35">
        <v>0</v>
      </c>
      <c r="L18" s="35">
        <v>0</v>
      </c>
      <c r="M18" s="35">
        <v>5805</v>
      </c>
      <c r="N18" s="35">
        <v>2795.8755000000001</v>
      </c>
      <c r="O18" s="35">
        <v>2250</v>
      </c>
      <c r="P18" s="35">
        <v>1178.4224999999999</v>
      </c>
      <c r="Q18" s="35">
        <v>720</v>
      </c>
      <c r="R18" s="35">
        <v>510</v>
      </c>
      <c r="S18" s="35">
        <v>270</v>
      </c>
      <c r="T18" s="35">
        <v>191.33090000000001</v>
      </c>
      <c r="U18" s="35">
        <v>70</v>
      </c>
      <c r="V18" s="35">
        <v>48.8</v>
      </c>
      <c r="W18" s="35">
        <v>535</v>
      </c>
      <c r="X18" s="35">
        <v>169.24</v>
      </c>
      <c r="Y18" s="35">
        <v>150</v>
      </c>
      <c r="Z18" s="35">
        <v>0</v>
      </c>
      <c r="AA18" s="35">
        <v>650</v>
      </c>
      <c r="AB18" s="35">
        <v>172.3</v>
      </c>
      <c r="AC18" s="35">
        <v>650</v>
      </c>
      <c r="AD18" s="35">
        <v>149.9571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8410</v>
      </c>
      <c r="AL18" s="35">
        <v>5956.7839999999997</v>
      </c>
      <c r="AM18" s="35">
        <v>8410</v>
      </c>
      <c r="AN18" s="35">
        <v>5956.7839999999997</v>
      </c>
      <c r="AO18" s="35">
        <v>810</v>
      </c>
      <c r="AP18" s="35">
        <v>40</v>
      </c>
      <c r="AQ18" s="35">
        <v>817.1</v>
      </c>
      <c r="AR18" s="35">
        <v>60</v>
      </c>
      <c r="AS18" s="37">
        <v>817.1</v>
      </c>
      <c r="AT18" s="35">
        <v>60</v>
      </c>
      <c r="AU18" s="35">
        <v>0</v>
      </c>
      <c r="AV18" s="35">
        <v>0</v>
      </c>
      <c r="AW18" s="35">
        <v>597.1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7">
        <v>12900</v>
      </c>
      <c r="BD18" s="38">
        <v>0</v>
      </c>
      <c r="BE18" s="38">
        <v>1014.625</v>
      </c>
      <c r="BF18" s="38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-628.05999999999995</v>
      </c>
      <c r="BM18" s="35">
        <v>0</v>
      </c>
      <c r="BN18" s="35">
        <v>0</v>
      </c>
      <c r="BO18" s="44"/>
      <c r="BP18" s="48"/>
      <c r="BQ18" s="48"/>
      <c r="BR18" s="48"/>
      <c r="BS18" s="48"/>
      <c r="BT18" s="48"/>
    </row>
    <row r="19" spans="1:72" ht="15.75" customHeight="1">
      <c r="A19" s="16">
        <v>9</v>
      </c>
      <c r="B19" s="13" t="s">
        <v>10</v>
      </c>
      <c r="C19" s="35">
        <f t="shared" si="0"/>
        <v>67099.044399999999</v>
      </c>
      <c r="D19" s="35">
        <f t="shared" si="1"/>
        <v>17550.767400000001</v>
      </c>
      <c r="E19" s="35">
        <f t="shared" si="2"/>
        <v>39716.199999999997</v>
      </c>
      <c r="F19" s="35">
        <f t="shared" si="3"/>
        <v>16555.767899999999</v>
      </c>
      <c r="G19" s="35">
        <f t="shared" si="4"/>
        <v>27382.844400000002</v>
      </c>
      <c r="H19" s="35">
        <f t="shared" si="5"/>
        <v>994.99950000000001</v>
      </c>
      <c r="I19" s="37">
        <v>22100</v>
      </c>
      <c r="J19" s="35">
        <v>12544.950999999999</v>
      </c>
      <c r="K19" s="35">
        <v>0</v>
      </c>
      <c r="L19" s="35">
        <v>0</v>
      </c>
      <c r="M19" s="35">
        <v>9146</v>
      </c>
      <c r="N19" s="35">
        <v>2830.8168999999998</v>
      </c>
      <c r="O19" s="35">
        <v>2700</v>
      </c>
      <c r="P19" s="35">
        <v>1315.2397000000001</v>
      </c>
      <c r="Q19" s="35">
        <v>820</v>
      </c>
      <c r="R19" s="35">
        <v>520</v>
      </c>
      <c r="S19" s="35">
        <v>250</v>
      </c>
      <c r="T19" s="35">
        <v>109.93219999999999</v>
      </c>
      <c r="U19" s="35">
        <v>200</v>
      </c>
      <c r="V19" s="35">
        <v>9.5</v>
      </c>
      <c r="W19" s="35">
        <v>1209</v>
      </c>
      <c r="X19" s="35">
        <v>385.6</v>
      </c>
      <c r="Y19" s="35">
        <v>910</v>
      </c>
      <c r="Z19" s="35">
        <v>300</v>
      </c>
      <c r="AA19" s="35">
        <v>1400</v>
      </c>
      <c r="AB19" s="35">
        <v>0</v>
      </c>
      <c r="AC19" s="35">
        <v>1450</v>
      </c>
      <c r="AD19" s="35">
        <v>61.44</v>
      </c>
      <c r="AE19" s="35">
        <v>0</v>
      </c>
      <c r="AF19" s="35">
        <v>0</v>
      </c>
      <c r="AG19" s="35">
        <v>0</v>
      </c>
      <c r="AH19" s="35">
        <v>0</v>
      </c>
      <c r="AI19" s="35">
        <v>0</v>
      </c>
      <c r="AJ19" s="35">
        <v>0</v>
      </c>
      <c r="AK19" s="35">
        <v>500</v>
      </c>
      <c r="AL19" s="35">
        <v>500</v>
      </c>
      <c r="AM19" s="35">
        <v>0</v>
      </c>
      <c r="AN19" s="35">
        <v>0</v>
      </c>
      <c r="AO19" s="35">
        <v>1000</v>
      </c>
      <c r="AP19" s="35">
        <v>650</v>
      </c>
      <c r="AQ19" s="35">
        <v>6970.2</v>
      </c>
      <c r="AR19" s="35">
        <v>30</v>
      </c>
      <c r="AS19" s="37">
        <v>6970.2</v>
      </c>
      <c r="AT19" s="35">
        <v>30</v>
      </c>
      <c r="AU19" s="35">
        <v>0</v>
      </c>
      <c r="AV19" s="35">
        <v>0</v>
      </c>
      <c r="AW19" s="35">
        <v>6600.2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7">
        <v>25882.844400000002</v>
      </c>
      <c r="BD19" s="38">
        <v>994.99950000000001</v>
      </c>
      <c r="BE19" s="38">
        <v>1500</v>
      </c>
      <c r="BF19" s="38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</v>
      </c>
      <c r="BL19" s="35">
        <v>0</v>
      </c>
      <c r="BM19" s="35">
        <v>0</v>
      </c>
      <c r="BN19" s="35">
        <v>0</v>
      </c>
      <c r="BO19" s="44"/>
      <c r="BP19" s="48"/>
      <c r="BQ19" s="48"/>
      <c r="BR19" s="48"/>
      <c r="BS19" s="48"/>
      <c r="BT19" s="48"/>
    </row>
    <row r="20" spans="1:72" ht="15.75" customHeight="1">
      <c r="A20" s="16">
        <v>10</v>
      </c>
      <c r="B20" s="13" t="s">
        <v>11</v>
      </c>
      <c r="C20" s="35">
        <f t="shared" si="0"/>
        <v>81956.083299999998</v>
      </c>
      <c r="D20" s="35">
        <f t="shared" si="1"/>
        <v>50679.9179</v>
      </c>
      <c r="E20" s="35">
        <f t="shared" si="2"/>
        <v>67694.8</v>
      </c>
      <c r="F20" s="35">
        <f t="shared" si="3"/>
        <v>37010.025900000001</v>
      </c>
      <c r="G20" s="35">
        <f t="shared" si="4"/>
        <v>19468.683299999997</v>
      </c>
      <c r="H20" s="35">
        <f t="shared" si="5"/>
        <v>13669.892</v>
      </c>
      <c r="I20" s="37">
        <v>22700</v>
      </c>
      <c r="J20" s="35">
        <v>14340.373</v>
      </c>
      <c r="K20" s="35">
        <v>0</v>
      </c>
      <c r="L20" s="35">
        <v>0</v>
      </c>
      <c r="M20" s="35">
        <v>11535</v>
      </c>
      <c r="N20" s="35">
        <v>5409.7728999999999</v>
      </c>
      <c r="O20" s="35">
        <v>400</v>
      </c>
      <c r="P20" s="35">
        <v>344.42489999999998</v>
      </c>
      <c r="Q20" s="35">
        <v>1000</v>
      </c>
      <c r="R20" s="35">
        <v>730.4</v>
      </c>
      <c r="S20" s="35">
        <v>370</v>
      </c>
      <c r="T20" s="35">
        <v>233.542</v>
      </c>
      <c r="U20" s="35">
        <v>190</v>
      </c>
      <c r="V20" s="35">
        <v>0</v>
      </c>
      <c r="W20" s="35">
        <v>470</v>
      </c>
      <c r="X20" s="35">
        <v>145</v>
      </c>
      <c r="Y20" s="35">
        <v>70</v>
      </c>
      <c r="Z20" s="35">
        <v>25</v>
      </c>
      <c r="AA20" s="35">
        <v>3475</v>
      </c>
      <c r="AB20" s="35">
        <v>651</v>
      </c>
      <c r="AC20" s="35">
        <v>4170</v>
      </c>
      <c r="AD20" s="35">
        <v>2674.61</v>
      </c>
      <c r="AE20" s="35">
        <v>0</v>
      </c>
      <c r="AF20" s="35">
        <v>0</v>
      </c>
      <c r="AG20" s="35">
        <v>0</v>
      </c>
      <c r="AH20" s="35">
        <v>0</v>
      </c>
      <c r="AI20" s="35">
        <v>0</v>
      </c>
      <c r="AJ20" s="35">
        <v>0</v>
      </c>
      <c r="AK20" s="35">
        <v>23850</v>
      </c>
      <c r="AL20" s="35">
        <v>16548</v>
      </c>
      <c r="AM20" s="35">
        <v>23650</v>
      </c>
      <c r="AN20" s="35">
        <v>16548</v>
      </c>
      <c r="AO20" s="35">
        <v>1150</v>
      </c>
      <c r="AP20" s="35">
        <v>650</v>
      </c>
      <c r="AQ20" s="35">
        <v>3252.4</v>
      </c>
      <c r="AR20" s="35">
        <v>61.88</v>
      </c>
      <c r="AS20" s="37">
        <v>8459.7999999999993</v>
      </c>
      <c r="AT20" s="35">
        <v>61.88</v>
      </c>
      <c r="AU20" s="35">
        <v>0</v>
      </c>
      <c r="AV20" s="35">
        <v>0</v>
      </c>
      <c r="AW20" s="35">
        <v>7809.8</v>
      </c>
      <c r="AX20" s="35">
        <v>0</v>
      </c>
      <c r="AY20" s="35">
        <v>0</v>
      </c>
      <c r="AZ20" s="35">
        <v>0</v>
      </c>
      <c r="BA20" s="35">
        <v>5207.3999999999996</v>
      </c>
      <c r="BB20" s="35">
        <v>0</v>
      </c>
      <c r="BC20" s="37">
        <v>20787.599999999999</v>
      </c>
      <c r="BD20" s="38">
        <v>15157.602000000001</v>
      </c>
      <c r="BE20" s="38">
        <v>1470.2833000000001</v>
      </c>
      <c r="BF20" s="38">
        <v>1468.54</v>
      </c>
      <c r="BG20" s="35">
        <v>0</v>
      </c>
      <c r="BH20" s="35">
        <v>0</v>
      </c>
      <c r="BI20" s="35">
        <v>0</v>
      </c>
      <c r="BJ20" s="35">
        <v>0</v>
      </c>
      <c r="BK20" s="35">
        <v>-2789.2</v>
      </c>
      <c r="BL20" s="35">
        <v>-2956.25</v>
      </c>
      <c r="BM20" s="35">
        <v>0</v>
      </c>
      <c r="BN20" s="35">
        <v>0</v>
      </c>
      <c r="BO20" s="44"/>
      <c r="BP20" s="48"/>
      <c r="BQ20" s="48"/>
      <c r="BR20" s="48"/>
      <c r="BS20" s="48"/>
      <c r="BT20" s="48"/>
    </row>
    <row r="21" spans="1:72" ht="15.75" customHeight="1">
      <c r="A21" s="16">
        <v>11</v>
      </c>
      <c r="B21" s="13" t="s">
        <v>12</v>
      </c>
      <c r="C21" s="35">
        <f t="shared" si="0"/>
        <v>11389.143400000001</v>
      </c>
      <c r="D21" s="35">
        <f t="shared" si="1"/>
        <v>4614.4978000000001</v>
      </c>
      <c r="E21" s="35">
        <f t="shared" si="2"/>
        <v>11171.910400000001</v>
      </c>
      <c r="F21" s="35">
        <f t="shared" si="3"/>
        <v>4614.4978000000001</v>
      </c>
      <c r="G21" s="35">
        <f t="shared" si="4"/>
        <v>717.23299999999995</v>
      </c>
      <c r="H21" s="35">
        <f t="shared" si="5"/>
        <v>0</v>
      </c>
      <c r="I21" s="37">
        <v>7200</v>
      </c>
      <c r="J21" s="35">
        <v>4294.2820000000002</v>
      </c>
      <c r="K21" s="35">
        <v>0</v>
      </c>
      <c r="L21" s="35">
        <v>0</v>
      </c>
      <c r="M21" s="35">
        <v>1485</v>
      </c>
      <c r="N21" s="35">
        <v>320.2158</v>
      </c>
      <c r="O21" s="35">
        <v>120</v>
      </c>
      <c r="P21" s="35">
        <v>74.508799999999994</v>
      </c>
      <c r="Q21" s="35">
        <v>0</v>
      </c>
      <c r="R21" s="35">
        <v>0</v>
      </c>
      <c r="S21" s="35">
        <v>100</v>
      </c>
      <c r="T21" s="35">
        <v>55.366999999999997</v>
      </c>
      <c r="U21" s="35">
        <v>100</v>
      </c>
      <c r="V21" s="35">
        <v>6</v>
      </c>
      <c r="W21" s="35">
        <v>350</v>
      </c>
      <c r="X21" s="35">
        <v>0</v>
      </c>
      <c r="Y21" s="35">
        <v>250</v>
      </c>
      <c r="Z21" s="35">
        <v>0</v>
      </c>
      <c r="AA21" s="35">
        <v>100</v>
      </c>
      <c r="AB21" s="35">
        <v>11.7</v>
      </c>
      <c r="AC21" s="35">
        <v>70</v>
      </c>
      <c r="AD21" s="35">
        <v>22.64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150</v>
      </c>
      <c r="AP21" s="35">
        <v>0</v>
      </c>
      <c r="AQ21" s="35">
        <v>1836.9104</v>
      </c>
      <c r="AR21" s="35">
        <v>0</v>
      </c>
      <c r="AS21" s="37">
        <v>2336.9104000000002</v>
      </c>
      <c r="AT21" s="35">
        <v>0</v>
      </c>
      <c r="AU21" s="35">
        <v>0</v>
      </c>
      <c r="AV21" s="35">
        <v>0</v>
      </c>
      <c r="AW21" s="35">
        <v>2326.9104000000002</v>
      </c>
      <c r="AX21" s="35">
        <v>0</v>
      </c>
      <c r="AY21" s="35">
        <v>0</v>
      </c>
      <c r="AZ21" s="35">
        <v>0</v>
      </c>
      <c r="BA21" s="35">
        <v>500</v>
      </c>
      <c r="BB21" s="35">
        <v>0</v>
      </c>
      <c r="BC21" s="37">
        <v>717.23299999999995</v>
      </c>
      <c r="BD21" s="38">
        <v>0</v>
      </c>
      <c r="BE21" s="38">
        <v>0</v>
      </c>
      <c r="BF21" s="38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</v>
      </c>
      <c r="BL21" s="35">
        <v>0</v>
      </c>
      <c r="BM21" s="35">
        <v>0</v>
      </c>
      <c r="BN21" s="35">
        <v>0</v>
      </c>
      <c r="BO21" s="44"/>
      <c r="BP21" s="48"/>
      <c r="BQ21" s="48"/>
      <c r="BR21" s="48"/>
      <c r="BS21" s="48"/>
      <c r="BT21" s="48"/>
    </row>
    <row r="22" spans="1:72" ht="15.75" customHeight="1">
      <c r="A22" s="16">
        <v>12</v>
      </c>
      <c r="B22" s="13" t="s">
        <v>13</v>
      </c>
      <c r="C22" s="35">
        <f t="shared" si="0"/>
        <v>17456.3223</v>
      </c>
      <c r="D22" s="35">
        <f t="shared" si="1"/>
        <v>4810.7044999999998</v>
      </c>
      <c r="E22" s="35">
        <f t="shared" si="2"/>
        <v>17261.900000000001</v>
      </c>
      <c r="F22" s="35">
        <f t="shared" si="3"/>
        <v>4651.7044999999998</v>
      </c>
      <c r="G22" s="35">
        <f t="shared" si="4"/>
        <v>359.32229999999998</v>
      </c>
      <c r="H22" s="35">
        <f t="shared" si="5"/>
        <v>159</v>
      </c>
      <c r="I22" s="37">
        <v>5020</v>
      </c>
      <c r="J22" s="35">
        <v>3287.67</v>
      </c>
      <c r="K22" s="35">
        <v>0</v>
      </c>
      <c r="L22" s="35">
        <v>0</v>
      </c>
      <c r="M22" s="35">
        <v>3570</v>
      </c>
      <c r="N22" s="35">
        <v>1364.0345</v>
      </c>
      <c r="O22" s="35">
        <v>400</v>
      </c>
      <c r="P22" s="35">
        <v>234.2345</v>
      </c>
      <c r="Q22" s="35">
        <v>0</v>
      </c>
      <c r="R22" s="35">
        <v>0</v>
      </c>
      <c r="S22" s="35">
        <v>120</v>
      </c>
      <c r="T22" s="35">
        <v>90</v>
      </c>
      <c r="U22" s="35">
        <v>0</v>
      </c>
      <c r="V22" s="35">
        <v>0</v>
      </c>
      <c r="W22" s="35">
        <v>1266</v>
      </c>
      <c r="X22" s="35">
        <v>266</v>
      </c>
      <c r="Y22" s="35">
        <v>1000</v>
      </c>
      <c r="Z22" s="35">
        <v>0</v>
      </c>
      <c r="AA22" s="35">
        <v>10</v>
      </c>
      <c r="AB22" s="35">
        <v>0</v>
      </c>
      <c r="AC22" s="35">
        <v>1750</v>
      </c>
      <c r="AD22" s="35">
        <v>749.8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8507</v>
      </c>
      <c r="AR22" s="35">
        <v>0</v>
      </c>
      <c r="AS22" s="37">
        <v>8671.9</v>
      </c>
      <c r="AT22" s="35">
        <v>0</v>
      </c>
      <c r="AU22" s="35">
        <v>0</v>
      </c>
      <c r="AV22" s="35">
        <v>0</v>
      </c>
      <c r="AW22" s="35">
        <v>8655.9</v>
      </c>
      <c r="AX22" s="35">
        <v>0</v>
      </c>
      <c r="AY22" s="35">
        <v>0</v>
      </c>
      <c r="AZ22" s="35">
        <v>0</v>
      </c>
      <c r="BA22" s="35">
        <v>164.9</v>
      </c>
      <c r="BB22" s="35">
        <v>0</v>
      </c>
      <c r="BC22" s="37">
        <v>0</v>
      </c>
      <c r="BD22" s="38">
        <v>0</v>
      </c>
      <c r="BE22" s="38">
        <v>359.32229999999998</v>
      </c>
      <c r="BF22" s="38">
        <v>159</v>
      </c>
      <c r="BG22" s="35">
        <v>0</v>
      </c>
      <c r="BH22" s="35">
        <v>0</v>
      </c>
      <c r="BI22" s="35">
        <v>0</v>
      </c>
      <c r="BJ22" s="35">
        <v>0</v>
      </c>
      <c r="BK22" s="35">
        <v>0</v>
      </c>
      <c r="BL22" s="35">
        <v>0</v>
      </c>
      <c r="BM22" s="35">
        <v>0</v>
      </c>
      <c r="BN22" s="35">
        <v>0</v>
      </c>
      <c r="BO22" s="44"/>
      <c r="BP22" s="48"/>
      <c r="BQ22" s="48"/>
      <c r="BR22" s="48"/>
      <c r="BS22" s="48"/>
      <c r="BT22" s="48"/>
    </row>
    <row r="23" spans="1:72" ht="15.75" customHeight="1">
      <c r="A23" s="16">
        <v>13</v>
      </c>
      <c r="B23" s="13" t="s">
        <v>14</v>
      </c>
      <c r="C23" s="35">
        <f t="shared" si="0"/>
        <v>34073.660900000003</v>
      </c>
      <c r="D23" s="35">
        <f t="shared" si="1"/>
        <v>21290.093999999997</v>
      </c>
      <c r="E23" s="35">
        <f t="shared" si="2"/>
        <v>27424</v>
      </c>
      <c r="F23" s="35">
        <f t="shared" si="3"/>
        <v>17371.153999999999</v>
      </c>
      <c r="G23" s="35">
        <f t="shared" si="4"/>
        <v>6649.6608999999999</v>
      </c>
      <c r="H23" s="35">
        <f t="shared" si="5"/>
        <v>3918.9400000000005</v>
      </c>
      <c r="I23" s="37">
        <v>15994.1</v>
      </c>
      <c r="J23" s="35">
        <v>10524.164000000001</v>
      </c>
      <c r="K23" s="35">
        <v>0</v>
      </c>
      <c r="L23" s="35">
        <v>0</v>
      </c>
      <c r="M23" s="35">
        <v>4978</v>
      </c>
      <c r="N23" s="35">
        <v>2867.3449999999998</v>
      </c>
      <c r="O23" s="35">
        <v>465</v>
      </c>
      <c r="P23" s="35">
        <v>152.68799999999999</v>
      </c>
      <c r="Q23" s="35">
        <v>300</v>
      </c>
      <c r="R23" s="35">
        <v>0</v>
      </c>
      <c r="S23" s="35">
        <v>160</v>
      </c>
      <c r="T23" s="35">
        <v>90</v>
      </c>
      <c r="U23" s="35">
        <v>100</v>
      </c>
      <c r="V23" s="35">
        <v>56.4</v>
      </c>
      <c r="W23" s="35">
        <v>180</v>
      </c>
      <c r="X23" s="35">
        <v>92.64</v>
      </c>
      <c r="Y23" s="35">
        <v>0</v>
      </c>
      <c r="Z23" s="35">
        <v>0</v>
      </c>
      <c r="AA23" s="35">
        <v>1135</v>
      </c>
      <c r="AB23" s="35">
        <v>745</v>
      </c>
      <c r="AC23" s="35">
        <v>1800</v>
      </c>
      <c r="AD23" s="35">
        <v>1307.55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5570</v>
      </c>
      <c r="AL23" s="35">
        <v>3844.645</v>
      </c>
      <c r="AM23" s="35">
        <v>5570</v>
      </c>
      <c r="AN23" s="35">
        <v>3844.645</v>
      </c>
      <c r="AO23" s="35">
        <v>570</v>
      </c>
      <c r="AP23" s="35">
        <v>105</v>
      </c>
      <c r="AQ23" s="35">
        <v>311.89999999999998</v>
      </c>
      <c r="AR23" s="35">
        <v>30</v>
      </c>
      <c r="AS23" s="37">
        <v>311.89999999999998</v>
      </c>
      <c r="AT23" s="35">
        <v>30</v>
      </c>
      <c r="AU23" s="35">
        <v>0</v>
      </c>
      <c r="AV23" s="35">
        <v>0</v>
      </c>
      <c r="AW23" s="35">
        <v>221.9</v>
      </c>
      <c r="AX23" s="35">
        <v>0</v>
      </c>
      <c r="AY23" s="35">
        <v>0</v>
      </c>
      <c r="AZ23" s="35">
        <v>0</v>
      </c>
      <c r="BA23" s="35">
        <v>0</v>
      </c>
      <c r="BB23" s="35">
        <v>0</v>
      </c>
      <c r="BC23" s="37">
        <v>5141.6608999999999</v>
      </c>
      <c r="BD23" s="38">
        <v>3090.94</v>
      </c>
      <c r="BE23" s="38">
        <v>2038</v>
      </c>
      <c r="BF23" s="38">
        <v>1358</v>
      </c>
      <c r="BG23" s="35">
        <v>0</v>
      </c>
      <c r="BH23" s="35">
        <v>0</v>
      </c>
      <c r="BI23" s="35">
        <v>0</v>
      </c>
      <c r="BJ23" s="35">
        <v>0</v>
      </c>
      <c r="BK23" s="35">
        <v>-530</v>
      </c>
      <c r="BL23" s="35">
        <v>-530</v>
      </c>
      <c r="BM23" s="35">
        <v>0</v>
      </c>
      <c r="BN23" s="35">
        <v>0</v>
      </c>
      <c r="BO23" s="44"/>
      <c r="BP23" s="48"/>
      <c r="BQ23" s="48"/>
      <c r="BR23" s="48"/>
      <c r="BS23" s="48"/>
      <c r="BT23" s="48"/>
    </row>
    <row r="24" spans="1:72" ht="15.75" customHeight="1">
      <c r="A24" s="16">
        <v>14</v>
      </c>
      <c r="B24" s="13" t="s">
        <v>15</v>
      </c>
      <c r="C24" s="35">
        <f t="shared" si="0"/>
        <v>51437.555700000004</v>
      </c>
      <c r="D24" s="35">
        <f t="shared" si="1"/>
        <v>16459.859299999996</v>
      </c>
      <c r="E24" s="35">
        <f t="shared" si="2"/>
        <v>28902</v>
      </c>
      <c r="F24" s="35">
        <f t="shared" si="3"/>
        <v>17784.415299999997</v>
      </c>
      <c r="G24" s="35">
        <f t="shared" si="4"/>
        <v>23782.255700000002</v>
      </c>
      <c r="H24" s="35">
        <f t="shared" si="5"/>
        <v>-1324.5560000000005</v>
      </c>
      <c r="I24" s="37">
        <v>14500</v>
      </c>
      <c r="J24" s="35">
        <v>10836.578</v>
      </c>
      <c r="K24" s="35">
        <v>0</v>
      </c>
      <c r="L24" s="35">
        <v>0</v>
      </c>
      <c r="M24" s="35">
        <v>4700</v>
      </c>
      <c r="N24" s="35">
        <v>2243.4992999999999</v>
      </c>
      <c r="O24" s="35">
        <v>1000</v>
      </c>
      <c r="P24" s="35">
        <v>676.57849999999996</v>
      </c>
      <c r="Q24" s="35">
        <v>490</v>
      </c>
      <c r="R24" s="35">
        <v>0</v>
      </c>
      <c r="S24" s="35">
        <v>200</v>
      </c>
      <c r="T24" s="35">
        <v>144.16079999999999</v>
      </c>
      <c r="U24" s="35">
        <v>70</v>
      </c>
      <c r="V24" s="35">
        <v>43.9</v>
      </c>
      <c r="W24" s="35">
        <v>858</v>
      </c>
      <c r="X24" s="35">
        <v>654</v>
      </c>
      <c r="Y24" s="35">
        <v>770</v>
      </c>
      <c r="Z24" s="35">
        <v>590</v>
      </c>
      <c r="AA24" s="35">
        <v>120</v>
      </c>
      <c r="AB24" s="35">
        <v>100</v>
      </c>
      <c r="AC24" s="35">
        <v>1310</v>
      </c>
      <c r="AD24" s="35">
        <v>279.95999999999998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6100</v>
      </c>
      <c r="AL24" s="35">
        <v>4298.7380000000003</v>
      </c>
      <c r="AM24" s="35">
        <v>6100</v>
      </c>
      <c r="AN24" s="35">
        <v>4298.7380000000003</v>
      </c>
      <c r="AO24" s="35">
        <v>1000</v>
      </c>
      <c r="AP24" s="35">
        <v>390</v>
      </c>
      <c r="AQ24" s="35">
        <v>1355.3</v>
      </c>
      <c r="AR24" s="35">
        <v>15.6</v>
      </c>
      <c r="AS24" s="37">
        <v>2602</v>
      </c>
      <c r="AT24" s="35">
        <v>15.6</v>
      </c>
      <c r="AU24" s="35">
        <v>0</v>
      </c>
      <c r="AV24" s="35">
        <v>0</v>
      </c>
      <c r="AW24" s="35">
        <v>2350.8000000000002</v>
      </c>
      <c r="AX24" s="35">
        <v>0</v>
      </c>
      <c r="AY24" s="35">
        <v>0</v>
      </c>
      <c r="AZ24" s="35">
        <v>0</v>
      </c>
      <c r="BA24" s="35">
        <v>1246.7</v>
      </c>
      <c r="BB24" s="35">
        <v>0</v>
      </c>
      <c r="BC24" s="37">
        <v>27431.6607</v>
      </c>
      <c r="BD24" s="38">
        <v>6684.1890000000003</v>
      </c>
      <c r="BE24" s="38">
        <v>1950</v>
      </c>
      <c r="BF24" s="38">
        <v>184.02500000000001</v>
      </c>
      <c r="BG24" s="35">
        <v>0</v>
      </c>
      <c r="BH24" s="35">
        <v>0</v>
      </c>
      <c r="BI24" s="35">
        <v>0</v>
      </c>
      <c r="BJ24" s="35">
        <v>0</v>
      </c>
      <c r="BK24" s="35">
        <v>-5599.4049999999997</v>
      </c>
      <c r="BL24" s="35">
        <v>-8192.77</v>
      </c>
      <c r="BM24" s="35">
        <v>0</v>
      </c>
      <c r="BN24" s="35">
        <v>0</v>
      </c>
      <c r="BO24" s="44"/>
      <c r="BP24" s="48"/>
      <c r="BQ24" s="48"/>
      <c r="BR24" s="48"/>
      <c r="BS24" s="48"/>
      <c r="BT24" s="48"/>
    </row>
    <row r="25" spans="1:72" ht="15.75" customHeight="1">
      <c r="A25" s="16">
        <v>15</v>
      </c>
      <c r="B25" s="13" t="s">
        <v>16</v>
      </c>
      <c r="C25" s="35">
        <f t="shared" si="0"/>
        <v>13616.921399999999</v>
      </c>
      <c r="D25" s="35">
        <f t="shared" si="1"/>
        <v>5297.8326999999999</v>
      </c>
      <c r="E25" s="35">
        <f t="shared" si="2"/>
        <v>12241.191000000001</v>
      </c>
      <c r="F25" s="35">
        <f t="shared" si="3"/>
        <v>7544.4427000000005</v>
      </c>
      <c r="G25" s="35">
        <f t="shared" si="4"/>
        <v>1535.7303999999995</v>
      </c>
      <c r="H25" s="35">
        <f t="shared" si="5"/>
        <v>-2086.6100000000006</v>
      </c>
      <c r="I25" s="37">
        <v>7982</v>
      </c>
      <c r="J25" s="35">
        <v>5885.1450000000004</v>
      </c>
      <c r="K25" s="35">
        <v>0</v>
      </c>
      <c r="L25" s="35">
        <v>0</v>
      </c>
      <c r="M25" s="35">
        <v>2534</v>
      </c>
      <c r="N25" s="35">
        <v>1336.2977000000001</v>
      </c>
      <c r="O25" s="35">
        <v>300</v>
      </c>
      <c r="P25" s="35">
        <v>132.12870000000001</v>
      </c>
      <c r="Q25" s="35">
        <v>500</v>
      </c>
      <c r="R25" s="35">
        <v>369.63900000000001</v>
      </c>
      <c r="S25" s="35">
        <v>114</v>
      </c>
      <c r="T25" s="35">
        <v>73.5</v>
      </c>
      <c r="U25" s="35">
        <v>50</v>
      </c>
      <c r="V25" s="35">
        <v>0</v>
      </c>
      <c r="W25" s="35">
        <v>70</v>
      </c>
      <c r="X25" s="35">
        <v>18.399999999999999</v>
      </c>
      <c r="Y25" s="35">
        <v>0</v>
      </c>
      <c r="Z25" s="35">
        <v>0</v>
      </c>
      <c r="AA25" s="35">
        <v>50</v>
      </c>
      <c r="AB25" s="35">
        <v>22</v>
      </c>
      <c r="AC25" s="35">
        <v>1000</v>
      </c>
      <c r="AD25" s="35">
        <v>495.63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200</v>
      </c>
      <c r="AP25" s="35">
        <v>140</v>
      </c>
      <c r="AQ25" s="35">
        <v>1365.191</v>
      </c>
      <c r="AR25" s="35">
        <v>23</v>
      </c>
      <c r="AS25" s="37">
        <v>1525.191</v>
      </c>
      <c r="AT25" s="35">
        <v>183</v>
      </c>
      <c r="AU25" s="35">
        <v>0</v>
      </c>
      <c r="AV25" s="35">
        <v>0</v>
      </c>
      <c r="AW25" s="35">
        <v>1193.191</v>
      </c>
      <c r="AX25" s="35">
        <v>160</v>
      </c>
      <c r="AY25" s="35">
        <v>0</v>
      </c>
      <c r="AZ25" s="35">
        <v>0</v>
      </c>
      <c r="BA25" s="35">
        <v>160</v>
      </c>
      <c r="BB25" s="35">
        <v>160</v>
      </c>
      <c r="BC25" s="37">
        <v>3820.8</v>
      </c>
      <c r="BD25" s="35">
        <v>253.791</v>
      </c>
      <c r="BE25" s="35">
        <v>1485.7303999999999</v>
      </c>
      <c r="BF25" s="35">
        <v>1430.3989999999999</v>
      </c>
      <c r="BG25" s="35">
        <v>0</v>
      </c>
      <c r="BH25" s="35">
        <v>0</v>
      </c>
      <c r="BI25" s="35">
        <v>0</v>
      </c>
      <c r="BJ25" s="35">
        <v>0</v>
      </c>
      <c r="BK25" s="35">
        <v>-3770.8</v>
      </c>
      <c r="BL25" s="35">
        <v>-3770.8</v>
      </c>
      <c r="BM25" s="35">
        <v>0</v>
      </c>
      <c r="BN25" s="35">
        <v>0</v>
      </c>
      <c r="BO25" s="44"/>
      <c r="BP25" s="48"/>
      <c r="BQ25" s="48"/>
      <c r="BR25" s="48"/>
      <c r="BS25" s="48"/>
      <c r="BT25" s="48"/>
    </row>
    <row r="26" spans="1:72" ht="15.75" customHeight="1">
      <c r="A26" s="16">
        <v>16</v>
      </c>
      <c r="B26" s="13" t="s">
        <v>17</v>
      </c>
      <c r="C26" s="35">
        <f t="shared" si="0"/>
        <v>11175.7781</v>
      </c>
      <c r="D26" s="35">
        <f t="shared" si="1"/>
        <v>6884.7438000000002</v>
      </c>
      <c r="E26" s="35">
        <f t="shared" si="2"/>
        <v>9758.76</v>
      </c>
      <c r="F26" s="35">
        <f t="shared" si="3"/>
        <v>5889.7438000000002</v>
      </c>
      <c r="G26" s="35">
        <f t="shared" si="4"/>
        <v>1417.0181</v>
      </c>
      <c r="H26" s="35">
        <f t="shared" si="5"/>
        <v>995</v>
      </c>
      <c r="I26" s="37">
        <v>6302.2</v>
      </c>
      <c r="J26" s="35">
        <v>4093.1149999999998</v>
      </c>
      <c r="K26" s="35">
        <v>0</v>
      </c>
      <c r="L26" s="35">
        <v>0</v>
      </c>
      <c r="M26" s="35">
        <v>2963.96</v>
      </c>
      <c r="N26" s="35">
        <v>1579.6288</v>
      </c>
      <c r="O26" s="35">
        <v>450</v>
      </c>
      <c r="P26" s="35">
        <v>211.02879999999999</v>
      </c>
      <c r="Q26" s="35">
        <v>0</v>
      </c>
      <c r="R26" s="35">
        <v>0</v>
      </c>
      <c r="S26" s="35">
        <v>60</v>
      </c>
      <c r="T26" s="35">
        <v>45</v>
      </c>
      <c r="U26" s="35">
        <v>0</v>
      </c>
      <c r="V26" s="35">
        <v>0</v>
      </c>
      <c r="W26" s="35">
        <v>320</v>
      </c>
      <c r="X26" s="35">
        <v>154</v>
      </c>
      <c r="Y26" s="35">
        <v>100</v>
      </c>
      <c r="Z26" s="35">
        <v>40</v>
      </c>
      <c r="AA26" s="35">
        <v>47</v>
      </c>
      <c r="AB26" s="35">
        <v>20</v>
      </c>
      <c r="AC26" s="35">
        <v>1636.96</v>
      </c>
      <c r="AD26" s="35">
        <v>949.6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20</v>
      </c>
      <c r="AL26" s="35">
        <v>0</v>
      </c>
      <c r="AM26" s="35">
        <v>20</v>
      </c>
      <c r="AN26" s="35">
        <v>0</v>
      </c>
      <c r="AO26" s="35">
        <v>370</v>
      </c>
      <c r="AP26" s="35">
        <v>160</v>
      </c>
      <c r="AQ26" s="35">
        <v>102.6</v>
      </c>
      <c r="AR26" s="35">
        <v>57</v>
      </c>
      <c r="AS26" s="37">
        <v>102.6</v>
      </c>
      <c r="AT26" s="35">
        <v>57</v>
      </c>
      <c r="AU26" s="35">
        <v>0</v>
      </c>
      <c r="AV26" s="35">
        <v>0</v>
      </c>
      <c r="AW26" s="35">
        <v>30.6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7">
        <v>360</v>
      </c>
      <c r="BD26" s="38">
        <v>0</v>
      </c>
      <c r="BE26" s="38">
        <v>1057.0181</v>
      </c>
      <c r="BF26" s="38">
        <v>995</v>
      </c>
      <c r="BG26" s="35">
        <v>0</v>
      </c>
      <c r="BH26" s="35">
        <v>0</v>
      </c>
      <c r="BI26" s="35">
        <v>0</v>
      </c>
      <c r="BJ26" s="35">
        <v>0</v>
      </c>
      <c r="BK26" s="35">
        <v>0</v>
      </c>
      <c r="BL26" s="35">
        <v>0</v>
      </c>
      <c r="BM26" s="35">
        <v>0</v>
      </c>
      <c r="BN26" s="35">
        <v>0</v>
      </c>
      <c r="BO26" s="44"/>
      <c r="BP26" s="48"/>
      <c r="BQ26" s="48"/>
      <c r="BR26" s="48"/>
      <c r="BS26" s="48"/>
      <c r="BT26" s="48"/>
    </row>
    <row r="27" spans="1:72" ht="15.75" customHeight="1">
      <c r="A27" s="16">
        <v>17</v>
      </c>
      <c r="B27" s="13" t="s">
        <v>18</v>
      </c>
      <c r="C27" s="35">
        <f t="shared" si="0"/>
        <v>40694.751499999998</v>
      </c>
      <c r="D27" s="35">
        <f t="shared" si="1"/>
        <v>21890.400999999998</v>
      </c>
      <c r="E27" s="35">
        <f t="shared" si="2"/>
        <v>33764</v>
      </c>
      <c r="F27" s="35">
        <f t="shared" si="3"/>
        <v>16799.565999999999</v>
      </c>
      <c r="G27" s="35">
        <f t="shared" si="4"/>
        <v>10330.7515</v>
      </c>
      <c r="H27" s="35">
        <f t="shared" si="5"/>
        <v>5090.835</v>
      </c>
      <c r="I27" s="37">
        <v>19604</v>
      </c>
      <c r="J27" s="35">
        <v>13399.259</v>
      </c>
      <c r="K27" s="35">
        <v>0</v>
      </c>
      <c r="L27" s="35">
        <v>0</v>
      </c>
      <c r="M27" s="35">
        <v>9625.2000000000007</v>
      </c>
      <c r="N27" s="35">
        <v>3257.3069999999998</v>
      </c>
      <c r="O27" s="35">
        <v>850</v>
      </c>
      <c r="P27" s="35">
        <v>481.988</v>
      </c>
      <c r="Q27" s="35">
        <v>80</v>
      </c>
      <c r="R27" s="35">
        <v>0.91800000000000004</v>
      </c>
      <c r="S27" s="35">
        <v>250</v>
      </c>
      <c r="T27" s="35">
        <v>147.9221</v>
      </c>
      <c r="U27" s="35">
        <v>0</v>
      </c>
      <c r="V27" s="35">
        <v>0</v>
      </c>
      <c r="W27" s="35">
        <v>1263.2</v>
      </c>
      <c r="X27" s="35">
        <v>598.79999999999995</v>
      </c>
      <c r="Y27" s="35">
        <v>793.2</v>
      </c>
      <c r="Z27" s="35">
        <v>500</v>
      </c>
      <c r="AA27" s="35">
        <v>2600</v>
      </c>
      <c r="AB27" s="35">
        <v>30</v>
      </c>
      <c r="AC27" s="35">
        <v>3650</v>
      </c>
      <c r="AD27" s="35">
        <v>1452.6789000000001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40</v>
      </c>
      <c r="AL27" s="35">
        <v>0</v>
      </c>
      <c r="AM27" s="35">
        <v>0</v>
      </c>
      <c r="AN27" s="35">
        <v>0</v>
      </c>
      <c r="AO27" s="35">
        <v>500</v>
      </c>
      <c r="AP27" s="35">
        <v>100</v>
      </c>
      <c r="AQ27" s="35">
        <v>594.79999999999995</v>
      </c>
      <c r="AR27" s="35">
        <v>43</v>
      </c>
      <c r="AS27" s="37">
        <v>3994.8</v>
      </c>
      <c r="AT27" s="35">
        <v>43</v>
      </c>
      <c r="AU27" s="35">
        <v>0</v>
      </c>
      <c r="AV27" s="35">
        <v>0</v>
      </c>
      <c r="AW27" s="35">
        <v>3474.8</v>
      </c>
      <c r="AX27" s="35">
        <v>0</v>
      </c>
      <c r="AY27" s="35">
        <v>0</v>
      </c>
      <c r="AZ27" s="35">
        <v>0</v>
      </c>
      <c r="BA27" s="35">
        <v>3400</v>
      </c>
      <c r="BB27" s="35">
        <v>0</v>
      </c>
      <c r="BC27" s="37">
        <v>8160</v>
      </c>
      <c r="BD27" s="38">
        <v>4331.335</v>
      </c>
      <c r="BE27" s="38">
        <v>2170.7514999999999</v>
      </c>
      <c r="BF27" s="38">
        <v>1667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-907.5</v>
      </c>
      <c r="BM27" s="35">
        <v>0</v>
      </c>
      <c r="BN27" s="35">
        <v>0</v>
      </c>
      <c r="BO27" s="44"/>
      <c r="BP27" s="48"/>
      <c r="BQ27" s="48"/>
      <c r="BR27" s="48"/>
      <c r="BS27" s="48"/>
      <c r="BT27" s="48"/>
    </row>
    <row r="28" spans="1:72" ht="15.75" customHeight="1">
      <c r="A28" s="16">
        <v>18</v>
      </c>
      <c r="B28" s="13" t="s">
        <v>19</v>
      </c>
      <c r="C28" s="35">
        <f t="shared" si="0"/>
        <v>12259.191000000001</v>
      </c>
      <c r="D28" s="35">
        <f t="shared" si="1"/>
        <v>7875.4601999999995</v>
      </c>
      <c r="E28" s="35">
        <f t="shared" si="2"/>
        <v>11322.6</v>
      </c>
      <c r="F28" s="35">
        <f t="shared" si="3"/>
        <v>6947.4601999999995</v>
      </c>
      <c r="G28" s="35">
        <f t="shared" si="4"/>
        <v>2230</v>
      </c>
      <c r="H28" s="35">
        <f t="shared" si="5"/>
        <v>1328</v>
      </c>
      <c r="I28" s="37">
        <v>5983</v>
      </c>
      <c r="J28" s="35">
        <v>4661.4629999999997</v>
      </c>
      <c r="K28" s="35">
        <v>0</v>
      </c>
      <c r="L28" s="35">
        <v>0</v>
      </c>
      <c r="M28" s="35">
        <v>3688</v>
      </c>
      <c r="N28" s="35">
        <v>1679.9972</v>
      </c>
      <c r="O28" s="35">
        <v>750</v>
      </c>
      <c r="P28" s="35">
        <v>386.07220000000001</v>
      </c>
      <c r="Q28" s="35">
        <v>675</v>
      </c>
      <c r="R28" s="35">
        <v>440</v>
      </c>
      <c r="S28" s="35">
        <v>225</v>
      </c>
      <c r="T28" s="35">
        <v>155.92500000000001</v>
      </c>
      <c r="U28" s="35">
        <v>0</v>
      </c>
      <c r="V28" s="35">
        <v>0</v>
      </c>
      <c r="W28" s="35">
        <v>400</v>
      </c>
      <c r="X28" s="35">
        <v>0</v>
      </c>
      <c r="Y28" s="35">
        <v>0</v>
      </c>
      <c r="Z28" s="35">
        <v>0</v>
      </c>
      <c r="AA28" s="35">
        <v>288</v>
      </c>
      <c r="AB28" s="35">
        <v>88</v>
      </c>
      <c r="AC28" s="35">
        <v>1200</v>
      </c>
      <c r="AD28" s="35">
        <v>460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200</v>
      </c>
      <c r="AP28" s="35">
        <v>200</v>
      </c>
      <c r="AQ28" s="35">
        <v>158.191</v>
      </c>
      <c r="AR28" s="35">
        <v>6</v>
      </c>
      <c r="AS28" s="37">
        <v>1451.6</v>
      </c>
      <c r="AT28" s="35">
        <v>406</v>
      </c>
      <c r="AU28" s="35">
        <v>0</v>
      </c>
      <c r="AV28" s="35">
        <v>0</v>
      </c>
      <c r="AW28" s="35">
        <v>1435.6</v>
      </c>
      <c r="AX28" s="35">
        <v>400</v>
      </c>
      <c r="AY28" s="35">
        <v>0</v>
      </c>
      <c r="AZ28" s="35">
        <v>0</v>
      </c>
      <c r="BA28" s="35">
        <v>1293.4090000000001</v>
      </c>
      <c r="BB28" s="35">
        <v>400</v>
      </c>
      <c r="BC28" s="37">
        <v>1550</v>
      </c>
      <c r="BD28" s="38">
        <v>950</v>
      </c>
      <c r="BE28" s="38">
        <v>680</v>
      </c>
      <c r="BF28" s="38">
        <v>380</v>
      </c>
      <c r="BG28" s="35">
        <v>0</v>
      </c>
      <c r="BH28" s="35">
        <v>0</v>
      </c>
      <c r="BI28" s="35">
        <v>0</v>
      </c>
      <c r="BJ28" s="35">
        <v>0</v>
      </c>
      <c r="BK28" s="35">
        <v>0</v>
      </c>
      <c r="BL28" s="35">
        <v>-2</v>
      </c>
      <c r="BM28" s="35">
        <v>0</v>
      </c>
      <c r="BN28" s="35">
        <v>0</v>
      </c>
      <c r="BO28" s="44"/>
      <c r="BP28" s="48"/>
      <c r="BQ28" s="48"/>
      <c r="BR28" s="48"/>
      <c r="BS28" s="48"/>
      <c r="BT28" s="48"/>
    </row>
    <row r="29" spans="1:72" ht="15.75" customHeight="1">
      <c r="A29" s="16">
        <v>19</v>
      </c>
      <c r="B29" s="13" t="s">
        <v>20</v>
      </c>
      <c r="C29" s="35">
        <f t="shared" si="0"/>
        <v>14580.443299999997</v>
      </c>
      <c r="D29" s="35">
        <f t="shared" si="1"/>
        <v>8670.079099999999</v>
      </c>
      <c r="E29" s="35">
        <f t="shared" si="2"/>
        <v>14573.933299999999</v>
      </c>
      <c r="F29" s="35">
        <f t="shared" si="3"/>
        <v>8712.9691999999995</v>
      </c>
      <c r="G29" s="35">
        <f t="shared" si="4"/>
        <v>2740</v>
      </c>
      <c r="H29" s="35">
        <f t="shared" si="5"/>
        <v>1326.3723</v>
      </c>
      <c r="I29" s="37">
        <v>7537.7</v>
      </c>
      <c r="J29" s="35">
        <v>5135.8429999999998</v>
      </c>
      <c r="K29" s="35">
        <v>0</v>
      </c>
      <c r="L29" s="35">
        <v>0</v>
      </c>
      <c r="M29" s="35">
        <v>3911.58</v>
      </c>
      <c r="N29" s="35">
        <v>2052.8638000000001</v>
      </c>
      <c r="O29" s="35">
        <v>200</v>
      </c>
      <c r="P29" s="35">
        <v>107.8942</v>
      </c>
      <c r="Q29" s="35">
        <v>0</v>
      </c>
      <c r="R29" s="35">
        <v>0</v>
      </c>
      <c r="S29" s="35">
        <v>90</v>
      </c>
      <c r="T29" s="35">
        <v>52.451599999999999</v>
      </c>
      <c r="U29" s="35">
        <v>0</v>
      </c>
      <c r="V29" s="35">
        <v>0</v>
      </c>
      <c r="W29" s="35">
        <v>146</v>
      </c>
      <c r="X29" s="35">
        <v>50</v>
      </c>
      <c r="Y29" s="35">
        <v>0</v>
      </c>
      <c r="Z29" s="35">
        <v>0</v>
      </c>
      <c r="AA29" s="35">
        <v>1424.9</v>
      </c>
      <c r="AB29" s="35">
        <v>805</v>
      </c>
      <c r="AC29" s="35">
        <v>1238.08</v>
      </c>
      <c r="AD29" s="35">
        <v>533.5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150</v>
      </c>
      <c r="AP29" s="35">
        <v>70</v>
      </c>
      <c r="AQ29" s="35">
        <v>241.16329999999999</v>
      </c>
      <c r="AR29" s="35">
        <v>85</v>
      </c>
      <c r="AS29" s="37">
        <v>2974.6532999999999</v>
      </c>
      <c r="AT29" s="35">
        <v>1454.2624000000001</v>
      </c>
      <c r="AU29" s="35">
        <v>0</v>
      </c>
      <c r="AV29" s="35">
        <v>0</v>
      </c>
      <c r="AW29" s="35">
        <v>2734.6532999999999</v>
      </c>
      <c r="AX29" s="35">
        <v>1369.2624000000001</v>
      </c>
      <c r="AY29" s="35">
        <v>0</v>
      </c>
      <c r="AZ29" s="35">
        <v>0</v>
      </c>
      <c r="BA29" s="35">
        <v>2733.49</v>
      </c>
      <c r="BB29" s="35">
        <v>1369.2624000000001</v>
      </c>
      <c r="BC29" s="37">
        <v>1600</v>
      </c>
      <c r="BD29" s="38">
        <v>610.60230000000001</v>
      </c>
      <c r="BE29" s="38">
        <v>1950</v>
      </c>
      <c r="BF29" s="38">
        <v>1190.04</v>
      </c>
      <c r="BG29" s="35">
        <v>0</v>
      </c>
      <c r="BH29" s="35">
        <v>0</v>
      </c>
      <c r="BI29" s="35">
        <v>0</v>
      </c>
      <c r="BJ29" s="35">
        <v>0</v>
      </c>
      <c r="BK29" s="35">
        <v>-810</v>
      </c>
      <c r="BL29" s="35">
        <v>-474.27</v>
      </c>
      <c r="BM29" s="35">
        <v>0</v>
      </c>
      <c r="BN29" s="35">
        <v>0</v>
      </c>
      <c r="BO29" s="44"/>
      <c r="BP29" s="48"/>
      <c r="BQ29" s="48"/>
      <c r="BR29" s="48"/>
      <c r="BS29" s="48"/>
      <c r="BT29" s="48"/>
    </row>
    <row r="30" spans="1:72" ht="15.75" customHeight="1">
      <c r="A30" s="16">
        <v>20</v>
      </c>
      <c r="B30" s="13" t="s">
        <v>21</v>
      </c>
      <c r="C30" s="35">
        <f t="shared" si="0"/>
        <v>7304.2498999999998</v>
      </c>
      <c r="D30" s="35">
        <f t="shared" si="1"/>
        <v>4383.76</v>
      </c>
      <c r="E30" s="35">
        <f t="shared" si="2"/>
        <v>6792.0999999999995</v>
      </c>
      <c r="F30" s="35">
        <f t="shared" si="3"/>
        <v>4083.76</v>
      </c>
      <c r="G30" s="35">
        <f t="shared" si="4"/>
        <v>512.1499</v>
      </c>
      <c r="H30" s="35">
        <f t="shared" si="5"/>
        <v>300</v>
      </c>
      <c r="I30" s="37">
        <v>5680</v>
      </c>
      <c r="J30" s="35">
        <v>3833.76</v>
      </c>
      <c r="K30" s="35">
        <v>0</v>
      </c>
      <c r="L30" s="35">
        <v>0</v>
      </c>
      <c r="M30" s="35">
        <v>822.9</v>
      </c>
      <c r="N30" s="35">
        <v>250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100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657.9</v>
      </c>
      <c r="AD30" s="35">
        <v>250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0</v>
      </c>
      <c r="AP30" s="35">
        <v>0</v>
      </c>
      <c r="AQ30" s="35">
        <v>289.2</v>
      </c>
      <c r="AR30" s="35">
        <v>0</v>
      </c>
      <c r="AS30" s="37">
        <v>289.2</v>
      </c>
      <c r="AT30" s="35">
        <v>0</v>
      </c>
      <c r="AU30" s="35">
        <v>0</v>
      </c>
      <c r="AV30" s="35">
        <v>0</v>
      </c>
      <c r="AW30" s="35">
        <v>289.2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7">
        <v>0</v>
      </c>
      <c r="BD30" s="38">
        <v>0</v>
      </c>
      <c r="BE30" s="38">
        <v>512.1499</v>
      </c>
      <c r="BF30" s="38">
        <v>300</v>
      </c>
      <c r="BG30" s="35">
        <v>0</v>
      </c>
      <c r="BH30" s="35">
        <v>0</v>
      </c>
      <c r="BI30" s="35">
        <v>0</v>
      </c>
      <c r="BJ30" s="35">
        <v>0</v>
      </c>
      <c r="BK30" s="35">
        <v>0</v>
      </c>
      <c r="BL30" s="35">
        <v>0</v>
      </c>
      <c r="BM30" s="35">
        <v>0</v>
      </c>
      <c r="BN30" s="35">
        <v>0</v>
      </c>
      <c r="BO30" s="44"/>
      <c r="BP30" s="48"/>
      <c r="BQ30" s="48"/>
      <c r="BR30" s="48"/>
      <c r="BS30" s="48"/>
      <c r="BT30" s="48"/>
    </row>
    <row r="31" spans="1:72" ht="15.75" customHeight="1">
      <c r="A31" s="16">
        <v>21</v>
      </c>
      <c r="B31" s="13" t="s">
        <v>35</v>
      </c>
      <c r="C31" s="35">
        <f t="shared" si="0"/>
        <v>9547.704099999999</v>
      </c>
      <c r="D31" s="35">
        <f t="shared" si="1"/>
        <v>4298.0919000000004</v>
      </c>
      <c r="E31" s="35">
        <f t="shared" si="2"/>
        <v>7572.75</v>
      </c>
      <c r="F31" s="35">
        <f t="shared" si="3"/>
        <v>4551.3919000000005</v>
      </c>
      <c r="G31" s="35">
        <f t="shared" si="4"/>
        <v>1974.9540999999999</v>
      </c>
      <c r="H31" s="35">
        <f t="shared" si="5"/>
        <v>-253.29999999999995</v>
      </c>
      <c r="I31" s="37">
        <v>5895</v>
      </c>
      <c r="J31" s="35">
        <v>4290.3940000000002</v>
      </c>
      <c r="K31" s="35">
        <v>0</v>
      </c>
      <c r="L31" s="35">
        <v>0</v>
      </c>
      <c r="M31" s="35">
        <v>1197.5999999999999</v>
      </c>
      <c r="N31" s="35">
        <v>240.99789999999999</v>
      </c>
      <c r="O31" s="35">
        <v>70</v>
      </c>
      <c r="P31" s="35">
        <v>0.19189999999999999</v>
      </c>
      <c r="Q31" s="35">
        <v>0</v>
      </c>
      <c r="R31" s="35">
        <v>0</v>
      </c>
      <c r="S31" s="35">
        <v>70</v>
      </c>
      <c r="T31" s="35">
        <v>40.805999999999997</v>
      </c>
      <c r="U31" s="35">
        <v>0</v>
      </c>
      <c r="V31" s="35">
        <v>0</v>
      </c>
      <c r="W31" s="35">
        <v>40</v>
      </c>
      <c r="X31" s="35">
        <v>0</v>
      </c>
      <c r="Y31" s="35">
        <v>0</v>
      </c>
      <c r="Z31" s="35">
        <v>0</v>
      </c>
      <c r="AA31" s="35">
        <v>100</v>
      </c>
      <c r="AB31" s="35">
        <v>0</v>
      </c>
      <c r="AC31" s="35">
        <v>459.6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160</v>
      </c>
      <c r="AP31" s="35">
        <v>20</v>
      </c>
      <c r="AQ31" s="35">
        <v>320.14999999999998</v>
      </c>
      <c r="AR31" s="35">
        <v>0</v>
      </c>
      <c r="AS31" s="37">
        <v>320.14999999999998</v>
      </c>
      <c r="AT31" s="35">
        <v>0</v>
      </c>
      <c r="AU31" s="35">
        <v>0</v>
      </c>
      <c r="AV31" s="35">
        <v>0</v>
      </c>
      <c r="AW31" s="35">
        <v>310.14999999999998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7">
        <v>2074.9540999999999</v>
      </c>
      <c r="BD31" s="38">
        <v>0</v>
      </c>
      <c r="BE31" s="38">
        <v>1650</v>
      </c>
      <c r="BF31" s="38">
        <v>950</v>
      </c>
      <c r="BG31" s="35">
        <v>0</v>
      </c>
      <c r="BH31" s="35">
        <v>0</v>
      </c>
      <c r="BI31" s="35">
        <v>0</v>
      </c>
      <c r="BJ31" s="35">
        <v>0</v>
      </c>
      <c r="BK31" s="35">
        <v>-1750</v>
      </c>
      <c r="BL31" s="35">
        <v>-1203.3</v>
      </c>
      <c r="BM31" s="35">
        <v>0</v>
      </c>
      <c r="BN31" s="35">
        <v>0</v>
      </c>
      <c r="BO31" s="44"/>
      <c r="BP31" s="48"/>
      <c r="BQ31" s="48"/>
      <c r="BR31" s="48"/>
      <c r="BS31" s="48"/>
      <c r="BT31" s="48"/>
    </row>
    <row r="32" spans="1:72" ht="15.75" customHeight="1">
      <c r="A32" s="16">
        <v>22</v>
      </c>
      <c r="B32" s="13" t="s">
        <v>22</v>
      </c>
      <c r="C32" s="35">
        <f t="shared" si="0"/>
        <v>10443.151900000001</v>
      </c>
      <c r="D32" s="35">
        <f t="shared" si="1"/>
        <v>4310.5911999999998</v>
      </c>
      <c r="E32" s="35">
        <f t="shared" si="2"/>
        <v>6176.5</v>
      </c>
      <c r="F32" s="35">
        <f t="shared" si="3"/>
        <v>4220.5911999999998</v>
      </c>
      <c r="G32" s="35">
        <f t="shared" si="4"/>
        <v>4266.6518999999998</v>
      </c>
      <c r="H32" s="35">
        <f t="shared" si="5"/>
        <v>90</v>
      </c>
      <c r="I32" s="37">
        <v>5096.3999999999996</v>
      </c>
      <c r="J32" s="35">
        <v>3872.6370000000002</v>
      </c>
      <c r="K32" s="35">
        <v>0</v>
      </c>
      <c r="L32" s="35">
        <v>0</v>
      </c>
      <c r="M32" s="35">
        <v>693</v>
      </c>
      <c r="N32" s="35">
        <v>337.95420000000001</v>
      </c>
      <c r="O32" s="35">
        <v>25</v>
      </c>
      <c r="P32" s="35">
        <v>1.7542</v>
      </c>
      <c r="Q32" s="35">
        <v>0</v>
      </c>
      <c r="R32" s="35">
        <v>0</v>
      </c>
      <c r="S32" s="35">
        <v>60</v>
      </c>
      <c r="T32" s="35">
        <v>43.2</v>
      </c>
      <c r="U32" s="35">
        <v>0</v>
      </c>
      <c r="V32" s="35">
        <v>0</v>
      </c>
      <c r="W32" s="35">
        <v>8</v>
      </c>
      <c r="X32" s="35">
        <v>8</v>
      </c>
      <c r="Y32" s="35">
        <v>0</v>
      </c>
      <c r="Z32" s="35">
        <v>0</v>
      </c>
      <c r="AA32" s="35">
        <v>120</v>
      </c>
      <c r="AB32" s="35">
        <v>0</v>
      </c>
      <c r="AC32" s="35">
        <v>80</v>
      </c>
      <c r="AD32" s="35">
        <v>35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50</v>
      </c>
      <c r="AP32" s="35">
        <v>0</v>
      </c>
      <c r="AQ32" s="35">
        <v>337.1</v>
      </c>
      <c r="AR32" s="35">
        <v>10</v>
      </c>
      <c r="AS32" s="37">
        <v>337.1</v>
      </c>
      <c r="AT32" s="35">
        <v>10</v>
      </c>
      <c r="AU32" s="35">
        <v>0</v>
      </c>
      <c r="AV32" s="35">
        <v>0</v>
      </c>
      <c r="AW32" s="35">
        <v>297.10000000000002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7">
        <v>3500</v>
      </c>
      <c r="BD32" s="38">
        <v>0</v>
      </c>
      <c r="BE32" s="38">
        <v>766.65189999999996</v>
      </c>
      <c r="BF32" s="38">
        <v>90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>
        <v>0</v>
      </c>
      <c r="BN32" s="35">
        <v>0</v>
      </c>
      <c r="BO32" s="44"/>
      <c r="BP32" s="48"/>
      <c r="BQ32" s="48"/>
      <c r="BR32" s="48"/>
      <c r="BS32" s="48"/>
      <c r="BT32" s="48"/>
    </row>
    <row r="33" spans="1:72" ht="15.75" customHeight="1">
      <c r="A33" s="16">
        <v>23</v>
      </c>
      <c r="B33" s="13" t="s">
        <v>37</v>
      </c>
      <c r="C33" s="35">
        <f t="shared" si="0"/>
        <v>702777.63679999998</v>
      </c>
      <c r="D33" s="35">
        <f t="shared" si="1"/>
        <v>500413.68100000004</v>
      </c>
      <c r="E33" s="35">
        <f t="shared" si="2"/>
        <v>556828.56839999999</v>
      </c>
      <c r="F33" s="35">
        <f t="shared" si="3"/>
        <v>364971.68890000007</v>
      </c>
      <c r="G33" s="35">
        <f t="shared" si="4"/>
        <v>242878.3364</v>
      </c>
      <c r="H33" s="35">
        <f t="shared" si="5"/>
        <v>232371.26010000001</v>
      </c>
      <c r="I33" s="36">
        <v>98904.1</v>
      </c>
      <c r="J33" s="35">
        <v>64727.241999999998</v>
      </c>
      <c r="K33" s="35">
        <v>0</v>
      </c>
      <c r="L33" s="35">
        <v>0</v>
      </c>
      <c r="M33" s="35">
        <v>120147.2</v>
      </c>
      <c r="N33" s="35">
        <v>70250.967900000003</v>
      </c>
      <c r="O33" s="35">
        <v>19621</v>
      </c>
      <c r="P33" s="35">
        <v>12866.882</v>
      </c>
      <c r="Q33" s="35">
        <v>40200.199999999997</v>
      </c>
      <c r="R33" s="35">
        <v>23622.072899999999</v>
      </c>
      <c r="S33" s="35">
        <v>2638.9</v>
      </c>
      <c r="T33" s="35">
        <v>1011.81</v>
      </c>
      <c r="U33" s="35">
        <v>300</v>
      </c>
      <c r="V33" s="35">
        <v>42</v>
      </c>
      <c r="W33" s="35">
        <v>22348</v>
      </c>
      <c r="X33" s="35">
        <v>5913.0041000000001</v>
      </c>
      <c r="Y33" s="35">
        <v>7860</v>
      </c>
      <c r="Z33" s="35">
        <v>3834.5</v>
      </c>
      <c r="AA33" s="35">
        <v>21830</v>
      </c>
      <c r="AB33" s="35">
        <v>19723.080000000002</v>
      </c>
      <c r="AC33" s="35">
        <v>7526.4</v>
      </c>
      <c r="AD33" s="35">
        <v>3437.4798999999998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214866.8</v>
      </c>
      <c r="AL33" s="35">
        <v>127480.14</v>
      </c>
      <c r="AM33" s="35">
        <v>212066.8</v>
      </c>
      <c r="AN33" s="35">
        <v>127480.14</v>
      </c>
      <c r="AO33" s="35">
        <v>2700</v>
      </c>
      <c r="AP33" s="35">
        <v>1014</v>
      </c>
      <c r="AQ33" s="35">
        <v>23281.200400000002</v>
      </c>
      <c r="AR33" s="35">
        <v>4570.0709999999999</v>
      </c>
      <c r="AS33" s="37">
        <v>120210.4684</v>
      </c>
      <c r="AT33" s="35">
        <v>101499.33900000001</v>
      </c>
      <c r="AU33" s="35">
        <v>0</v>
      </c>
      <c r="AV33" s="35">
        <v>0</v>
      </c>
      <c r="AW33" s="35">
        <v>112034.0684</v>
      </c>
      <c r="AX33" s="35">
        <v>96929.267999999996</v>
      </c>
      <c r="AY33" s="35">
        <v>0</v>
      </c>
      <c r="AZ33" s="35">
        <v>0</v>
      </c>
      <c r="BA33" s="35">
        <v>96929.267999999996</v>
      </c>
      <c r="BB33" s="35">
        <v>96929.267999999996</v>
      </c>
      <c r="BC33" s="37">
        <v>330340.53639999998</v>
      </c>
      <c r="BD33" s="38">
        <v>201371.8702</v>
      </c>
      <c r="BE33" s="38">
        <v>55437.4</v>
      </c>
      <c r="BF33" s="38">
        <v>42056.650900000001</v>
      </c>
      <c r="BG33" s="35">
        <v>0</v>
      </c>
      <c r="BH33" s="35">
        <v>0</v>
      </c>
      <c r="BI33" s="35">
        <v>-142899.6</v>
      </c>
      <c r="BJ33" s="35">
        <v>-5652.8860000000004</v>
      </c>
      <c r="BK33" s="35">
        <v>0</v>
      </c>
      <c r="BL33" s="35">
        <v>-5404.375</v>
      </c>
      <c r="BM33" s="35">
        <v>0</v>
      </c>
      <c r="BN33" s="35">
        <v>0</v>
      </c>
      <c r="BO33" s="44"/>
      <c r="BP33" s="48"/>
      <c r="BQ33" s="48"/>
      <c r="BR33" s="48"/>
      <c r="BS33" s="48"/>
      <c r="BT33" s="48"/>
    </row>
    <row r="34" spans="1:72" ht="15.75" customHeight="1">
      <c r="A34" s="16">
        <v>24</v>
      </c>
      <c r="B34" s="13" t="s">
        <v>38</v>
      </c>
      <c r="C34" s="35">
        <f t="shared" si="0"/>
        <v>48236.371599999999</v>
      </c>
      <c r="D34" s="35">
        <f t="shared" si="1"/>
        <v>32066.492199999997</v>
      </c>
      <c r="E34" s="35">
        <f t="shared" si="2"/>
        <v>39287.371599999999</v>
      </c>
      <c r="F34" s="35">
        <f t="shared" si="3"/>
        <v>23551.5422</v>
      </c>
      <c r="G34" s="35">
        <f t="shared" si="4"/>
        <v>17580</v>
      </c>
      <c r="H34" s="35">
        <f t="shared" si="5"/>
        <v>9904.65</v>
      </c>
      <c r="I34" s="36">
        <v>15950</v>
      </c>
      <c r="J34" s="35">
        <v>12035.665000000001</v>
      </c>
      <c r="K34" s="35">
        <v>0</v>
      </c>
      <c r="L34" s="35">
        <v>0</v>
      </c>
      <c r="M34" s="35">
        <v>11947</v>
      </c>
      <c r="N34" s="35">
        <v>8225.5992000000006</v>
      </c>
      <c r="O34" s="35">
        <v>2450</v>
      </c>
      <c r="P34" s="35">
        <v>1779.5436999999999</v>
      </c>
      <c r="Q34" s="35">
        <v>960</v>
      </c>
      <c r="R34" s="35">
        <v>720</v>
      </c>
      <c r="S34" s="35">
        <v>320</v>
      </c>
      <c r="T34" s="35">
        <v>178.62799999999999</v>
      </c>
      <c r="U34" s="35">
        <v>0</v>
      </c>
      <c r="V34" s="35">
        <v>0</v>
      </c>
      <c r="W34" s="35">
        <v>147</v>
      </c>
      <c r="X34" s="35">
        <v>88</v>
      </c>
      <c r="Y34" s="35">
        <v>0</v>
      </c>
      <c r="Z34" s="35">
        <v>0</v>
      </c>
      <c r="AA34" s="35">
        <v>1311</v>
      </c>
      <c r="AB34" s="35">
        <v>822.78009999999995</v>
      </c>
      <c r="AC34" s="35">
        <v>5816</v>
      </c>
      <c r="AD34" s="35">
        <v>3923.1473999999998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750</v>
      </c>
      <c r="AL34" s="35">
        <v>746.48199999999997</v>
      </c>
      <c r="AM34" s="35">
        <v>0</v>
      </c>
      <c r="AN34" s="35">
        <v>0</v>
      </c>
      <c r="AO34" s="35">
        <v>1400</v>
      </c>
      <c r="AP34" s="35">
        <v>800</v>
      </c>
      <c r="AQ34" s="35">
        <v>609.37159999999994</v>
      </c>
      <c r="AR34" s="35">
        <v>354.096</v>
      </c>
      <c r="AS34" s="37">
        <v>9240.3716000000004</v>
      </c>
      <c r="AT34" s="35">
        <v>1743.796</v>
      </c>
      <c r="AU34" s="35">
        <v>0</v>
      </c>
      <c r="AV34" s="35">
        <v>0</v>
      </c>
      <c r="AW34" s="35">
        <v>8810.3716000000004</v>
      </c>
      <c r="AX34" s="35">
        <v>1389.7</v>
      </c>
      <c r="AY34" s="35">
        <v>0</v>
      </c>
      <c r="AZ34" s="35">
        <v>0</v>
      </c>
      <c r="BA34" s="35">
        <v>8631</v>
      </c>
      <c r="BB34" s="35">
        <v>1389.7</v>
      </c>
      <c r="BC34" s="37">
        <v>17450</v>
      </c>
      <c r="BD34" s="38">
        <v>9014.65</v>
      </c>
      <c r="BE34" s="38">
        <v>1130</v>
      </c>
      <c r="BF34" s="38">
        <v>890</v>
      </c>
      <c r="BG34" s="35">
        <v>0</v>
      </c>
      <c r="BH34" s="35">
        <v>0</v>
      </c>
      <c r="BI34" s="35">
        <v>0</v>
      </c>
      <c r="BJ34" s="35">
        <v>0</v>
      </c>
      <c r="BK34" s="35">
        <v>-1000</v>
      </c>
      <c r="BL34" s="35">
        <v>0</v>
      </c>
      <c r="BM34" s="35">
        <v>0</v>
      </c>
      <c r="BN34" s="35">
        <v>0</v>
      </c>
      <c r="BO34" s="44"/>
      <c r="BP34" s="48"/>
      <c r="BQ34" s="48"/>
      <c r="BR34" s="48"/>
      <c r="BS34" s="48"/>
      <c r="BT34" s="48"/>
    </row>
    <row r="35" spans="1:72" ht="15.75" customHeight="1">
      <c r="A35" s="16">
        <v>25</v>
      </c>
      <c r="B35" s="13" t="s">
        <v>39</v>
      </c>
      <c r="C35" s="35">
        <f t="shared" si="0"/>
        <v>86756.892900000006</v>
      </c>
      <c r="D35" s="35">
        <f t="shared" si="1"/>
        <v>49096.961500000005</v>
      </c>
      <c r="E35" s="35">
        <f t="shared" si="2"/>
        <v>31792.5</v>
      </c>
      <c r="F35" s="35">
        <f t="shared" si="3"/>
        <v>17995.767499999998</v>
      </c>
      <c r="G35" s="35">
        <f t="shared" si="4"/>
        <v>54964.392899999999</v>
      </c>
      <c r="H35" s="35">
        <f t="shared" si="5"/>
        <v>31101.194000000003</v>
      </c>
      <c r="I35" s="36">
        <v>15095</v>
      </c>
      <c r="J35" s="35">
        <v>11277.463</v>
      </c>
      <c r="K35" s="35">
        <v>0</v>
      </c>
      <c r="L35" s="35">
        <v>0</v>
      </c>
      <c r="M35" s="35">
        <v>12049.8</v>
      </c>
      <c r="N35" s="35">
        <v>5839.2044999999998</v>
      </c>
      <c r="O35" s="35">
        <v>900</v>
      </c>
      <c r="P35" s="35">
        <v>544.19269999999995</v>
      </c>
      <c r="Q35" s="35">
        <v>1020</v>
      </c>
      <c r="R35" s="35">
        <v>639.98879999999997</v>
      </c>
      <c r="S35" s="35">
        <v>160</v>
      </c>
      <c r="T35" s="35">
        <v>94.5</v>
      </c>
      <c r="U35" s="35">
        <v>60</v>
      </c>
      <c r="V35" s="35">
        <v>0</v>
      </c>
      <c r="W35" s="35">
        <v>850</v>
      </c>
      <c r="X35" s="35">
        <v>531.79999999999995</v>
      </c>
      <c r="Y35" s="35">
        <v>735</v>
      </c>
      <c r="Z35" s="35">
        <v>505</v>
      </c>
      <c r="AA35" s="35">
        <v>1716.9</v>
      </c>
      <c r="AB35" s="35">
        <v>778.56</v>
      </c>
      <c r="AC35" s="35">
        <v>6492.9</v>
      </c>
      <c r="AD35" s="35">
        <v>2962.6660000000002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1000</v>
      </c>
      <c r="AL35" s="35">
        <v>300</v>
      </c>
      <c r="AM35" s="35">
        <v>0</v>
      </c>
      <c r="AN35" s="35">
        <v>0</v>
      </c>
      <c r="AO35" s="35">
        <v>1600</v>
      </c>
      <c r="AP35" s="35">
        <v>570</v>
      </c>
      <c r="AQ35" s="35">
        <v>2047.7</v>
      </c>
      <c r="AR35" s="35">
        <v>9.1</v>
      </c>
      <c r="AS35" s="37">
        <v>2047.7</v>
      </c>
      <c r="AT35" s="35">
        <v>9.1</v>
      </c>
      <c r="AU35" s="35">
        <v>0</v>
      </c>
      <c r="AV35" s="35">
        <v>0</v>
      </c>
      <c r="AW35" s="35">
        <v>1897.7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7">
        <v>47195.724900000001</v>
      </c>
      <c r="BD35" s="38">
        <v>26193.794000000002</v>
      </c>
      <c r="BE35" s="38">
        <v>7768.6679999999997</v>
      </c>
      <c r="BF35" s="38">
        <v>4907.3999999999996</v>
      </c>
      <c r="BG35" s="35">
        <v>0</v>
      </c>
      <c r="BH35" s="35">
        <v>0</v>
      </c>
      <c r="BI35" s="35">
        <v>0</v>
      </c>
      <c r="BJ35" s="35">
        <v>0</v>
      </c>
      <c r="BK35" s="35">
        <v>0</v>
      </c>
      <c r="BL35" s="35">
        <v>0</v>
      </c>
      <c r="BM35" s="35">
        <v>0</v>
      </c>
      <c r="BN35" s="35">
        <v>0</v>
      </c>
      <c r="BO35" s="44"/>
      <c r="BP35" s="48"/>
      <c r="BQ35" s="48"/>
      <c r="BR35" s="48"/>
      <c r="BS35" s="48"/>
      <c r="BT35" s="48"/>
    </row>
    <row r="36" spans="1:72" ht="15.75" customHeight="1">
      <c r="A36" s="16">
        <v>26</v>
      </c>
      <c r="B36" s="13" t="s">
        <v>40</v>
      </c>
      <c r="C36" s="35">
        <f t="shared" si="0"/>
        <v>70092.926099999997</v>
      </c>
      <c r="D36" s="35">
        <f t="shared" si="1"/>
        <v>49432.449699999997</v>
      </c>
      <c r="E36" s="35">
        <f t="shared" si="2"/>
        <v>44059.1</v>
      </c>
      <c r="F36" s="35">
        <f t="shared" si="3"/>
        <v>23398.653699999999</v>
      </c>
      <c r="G36" s="35">
        <f t="shared" si="4"/>
        <v>36965.026100000003</v>
      </c>
      <c r="H36" s="35">
        <f t="shared" si="5"/>
        <v>30320.124</v>
      </c>
      <c r="I36" s="36">
        <v>16559</v>
      </c>
      <c r="J36" s="35">
        <v>12095.282999999999</v>
      </c>
      <c r="K36" s="35">
        <v>0</v>
      </c>
      <c r="L36" s="35">
        <v>0</v>
      </c>
      <c r="M36" s="35">
        <v>13642</v>
      </c>
      <c r="N36" s="35">
        <v>5792.3226999999997</v>
      </c>
      <c r="O36" s="35">
        <v>1600</v>
      </c>
      <c r="P36" s="35">
        <v>927.56880000000001</v>
      </c>
      <c r="Q36" s="35">
        <v>1080</v>
      </c>
      <c r="R36" s="35">
        <v>607.58640000000003</v>
      </c>
      <c r="S36" s="35">
        <v>275</v>
      </c>
      <c r="T36" s="35">
        <v>171.0865</v>
      </c>
      <c r="U36" s="35">
        <v>150</v>
      </c>
      <c r="V36" s="35">
        <v>46</v>
      </c>
      <c r="W36" s="35">
        <v>1932</v>
      </c>
      <c r="X36" s="35">
        <v>504</v>
      </c>
      <c r="Y36" s="35">
        <v>1542</v>
      </c>
      <c r="Z36" s="35">
        <v>392</v>
      </c>
      <c r="AA36" s="35">
        <v>1450</v>
      </c>
      <c r="AB36" s="35">
        <v>187.5</v>
      </c>
      <c r="AC36" s="35">
        <v>5855</v>
      </c>
      <c r="AD36" s="35">
        <v>2478.181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150</v>
      </c>
      <c r="AL36" s="35">
        <v>150</v>
      </c>
      <c r="AM36" s="35">
        <v>150</v>
      </c>
      <c r="AN36" s="35">
        <v>150</v>
      </c>
      <c r="AO36" s="35">
        <v>1650</v>
      </c>
      <c r="AP36" s="35">
        <v>670</v>
      </c>
      <c r="AQ36" s="35">
        <v>1126.9000000000001</v>
      </c>
      <c r="AR36" s="35">
        <v>404.72</v>
      </c>
      <c r="AS36" s="37">
        <v>12058.1</v>
      </c>
      <c r="AT36" s="35">
        <v>4691.0479999999998</v>
      </c>
      <c r="AU36" s="35">
        <v>0</v>
      </c>
      <c r="AV36" s="35">
        <v>0</v>
      </c>
      <c r="AW36" s="35">
        <v>11438.1</v>
      </c>
      <c r="AX36" s="35">
        <v>4286.3280000000004</v>
      </c>
      <c r="AY36" s="35">
        <v>0</v>
      </c>
      <c r="AZ36" s="35">
        <v>0</v>
      </c>
      <c r="BA36" s="35">
        <v>10931.2</v>
      </c>
      <c r="BB36" s="35">
        <v>4286.3280000000004</v>
      </c>
      <c r="BC36" s="37">
        <v>34885</v>
      </c>
      <c r="BD36" s="38">
        <v>28107.504000000001</v>
      </c>
      <c r="BE36" s="38">
        <v>3580.0261</v>
      </c>
      <c r="BF36" s="38">
        <v>2787</v>
      </c>
      <c r="BG36" s="35">
        <v>0</v>
      </c>
      <c r="BH36" s="35">
        <v>0</v>
      </c>
      <c r="BI36" s="35">
        <v>0</v>
      </c>
      <c r="BJ36" s="35">
        <v>0</v>
      </c>
      <c r="BK36" s="35">
        <v>-1500</v>
      </c>
      <c r="BL36" s="35">
        <v>-574.38</v>
      </c>
      <c r="BM36" s="35">
        <v>0</v>
      </c>
      <c r="BN36" s="35">
        <v>0</v>
      </c>
      <c r="BO36" s="44"/>
      <c r="BP36" s="48"/>
      <c r="BQ36" s="48"/>
      <c r="BR36" s="48"/>
      <c r="BS36" s="48"/>
      <c r="BT36" s="48"/>
    </row>
    <row r="37" spans="1:72" ht="15.75" customHeight="1">
      <c r="A37" s="16">
        <v>27</v>
      </c>
      <c r="B37" s="13" t="s">
        <v>41</v>
      </c>
      <c r="C37" s="35">
        <f t="shared" si="0"/>
        <v>96515.96100000001</v>
      </c>
      <c r="D37" s="35">
        <f t="shared" si="1"/>
        <v>53537.924200000001</v>
      </c>
      <c r="E37" s="35">
        <f t="shared" si="2"/>
        <v>55111.9</v>
      </c>
      <c r="F37" s="35">
        <f t="shared" si="3"/>
        <v>23552.314900000001</v>
      </c>
      <c r="G37" s="35">
        <f t="shared" si="4"/>
        <v>54533.960999999996</v>
      </c>
      <c r="H37" s="35">
        <f t="shared" si="5"/>
        <v>29985.6093</v>
      </c>
      <c r="I37" s="36">
        <v>18520</v>
      </c>
      <c r="J37" s="35">
        <v>12630.912</v>
      </c>
      <c r="K37" s="35">
        <v>0</v>
      </c>
      <c r="L37" s="35">
        <v>0</v>
      </c>
      <c r="M37" s="35">
        <v>18260</v>
      </c>
      <c r="N37" s="35">
        <v>8230.2129000000004</v>
      </c>
      <c r="O37" s="35">
        <v>2000</v>
      </c>
      <c r="P37" s="35">
        <v>1209.2217000000001</v>
      </c>
      <c r="Q37" s="35">
        <v>1260</v>
      </c>
      <c r="R37" s="35">
        <v>639.98879999999997</v>
      </c>
      <c r="S37" s="35">
        <v>400</v>
      </c>
      <c r="T37" s="35">
        <v>278.28339999999997</v>
      </c>
      <c r="U37" s="35">
        <v>50</v>
      </c>
      <c r="V37" s="35">
        <v>0</v>
      </c>
      <c r="W37" s="35">
        <v>4540</v>
      </c>
      <c r="X37" s="35">
        <v>1649.2750000000001</v>
      </c>
      <c r="Y37" s="35">
        <v>4150</v>
      </c>
      <c r="Z37" s="35">
        <v>1531.675</v>
      </c>
      <c r="AA37" s="35">
        <v>300</v>
      </c>
      <c r="AB37" s="35">
        <v>121.34</v>
      </c>
      <c r="AC37" s="35">
        <v>8100</v>
      </c>
      <c r="AD37" s="35">
        <v>3472.89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2700</v>
      </c>
      <c r="AL37" s="35">
        <v>1730</v>
      </c>
      <c r="AM37" s="35">
        <v>2700</v>
      </c>
      <c r="AN37" s="35">
        <v>1730</v>
      </c>
      <c r="AO37" s="35">
        <v>2050</v>
      </c>
      <c r="AP37" s="35">
        <v>830</v>
      </c>
      <c r="AQ37" s="35">
        <v>452</v>
      </c>
      <c r="AR37" s="35">
        <v>131.19</v>
      </c>
      <c r="AS37" s="37">
        <v>13581.9</v>
      </c>
      <c r="AT37" s="35">
        <v>131.19</v>
      </c>
      <c r="AU37" s="35">
        <v>0</v>
      </c>
      <c r="AV37" s="35">
        <v>0</v>
      </c>
      <c r="AW37" s="35">
        <v>13171.9</v>
      </c>
      <c r="AX37" s="35">
        <v>0</v>
      </c>
      <c r="AY37" s="35">
        <v>0</v>
      </c>
      <c r="AZ37" s="35">
        <v>0</v>
      </c>
      <c r="BA37" s="35">
        <v>13129.9</v>
      </c>
      <c r="BB37" s="35">
        <v>0</v>
      </c>
      <c r="BC37" s="37">
        <v>41323.1</v>
      </c>
      <c r="BD37" s="38">
        <v>23365.6093</v>
      </c>
      <c r="BE37" s="38">
        <v>13210.861000000001</v>
      </c>
      <c r="BF37" s="38">
        <v>6620</v>
      </c>
      <c r="BG37" s="35">
        <v>0</v>
      </c>
      <c r="BH37" s="35">
        <v>0</v>
      </c>
      <c r="BI37" s="35">
        <v>0</v>
      </c>
      <c r="BJ37" s="35">
        <v>0</v>
      </c>
      <c r="BK37" s="35">
        <v>0</v>
      </c>
      <c r="BL37" s="35">
        <v>0</v>
      </c>
      <c r="BM37" s="35">
        <v>0</v>
      </c>
      <c r="BN37" s="35">
        <v>0</v>
      </c>
      <c r="BO37" s="44"/>
      <c r="BP37" s="48"/>
      <c r="BQ37" s="48"/>
      <c r="BR37" s="48"/>
      <c r="BS37" s="48"/>
      <c r="BT37" s="48"/>
    </row>
    <row r="38" spans="1:72" ht="15.75" customHeight="1">
      <c r="A38" s="16">
        <v>28</v>
      </c>
      <c r="B38" s="13" t="s">
        <v>42</v>
      </c>
      <c r="C38" s="35">
        <f t="shared" si="0"/>
        <v>78573.138999999996</v>
      </c>
      <c r="D38" s="35">
        <f t="shared" si="1"/>
        <v>50161.795400000003</v>
      </c>
      <c r="E38" s="35">
        <f t="shared" si="2"/>
        <v>43815.3</v>
      </c>
      <c r="F38" s="35">
        <f t="shared" si="3"/>
        <v>25328.375800000002</v>
      </c>
      <c r="G38" s="35">
        <f t="shared" si="4"/>
        <v>36222.339</v>
      </c>
      <c r="H38" s="35">
        <f t="shared" si="5"/>
        <v>24833.419600000001</v>
      </c>
      <c r="I38" s="36">
        <v>18135</v>
      </c>
      <c r="J38" s="35">
        <v>12111.983</v>
      </c>
      <c r="K38" s="35">
        <v>0</v>
      </c>
      <c r="L38" s="35">
        <v>0</v>
      </c>
      <c r="M38" s="35">
        <v>13790</v>
      </c>
      <c r="N38" s="35">
        <v>7828.3927999999996</v>
      </c>
      <c r="O38" s="35">
        <v>2078</v>
      </c>
      <c r="P38" s="35">
        <v>1776.5215000000001</v>
      </c>
      <c r="Q38" s="35">
        <v>960</v>
      </c>
      <c r="R38" s="35">
        <v>720</v>
      </c>
      <c r="S38" s="35">
        <v>0</v>
      </c>
      <c r="T38" s="35">
        <v>0</v>
      </c>
      <c r="U38" s="35">
        <v>220</v>
      </c>
      <c r="V38" s="35">
        <v>0</v>
      </c>
      <c r="W38" s="35">
        <v>1337</v>
      </c>
      <c r="X38" s="35">
        <v>1106.48</v>
      </c>
      <c r="Y38" s="35">
        <v>1100</v>
      </c>
      <c r="Z38" s="35">
        <v>1040</v>
      </c>
      <c r="AA38" s="35">
        <v>2380</v>
      </c>
      <c r="AB38" s="35">
        <v>1093.75</v>
      </c>
      <c r="AC38" s="35">
        <v>6110</v>
      </c>
      <c r="AD38" s="35">
        <v>2688.7433000000001</v>
      </c>
      <c r="AE38" s="35">
        <v>0</v>
      </c>
      <c r="AF38" s="35">
        <v>0</v>
      </c>
      <c r="AG38" s="35">
        <v>7700</v>
      </c>
      <c r="AH38" s="35">
        <v>4598</v>
      </c>
      <c r="AI38" s="35">
        <v>7700</v>
      </c>
      <c r="AJ38" s="35">
        <v>4598</v>
      </c>
      <c r="AK38" s="35">
        <v>0</v>
      </c>
      <c r="AL38" s="35">
        <v>0</v>
      </c>
      <c r="AM38" s="35">
        <v>0</v>
      </c>
      <c r="AN38" s="35">
        <v>0</v>
      </c>
      <c r="AO38" s="35">
        <v>1900</v>
      </c>
      <c r="AP38" s="35">
        <v>760</v>
      </c>
      <c r="AQ38" s="35">
        <v>825.8</v>
      </c>
      <c r="AR38" s="35">
        <v>30</v>
      </c>
      <c r="AS38" s="37">
        <v>2290.3000000000002</v>
      </c>
      <c r="AT38" s="35">
        <v>30</v>
      </c>
      <c r="AU38" s="35">
        <v>0</v>
      </c>
      <c r="AV38" s="35">
        <v>0</v>
      </c>
      <c r="AW38" s="35">
        <v>2000.3</v>
      </c>
      <c r="AX38" s="35">
        <v>0</v>
      </c>
      <c r="AY38" s="35">
        <v>0</v>
      </c>
      <c r="AZ38" s="35">
        <v>0</v>
      </c>
      <c r="BA38" s="35">
        <v>1464.5</v>
      </c>
      <c r="BB38" s="35">
        <v>0</v>
      </c>
      <c r="BC38" s="37">
        <v>33572.339</v>
      </c>
      <c r="BD38" s="38">
        <v>22257.419600000001</v>
      </c>
      <c r="BE38" s="38">
        <v>2650</v>
      </c>
      <c r="BF38" s="38">
        <v>2576</v>
      </c>
      <c r="BG38" s="35">
        <v>0</v>
      </c>
      <c r="BH38" s="35">
        <v>0</v>
      </c>
      <c r="BI38" s="35">
        <v>0</v>
      </c>
      <c r="BJ38" s="35">
        <v>0</v>
      </c>
      <c r="BK38" s="35">
        <v>0</v>
      </c>
      <c r="BL38" s="35">
        <v>0</v>
      </c>
      <c r="BM38" s="35">
        <v>0</v>
      </c>
      <c r="BN38" s="35">
        <v>0</v>
      </c>
      <c r="BO38" s="44"/>
      <c r="BP38" s="48"/>
      <c r="BQ38" s="48"/>
      <c r="BR38" s="48"/>
      <c r="BS38" s="48"/>
      <c r="BT38" s="48"/>
    </row>
    <row r="39" spans="1:72" ht="15.75" customHeight="1">
      <c r="A39" s="16">
        <v>29</v>
      </c>
      <c r="B39" s="13" t="s">
        <v>43</v>
      </c>
      <c r="C39" s="35">
        <f t="shared" si="0"/>
        <v>86656.329699999987</v>
      </c>
      <c r="D39" s="35">
        <f t="shared" si="1"/>
        <v>50606.299200000009</v>
      </c>
      <c r="E39" s="35">
        <f t="shared" si="2"/>
        <v>63755.6</v>
      </c>
      <c r="F39" s="35">
        <f t="shared" si="3"/>
        <v>35736.252500000002</v>
      </c>
      <c r="G39" s="35">
        <f t="shared" si="4"/>
        <v>28600.029699999999</v>
      </c>
      <c r="H39" s="35">
        <f t="shared" si="5"/>
        <v>16751.177000000003</v>
      </c>
      <c r="I39" s="36">
        <v>18695</v>
      </c>
      <c r="J39" s="35">
        <v>11697.137000000001</v>
      </c>
      <c r="K39" s="35">
        <v>0</v>
      </c>
      <c r="L39" s="35">
        <v>0</v>
      </c>
      <c r="M39" s="35">
        <v>19747</v>
      </c>
      <c r="N39" s="35">
        <v>9968.2792000000009</v>
      </c>
      <c r="O39" s="35">
        <v>4400</v>
      </c>
      <c r="P39" s="35">
        <v>2703.7984999999999</v>
      </c>
      <c r="Q39" s="35">
        <v>1250</v>
      </c>
      <c r="R39" s="35">
        <v>746.99180000000001</v>
      </c>
      <c r="S39" s="35">
        <v>150</v>
      </c>
      <c r="T39" s="35">
        <v>100.14100000000001</v>
      </c>
      <c r="U39" s="35">
        <v>250</v>
      </c>
      <c r="V39" s="35">
        <v>22</v>
      </c>
      <c r="W39" s="35">
        <v>4095</v>
      </c>
      <c r="X39" s="35">
        <v>1547.85</v>
      </c>
      <c r="Y39" s="35">
        <v>2420</v>
      </c>
      <c r="Z39" s="35">
        <v>970</v>
      </c>
      <c r="AA39" s="35">
        <v>2650</v>
      </c>
      <c r="AB39" s="35">
        <v>906</v>
      </c>
      <c r="AC39" s="35">
        <v>4900</v>
      </c>
      <c r="AD39" s="35">
        <v>2758.4978999999998</v>
      </c>
      <c r="AE39" s="35">
        <v>0</v>
      </c>
      <c r="AF39" s="35">
        <v>0</v>
      </c>
      <c r="AG39" s="35">
        <v>14200</v>
      </c>
      <c r="AH39" s="35">
        <v>10500</v>
      </c>
      <c r="AI39" s="35">
        <v>14200</v>
      </c>
      <c r="AJ39" s="35">
        <v>10500</v>
      </c>
      <c r="AK39" s="35">
        <v>0</v>
      </c>
      <c r="AL39" s="35">
        <v>0</v>
      </c>
      <c r="AM39" s="35">
        <v>0</v>
      </c>
      <c r="AN39" s="35">
        <v>0</v>
      </c>
      <c r="AO39" s="35">
        <v>2500</v>
      </c>
      <c r="AP39" s="35">
        <v>950</v>
      </c>
      <c r="AQ39" s="35">
        <v>2914.3</v>
      </c>
      <c r="AR39" s="35">
        <v>739.70600000000002</v>
      </c>
      <c r="AS39" s="37">
        <v>8613.6</v>
      </c>
      <c r="AT39" s="35">
        <v>2620.8362999999999</v>
      </c>
      <c r="AU39" s="35">
        <v>0</v>
      </c>
      <c r="AV39" s="35">
        <v>0</v>
      </c>
      <c r="AW39" s="35">
        <v>7403.6</v>
      </c>
      <c r="AX39" s="35">
        <v>1881.1303</v>
      </c>
      <c r="AY39" s="35">
        <v>0</v>
      </c>
      <c r="AZ39" s="35">
        <v>0</v>
      </c>
      <c r="BA39" s="35">
        <v>5699.3</v>
      </c>
      <c r="BB39" s="35">
        <v>1881.1303</v>
      </c>
      <c r="BC39" s="37">
        <v>77020.029699999999</v>
      </c>
      <c r="BD39" s="38">
        <v>52533.627</v>
      </c>
      <c r="BE39" s="38">
        <v>8880</v>
      </c>
      <c r="BF39" s="38">
        <v>2487.9</v>
      </c>
      <c r="BG39" s="35">
        <v>0</v>
      </c>
      <c r="BH39" s="35">
        <v>0</v>
      </c>
      <c r="BI39" s="35">
        <v>0</v>
      </c>
      <c r="BJ39" s="35">
        <v>0</v>
      </c>
      <c r="BK39" s="35">
        <v>-57300</v>
      </c>
      <c r="BL39" s="35">
        <v>-38270.35</v>
      </c>
      <c r="BM39" s="35">
        <v>0</v>
      </c>
      <c r="BN39" s="35">
        <v>0</v>
      </c>
      <c r="BO39" s="44"/>
      <c r="BP39" s="48"/>
      <c r="BQ39" s="48"/>
      <c r="BR39" s="48"/>
      <c r="BS39" s="48"/>
      <c r="BT39" s="48"/>
    </row>
    <row r="40" spans="1:72" ht="15.75" customHeight="1">
      <c r="A40" s="16">
        <v>30</v>
      </c>
      <c r="B40" s="13" t="s">
        <v>44</v>
      </c>
      <c r="C40" s="35">
        <f t="shared" si="0"/>
        <v>79047.326499999996</v>
      </c>
      <c r="D40" s="35">
        <f t="shared" si="1"/>
        <v>54551.686999999991</v>
      </c>
      <c r="E40" s="35">
        <f t="shared" si="2"/>
        <v>71785.3</v>
      </c>
      <c r="F40" s="35">
        <f t="shared" si="3"/>
        <v>47527.660499999998</v>
      </c>
      <c r="G40" s="35">
        <f t="shared" si="4"/>
        <v>13220.0265</v>
      </c>
      <c r="H40" s="35">
        <f t="shared" si="5"/>
        <v>10314.282999999999</v>
      </c>
      <c r="I40" s="36">
        <v>28482</v>
      </c>
      <c r="J40" s="35">
        <v>20500.687999999998</v>
      </c>
      <c r="K40" s="35">
        <v>0</v>
      </c>
      <c r="L40" s="35">
        <v>0</v>
      </c>
      <c r="M40" s="35">
        <v>11521</v>
      </c>
      <c r="N40" s="35">
        <v>6105.5919999999996</v>
      </c>
      <c r="O40" s="35">
        <v>1550</v>
      </c>
      <c r="P40" s="35">
        <v>965.99300000000005</v>
      </c>
      <c r="Q40" s="35">
        <v>1360</v>
      </c>
      <c r="R40" s="35">
        <v>960</v>
      </c>
      <c r="S40" s="35">
        <v>200</v>
      </c>
      <c r="T40" s="35">
        <v>147.5</v>
      </c>
      <c r="U40" s="35">
        <v>0</v>
      </c>
      <c r="V40" s="35">
        <v>0</v>
      </c>
      <c r="W40" s="35">
        <v>1810</v>
      </c>
      <c r="X40" s="35">
        <v>617.03</v>
      </c>
      <c r="Y40" s="35">
        <v>1224</v>
      </c>
      <c r="Z40" s="35">
        <v>202.7</v>
      </c>
      <c r="AA40" s="35">
        <v>500</v>
      </c>
      <c r="AB40" s="35">
        <v>90.4</v>
      </c>
      <c r="AC40" s="35">
        <v>4930</v>
      </c>
      <c r="AD40" s="35">
        <v>2531.6689999999999</v>
      </c>
      <c r="AE40" s="35">
        <v>0</v>
      </c>
      <c r="AF40" s="35">
        <v>0</v>
      </c>
      <c r="AG40" s="35">
        <v>24500</v>
      </c>
      <c r="AH40" s="35">
        <v>16927.423999999999</v>
      </c>
      <c r="AI40" s="35">
        <v>24500</v>
      </c>
      <c r="AJ40" s="35">
        <v>16927.423999999999</v>
      </c>
      <c r="AK40" s="35">
        <v>0</v>
      </c>
      <c r="AL40" s="35">
        <v>0</v>
      </c>
      <c r="AM40" s="35">
        <v>0</v>
      </c>
      <c r="AN40" s="35">
        <v>0</v>
      </c>
      <c r="AO40" s="35">
        <v>1040</v>
      </c>
      <c r="AP40" s="35">
        <v>640</v>
      </c>
      <c r="AQ40" s="35">
        <v>284.3</v>
      </c>
      <c r="AR40" s="35">
        <v>63.7</v>
      </c>
      <c r="AS40" s="37">
        <v>6242.3</v>
      </c>
      <c r="AT40" s="35">
        <v>3353.9564999999998</v>
      </c>
      <c r="AU40" s="35">
        <v>0</v>
      </c>
      <c r="AV40" s="35">
        <v>0</v>
      </c>
      <c r="AW40" s="35">
        <v>6016.3</v>
      </c>
      <c r="AX40" s="35">
        <v>3290.2565</v>
      </c>
      <c r="AY40" s="35">
        <v>0</v>
      </c>
      <c r="AZ40" s="35">
        <v>0</v>
      </c>
      <c r="BA40" s="35">
        <v>5958</v>
      </c>
      <c r="BB40" s="35">
        <v>3290.2565</v>
      </c>
      <c r="BC40" s="37">
        <v>11370.0265</v>
      </c>
      <c r="BD40" s="38">
        <v>8991.5759999999991</v>
      </c>
      <c r="BE40" s="38">
        <v>2100</v>
      </c>
      <c r="BF40" s="38">
        <v>1557.75</v>
      </c>
      <c r="BG40" s="35">
        <v>0</v>
      </c>
      <c r="BH40" s="35">
        <v>0</v>
      </c>
      <c r="BI40" s="35">
        <v>0</v>
      </c>
      <c r="BJ40" s="35">
        <v>0</v>
      </c>
      <c r="BK40" s="35">
        <v>-250</v>
      </c>
      <c r="BL40" s="35">
        <v>-235.04300000000001</v>
      </c>
      <c r="BM40" s="35">
        <v>0</v>
      </c>
      <c r="BN40" s="35">
        <v>0</v>
      </c>
      <c r="BO40" s="44"/>
      <c r="BP40" s="48"/>
      <c r="BQ40" s="48"/>
      <c r="BR40" s="48"/>
      <c r="BS40" s="48"/>
      <c r="BT40" s="48"/>
    </row>
    <row r="41" spans="1:72" ht="15.75" customHeight="1">
      <c r="A41" s="16">
        <v>31</v>
      </c>
      <c r="B41" s="13" t="s">
        <v>45</v>
      </c>
      <c r="C41" s="35">
        <f t="shared" si="0"/>
        <v>85362.385899999994</v>
      </c>
      <c r="D41" s="35">
        <f t="shared" si="1"/>
        <v>63027.532400000004</v>
      </c>
      <c r="E41" s="35">
        <f t="shared" si="2"/>
        <v>83292.5</v>
      </c>
      <c r="F41" s="35">
        <f t="shared" si="3"/>
        <v>61101.646500000003</v>
      </c>
      <c r="G41" s="35">
        <f t="shared" si="4"/>
        <v>18399.9859</v>
      </c>
      <c r="H41" s="35">
        <f t="shared" si="5"/>
        <v>17717.4516</v>
      </c>
      <c r="I41" s="36">
        <v>30300</v>
      </c>
      <c r="J41" s="35">
        <v>22122.050999999999</v>
      </c>
      <c r="K41" s="35">
        <v>0</v>
      </c>
      <c r="L41" s="35">
        <v>0</v>
      </c>
      <c r="M41" s="35">
        <v>13798</v>
      </c>
      <c r="N41" s="35">
        <v>8631.8297999999995</v>
      </c>
      <c r="O41" s="35">
        <v>2800</v>
      </c>
      <c r="P41" s="35">
        <v>1476.3590999999999</v>
      </c>
      <c r="Q41" s="35">
        <v>1260</v>
      </c>
      <c r="R41" s="35">
        <v>829.83709999999996</v>
      </c>
      <c r="S41" s="35">
        <v>300</v>
      </c>
      <c r="T41" s="35">
        <v>62.640599999999999</v>
      </c>
      <c r="U41" s="35">
        <v>200</v>
      </c>
      <c r="V41" s="35">
        <v>16.8</v>
      </c>
      <c r="W41" s="35">
        <v>2126</v>
      </c>
      <c r="X41" s="35">
        <v>1337.8</v>
      </c>
      <c r="Y41" s="35">
        <v>1276</v>
      </c>
      <c r="Z41" s="35">
        <v>847</v>
      </c>
      <c r="AA41" s="35">
        <v>0</v>
      </c>
      <c r="AB41" s="35">
        <v>0</v>
      </c>
      <c r="AC41" s="35">
        <v>5200</v>
      </c>
      <c r="AD41" s="35">
        <v>3211.7930000000001</v>
      </c>
      <c r="AE41" s="35">
        <v>0</v>
      </c>
      <c r="AF41" s="35">
        <v>0</v>
      </c>
      <c r="AG41" s="35">
        <v>18000</v>
      </c>
      <c r="AH41" s="35">
        <v>11400</v>
      </c>
      <c r="AI41" s="35">
        <v>18000</v>
      </c>
      <c r="AJ41" s="35">
        <v>11400</v>
      </c>
      <c r="AK41" s="35">
        <v>0</v>
      </c>
      <c r="AL41" s="35">
        <v>0</v>
      </c>
      <c r="AM41" s="35">
        <v>0</v>
      </c>
      <c r="AN41" s="35">
        <v>0</v>
      </c>
      <c r="AO41" s="35">
        <v>3300</v>
      </c>
      <c r="AP41" s="35">
        <v>2400</v>
      </c>
      <c r="AQ41" s="35">
        <v>1564.4</v>
      </c>
      <c r="AR41" s="35">
        <v>756.2</v>
      </c>
      <c r="AS41" s="37">
        <v>17894.5</v>
      </c>
      <c r="AT41" s="35">
        <v>16547.7657</v>
      </c>
      <c r="AU41" s="35">
        <v>0</v>
      </c>
      <c r="AV41" s="35">
        <v>0</v>
      </c>
      <c r="AW41" s="35">
        <v>16676.5</v>
      </c>
      <c r="AX41" s="35">
        <v>15791.565699999999</v>
      </c>
      <c r="AY41" s="35">
        <v>0</v>
      </c>
      <c r="AZ41" s="35">
        <v>0</v>
      </c>
      <c r="BA41" s="35">
        <v>16330.1</v>
      </c>
      <c r="BB41" s="35">
        <v>15791.565699999999</v>
      </c>
      <c r="BC41" s="37">
        <v>15259.9859</v>
      </c>
      <c r="BD41" s="38">
        <v>15191.83</v>
      </c>
      <c r="BE41" s="38">
        <v>3140</v>
      </c>
      <c r="BF41" s="38">
        <v>3136.45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-610.82839999999999</v>
      </c>
      <c r="BM41" s="35">
        <v>0</v>
      </c>
      <c r="BN41" s="35">
        <v>0</v>
      </c>
      <c r="BO41" s="44"/>
      <c r="BP41" s="48"/>
      <c r="BQ41" s="48"/>
      <c r="BR41" s="48"/>
      <c r="BS41" s="48"/>
      <c r="BT41" s="48"/>
    </row>
    <row r="42" spans="1:72" ht="15.75" customHeight="1">
      <c r="A42" s="16">
        <v>32</v>
      </c>
      <c r="B42" s="13" t="s">
        <v>46</v>
      </c>
      <c r="C42" s="35">
        <f t="shared" si="0"/>
        <v>62498.262499999997</v>
      </c>
      <c r="D42" s="35">
        <f t="shared" si="1"/>
        <v>46768.265700000004</v>
      </c>
      <c r="E42" s="35">
        <f t="shared" si="2"/>
        <v>50892.5</v>
      </c>
      <c r="F42" s="35">
        <f t="shared" si="3"/>
        <v>35996.1037</v>
      </c>
      <c r="G42" s="35">
        <f t="shared" si="4"/>
        <v>28099.962500000001</v>
      </c>
      <c r="H42" s="35">
        <f t="shared" si="5"/>
        <v>20037.827999999998</v>
      </c>
      <c r="I42" s="36">
        <v>19424</v>
      </c>
      <c r="J42" s="35">
        <v>14837.114</v>
      </c>
      <c r="K42" s="35">
        <v>0</v>
      </c>
      <c r="L42" s="35">
        <v>0</v>
      </c>
      <c r="M42" s="35">
        <v>13275</v>
      </c>
      <c r="N42" s="35">
        <v>10553.323700000001</v>
      </c>
      <c r="O42" s="35">
        <v>3500</v>
      </c>
      <c r="P42" s="35">
        <v>2772.3980000000001</v>
      </c>
      <c r="Q42" s="35">
        <v>960</v>
      </c>
      <c r="R42" s="35">
        <v>719.98739999999998</v>
      </c>
      <c r="S42" s="35">
        <v>150</v>
      </c>
      <c r="T42" s="35">
        <v>107</v>
      </c>
      <c r="U42" s="35">
        <v>0</v>
      </c>
      <c r="V42" s="35">
        <v>0</v>
      </c>
      <c r="W42" s="35">
        <v>1245</v>
      </c>
      <c r="X42" s="35">
        <v>660.6</v>
      </c>
      <c r="Y42" s="35">
        <v>1075</v>
      </c>
      <c r="Z42" s="35">
        <v>575</v>
      </c>
      <c r="AA42" s="35">
        <v>1000</v>
      </c>
      <c r="AB42" s="35">
        <v>965</v>
      </c>
      <c r="AC42" s="35">
        <v>5385</v>
      </c>
      <c r="AD42" s="35">
        <v>4538.5603000000001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1470</v>
      </c>
      <c r="AP42" s="35">
        <v>1320</v>
      </c>
      <c r="AQ42" s="35">
        <v>229.3</v>
      </c>
      <c r="AR42" s="35">
        <v>20</v>
      </c>
      <c r="AS42" s="37">
        <v>16723.5</v>
      </c>
      <c r="AT42" s="35">
        <v>9285.6659999999993</v>
      </c>
      <c r="AU42" s="35">
        <v>0</v>
      </c>
      <c r="AV42" s="35">
        <v>0</v>
      </c>
      <c r="AW42" s="35">
        <v>16613.5</v>
      </c>
      <c r="AX42" s="35">
        <v>9265.6659999999993</v>
      </c>
      <c r="AY42" s="35">
        <v>0</v>
      </c>
      <c r="AZ42" s="35">
        <v>0</v>
      </c>
      <c r="BA42" s="35">
        <v>16494.2</v>
      </c>
      <c r="BB42" s="35">
        <v>9265.6659999999993</v>
      </c>
      <c r="BC42" s="37">
        <v>28099</v>
      </c>
      <c r="BD42" s="38">
        <v>16027.528</v>
      </c>
      <c r="BE42" s="38">
        <v>4300.9624999999996</v>
      </c>
      <c r="BF42" s="38">
        <v>4298</v>
      </c>
      <c r="BG42" s="35">
        <v>0</v>
      </c>
      <c r="BH42" s="35">
        <v>0</v>
      </c>
      <c r="BI42" s="35">
        <v>0</v>
      </c>
      <c r="BJ42" s="35">
        <v>0</v>
      </c>
      <c r="BK42" s="35">
        <v>-4300</v>
      </c>
      <c r="BL42" s="35">
        <v>-287.7</v>
      </c>
      <c r="BM42" s="35">
        <v>0</v>
      </c>
      <c r="BN42" s="35">
        <v>0</v>
      </c>
      <c r="BO42" s="44"/>
      <c r="BP42" s="48"/>
      <c r="BQ42" s="48"/>
      <c r="BR42" s="48"/>
      <c r="BS42" s="48"/>
      <c r="BT42" s="48"/>
    </row>
    <row r="43" spans="1:72" ht="15.75" customHeight="1">
      <c r="A43" s="16">
        <v>33</v>
      </c>
      <c r="B43" s="13" t="s">
        <v>47</v>
      </c>
      <c r="C43" s="35">
        <f t="shared" si="0"/>
        <v>74650.599999999991</v>
      </c>
      <c r="D43" s="35">
        <f t="shared" si="1"/>
        <v>56796.213799999998</v>
      </c>
      <c r="E43" s="35">
        <f t="shared" si="2"/>
        <v>43416.4</v>
      </c>
      <c r="F43" s="35">
        <f t="shared" si="3"/>
        <v>26194.0936</v>
      </c>
      <c r="G43" s="35">
        <f t="shared" si="4"/>
        <v>39545</v>
      </c>
      <c r="H43" s="35">
        <f t="shared" si="5"/>
        <v>33602.120199999998</v>
      </c>
      <c r="I43" s="36">
        <v>11875</v>
      </c>
      <c r="J43" s="35">
        <v>8136.1040000000003</v>
      </c>
      <c r="K43" s="35">
        <v>0</v>
      </c>
      <c r="L43" s="35">
        <v>0</v>
      </c>
      <c r="M43" s="35">
        <v>18607</v>
      </c>
      <c r="N43" s="35">
        <v>13767.989600000001</v>
      </c>
      <c r="O43" s="35">
        <v>2100</v>
      </c>
      <c r="P43" s="35">
        <v>1702.8955000000001</v>
      </c>
      <c r="Q43" s="35">
        <v>960</v>
      </c>
      <c r="R43" s="35">
        <v>720</v>
      </c>
      <c r="S43" s="35">
        <v>200</v>
      </c>
      <c r="T43" s="35">
        <v>107</v>
      </c>
      <c r="U43" s="35">
        <v>200</v>
      </c>
      <c r="V43" s="35">
        <v>0</v>
      </c>
      <c r="W43" s="35">
        <v>1940</v>
      </c>
      <c r="X43" s="35">
        <v>1030.0519999999999</v>
      </c>
      <c r="Y43" s="35">
        <v>1720</v>
      </c>
      <c r="Z43" s="35">
        <v>917.65200000000004</v>
      </c>
      <c r="AA43" s="35">
        <v>4775</v>
      </c>
      <c r="AB43" s="35">
        <v>3788.25</v>
      </c>
      <c r="AC43" s="35">
        <v>7000</v>
      </c>
      <c r="AD43" s="35">
        <v>5727.5920999999998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2350</v>
      </c>
      <c r="AP43" s="35">
        <v>1060</v>
      </c>
      <c r="AQ43" s="35">
        <v>2273.6</v>
      </c>
      <c r="AR43" s="35">
        <v>230</v>
      </c>
      <c r="AS43" s="37">
        <v>10584.4</v>
      </c>
      <c r="AT43" s="35">
        <v>3230</v>
      </c>
      <c r="AU43" s="35">
        <v>0</v>
      </c>
      <c r="AV43" s="35">
        <v>0</v>
      </c>
      <c r="AW43" s="35">
        <v>10304.4</v>
      </c>
      <c r="AX43" s="35">
        <v>3000</v>
      </c>
      <c r="AY43" s="35">
        <v>0</v>
      </c>
      <c r="AZ43" s="35">
        <v>0</v>
      </c>
      <c r="BA43" s="35">
        <v>8310.7999999999993</v>
      </c>
      <c r="BB43" s="35">
        <v>3000</v>
      </c>
      <c r="BC43" s="37">
        <v>40595</v>
      </c>
      <c r="BD43" s="38">
        <v>33891.800199999998</v>
      </c>
      <c r="BE43" s="38">
        <v>1450</v>
      </c>
      <c r="BF43" s="38">
        <v>620</v>
      </c>
      <c r="BG43" s="35">
        <v>0</v>
      </c>
      <c r="BH43" s="35">
        <v>0</v>
      </c>
      <c r="BI43" s="35">
        <v>0</v>
      </c>
      <c r="BJ43" s="35">
        <v>0</v>
      </c>
      <c r="BK43" s="35">
        <v>-2500</v>
      </c>
      <c r="BL43" s="35">
        <v>-909.68</v>
      </c>
      <c r="BM43" s="35">
        <v>0</v>
      </c>
      <c r="BN43" s="35">
        <v>0</v>
      </c>
      <c r="BO43" s="44"/>
      <c r="BP43" s="48"/>
      <c r="BQ43" s="48"/>
      <c r="BR43" s="48"/>
      <c r="BS43" s="48"/>
      <c r="BT43" s="48"/>
    </row>
    <row r="44" spans="1:72" ht="15.75" customHeight="1">
      <c r="A44" s="16">
        <v>34</v>
      </c>
      <c r="B44" s="13" t="s">
        <v>48</v>
      </c>
      <c r="C44" s="35">
        <f t="shared" si="0"/>
        <v>35485.822</v>
      </c>
      <c r="D44" s="35">
        <f t="shared" si="1"/>
        <v>25159.610699999997</v>
      </c>
      <c r="E44" s="35">
        <f t="shared" si="2"/>
        <v>26868.2</v>
      </c>
      <c r="F44" s="35">
        <f t="shared" si="3"/>
        <v>17079.940699999999</v>
      </c>
      <c r="G44" s="35">
        <f t="shared" si="4"/>
        <v>13030</v>
      </c>
      <c r="H44" s="35">
        <f t="shared" si="5"/>
        <v>10479.67</v>
      </c>
      <c r="I44" s="36">
        <v>11322</v>
      </c>
      <c r="J44" s="35">
        <v>8923.7420000000002</v>
      </c>
      <c r="K44" s="35">
        <v>0</v>
      </c>
      <c r="L44" s="35">
        <v>0</v>
      </c>
      <c r="M44" s="35">
        <v>9283</v>
      </c>
      <c r="N44" s="35">
        <v>5596.8486999999996</v>
      </c>
      <c r="O44" s="35">
        <v>900</v>
      </c>
      <c r="P44" s="35">
        <v>633.89869999999996</v>
      </c>
      <c r="Q44" s="35">
        <v>900</v>
      </c>
      <c r="R44" s="35">
        <v>675</v>
      </c>
      <c r="S44" s="35">
        <v>145</v>
      </c>
      <c r="T44" s="35">
        <v>105.069</v>
      </c>
      <c r="U44" s="35">
        <v>0</v>
      </c>
      <c r="V44" s="35">
        <v>0</v>
      </c>
      <c r="W44" s="35">
        <v>213</v>
      </c>
      <c r="X44" s="35">
        <v>189</v>
      </c>
      <c r="Y44" s="35">
        <v>125</v>
      </c>
      <c r="Z44" s="35">
        <v>125</v>
      </c>
      <c r="AA44" s="35">
        <v>2000</v>
      </c>
      <c r="AB44" s="35">
        <v>1283</v>
      </c>
      <c r="AC44" s="35">
        <v>4650</v>
      </c>
      <c r="AD44" s="35">
        <v>2375.8809999999999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350.02199999999999</v>
      </c>
      <c r="AP44" s="35">
        <v>120</v>
      </c>
      <c r="AQ44" s="35">
        <v>1500.8</v>
      </c>
      <c r="AR44" s="35">
        <v>39.35</v>
      </c>
      <c r="AS44" s="37">
        <v>5913.1779999999999</v>
      </c>
      <c r="AT44" s="35">
        <v>2439.35</v>
      </c>
      <c r="AU44" s="35">
        <v>0</v>
      </c>
      <c r="AV44" s="35">
        <v>0</v>
      </c>
      <c r="AW44" s="35">
        <v>5463.1779999999999</v>
      </c>
      <c r="AX44" s="35">
        <v>2400</v>
      </c>
      <c r="AY44" s="35">
        <v>0</v>
      </c>
      <c r="AZ44" s="35">
        <v>0</v>
      </c>
      <c r="BA44" s="35">
        <v>4412.3779999999997</v>
      </c>
      <c r="BB44" s="35">
        <v>2400</v>
      </c>
      <c r="BC44" s="37">
        <v>10680</v>
      </c>
      <c r="BD44" s="38">
        <v>9514.67</v>
      </c>
      <c r="BE44" s="38">
        <v>2350</v>
      </c>
      <c r="BF44" s="38">
        <v>965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44"/>
      <c r="BP44" s="48"/>
      <c r="BQ44" s="48"/>
      <c r="BR44" s="48"/>
      <c r="BS44" s="48"/>
      <c r="BT44" s="48"/>
    </row>
    <row r="45" spans="1:72" ht="15.75" customHeight="1">
      <c r="A45" s="16">
        <v>35</v>
      </c>
      <c r="B45" s="13" t="s">
        <v>49</v>
      </c>
      <c r="C45" s="35">
        <f t="shared" si="0"/>
        <v>26783.542999999998</v>
      </c>
      <c r="D45" s="35">
        <f t="shared" si="1"/>
        <v>11030.893400000001</v>
      </c>
      <c r="E45" s="35">
        <f t="shared" si="2"/>
        <v>19604</v>
      </c>
      <c r="F45" s="35">
        <f t="shared" si="3"/>
        <v>10430.893400000001</v>
      </c>
      <c r="G45" s="35">
        <f t="shared" si="4"/>
        <v>11179.543</v>
      </c>
      <c r="H45" s="35">
        <f t="shared" si="5"/>
        <v>600</v>
      </c>
      <c r="I45" s="36">
        <v>9985.7999999999993</v>
      </c>
      <c r="J45" s="35">
        <v>7311.2860000000001</v>
      </c>
      <c r="K45" s="35">
        <v>0</v>
      </c>
      <c r="L45" s="35">
        <v>0</v>
      </c>
      <c r="M45" s="35">
        <v>4768</v>
      </c>
      <c r="N45" s="35">
        <v>2616.6073999999999</v>
      </c>
      <c r="O45" s="35">
        <v>580</v>
      </c>
      <c r="P45" s="35">
        <v>463.48910000000001</v>
      </c>
      <c r="Q45" s="35">
        <v>600</v>
      </c>
      <c r="R45" s="35">
        <v>449.98829999999998</v>
      </c>
      <c r="S45" s="35">
        <v>140</v>
      </c>
      <c r="T45" s="35">
        <v>102.5</v>
      </c>
      <c r="U45" s="35">
        <v>0</v>
      </c>
      <c r="V45" s="35">
        <v>0</v>
      </c>
      <c r="W45" s="35">
        <v>88</v>
      </c>
      <c r="X45" s="35">
        <v>52</v>
      </c>
      <c r="Y45" s="35">
        <v>0</v>
      </c>
      <c r="Z45" s="35">
        <v>0</v>
      </c>
      <c r="AA45" s="35">
        <v>550</v>
      </c>
      <c r="AB45" s="35">
        <v>132.80000000000001</v>
      </c>
      <c r="AC45" s="35">
        <v>1870</v>
      </c>
      <c r="AD45" s="35">
        <v>992.33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700</v>
      </c>
      <c r="AP45" s="35">
        <v>480</v>
      </c>
      <c r="AQ45" s="35">
        <v>150.19999999999999</v>
      </c>
      <c r="AR45" s="35">
        <v>23</v>
      </c>
      <c r="AS45" s="37">
        <v>4150.2</v>
      </c>
      <c r="AT45" s="35">
        <v>23</v>
      </c>
      <c r="AU45" s="35">
        <v>0</v>
      </c>
      <c r="AV45" s="35">
        <v>0</v>
      </c>
      <c r="AW45" s="35">
        <v>4060.2</v>
      </c>
      <c r="AX45" s="35">
        <v>0</v>
      </c>
      <c r="AY45" s="35">
        <v>0</v>
      </c>
      <c r="AZ45" s="35">
        <v>0</v>
      </c>
      <c r="BA45" s="35">
        <v>4000</v>
      </c>
      <c r="BB45" s="35">
        <v>0</v>
      </c>
      <c r="BC45" s="37">
        <v>9979.5429999999997</v>
      </c>
      <c r="BD45" s="38">
        <v>0</v>
      </c>
      <c r="BE45" s="38">
        <v>1700</v>
      </c>
      <c r="BF45" s="38">
        <v>600</v>
      </c>
      <c r="BG45" s="35">
        <v>0</v>
      </c>
      <c r="BH45" s="35">
        <v>0</v>
      </c>
      <c r="BI45" s="35">
        <v>0</v>
      </c>
      <c r="BJ45" s="35">
        <v>0</v>
      </c>
      <c r="BK45" s="35">
        <v>-500</v>
      </c>
      <c r="BL45" s="35">
        <v>0</v>
      </c>
      <c r="BM45" s="35">
        <v>0</v>
      </c>
      <c r="BN45" s="35">
        <v>0</v>
      </c>
      <c r="BO45" s="44"/>
      <c r="BP45" s="48"/>
      <c r="BQ45" s="48"/>
      <c r="BR45" s="48"/>
      <c r="BS45" s="48"/>
      <c r="BT45" s="48"/>
    </row>
    <row r="46" spans="1:72" ht="15.75" customHeight="1">
      <c r="A46" s="16">
        <v>36</v>
      </c>
      <c r="B46" s="13" t="s">
        <v>50</v>
      </c>
      <c r="C46" s="35">
        <f t="shared" si="0"/>
        <v>24026.2173</v>
      </c>
      <c r="D46" s="35">
        <f t="shared" si="1"/>
        <v>7105.4026000000003</v>
      </c>
      <c r="E46" s="35">
        <f t="shared" si="2"/>
        <v>13606.4</v>
      </c>
      <c r="F46" s="35">
        <f t="shared" si="3"/>
        <v>6595.3526000000002</v>
      </c>
      <c r="G46" s="35">
        <f t="shared" si="4"/>
        <v>10851.817300000001</v>
      </c>
      <c r="H46" s="35">
        <f t="shared" si="5"/>
        <v>510.05</v>
      </c>
      <c r="I46" s="36">
        <v>7493.8</v>
      </c>
      <c r="J46" s="35">
        <v>4207.098</v>
      </c>
      <c r="K46" s="35">
        <v>0</v>
      </c>
      <c r="L46" s="35">
        <v>0</v>
      </c>
      <c r="M46" s="35">
        <v>3459</v>
      </c>
      <c r="N46" s="35">
        <v>2078.2546000000002</v>
      </c>
      <c r="O46" s="35">
        <v>200</v>
      </c>
      <c r="P46" s="35">
        <v>111.1921</v>
      </c>
      <c r="Q46" s="35">
        <v>600</v>
      </c>
      <c r="R46" s="35">
        <v>449.98829999999998</v>
      </c>
      <c r="S46" s="35">
        <v>100</v>
      </c>
      <c r="T46" s="35">
        <v>68.923000000000002</v>
      </c>
      <c r="U46" s="35">
        <v>0</v>
      </c>
      <c r="V46" s="35">
        <v>0</v>
      </c>
      <c r="W46" s="35">
        <v>31</v>
      </c>
      <c r="X46" s="35">
        <v>26.8</v>
      </c>
      <c r="Y46" s="35">
        <v>0</v>
      </c>
      <c r="Z46" s="35">
        <v>0</v>
      </c>
      <c r="AA46" s="35">
        <v>750</v>
      </c>
      <c r="AB46" s="35">
        <v>338</v>
      </c>
      <c r="AC46" s="35">
        <v>970</v>
      </c>
      <c r="AD46" s="35">
        <v>416.85120000000001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30</v>
      </c>
      <c r="AL46" s="35">
        <v>0</v>
      </c>
      <c r="AM46" s="35">
        <v>30</v>
      </c>
      <c r="AN46" s="35">
        <v>0</v>
      </c>
      <c r="AO46" s="35">
        <v>580</v>
      </c>
      <c r="AP46" s="35">
        <v>265</v>
      </c>
      <c r="AQ46" s="35">
        <v>1611.6</v>
      </c>
      <c r="AR46" s="35">
        <v>45</v>
      </c>
      <c r="AS46" s="37">
        <v>2043.6</v>
      </c>
      <c r="AT46" s="35">
        <v>45</v>
      </c>
      <c r="AU46" s="35">
        <v>0</v>
      </c>
      <c r="AV46" s="35">
        <v>0</v>
      </c>
      <c r="AW46" s="35">
        <v>1873.6</v>
      </c>
      <c r="AX46" s="35">
        <v>0</v>
      </c>
      <c r="AY46" s="35">
        <v>0</v>
      </c>
      <c r="AZ46" s="35">
        <v>0</v>
      </c>
      <c r="BA46" s="35">
        <v>432</v>
      </c>
      <c r="BB46" s="35">
        <v>0</v>
      </c>
      <c r="BC46" s="37">
        <v>10718.817300000001</v>
      </c>
      <c r="BD46" s="38">
        <v>130</v>
      </c>
      <c r="BE46" s="38">
        <v>633</v>
      </c>
      <c r="BF46" s="38">
        <v>583</v>
      </c>
      <c r="BG46" s="35">
        <v>0</v>
      </c>
      <c r="BH46" s="35">
        <v>0</v>
      </c>
      <c r="BI46" s="35">
        <v>0</v>
      </c>
      <c r="BJ46" s="35">
        <v>0</v>
      </c>
      <c r="BK46" s="35">
        <v>-500</v>
      </c>
      <c r="BL46" s="35">
        <v>-202.95</v>
      </c>
      <c r="BM46" s="35">
        <v>0</v>
      </c>
      <c r="BN46" s="35">
        <v>0</v>
      </c>
      <c r="BO46" s="44"/>
      <c r="BP46" s="48"/>
      <c r="BQ46" s="48"/>
      <c r="BR46" s="48"/>
      <c r="BS46" s="48"/>
      <c r="BT46" s="48"/>
    </row>
    <row r="47" spans="1:72" ht="15.75" customHeight="1">
      <c r="A47" s="16">
        <v>37</v>
      </c>
      <c r="B47" s="13" t="s">
        <v>51</v>
      </c>
      <c r="C47" s="35">
        <f t="shared" si="0"/>
        <v>6693.1777000000002</v>
      </c>
      <c r="D47" s="35">
        <f t="shared" si="1"/>
        <v>3893.3305</v>
      </c>
      <c r="E47" s="35">
        <f t="shared" si="2"/>
        <v>6680.3</v>
      </c>
      <c r="F47" s="35">
        <f t="shared" si="3"/>
        <v>3893.3305</v>
      </c>
      <c r="G47" s="35">
        <f t="shared" si="4"/>
        <v>200.07769999999999</v>
      </c>
      <c r="H47" s="35">
        <f t="shared" si="5"/>
        <v>0</v>
      </c>
      <c r="I47" s="36">
        <v>4620</v>
      </c>
      <c r="J47" s="35">
        <v>3221.7170000000001</v>
      </c>
      <c r="K47" s="35">
        <v>0</v>
      </c>
      <c r="L47" s="35">
        <v>0</v>
      </c>
      <c r="M47" s="35">
        <v>1206.0999999999999</v>
      </c>
      <c r="N47" s="35">
        <v>566.61350000000004</v>
      </c>
      <c r="O47" s="35">
        <v>200</v>
      </c>
      <c r="P47" s="35">
        <v>100.7915</v>
      </c>
      <c r="Q47" s="35">
        <v>0</v>
      </c>
      <c r="R47" s="35">
        <v>0</v>
      </c>
      <c r="S47" s="35">
        <v>50</v>
      </c>
      <c r="T47" s="35">
        <v>20</v>
      </c>
      <c r="U47" s="35">
        <v>0</v>
      </c>
      <c r="V47" s="35">
        <v>0</v>
      </c>
      <c r="W47" s="35">
        <v>16</v>
      </c>
      <c r="X47" s="35">
        <v>16</v>
      </c>
      <c r="Y47" s="35">
        <v>0</v>
      </c>
      <c r="Z47" s="35">
        <v>0</v>
      </c>
      <c r="AA47" s="35">
        <v>0</v>
      </c>
      <c r="AB47" s="35">
        <v>0</v>
      </c>
      <c r="AC47" s="35">
        <v>740.1</v>
      </c>
      <c r="AD47" s="35">
        <v>429.822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300</v>
      </c>
      <c r="AP47" s="35">
        <v>100</v>
      </c>
      <c r="AQ47" s="35">
        <v>367</v>
      </c>
      <c r="AR47" s="35">
        <v>5</v>
      </c>
      <c r="AS47" s="37">
        <v>554.20000000000005</v>
      </c>
      <c r="AT47" s="35">
        <v>5</v>
      </c>
      <c r="AU47" s="35">
        <v>0</v>
      </c>
      <c r="AV47" s="35">
        <v>0</v>
      </c>
      <c r="AW47" s="35">
        <v>544.20000000000005</v>
      </c>
      <c r="AX47" s="35">
        <v>0</v>
      </c>
      <c r="AY47" s="35">
        <v>0</v>
      </c>
      <c r="AZ47" s="35">
        <v>0</v>
      </c>
      <c r="BA47" s="35">
        <v>187.2</v>
      </c>
      <c r="BB47" s="35">
        <v>0</v>
      </c>
      <c r="BC47" s="37">
        <v>0</v>
      </c>
      <c r="BD47" s="38">
        <v>0</v>
      </c>
      <c r="BE47" s="38">
        <v>200.07769999999999</v>
      </c>
      <c r="BF47" s="38">
        <v>0</v>
      </c>
      <c r="BG47" s="35">
        <v>0</v>
      </c>
      <c r="BH47" s="35">
        <v>0</v>
      </c>
      <c r="BI47" s="35">
        <v>0</v>
      </c>
      <c r="BJ47" s="35">
        <v>0</v>
      </c>
      <c r="BK47" s="35">
        <v>0</v>
      </c>
      <c r="BL47" s="35">
        <v>0</v>
      </c>
      <c r="BM47" s="35">
        <v>0</v>
      </c>
      <c r="BN47" s="35">
        <v>0</v>
      </c>
      <c r="BO47" s="44"/>
      <c r="BP47" s="48"/>
      <c r="BQ47" s="48"/>
      <c r="BR47" s="48"/>
      <c r="BS47" s="48"/>
      <c r="BT47" s="48"/>
    </row>
    <row r="48" spans="1:72" ht="15.75" customHeight="1">
      <c r="A48" s="16">
        <v>38</v>
      </c>
      <c r="B48" s="13" t="s">
        <v>52</v>
      </c>
      <c r="C48" s="35">
        <f t="shared" si="0"/>
        <v>35431.695900000006</v>
      </c>
      <c r="D48" s="35">
        <f t="shared" si="1"/>
        <v>16985.170700000002</v>
      </c>
      <c r="E48" s="35">
        <f t="shared" si="2"/>
        <v>18333.128000000001</v>
      </c>
      <c r="F48" s="35">
        <f t="shared" si="3"/>
        <v>9789.0709000000006</v>
      </c>
      <c r="G48" s="35">
        <f t="shared" si="4"/>
        <v>21598.567900000002</v>
      </c>
      <c r="H48" s="35">
        <f t="shared" si="5"/>
        <v>7196.0998</v>
      </c>
      <c r="I48" s="36">
        <v>9775</v>
      </c>
      <c r="J48" s="35">
        <v>7569.2809999999999</v>
      </c>
      <c r="K48" s="35">
        <v>0</v>
      </c>
      <c r="L48" s="35">
        <v>0</v>
      </c>
      <c r="M48" s="35">
        <v>3346.0279999999998</v>
      </c>
      <c r="N48" s="35">
        <v>1889.7899</v>
      </c>
      <c r="O48" s="35">
        <v>200</v>
      </c>
      <c r="P48" s="35">
        <v>170.61969999999999</v>
      </c>
      <c r="Q48" s="35">
        <v>336</v>
      </c>
      <c r="R48" s="35">
        <v>223.99199999999999</v>
      </c>
      <c r="S48" s="35">
        <v>80</v>
      </c>
      <c r="T48" s="35">
        <v>45.1541</v>
      </c>
      <c r="U48" s="35">
        <v>0</v>
      </c>
      <c r="V48" s="35">
        <v>0</v>
      </c>
      <c r="W48" s="35">
        <v>420</v>
      </c>
      <c r="X48" s="35">
        <v>114.88</v>
      </c>
      <c r="Y48" s="35">
        <v>400</v>
      </c>
      <c r="Z48" s="35">
        <v>98.88</v>
      </c>
      <c r="AA48" s="35">
        <v>0</v>
      </c>
      <c r="AB48" s="35">
        <v>0</v>
      </c>
      <c r="AC48" s="35">
        <v>1735.028</v>
      </c>
      <c r="AD48" s="35">
        <v>910.14409999999998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560</v>
      </c>
      <c r="AP48" s="35">
        <v>320</v>
      </c>
      <c r="AQ48" s="35">
        <v>152.1</v>
      </c>
      <c r="AR48" s="35">
        <v>10</v>
      </c>
      <c r="AS48" s="37">
        <v>4652.1000000000004</v>
      </c>
      <c r="AT48" s="35">
        <v>10</v>
      </c>
      <c r="AU48" s="35">
        <v>0</v>
      </c>
      <c r="AV48" s="35">
        <v>0</v>
      </c>
      <c r="AW48" s="35">
        <v>4532.1000000000004</v>
      </c>
      <c r="AX48" s="35">
        <v>0</v>
      </c>
      <c r="AY48" s="35">
        <v>0</v>
      </c>
      <c r="AZ48" s="35">
        <v>0</v>
      </c>
      <c r="BA48" s="35">
        <v>4500</v>
      </c>
      <c r="BB48" s="35">
        <v>0</v>
      </c>
      <c r="BC48" s="37">
        <v>21952.5</v>
      </c>
      <c r="BD48" s="38">
        <v>7615.0998</v>
      </c>
      <c r="BE48" s="38">
        <v>2346.0679</v>
      </c>
      <c r="BF48" s="38">
        <v>0</v>
      </c>
      <c r="BG48" s="35">
        <v>0</v>
      </c>
      <c r="BH48" s="35">
        <v>0</v>
      </c>
      <c r="BI48" s="35">
        <v>-700</v>
      </c>
      <c r="BJ48" s="35">
        <v>-329</v>
      </c>
      <c r="BK48" s="35">
        <v>-2000</v>
      </c>
      <c r="BL48" s="35">
        <v>-90</v>
      </c>
      <c r="BM48" s="35">
        <v>0</v>
      </c>
      <c r="BN48" s="35">
        <v>0</v>
      </c>
      <c r="BO48" s="44"/>
      <c r="BP48" s="48"/>
      <c r="BQ48" s="48"/>
      <c r="BR48" s="48"/>
      <c r="BS48" s="48"/>
      <c r="BT48" s="48"/>
    </row>
    <row r="49" spans="1:72" ht="15.75" customHeight="1">
      <c r="A49" s="16">
        <v>39</v>
      </c>
      <c r="B49" s="13" t="s">
        <v>53</v>
      </c>
      <c r="C49" s="35">
        <f t="shared" si="0"/>
        <v>45334.173900000002</v>
      </c>
      <c r="D49" s="35">
        <f t="shared" si="1"/>
        <v>20285.956699999999</v>
      </c>
      <c r="E49" s="35">
        <f t="shared" si="2"/>
        <v>37767.800000000003</v>
      </c>
      <c r="F49" s="35">
        <f t="shared" si="3"/>
        <v>14419.071699999999</v>
      </c>
      <c r="G49" s="35">
        <f t="shared" si="4"/>
        <v>16599.973900000001</v>
      </c>
      <c r="H49" s="35">
        <f t="shared" si="5"/>
        <v>5866.8850000000002</v>
      </c>
      <c r="I49" s="36">
        <v>14470</v>
      </c>
      <c r="J49" s="35">
        <v>8983.08</v>
      </c>
      <c r="K49" s="35">
        <v>0</v>
      </c>
      <c r="L49" s="35">
        <v>0</v>
      </c>
      <c r="M49" s="35">
        <v>11410</v>
      </c>
      <c r="N49" s="35">
        <v>4436.0757000000003</v>
      </c>
      <c r="O49" s="35">
        <v>1000</v>
      </c>
      <c r="P49" s="35">
        <v>452.94420000000002</v>
      </c>
      <c r="Q49" s="35">
        <v>960</v>
      </c>
      <c r="R49" s="35">
        <v>720</v>
      </c>
      <c r="S49" s="35">
        <v>300</v>
      </c>
      <c r="T49" s="35">
        <v>107</v>
      </c>
      <c r="U49" s="35">
        <v>250</v>
      </c>
      <c r="V49" s="35">
        <v>103.6</v>
      </c>
      <c r="W49" s="35">
        <v>350</v>
      </c>
      <c r="X49" s="35">
        <v>85.6</v>
      </c>
      <c r="Y49" s="35">
        <v>0</v>
      </c>
      <c r="Z49" s="35">
        <v>0</v>
      </c>
      <c r="AA49" s="35">
        <v>700</v>
      </c>
      <c r="AB49" s="35">
        <v>0</v>
      </c>
      <c r="AC49" s="35">
        <v>6250</v>
      </c>
      <c r="AD49" s="35">
        <v>1873.9314999999999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1650</v>
      </c>
      <c r="AP49" s="35">
        <v>890</v>
      </c>
      <c r="AQ49" s="35">
        <v>1204.2</v>
      </c>
      <c r="AR49" s="35">
        <v>109.916</v>
      </c>
      <c r="AS49" s="37">
        <v>10237.799999999999</v>
      </c>
      <c r="AT49" s="35">
        <v>109.916</v>
      </c>
      <c r="AU49" s="35">
        <v>0</v>
      </c>
      <c r="AV49" s="35">
        <v>0</v>
      </c>
      <c r="AW49" s="35">
        <v>10012.799999999999</v>
      </c>
      <c r="AX49" s="35">
        <v>0</v>
      </c>
      <c r="AY49" s="35">
        <v>0</v>
      </c>
      <c r="AZ49" s="35">
        <v>0</v>
      </c>
      <c r="BA49" s="35">
        <v>9033.6</v>
      </c>
      <c r="BB49" s="35">
        <v>0</v>
      </c>
      <c r="BC49" s="37">
        <v>14900</v>
      </c>
      <c r="BD49" s="38">
        <v>4544.8850000000002</v>
      </c>
      <c r="BE49" s="38">
        <v>1699.9739</v>
      </c>
      <c r="BF49" s="38">
        <v>1322</v>
      </c>
      <c r="BG49" s="35">
        <v>0</v>
      </c>
      <c r="BH49" s="35">
        <v>0</v>
      </c>
      <c r="BI49" s="35">
        <v>0</v>
      </c>
      <c r="BJ49" s="35">
        <v>0</v>
      </c>
      <c r="BK49" s="35">
        <v>0</v>
      </c>
      <c r="BL49" s="35">
        <v>0</v>
      </c>
      <c r="BM49" s="35">
        <v>0</v>
      </c>
      <c r="BN49" s="35">
        <v>0</v>
      </c>
      <c r="BO49" s="44"/>
      <c r="BP49" s="48"/>
      <c r="BQ49" s="48"/>
      <c r="BR49" s="48"/>
      <c r="BS49" s="48"/>
      <c r="BT49" s="48"/>
    </row>
    <row r="50" spans="1:72" ht="15.75" customHeight="1">
      <c r="A50" s="16">
        <v>40</v>
      </c>
      <c r="B50" s="13" t="s">
        <v>54</v>
      </c>
      <c r="C50" s="35">
        <f t="shared" si="0"/>
        <v>75979.821200000006</v>
      </c>
      <c r="D50" s="35">
        <f t="shared" si="1"/>
        <v>40791.860499999995</v>
      </c>
      <c r="E50" s="35">
        <f t="shared" si="2"/>
        <v>46695.9</v>
      </c>
      <c r="F50" s="35">
        <f t="shared" si="3"/>
        <v>17192.270099999998</v>
      </c>
      <c r="G50" s="35">
        <f t="shared" si="4"/>
        <v>43478.021200000003</v>
      </c>
      <c r="H50" s="35">
        <f t="shared" si="5"/>
        <v>23599.590400000001</v>
      </c>
      <c r="I50" s="36">
        <v>16530</v>
      </c>
      <c r="J50" s="35">
        <v>11756.091</v>
      </c>
      <c r="K50" s="35">
        <v>0</v>
      </c>
      <c r="L50" s="35">
        <v>0</v>
      </c>
      <c r="M50" s="35">
        <v>12490</v>
      </c>
      <c r="N50" s="35">
        <v>5426.3640999999998</v>
      </c>
      <c r="O50" s="35">
        <v>1800</v>
      </c>
      <c r="P50" s="35">
        <v>1157.0890999999999</v>
      </c>
      <c r="Q50" s="35">
        <v>980</v>
      </c>
      <c r="R50" s="35">
        <v>720</v>
      </c>
      <c r="S50" s="35">
        <v>300</v>
      </c>
      <c r="T50" s="35">
        <v>168.71619999999999</v>
      </c>
      <c r="U50" s="35">
        <v>100</v>
      </c>
      <c r="V50" s="35">
        <v>0</v>
      </c>
      <c r="W50" s="35">
        <v>1595</v>
      </c>
      <c r="X50" s="35">
        <v>569.1</v>
      </c>
      <c r="Y50" s="35">
        <v>1180</v>
      </c>
      <c r="Z50" s="35">
        <v>531.5</v>
      </c>
      <c r="AA50" s="35">
        <v>1190</v>
      </c>
      <c r="AB50" s="35">
        <v>50</v>
      </c>
      <c r="AC50" s="35">
        <v>4900</v>
      </c>
      <c r="AD50" s="35">
        <v>1810.7588000000001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35">
        <v>200</v>
      </c>
      <c r="AL50" s="35">
        <v>0</v>
      </c>
      <c r="AM50" s="35">
        <v>200</v>
      </c>
      <c r="AN50" s="35">
        <v>0</v>
      </c>
      <c r="AO50" s="35">
        <v>1460</v>
      </c>
      <c r="AP50" s="35">
        <v>0</v>
      </c>
      <c r="AQ50" s="35">
        <v>1821.8</v>
      </c>
      <c r="AR50" s="35">
        <v>9.8149999999999995</v>
      </c>
      <c r="AS50" s="37">
        <v>16015.9</v>
      </c>
      <c r="AT50" s="35">
        <v>9.8149999999999995</v>
      </c>
      <c r="AU50" s="35">
        <v>0</v>
      </c>
      <c r="AV50" s="35">
        <v>0</v>
      </c>
      <c r="AW50" s="35">
        <v>15235.9</v>
      </c>
      <c r="AX50" s="35">
        <v>0</v>
      </c>
      <c r="AY50" s="35">
        <v>0</v>
      </c>
      <c r="AZ50" s="35">
        <v>0</v>
      </c>
      <c r="BA50" s="35">
        <v>14194.1</v>
      </c>
      <c r="BB50" s="35">
        <v>0</v>
      </c>
      <c r="BC50" s="37">
        <v>41288.021200000003</v>
      </c>
      <c r="BD50" s="38">
        <v>22379.590400000001</v>
      </c>
      <c r="BE50" s="38">
        <v>2190</v>
      </c>
      <c r="BF50" s="38">
        <v>1220</v>
      </c>
      <c r="BG50" s="35">
        <v>0</v>
      </c>
      <c r="BH50" s="35">
        <v>0</v>
      </c>
      <c r="BI50" s="35">
        <v>0</v>
      </c>
      <c r="BJ50" s="35">
        <v>0</v>
      </c>
      <c r="BK50" s="35">
        <v>0</v>
      </c>
      <c r="BL50" s="35">
        <v>0</v>
      </c>
      <c r="BM50" s="35">
        <v>0</v>
      </c>
      <c r="BN50" s="35">
        <v>0</v>
      </c>
      <c r="BO50" s="44"/>
      <c r="BP50" s="48"/>
      <c r="BQ50" s="48"/>
      <c r="BR50" s="48"/>
      <c r="BS50" s="48"/>
      <c r="BT50" s="48"/>
    </row>
    <row r="51" spans="1:72" ht="15.75" customHeight="1">
      <c r="A51" s="16">
        <v>41</v>
      </c>
      <c r="B51" s="13" t="s">
        <v>55</v>
      </c>
      <c r="C51" s="35">
        <f t="shared" si="0"/>
        <v>11539.7508</v>
      </c>
      <c r="D51" s="35">
        <f t="shared" si="1"/>
        <v>8136.8835999999992</v>
      </c>
      <c r="E51" s="35">
        <f t="shared" si="2"/>
        <v>11396.6</v>
      </c>
      <c r="F51" s="35">
        <f t="shared" si="3"/>
        <v>7993.7727999999997</v>
      </c>
      <c r="G51" s="35">
        <f t="shared" si="4"/>
        <v>261.1508</v>
      </c>
      <c r="H51" s="35">
        <f t="shared" si="5"/>
        <v>260.85000000000002</v>
      </c>
      <c r="I51" s="36">
        <v>7707.5</v>
      </c>
      <c r="J51" s="35">
        <v>5788.7209999999995</v>
      </c>
      <c r="K51" s="35">
        <v>0</v>
      </c>
      <c r="L51" s="35">
        <v>0</v>
      </c>
      <c r="M51" s="35">
        <v>3020</v>
      </c>
      <c r="N51" s="35">
        <v>1785.0126</v>
      </c>
      <c r="O51" s="35">
        <v>230</v>
      </c>
      <c r="P51" s="35">
        <v>105.5665</v>
      </c>
      <c r="Q51" s="35">
        <v>0</v>
      </c>
      <c r="R51" s="35">
        <v>0</v>
      </c>
      <c r="S51" s="35">
        <v>20</v>
      </c>
      <c r="T51" s="35">
        <v>5</v>
      </c>
      <c r="U51" s="35">
        <v>0</v>
      </c>
      <c r="V51" s="35">
        <v>0</v>
      </c>
      <c r="W51" s="35">
        <v>120</v>
      </c>
      <c r="X51" s="35">
        <v>109.18</v>
      </c>
      <c r="Y51" s="35">
        <v>0</v>
      </c>
      <c r="Z51" s="35">
        <v>0</v>
      </c>
      <c r="AA51" s="35">
        <v>255</v>
      </c>
      <c r="AB51" s="35">
        <v>99.366</v>
      </c>
      <c r="AC51" s="35">
        <v>2215</v>
      </c>
      <c r="AD51" s="35">
        <v>1330.9001000000001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490</v>
      </c>
      <c r="AP51" s="35">
        <v>270</v>
      </c>
      <c r="AQ51" s="35">
        <v>61.1</v>
      </c>
      <c r="AR51" s="35">
        <v>32.299999999999997</v>
      </c>
      <c r="AS51" s="37">
        <v>179.1</v>
      </c>
      <c r="AT51" s="35">
        <v>150.03919999999999</v>
      </c>
      <c r="AU51" s="35">
        <v>0</v>
      </c>
      <c r="AV51" s="35">
        <v>0</v>
      </c>
      <c r="AW51" s="35">
        <v>129.1</v>
      </c>
      <c r="AX51" s="35">
        <v>117.7392</v>
      </c>
      <c r="AY51" s="35">
        <v>0</v>
      </c>
      <c r="AZ51" s="35">
        <v>0</v>
      </c>
      <c r="BA51" s="35">
        <v>118</v>
      </c>
      <c r="BB51" s="35">
        <v>117.7392</v>
      </c>
      <c r="BC51" s="37">
        <v>143.1508</v>
      </c>
      <c r="BD51" s="38">
        <v>143.15</v>
      </c>
      <c r="BE51" s="38">
        <v>118</v>
      </c>
      <c r="BF51" s="38">
        <v>117.7</v>
      </c>
      <c r="BG51" s="35">
        <v>0</v>
      </c>
      <c r="BH51" s="35">
        <v>0</v>
      </c>
      <c r="BI51" s="35">
        <v>0</v>
      </c>
      <c r="BJ51" s="35">
        <v>0</v>
      </c>
      <c r="BK51" s="35">
        <v>0</v>
      </c>
      <c r="BL51" s="35">
        <v>0</v>
      </c>
      <c r="BM51" s="35">
        <v>0</v>
      </c>
      <c r="BN51" s="35">
        <v>0</v>
      </c>
      <c r="BO51" s="44"/>
      <c r="BP51" s="48"/>
      <c r="BQ51" s="48"/>
      <c r="BR51" s="48"/>
      <c r="BS51" s="48"/>
      <c r="BT51" s="48"/>
    </row>
    <row r="52" spans="1:72" ht="15.75" customHeight="1">
      <c r="A52" s="16">
        <v>42</v>
      </c>
      <c r="B52" s="13" t="s">
        <v>56</v>
      </c>
      <c r="C52" s="35">
        <f t="shared" si="0"/>
        <v>197722.20269999999</v>
      </c>
      <c r="D52" s="35">
        <f t="shared" si="1"/>
        <v>71935.287400000001</v>
      </c>
      <c r="E52" s="35">
        <f t="shared" si="2"/>
        <v>118494.8</v>
      </c>
      <c r="F52" s="35">
        <f t="shared" si="3"/>
        <v>34380.401599999997</v>
      </c>
      <c r="G52" s="35">
        <f t="shared" si="4"/>
        <v>107200.0027</v>
      </c>
      <c r="H52" s="35">
        <f t="shared" si="5"/>
        <v>37554.885800000004</v>
      </c>
      <c r="I52" s="36">
        <v>38341.5</v>
      </c>
      <c r="J52" s="35">
        <v>24831.86</v>
      </c>
      <c r="K52" s="35">
        <v>0</v>
      </c>
      <c r="L52" s="35">
        <v>0</v>
      </c>
      <c r="M52" s="35">
        <v>22850</v>
      </c>
      <c r="N52" s="35">
        <v>5696.5415999999996</v>
      </c>
      <c r="O52" s="35">
        <v>1800</v>
      </c>
      <c r="P52" s="35">
        <v>1354.3068000000001</v>
      </c>
      <c r="Q52" s="35">
        <v>1360</v>
      </c>
      <c r="R52" s="35">
        <v>639.98879999999997</v>
      </c>
      <c r="S52" s="35">
        <v>180</v>
      </c>
      <c r="T52" s="35">
        <v>112.708</v>
      </c>
      <c r="U52" s="35">
        <v>600</v>
      </c>
      <c r="V52" s="35">
        <v>52</v>
      </c>
      <c r="W52" s="35">
        <v>3630</v>
      </c>
      <c r="X52" s="35">
        <v>901.13499999999999</v>
      </c>
      <c r="Y52" s="35">
        <v>2350</v>
      </c>
      <c r="Z52" s="35">
        <v>600</v>
      </c>
      <c r="AA52" s="35">
        <v>2600</v>
      </c>
      <c r="AB52" s="35">
        <v>499.93299999999999</v>
      </c>
      <c r="AC52" s="35">
        <v>9300</v>
      </c>
      <c r="AD52" s="35">
        <v>540.47</v>
      </c>
      <c r="AE52" s="35">
        <v>0</v>
      </c>
      <c r="AF52" s="35">
        <v>0</v>
      </c>
      <c r="AG52" s="35">
        <v>15000</v>
      </c>
      <c r="AH52" s="35">
        <v>0</v>
      </c>
      <c r="AI52" s="35">
        <v>15000</v>
      </c>
      <c r="AJ52" s="35">
        <v>0</v>
      </c>
      <c r="AK52" s="35">
        <v>6500</v>
      </c>
      <c r="AL52" s="35">
        <v>1200</v>
      </c>
      <c r="AM52" s="35">
        <v>1500</v>
      </c>
      <c r="AN52" s="35">
        <v>1200</v>
      </c>
      <c r="AO52" s="35">
        <v>4600</v>
      </c>
      <c r="AP52" s="35">
        <v>2420</v>
      </c>
      <c r="AQ52" s="35">
        <v>3230.7</v>
      </c>
      <c r="AR52" s="35">
        <v>232</v>
      </c>
      <c r="AS52" s="37">
        <v>31203.3</v>
      </c>
      <c r="AT52" s="35">
        <v>232</v>
      </c>
      <c r="AU52" s="35">
        <v>0</v>
      </c>
      <c r="AV52" s="35">
        <v>0</v>
      </c>
      <c r="AW52" s="35">
        <v>30203.3</v>
      </c>
      <c r="AX52" s="35">
        <v>0</v>
      </c>
      <c r="AY52" s="35">
        <v>0</v>
      </c>
      <c r="AZ52" s="35">
        <v>0</v>
      </c>
      <c r="BA52" s="35">
        <v>27972.6</v>
      </c>
      <c r="BB52" s="35">
        <v>0</v>
      </c>
      <c r="BC52" s="37">
        <v>71200.002699999997</v>
      </c>
      <c r="BD52" s="38">
        <v>5046.08</v>
      </c>
      <c r="BE52" s="38">
        <v>36000</v>
      </c>
      <c r="BF52" s="38">
        <v>32795.505799999999</v>
      </c>
      <c r="BG52" s="35">
        <v>0</v>
      </c>
      <c r="BH52" s="35">
        <v>0</v>
      </c>
      <c r="BI52" s="35">
        <v>0</v>
      </c>
      <c r="BJ52" s="35">
        <v>0</v>
      </c>
      <c r="BK52" s="35">
        <v>0</v>
      </c>
      <c r="BL52" s="35">
        <v>-286.7</v>
      </c>
      <c r="BM52" s="35">
        <v>0</v>
      </c>
      <c r="BN52" s="35">
        <v>0</v>
      </c>
      <c r="BO52" s="44"/>
      <c r="BP52" s="48"/>
      <c r="BQ52" s="48"/>
      <c r="BR52" s="48"/>
      <c r="BS52" s="48"/>
      <c r="BT52" s="48"/>
    </row>
    <row r="53" spans="1:72" ht="15.75" customHeight="1">
      <c r="A53" s="16">
        <v>43</v>
      </c>
      <c r="B53" s="13" t="s">
        <v>57</v>
      </c>
      <c r="C53" s="35">
        <f t="shared" si="0"/>
        <v>53314.4015</v>
      </c>
      <c r="D53" s="35">
        <f t="shared" si="1"/>
        <v>42853.617599999998</v>
      </c>
      <c r="E53" s="35">
        <f t="shared" si="2"/>
        <v>17125.5</v>
      </c>
      <c r="F53" s="35">
        <f t="shared" si="3"/>
        <v>11205.0816</v>
      </c>
      <c r="G53" s="35">
        <f t="shared" si="4"/>
        <v>37488.9015</v>
      </c>
      <c r="H53" s="35">
        <f t="shared" si="5"/>
        <v>31648.535999999996</v>
      </c>
      <c r="I53" s="36">
        <v>9252.2000000000007</v>
      </c>
      <c r="J53" s="35">
        <v>6700.3739999999998</v>
      </c>
      <c r="K53" s="35">
        <v>0</v>
      </c>
      <c r="L53" s="35">
        <v>0</v>
      </c>
      <c r="M53" s="35">
        <v>6150</v>
      </c>
      <c r="N53" s="35">
        <v>4238.5576000000001</v>
      </c>
      <c r="O53" s="35">
        <v>320</v>
      </c>
      <c r="P53" s="35">
        <v>206.92439999999999</v>
      </c>
      <c r="Q53" s="35">
        <v>600</v>
      </c>
      <c r="R53" s="35">
        <v>399.9896</v>
      </c>
      <c r="S53" s="35">
        <v>215</v>
      </c>
      <c r="T53" s="35">
        <v>140</v>
      </c>
      <c r="U53" s="35">
        <v>0</v>
      </c>
      <c r="V53" s="35">
        <v>0</v>
      </c>
      <c r="W53" s="35">
        <v>308</v>
      </c>
      <c r="X53" s="35">
        <v>188.00219999999999</v>
      </c>
      <c r="Y53" s="35">
        <v>300</v>
      </c>
      <c r="Z53" s="35">
        <v>180.00219999999999</v>
      </c>
      <c r="AA53" s="35">
        <v>432</v>
      </c>
      <c r="AB53" s="35">
        <v>432</v>
      </c>
      <c r="AC53" s="35">
        <v>2970</v>
      </c>
      <c r="AD53" s="35">
        <v>1823.6414</v>
      </c>
      <c r="AE53" s="35">
        <v>0</v>
      </c>
      <c r="AF53" s="35">
        <v>0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300</v>
      </c>
      <c r="AP53" s="35">
        <v>250</v>
      </c>
      <c r="AQ53" s="35">
        <v>123.3</v>
      </c>
      <c r="AR53" s="35">
        <v>16.149999999999999</v>
      </c>
      <c r="AS53" s="37">
        <v>1423.3</v>
      </c>
      <c r="AT53" s="35">
        <v>16.149999999999999</v>
      </c>
      <c r="AU53" s="35">
        <v>0</v>
      </c>
      <c r="AV53" s="35">
        <v>0</v>
      </c>
      <c r="AW53" s="35">
        <v>1300.3</v>
      </c>
      <c r="AX53" s="35">
        <v>0</v>
      </c>
      <c r="AY53" s="35">
        <v>0</v>
      </c>
      <c r="AZ53" s="35">
        <v>0</v>
      </c>
      <c r="BA53" s="35">
        <v>1300</v>
      </c>
      <c r="BB53" s="35">
        <v>0</v>
      </c>
      <c r="BC53" s="37">
        <v>44288.9015</v>
      </c>
      <c r="BD53" s="38">
        <v>40820.654999999999</v>
      </c>
      <c r="BE53" s="38">
        <v>5200</v>
      </c>
      <c r="BF53" s="38">
        <v>1353.2</v>
      </c>
      <c r="BG53" s="35">
        <v>0</v>
      </c>
      <c r="BH53" s="35">
        <v>0</v>
      </c>
      <c r="BI53" s="35">
        <v>0</v>
      </c>
      <c r="BJ53" s="35">
        <v>0</v>
      </c>
      <c r="BK53" s="35">
        <v>-12000</v>
      </c>
      <c r="BL53" s="35">
        <v>-10525.319</v>
      </c>
      <c r="BM53" s="35">
        <v>0</v>
      </c>
      <c r="BN53" s="35">
        <v>0</v>
      </c>
      <c r="BO53" s="44"/>
      <c r="BP53" s="48"/>
      <c r="BQ53" s="48"/>
      <c r="BR53" s="48"/>
      <c r="BS53" s="48"/>
      <c r="BT53" s="48"/>
    </row>
    <row r="54" spans="1:72" ht="15.75" customHeight="1">
      <c r="A54" s="16">
        <v>44</v>
      </c>
      <c r="B54" s="13" t="s">
        <v>36</v>
      </c>
      <c r="C54" s="35">
        <f t="shared" si="0"/>
        <v>717326.80110000004</v>
      </c>
      <c r="D54" s="35">
        <f t="shared" si="1"/>
        <v>357442.18229999999</v>
      </c>
      <c r="E54" s="35">
        <f t="shared" si="2"/>
        <v>571006.07000000007</v>
      </c>
      <c r="F54" s="35">
        <f t="shared" si="3"/>
        <v>303576.28909999999</v>
      </c>
      <c r="G54" s="35">
        <f t="shared" si="4"/>
        <v>146320.7311</v>
      </c>
      <c r="H54" s="35">
        <f t="shared" si="5"/>
        <v>53865.893199999999</v>
      </c>
      <c r="I54" s="36">
        <v>156475.79999999999</v>
      </c>
      <c r="J54" s="35">
        <v>112118.198</v>
      </c>
      <c r="K54" s="35">
        <v>0</v>
      </c>
      <c r="L54" s="35">
        <v>0</v>
      </c>
      <c r="M54" s="35">
        <v>177928.84</v>
      </c>
      <c r="N54" s="35">
        <v>85346.662100000001</v>
      </c>
      <c r="O54" s="35">
        <v>30580</v>
      </c>
      <c r="P54" s="35">
        <v>21428.156800000001</v>
      </c>
      <c r="Q54" s="35">
        <v>47630</v>
      </c>
      <c r="R54" s="35">
        <v>32992.606800000001</v>
      </c>
      <c r="S54" s="35">
        <v>2347.6</v>
      </c>
      <c r="T54" s="35">
        <v>1795.0115000000001</v>
      </c>
      <c r="U54" s="35">
        <v>3830</v>
      </c>
      <c r="V54" s="35">
        <v>1661.1</v>
      </c>
      <c r="W54" s="35">
        <v>20300</v>
      </c>
      <c r="X54" s="35">
        <v>2587.1172000000001</v>
      </c>
      <c r="Y54" s="35">
        <v>17100</v>
      </c>
      <c r="Z54" s="35">
        <v>1561.845</v>
      </c>
      <c r="AA54" s="35">
        <v>16951.87</v>
      </c>
      <c r="AB54" s="35">
        <v>2098.6509999999998</v>
      </c>
      <c r="AC54" s="35">
        <v>40770</v>
      </c>
      <c r="AD54" s="35">
        <v>14708.284900000001</v>
      </c>
      <c r="AE54" s="35">
        <v>0</v>
      </c>
      <c r="AF54" s="35">
        <v>0</v>
      </c>
      <c r="AG54" s="35">
        <v>0</v>
      </c>
      <c r="AH54" s="35">
        <v>0</v>
      </c>
      <c r="AI54" s="35">
        <v>0</v>
      </c>
      <c r="AJ54" s="35">
        <v>0</v>
      </c>
      <c r="AK54" s="35">
        <v>139145</v>
      </c>
      <c r="AL54" s="35">
        <v>104506.504</v>
      </c>
      <c r="AM54" s="35">
        <v>135000</v>
      </c>
      <c r="AN54" s="35">
        <v>100775</v>
      </c>
      <c r="AO54" s="35">
        <v>4050</v>
      </c>
      <c r="AP54" s="35">
        <v>945</v>
      </c>
      <c r="AQ54" s="35">
        <v>93406.43</v>
      </c>
      <c r="AR54" s="35">
        <v>659.92499999999995</v>
      </c>
      <c r="AS54" s="37">
        <v>93406.43</v>
      </c>
      <c r="AT54" s="35">
        <v>659.92499999999995</v>
      </c>
      <c r="AU54" s="35">
        <v>0</v>
      </c>
      <c r="AV54" s="35">
        <v>0</v>
      </c>
      <c r="AW54" s="35">
        <v>88700.7</v>
      </c>
      <c r="AX54" s="35">
        <v>0</v>
      </c>
      <c r="AY54" s="35">
        <v>0</v>
      </c>
      <c r="AZ54" s="35">
        <v>0</v>
      </c>
      <c r="BA54" s="35">
        <v>0</v>
      </c>
      <c r="BB54" s="35">
        <v>0</v>
      </c>
      <c r="BC54" s="37">
        <v>124069.1</v>
      </c>
      <c r="BD54" s="38">
        <v>55624.817999999999</v>
      </c>
      <c r="BE54" s="38">
        <v>32251.631099999999</v>
      </c>
      <c r="BF54" s="38">
        <v>23509.481199999998</v>
      </c>
      <c r="BG54" s="35">
        <v>0</v>
      </c>
      <c r="BH54" s="35">
        <v>0</v>
      </c>
      <c r="BI54" s="35">
        <v>-2000</v>
      </c>
      <c r="BJ54" s="35">
        <v>-20674.544999999998</v>
      </c>
      <c r="BK54" s="35">
        <v>-8000</v>
      </c>
      <c r="BL54" s="35">
        <v>-4593.8609999999999</v>
      </c>
      <c r="BM54" s="35">
        <v>0</v>
      </c>
      <c r="BN54" s="35">
        <v>0</v>
      </c>
      <c r="BO54" s="44"/>
      <c r="BP54" s="48"/>
      <c r="BQ54" s="48"/>
      <c r="BR54" s="48"/>
      <c r="BS54" s="48"/>
      <c r="BT54" s="48"/>
    </row>
    <row r="55" spans="1:72" ht="15.75" customHeight="1">
      <c r="A55" s="16">
        <v>45</v>
      </c>
      <c r="B55" s="13" t="s">
        <v>23</v>
      </c>
      <c r="C55" s="35">
        <f t="shared" si="0"/>
        <v>296380.67440000002</v>
      </c>
      <c r="D55" s="35">
        <f t="shared" si="1"/>
        <v>136551.05439999999</v>
      </c>
      <c r="E55" s="35">
        <f t="shared" si="2"/>
        <v>219597.9</v>
      </c>
      <c r="F55" s="35">
        <f t="shared" si="3"/>
        <v>98258.078399999999</v>
      </c>
      <c r="G55" s="35">
        <f t="shared" si="4"/>
        <v>126285.77439999999</v>
      </c>
      <c r="H55" s="35">
        <f t="shared" si="5"/>
        <v>38292.975999999995</v>
      </c>
      <c r="I55" s="36">
        <v>58191.8</v>
      </c>
      <c r="J55" s="35">
        <v>40379.694000000003</v>
      </c>
      <c r="K55" s="35">
        <v>0</v>
      </c>
      <c r="L55" s="35">
        <v>0</v>
      </c>
      <c r="M55" s="35">
        <v>67352</v>
      </c>
      <c r="N55" s="35">
        <v>46235.284399999997</v>
      </c>
      <c r="O55" s="35">
        <v>5500</v>
      </c>
      <c r="P55" s="35">
        <v>4270.9928</v>
      </c>
      <c r="Q55" s="35">
        <v>19500</v>
      </c>
      <c r="R55" s="35">
        <v>14400.001099999999</v>
      </c>
      <c r="S55" s="35">
        <v>660</v>
      </c>
      <c r="T55" s="35">
        <v>458.8605</v>
      </c>
      <c r="U55" s="35">
        <v>190</v>
      </c>
      <c r="V55" s="35">
        <v>52</v>
      </c>
      <c r="W55" s="35">
        <v>2700</v>
      </c>
      <c r="X55" s="35">
        <v>2088.04</v>
      </c>
      <c r="Y55" s="35">
        <v>1850</v>
      </c>
      <c r="Z55" s="35">
        <v>1520.9</v>
      </c>
      <c r="AA55" s="35">
        <v>19850</v>
      </c>
      <c r="AB55" s="35">
        <v>11131</v>
      </c>
      <c r="AC55" s="35">
        <v>16300</v>
      </c>
      <c r="AD55" s="35">
        <v>12898.39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23900</v>
      </c>
      <c r="AL55" s="35">
        <v>7154</v>
      </c>
      <c r="AM55" s="35">
        <v>21000</v>
      </c>
      <c r="AN55" s="35">
        <v>7154</v>
      </c>
      <c r="AO55" s="35">
        <v>6100</v>
      </c>
      <c r="AP55" s="35">
        <v>3706</v>
      </c>
      <c r="AQ55" s="35">
        <v>14551.1</v>
      </c>
      <c r="AR55" s="35">
        <v>783.1</v>
      </c>
      <c r="AS55" s="37">
        <v>64054.1</v>
      </c>
      <c r="AT55" s="35">
        <v>783.1</v>
      </c>
      <c r="AU55" s="35">
        <v>0</v>
      </c>
      <c r="AV55" s="35">
        <v>0</v>
      </c>
      <c r="AW55" s="35">
        <v>62704.1</v>
      </c>
      <c r="AX55" s="35">
        <v>0</v>
      </c>
      <c r="AY55" s="35">
        <v>0</v>
      </c>
      <c r="AZ55" s="35">
        <v>0</v>
      </c>
      <c r="BA55" s="35">
        <v>49503</v>
      </c>
      <c r="BB55" s="35">
        <v>0</v>
      </c>
      <c r="BC55" s="37">
        <v>148285.77439999999</v>
      </c>
      <c r="BD55" s="38">
        <v>62820.142</v>
      </c>
      <c r="BE55" s="38">
        <v>7000</v>
      </c>
      <c r="BF55" s="38">
        <v>4820.1559999999999</v>
      </c>
      <c r="BG55" s="35">
        <v>0</v>
      </c>
      <c r="BH55" s="35">
        <v>0</v>
      </c>
      <c r="BI55" s="35">
        <v>-1500</v>
      </c>
      <c r="BJ55" s="35">
        <v>-1500</v>
      </c>
      <c r="BK55" s="35">
        <v>-27500</v>
      </c>
      <c r="BL55" s="35">
        <v>-27847.322</v>
      </c>
      <c r="BM55" s="35">
        <v>0</v>
      </c>
      <c r="BN55" s="35">
        <v>0</v>
      </c>
      <c r="BO55" s="44"/>
      <c r="BP55" s="48"/>
      <c r="BQ55" s="48"/>
      <c r="BR55" s="48"/>
      <c r="BS55" s="48"/>
      <c r="BT55" s="48"/>
    </row>
    <row r="56" spans="1:72" ht="15.75" customHeight="1">
      <c r="A56" s="16">
        <v>46</v>
      </c>
      <c r="B56" s="13" t="s">
        <v>24</v>
      </c>
      <c r="C56" s="35">
        <f t="shared" si="0"/>
        <v>405899.89400000003</v>
      </c>
      <c r="D56" s="35">
        <f t="shared" si="1"/>
        <v>133773.89869999999</v>
      </c>
      <c r="E56" s="35">
        <f t="shared" si="2"/>
        <v>239203.6</v>
      </c>
      <c r="F56" s="35">
        <f t="shared" si="3"/>
        <v>91547.840700000001</v>
      </c>
      <c r="G56" s="35">
        <f t="shared" si="4"/>
        <v>237940.6</v>
      </c>
      <c r="H56" s="35">
        <f t="shared" si="5"/>
        <v>55766.657999999996</v>
      </c>
      <c r="I56" s="36">
        <v>74800</v>
      </c>
      <c r="J56" s="35">
        <v>39637.993999999999</v>
      </c>
      <c r="K56" s="35">
        <v>0</v>
      </c>
      <c r="L56" s="35">
        <v>0</v>
      </c>
      <c r="M56" s="35">
        <v>72220</v>
      </c>
      <c r="N56" s="35">
        <v>29907.886699999999</v>
      </c>
      <c r="O56" s="35">
        <v>9500</v>
      </c>
      <c r="P56" s="35">
        <v>6404.6866</v>
      </c>
      <c r="Q56" s="35">
        <v>1500</v>
      </c>
      <c r="R56" s="35">
        <v>0</v>
      </c>
      <c r="S56" s="35">
        <v>800</v>
      </c>
      <c r="T56" s="35">
        <v>487.71699999999998</v>
      </c>
      <c r="U56" s="35">
        <v>600</v>
      </c>
      <c r="V56" s="35">
        <v>196.1</v>
      </c>
      <c r="W56" s="35">
        <v>10270</v>
      </c>
      <c r="X56" s="35">
        <v>3028.2649999999999</v>
      </c>
      <c r="Y56" s="35">
        <v>8920</v>
      </c>
      <c r="Z56" s="35">
        <v>2652.0749999999998</v>
      </c>
      <c r="AA56" s="35">
        <v>11200</v>
      </c>
      <c r="AB56" s="35">
        <v>1536</v>
      </c>
      <c r="AC56" s="35">
        <v>35550</v>
      </c>
      <c r="AD56" s="35">
        <v>16676.468099999998</v>
      </c>
      <c r="AE56" s="35">
        <v>0</v>
      </c>
      <c r="AF56" s="35">
        <v>0</v>
      </c>
      <c r="AG56" s="35">
        <v>0</v>
      </c>
      <c r="AH56" s="35">
        <v>0</v>
      </c>
      <c r="AI56" s="35">
        <v>0</v>
      </c>
      <c r="AJ56" s="35">
        <v>0</v>
      </c>
      <c r="AK56" s="35">
        <v>13250</v>
      </c>
      <c r="AL56" s="35">
        <v>6100</v>
      </c>
      <c r="AM56" s="35">
        <v>9250</v>
      </c>
      <c r="AN56" s="35">
        <v>6100</v>
      </c>
      <c r="AO56" s="35">
        <v>5500</v>
      </c>
      <c r="AP56" s="35">
        <v>1918.36</v>
      </c>
      <c r="AQ56" s="35">
        <v>2189.2939999999999</v>
      </c>
      <c r="AR56" s="35">
        <v>443</v>
      </c>
      <c r="AS56" s="37">
        <v>73433.600000000006</v>
      </c>
      <c r="AT56" s="35">
        <v>13983.6</v>
      </c>
      <c r="AU56" s="35">
        <v>0</v>
      </c>
      <c r="AV56" s="35">
        <v>0</v>
      </c>
      <c r="AW56" s="35">
        <v>71333.600000000006</v>
      </c>
      <c r="AX56" s="35">
        <v>13540.6</v>
      </c>
      <c r="AY56" s="35">
        <v>0</v>
      </c>
      <c r="AZ56" s="35">
        <v>0</v>
      </c>
      <c r="BA56" s="35">
        <v>71244.305999999997</v>
      </c>
      <c r="BB56" s="35">
        <v>13540.6</v>
      </c>
      <c r="BC56" s="37">
        <v>218410.6</v>
      </c>
      <c r="BD56" s="38">
        <v>44406.707999999999</v>
      </c>
      <c r="BE56" s="38">
        <v>20530</v>
      </c>
      <c r="BF56" s="38">
        <v>11673.14</v>
      </c>
      <c r="BG56" s="35">
        <v>0</v>
      </c>
      <c r="BH56" s="35">
        <v>0</v>
      </c>
      <c r="BI56" s="35">
        <v>0</v>
      </c>
      <c r="BJ56" s="35">
        <v>0</v>
      </c>
      <c r="BK56" s="35">
        <v>-1000</v>
      </c>
      <c r="BL56" s="35">
        <v>-313.19</v>
      </c>
      <c r="BM56" s="35">
        <v>0</v>
      </c>
      <c r="BN56" s="35">
        <v>0</v>
      </c>
      <c r="BO56" s="44"/>
      <c r="BP56" s="48"/>
      <c r="BQ56" s="48"/>
      <c r="BR56" s="48"/>
      <c r="BS56" s="48"/>
      <c r="BT56" s="48"/>
    </row>
    <row r="57" spans="1:72" ht="15.75" customHeight="1">
      <c r="A57" s="16">
        <v>47</v>
      </c>
      <c r="B57" s="13" t="s">
        <v>25</v>
      </c>
      <c r="C57" s="35">
        <f t="shared" si="0"/>
        <v>1264741.7</v>
      </c>
      <c r="D57" s="35">
        <f t="shared" si="1"/>
        <v>565530.8443</v>
      </c>
      <c r="E57" s="35">
        <f t="shared" si="2"/>
        <v>819869.4</v>
      </c>
      <c r="F57" s="35">
        <f t="shared" si="3"/>
        <v>509246.58289999998</v>
      </c>
      <c r="G57" s="35">
        <f t="shared" si="4"/>
        <v>523237.4</v>
      </c>
      <c r="H57" s="35">
        <f t="shared" si="5"/>
        <v>72504.871399999989</v>
      </c>
      <c r="I57" s="36">
        <v>119152.3</v>
      </c>
      <c r="J57" s="35">
        <v>86748.578999999998</v>
      </c>
      <c r="K57" s="35">
        <v>0</v>
      </c>
      <c r="L57" s="35">
        <v>0</v>
      </c>
      <c r="M57" s="35">
        <v>79858.7</v>
      </c>
      <c r="N57" s="35">
        <v>35606.493900000001</v>
      </c>
      <c r="O57" s="35">
        <v>4471.8999999999996</v>
      </c>
      <c r="P57" s="35">
        <v>4024.7415000000001</v>
      </c>
      <c r="Q57" s="35">
        <v>11302</v>
      </c>
      <c r="R57" s="35">
        <v>1920.231</v>
      </c>
      <c r="S57" s="35">
        <v>1482</v>
      </c>
      <c r="T57" s="35">
        <v>1071.5471</v>
      </c>
      <c r="U57" s="35">
        <v>720</v>
      </c>
      <c r="V57" s="35">
        <v>319.64</v>
      </c>
      <c r="W57" s="35">
        <v>10083.4</v>
      </c>
      <c r="X57" s="35">
        <v>5798.8289999999997</v>
      </c>
      <c r="Y57" s="35">
        <v>5319</v>
      </c>
      <c r="Z57" s="35">
        <v>2934.3989999999999</v>
      </c>
      <c r="AA57" s="35">
        <v>5400</v>
      </c>
      <c r="AB57" s="35">
        <v>1567.1210000000001</v>
      </c>
      <c r="AC57" s="35">
        <v>44159.4</v>
      </c>
      <c r="AD57" s="35">
        <v>19906.585299999999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497592.6</v>
      </c>
      <c r="AL57" s="35">
        <v>362843.2</v>
      </c>
      <c r="AM57" s="35">
        <v>497592.6</v>
      </c>
      <c r="AN57" s="35">
        <v>362843.2</v>
      </c>
      <c r="AO57" s="35">
        <v>19824</v>
      </c>
      <c r="AP57" s="35">
        <v>3595.1</v>
      </c>
      <c r="AQ57" s="35">
        <v>25076.7</v>
      </c>
      <c r="AR57" s="35">
        <v>4232.6000000000004</v>
      </c>
      <c r="AS57" s="37">
        <v>103441.8</v>
      </c>
      <c r="AT57" s="35">
        <v>20453.21</v>
      </c>
      <c r="AU57" s="35">
        <v>0</v>
      </c>
      <c r="AV57" s="35">
        <v>0</v>
      </c>
      <c r="AW57" s="35">
        <v>97261.8</v>
      </c>
      <c r="AX57" s="35">
        <v>16220.61</v>
      </c>
      <c r="AY57" s="35">
        <v>0</v>
      </c>
      <c r="AZ57" s="35">
        <v>0</v>
      </c>
      <c r="BA57" s="35">
        <v>78365.100000000006</v>
      </c>
      <c r="BB57" s="35">
        <v>16220.61</v>
      </c>
      <c r="BC57" s="37">
        <v>498129.1</v>
      </c>
      <c r="BD57" s="38">
        <v>69427.248999999996</v>
      </c>
      <c r="BE57" s="38">
        <v>30108.3</v>
      </c>
      <c r="BF57" s="38">
        <v>10443.764999999999</v>
      </c>
      <c r="BG57" s="35">
        <v>0</v>
      </c>
      <c r="BH57" s="35">
        <v>0</v>
      </c>
      <c r="BI57" s="35">
        <v>-1000</v>
      </c>
      <c r="BJ57" s="35">
        <v>-184.31899999999999</v>
      </c>
      <c r="BK57" s="35">
        <v>-4000</v>
      </c>
      <c r="BL57" s="35">
        <v>-7181.8235999999997</v>
      </c>
      <c r="BM57" s="35">
        <v>0</v>
      </c>
      <c r="BN57" s="35">
        <v>0</v>
      </c>
      <c r="BO57" s="44"/>
      <c r="BP57" s="48"/>
      <c r="BQ57" s="48"/>
      <c r="BR57" s="48"/>
      <c r="BS57" s="48"/>
      <c r="BT57" s="48"/>
    </row>
    <row r="58" spans="1:72" ht="15.75" customHeight="1">
      <c r="A58" s="16">
        <v>48</v>
      </c>
      <c r="B58" s="13" t="s">
        <v>26</v>
      </c>
      <c r="C58" s="35">
        <f t="shared" ref="C58:C63" si="6">E58+G58-BA58</f>
        <v>848539.32640000002</v>
      </c>
      <c r="D58" s="35">
        <f t="shared" ref="D58:D63" si="7">F58+H58-BB58</f>
        <v>407248.36479999998</v>
      </c>
      <c r="E58" s="35">
        <f t="shared" ref="E58:E63" si="8">I58+K58+M58+AE58+AG58+AK58+AO58+AS58</f>
        <v>349542.1</v>
      </c>
      <c r="F58" s="35">
        <f t="shared" ref="F58:F63" si="9">J58+L58+N58+AF58+AH58+AL58+AP58+AT58</f>
        <v>211631.75200000001</v>
      </c>
      <c r="G58" s="35">
        <f t="shared" ref="G58:G63" si="10">AY58+BC58+BE58+BG58+BI58+BK58+BM58</f>
        <v>568397.22640000004</v>
      </c>
      <c r="H58" s="35">
        <f t="shared" ref="H58:H63" si="11">AZ58+BD58+BF58+BH58+BJ58+BL58+BN58</f>
        <v>265016.6128</v>
      </c>
      <c r="I58" s="36">
        <v>62801</v>
      </c>
      <c r="J58" s="35">
        <v>45040.188999999998</v>
      </c>
      <c r="K58" s="35">
        <v>0</v>
      </c>
      <c r="L58" s="35">
        <v>0</v>
      </c>
      <c r="M58" s="35">
        <v>82041</v>
      </c>
      <c r="N58" s="35">
        <v>15971.754999999999</v>
      </c>
      <c r="O58" s="35">
        <v>3800</v>
      </c>
      <c r="P58" s="35">
        <v>1385.345</v>
      </c>
      <c r="Q58" s="35">
        <v>6500</v>
      </c>
      <c r="R58" s="35">
        <v>4270.5720000000001</v>
      </c>
      <c r="S58" s="35">
        <v>1600</v>
      </c>
      <c r="T58" s="35">
        <v>558.92999999999995</v>
      </c>
      <c r="U58" s="35">
        <v>500</v>
      </c>
      <c r="V58" s="35">
        <v>125.34</v>
      </c>
      <c r="W58" s="35">
        <v>9438</v>
      </c>
      <c r="X58" s="35">
        <v>2831.7330000000002</v>
      </c>
      <c r="Y58" s="35">
        <v>6938</v>
      </c>
      <c r="Z58" s="35">
        <v>2537.3330000000001</v>
      </c>
      <c r="AA58" s="35">
        <v>37738</v>
      </c>
      <c r="AB58" s="35">
        <v>684.4</v>
      </c>
      <c r="AC58" s="35">
        <v>17515</v>
      </c>
      <c r="AD58" s="35">
        <v>5185.442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126240.1</v>
      </c>
      <c r="AL58" s="35">
        <v>77549.862999999998</v>
      </c>
      <c r="AM58" s="35">
        <v>126240.1</v>
      </c>
      <c r="AN58" s="35">
        <v>77549.862999999998</v>
      </c>
      <c r="AO58" s="35">
        <v>7000</v>
      </c>
      <c r="AP58" s="35">
        <v>3655</v>
      </c>
      <c r="AQ58" s="35">
        <v>2060</v>
      </c>
      <c r="AR58" s="35">
        <v>14.945</v>
      </c>
      <c r="AS58" s="37">
        <v>71460</v>
      </c>
      <c r="AT58" s="35">
        <v>69414.945000000007</v>
      </c>
      <c r="AU58" s="35">
        <v>0</v>
      </c>
      <c r="AV58" s="35">
        <v>0</v>
      </c>
      <c r="AW58" s="35">
        <v>69400</v>
      </c>
      <c r="AX58" s="35">
        <v>69400</v>
      </c>
      <c r="AY58" s="35">
        <v>0</v>
      </c>
      <c r="AZ58" s="35">
        <v>0</v>
      </c>
      <c r="BA58" s="35">
        <v>69400</v>
      </c>
      <c r="BB58" s="35">
        <v>69400</v>
      </c>
      <c r="BC58" s="37">
        <v>543013.9264</v>
      </c>
      <c r="BD58" s="38">
        <v>255094.13399999999</v>
      </c>
      <c r="BE58" s="38">
        <v>25383.3</v>
      </c>
      <c r="BF58" s="38">
        <v>11535.3</v>
      </c>
      <c r="BG58" s="35">
        <v>0</v>
      </c>
      <c r="BH58" s="35">
        <v>0</v>
      </c>
      <c r="BI58" s="35">
        <v>0</v>
      </c>
      <c r="BJ58" s="35">
        <v>-23.35</v>
      </c>
      <c r="BK58" s="35">
        <v>0</v>
      </c>
      <c r="BL58" s="35">
        <v>-1589.4712</v>
      </c>
      <c r="BM58" s="35">
        <v>0</v>
      </c>
      <c r="BN58" s="35">
        <v>0</v>
      </c>
      <c r="BO58" s="44"/>
      <c r="BP58" s="48"/>
      <c r="BQ58" s="48"/>
      <c r="BR58" s="48"/>
      <c r="BS58" s="48"/>
      <c r="BT58" s="48"/>
    </row>
    <row r="59" spans="1:72" ht="15.75" customHeight="1">
      <c r="A59" s="16">
        <v>49</v>
      </c>
      <c r="B59" s="13" t="s">
        <v>27</v>
      </c>
      <c r="C59" s="35">
        <f t="shared" si="6"/>
        <v>231764.96349999998</v>
      </c>
      <c r="D59" s="35">
        <f t="shared" si="7"/>
        <v>130828.43889999999</v>
      </c>
      <c r="E59" s="35">
        <f t="shared" si="8"/>
        <v>176834.8</v>
      </c>
      <c r="F59" s="35">
        <f t="shared" si="9"/>
        <v>101389.8749</v>
      </c>
      <c r="G59" s="35">
        <f t="shared" si="10"/>
        <v>54930.163500000002</v>
      </c>
      <c r="H59" s="35">
        <f t="shared" si="11"/>
        <v>29438.563999999998</v>
      </c>
      <c r="I59" s="36">
        <v>53034</v>
      </c>
      <c r="J59" s="35">
        <v>37782.209000000003</v>
      </c>
      <c r="K59" s="35">
        <v>0</v>
      </c>
      <c r="L59" s="35">
        <v>0</v>
      </c>
      <c r="M59" s="35">
        <v>25442</v>
      </c>
      <c r="N59" s="35">
        <v>15614.4509</v>
      </c>
      <c r="O59" s="35">
        <v>4300</v>
      </c>
      <c r="P59" s="35">
        <v>2865.6504</v>
      </c>
      <c r="Q59" s="35">
        <v>0</v>
      </c>
      <c r="R59" s="35">
        <v>0</v>
      </c>
      <c r="S59" s="35">
        <v>1500</v>
      </c>
      <c r="T59" s="35">
        <v>1011.3579999999999</v>
      </c>
      <c r="U59" s="35">
        <v>550</v>
      </c>
      <c r="V59" s="35">
        <v>352.9</v>
      </c>
      <c r="W59" s="35">
        <v>3024</v>
      </c>
      <c r="X59" s="35">
        <v>1875.4870000000001</v>
      </c>
      <c r="Y59" s="35">
        <v>1440</v>
      </c>
      <c r="Z59" s="35">
        <v>869.72699999999998</v>
      </c>
      <c r="AA59" s="35">
        <v>5100</v>
      </c>
      <c r="AB59" s="35">
        <v>3073.1059</v>
      </c>
      <c r="AC59" s="35">
        <v>6112</v>
      </c>
      <c r="AD59" s="35">
        <v>3947.8735999999999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5">
        <v>0</v>
      </c>
      <c r="AK59" s="35">
        <v>62700</v>
      </c>
      <c r="AL59" s="35">
        <v>45854</v>
      </c>
      <c r="AM59" s="35">
        <v>62700</v>
      </c>
      <c r="AN59" s="35">
        <v>45854</v>
      </c>
      <c r="AO59" s="35">
        <v>2000</v>
      </c>
      <c r="AP59" s="35">
        <v>1950</v>
      </c>
      <c r="AQ59" s="35">
        <v>33658.800000000003</v>
      </c>
      <c r="AR59" s="35">
        <v>189.215</v>
      </c>
      <c r="AS59" s="37">
        <v>33658.800000000003</v>
      </c>
      <c r="AT59" s="35">
        <v>189.215</v>
      </c>
      <c r="AU59" s="35">
        <v>0</v>
      </c>
      <c r="AV59" s="35">
        <v>0</v>
      </c>
      <c r="AW59" s="35">
        <v>33008.800000000003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7">
        <v>51930.163500000002</v>
      </c>
      <c r="BD59" s="38">
        <v>28595.3</v>
      </c>
      <c r="BE59" s="38">
        <v>3000</v>
      </c>
      <c r="BF59" s="38">
        <v>984.8</v>
      </c>
      <c r="BG59" s="35">
        <v>0</v>
      </c>
      <c r="BH59" s="35">
        <v>0</v>
      </c>
      <c r="BI59" s="35">
        <v>0</v>
      </c>
      <c r="BJ59" s="35">
        <v>0</v>
      </c>
      <c r="BK59" s="35">
        <v>0</v>
      </c>
      <c r="BL59" s="35">
        <v>-141.536</v>
      </c>
      <c r="BM59" s="35">
        <v>0</v>
      </c>
      <c r="BN59" s="35">
        <v>0</v>
      </c>
      <c r="BO59" s="44"/>
      <c r="BP59" s="48"/>
      <c r="BQ59" s="48"/>
      <c r="BR59" s="48"/>
      <c r="BS59" s="48"/>
      <c r="BT59" s="48"/>
    </row>
    <row r="60" spans="1:72" ht="15.75" customHeight="1">
      <c r="A60" s="16">
        <v>50</v>
      </c>
      <c r="B60" s="13" t="s">
        <v>28</v>
      </c>
      <c r="C60" s="35">
        <f t="shared" si="6"/>
        <v>94811.418799999999</v>
      </c>
      <c r="D60" s="35">
        <f t="shared" si="7"/>
        <v>50862.2912</v>
      </c>
      <c r="E60" s="35">
        <f t="shared" si="8"/>
        <v>68926.7</v>
      </c>
      <c r="F60" s="35">
        <f t="shared" si="9"/>
        <v>32550.5232</v>
      </c>
      <c r="G60" s="35">
        <f t="shared" si="10"/>
        <v>37712.218800000002</v>
      </c>
      <c r="H60" s="35">
        <f t="shared" si="11"/>
        <v>18311.768</v>
      </c>
      <c r="I60" s="36">
        <v>27600</v>
      </c>
      <c r="J60" s="35">
        <v>17714.947</v>
      </c>
      <c r="K60" s="35">
        <v>0</v>
      </c>
      <c r="L60" s="35">
        <v>0</v>
      </c>
      <c r="M60" s="35">
        <v>16595</v>
      </c>
      <c r="N60" s="35">
        <v>8464.1092000000008</v>
      </c>
      <c r="O60" s="35">
        <v>1500</v>
      </c>
      <c r="P60" s="35">
        <v>881.44510000000002</v>
      </c>
      <c r="Q60" s="35">
        <v>1800</v>
      </c>
      <c r="R60" s="35">
        <v>1350</v>
      </c>
      <c r="S60" s="35">
        <v>400</v>
      </c>
      <c r="T60" s="35">
        <v>275.38159999999999</v>
      </c>
      <c r="U60" s="35">
        <v>370</v>
      </c>
      <c r="V60" s="35">
        <v>337.6</v>
      </c>
      <c r="W60" s="35">
        <v>4040</v>
      </c>
      <c r="X60" s="35">
        <v>1953.1</v>
      </c>
      <c r="Y60" s="35">
        <v>3100</v>
      </c>
      <c r="Z60" s="35">
        <v>1729</v>
      </c>
      <c r="AA60" s="35">
        <v>1250</v>
      </c>
      <c r="AB60" s="35">
        <v>453.65</v>
      </c>
      <c r="AC60" s="35">
        <v>5400</v>
      </c>
      <c r="AD60" s="35">
        <v>2208.7835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5">
        <v>0</v>
      </c>
      <c r="AK60" s="35">
        <v>8450</v>
      </c>
      <c r="AL60" s="35">
        <v>5460.6369999999997</v>
      </c>
      <c r="AM60" s="35">
        <v>8300</v>
      </c>
      <c r="AN60" s="35">
        <v>5310.6369999999997</v>
      </c>
      <c r="AO60" s="35">
        <v>1800</v>
      </c>
      <c r="AP60" s="35">
        <v>630</v>
      </c>
      <c r="AQ60" s="35">
        <v>2654.2</v>
      </c>
      <c r="AR60" s="35">
        <v>280.83</v>
      </c>
      <c r="AS60" s="37">
        <v>14481.7</v>
      </c>
      <c r="AT60" s="35">
        <v>280.83</v>
      </c>
      <c r="AU60" s="35">
        <v>0</v>
      </c>
      <c r="AV60" s="35">
        <v>0</v>
      </c>
      <c r="AW60" s="35">
        <v>13981.7</v>
      </c>
      <c r="AX60" s="35">
        <v>0</v>
      </c>
      <c r="AY60" s="35">
        <v>0</v>
      </c>
      <c r="AZ60" s="35">
        <v>0</v>
      </c>
      <c r="BA60" s="35">
        <v>11827.5</v>
      </c>
      <c r="BB60" s="35">
        <v>0</v>
      </c>
      <c r="BC60" s="37">
        <v>27351.200000000001</v>
      </c>
      <c r="BD60" s="38">
        <v>12868.62</v>
      </c>
      <c r="BE60" s="38">
        <v>10361.0188</v>
      </c>
      <c r="BF60" s="38">
        <v>8091.5</v>
      </c>
      <c r="BG60" s="35">
        <v>0</v>
      </c>
      <c r="BH60" s="35">
        <v>0</v>
      </c>
      <c r="BI60" s="35">
        <v>0</v>
      </c>
      <c r="BJ60" s="35">
        <v>-157.595</v>
      </c>
      <c r="BK60" s="35">
        <v>0</v>
      </c>
      <c r="BL60" s="35">
        <v>-2490.7570000000001</v>
      </c>
      <c r="BM60" s="35">
        <v>0</v>
      </c>
      <c r="BN60" s="35">
        <v>0</v>
      </c>
      <c r="BO60" s="44"/>
      <c r="BP60" s="48"/>
      <c r="BQ60" s="48"/>
      <c r="BR60" s="48"/>
      <c r="BS60" s="48"/>
      <c r="BT60" s="48"/>
    </row>
    <row r="61" spans="1:72" ht="15.75" customHeight="1">
      <c r="A61" s="16">
        <v>51</v>
      </c>
      <c r="B61" s="13" t="s">
        <v>29</v>
      </c>
      <c r="C61" s="35">
        <f t="shared" si="6"/>
        <v>623360.94699999993</v>
      </c>
      <c r="D61" s="35">
        <f t="shared" si="7"/>
        <v>342145.80760000006</v>
      </c>
      <c r="E61" s="35">
        <f t="shared" si="8"/>
        <v>211511.00999999998</v>
      </c>
      <c r="F61" s="35">
        <f t="shared" si="9"/>
        <v>133979.93910000002</v>
      </c>
      <c r="G61" s="35">
        <f t="shared" si="10"/>
        <v>411849.93699999998</v>
      </c>
      <c r="H61" s="35">
        <f t="shared" si="11"/>
        <v>208165.86850000001</v>
      </c>
      <c r="I61" s="36">
        <v>44750.11</v>
      </c>
      <c r="J61" s="35">
        <v>28547.899000000001</v>
      </c>
      <c r="K61" s="35">
        <v>0</v>
      </c>
      <c r="L61" s="35">
        <v>0</v>
      </c>
      <c r="M61" s="35">
        <v>36060</v>
      </c>
      <c r="N61" s="35">
        <v>21685.900099999999</v>
      </c>
      <c r="O61" s="35">
        <v>5500</v>
      </c>
      <c r="P61" s="35">
        <v>3875.8863000000001</v>
      </c>
      <c r="Q61" s="35">
        <v>10650</v>
      </c>
      <c r="R61" s="35">
        <v>7390.4719999999998</v>
      </c>
      <c r="S61" s="35">
        <v>350</v>
      </c>
      <c r="T61" s="35">
        <v>264.822</v>
      </c>
      <c r="U61" s="35">
        <v>500</v>
      </c>
      <c r="V61" s="35">
        <v>115.6</v>
      </c>
      <c r="W61" s="35">
        <v>4340</v>
      </c>
      <c r="X61" s="35">
        <v>2605</v>
      </c>
      <c r="Y61" s="35">
        <v>2250</v>
      </c>
      <c r="Z61" s="35">
        <v>1505</v>
      </c>
      <c r="AA61" s="35">
        <v>3300</v>
      </c>
      <c r="AB61" s="35">
        <v>1233.9000000000001</v>
      </c>
      <c r="AC61" s="35">
        <v>7400</v>
      </c>
      <c r="AD61" s="35">
        <v>3962.0007999999998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113663</v>
      </c>
      <c r="AL61" s="35">
        <v>79770</v>
      </c>
      <c r="AM61" s="35">
        <v>111563</v>
      </c>
      <c r="AN61" s="35">
        <v>78270</v>
      </c>
      <c r="AO61" s="35">
        <v>5200</v>
      </c>
      <c r="AP61" s="35">
        <v>3725</v>
      </c>
      <c r="AQ61" s="35">
        <v>11837.9</v>
      </c>
      <c r="AR61" s="35">
        <v>251.14</v>
      </c>
      <c r="AS61" s="37">
        <v>11837.9</v>
      </c>
      <c r="AT61" s="35">
        <v>251.14</v>
      </c>
      <c r="AU61" s="35">
        <v>0</v>
      </c>
      <c r="AV61" s="35">
        <v>0</v>
      </c>
      <c r="AW61" s="35">
        <v>11187.9</v>
      </c>
      <c r="AX61" s="35">
        <v>0</v>
      </c>
      <c r="AY61" s="35">
        <v>0</v>
      </c>
      <c r="AZ61" s="35">
        <v>0</v>
      </c>
      <c r="BA61" s="35">
        <v>0</v>
      </c>
      <c r="BB61" s="35">
        <v>0</v>
      </c>
      <c r="BC61" s="37">
        <v>314089.93699999998</v>
      </c>
      <c r="BD61" s="38">
        <v>154786.14550000001</v>
      </c>
      <c r="BE61" s="38">
        <v>98560</v>
      </c>
      <c r="BF61" s="38">
        <v>54403.946000000004</v>
      </c>
      <c r="BG61" s="35">
        <v>0</v>
      </c>
      <c r="BH61" s="35">
        <v>0</v>
      </c>
      <c r="BI61" s="35">
        <v>-500</v>
      </c>
      <c r="BJ61" s="35">
        <v>-400</v>
      </c>
      <c r="BK61" s="35">
        <v>-300</v>
      </c>
      <c r="BL61" s="35">
        <v>-624.22299999999996</v>
      </c>
      <c r="BM61" s="35">
        <v>0</v>
      </c>
      <c r="BN61" s="35">
        <v>0</v>
      </c>
      <c r="BO61" s="44"/>
      <c r="BP61" s="48"/>
      <c r="BQ61" s="48"/>
      <c r="BR61" s="48"/>
      <c r="BS61" s="48"/>
      <c r="BT61" s="48"/>
    </row>
    <row r="62" spans="1:72" ht="15.75" customHeight="1">
      <c r="A62" s="16">
        <v>52</v>
      </c>
      <c r="B62" s="12" t="s">
        <v>30</v>
      </c>
      <c r="C62" s="35">
        <f t="shared" si="6"/>
        <v>20191.7</v>
      </c>
      <c r="D62" s="35">
        <f t="shared" si="7"/>
        <v>17674.758099999999</v>
      </c>
      <c r="E62" s="35">
        <f t="shared" si="8"/>
        <v>6266.2</v>
      </c>
      <c r="F62" s="35">
        <f t="shared" si="9"/>
        <v>3749.2841000000003</v>
      </c>
      <c r="G62" s="35">
        <f t="shared" si="10"/>
        <v>14325.5</v>
      </c>
      <c r="H62" s="35">
        <f t="shared" si="11"/>
        <v>13966.474</v>
      </c>
      <c r="I62" s="36">
        <v>4812.5</v>
      </c>
      <c r="J62" s="35">
        <v>3110.3470000000002</v>
      </c>
      <c r="K62" s="35">
        <v>0</v>
      </c>
      <c r="L62" s="35">
        <v>0</v>
      </c>
      <c r="M62" s="35">
        <v>834</v>
      </c>
      <c r="N62" s="35">
        <v>474.93709999999999</v>
      </c>
      <c r="O62" s="35">
        <v>180</v>
      </c>
      <c r="P62" s="35">
        <v>112.9371</v>
      </c>
      <c r="Q62" s="35">
        <v>0</v>
      </c>
      <c r="R62" s="35">
        <v>0</v>
      </c>
      <c r="S62" s="35">
        <v>84</v>
      </c>
      <c r="T62" s="35">
        <v>63</v>
      </c>
      <c r="U62" s="35">
        <v>70</v>
      </c>
      <c r="V62" s="35">
        <v>21</v>
      </c>
      <c r="W62" s="35">
        <v>25</v>
      </c>
      <c r="X62" s="35">
        <v>24</v>
      </c>
      <c r="Y62" s="35">
        <v>0</v>
      </c>
      <c r="Z62" s="35">
        <v>0</v>
      </c>
      <c r="AA62" s="35">
        <v>120</v>
      </c>
      <c r="AB62" s="35">
        <v>0</v>
      </c>
      <c r="AC62" s="35">
        <v>25</v>
      </c>
      <c r="AD62" s="35">
        <v>18</v>
      </c>
      <c r="AE62" s="35">
        <v>0</v>
      </c>
      <c r="AF62" s="35">
        <v>0</v>
      </c>
      <c r="AG62" s="35">
        <v>0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180</v>
      </c>
      <c r="AP62" s="35">
        <v>123</v>
      </c>
      <c r="AQ62" s="35">
        <v>39.700000000000003</v>
      </c>
      <c r="AR62" s="35">
        <v>0</v>
      </c>
      <c r="AS62" s="37">
        <v>439.7</v>
      </c>
      <c r="AT62" s="35">
        <v>41</v>
      </c>
      <c r="AU62" s="35">
        <v>0</v>
      </c>
      <c r="AV62" s="35">
        <v>0</v>
      </c>
      <c r="AW62" s="35">
        <v>434.7</v>
      </c>
      <c r="AX62" s="35">
        <v>41</v>
      </c>
      <c r="AY62" s="35">
        <v>0</v>
      </c>
      <c r="AZ62" s="35">
        <v>0</v>
      </c>
      <c r="BA62" s="35">
        <v>400</v>
      </c>
      <c r="BB62" s="35">
        <v>41</v>
      </c>
      <c r="BC62" s="37">
        <v>13725.5</v>
      </c>
      <c r="BD62" s="38">
        <v>13366.474</v>
      </c>
      <c r="BE62" s="38">
        <v>600</v>
      </c>
      <c r="BF62" s="38">
        <v>600</v>
      </c>
      <c r="BG62" s="35">
        <v>0</v>
      </c>
      <c r="BH62" s="35">
        <v>0</v>
      </c>
      <c r="BI62" s="35">
        <v>0</v>
      </c>
      <c r="BJ62" s="35">
        <v>0</v>
      </c>
      <c r="BK62" s="35">
        <v>0</v>
      </c>
      <c r="BL62" s="35">
        <v>0</v>
      </c>
      <c r="BM62" s="35">
        <v>0</v>
      </c>
      <c r="BN62" s="35">
        <v>0</v>
      </c>
      <c r="BO62" s="44"/>
      <c r="BP62" s="48"/>
      <c r="BQ62" s="48"/>
      <c r="BR62" s="48"/>
      <c r="BS62" s="48"/>
      <c r="BT62" s="48"/>
    </row>
    <row r="63" spans="1:72" ht="15.75" customHeight="1">
      <c r="A63" s="16">
        <v>53</v>
      </c>
      <c r="B63" s="12" t="s">
        <v>31</v>
      </c>
      <c r="C63" s="35">
        <f t="shared" si="6"/>
        <v>437520.18799999997</v>
      </c>
      <c r="D63" s="35">
        <f t="shared" si="7"/>
        <v>228090.6752</v>
      </c>
      <c r="E63" s="35">
        <f t="shared" si="8"/>
        <v>292113.2</v>
      </c>
      <c r="F63" s="35">
        <f t="shared" si="9"/>
        <v>175237.72219999999</v>
      </c>
      <c r="G63" s="35">
        <f t="shared" si="10"/>
        <v>159486.38800000001</v>
      </c>
      <c r="H63" s="35">
        <f t="shared" si="11"/>
        <v>58852.952999999994</v>
      </c>
      <c r="I63" s="36">
        <v>69300</v>
      </c>
      <c r="J63" s="35">
        <v>55395.18</v>
      </c>
      <c r="K63" s="35">
        <v>0</v>
      </c>
      <c r="L63" s="35">
        <v>0</v>
      </c>
      <c r="M63" s="35">
        <v>34782</v>
      </c>
      <c r="N63" s="35">
        <v>12950.447099999999</v>
      </c>
      <c r="O63" s="35">
        <v>7500</v>
      </c>
      <c r="P63" s="35">
        <v>5215.5648000000001</v>
      </c>
      <c r="Q63" s="35">
        <v>1600</v>
      </c>
      <c r="R63" s="35">
        <v>978.50379999999996</v>
      </c>
      <c r="S63" s="35">
        <v>1200</v>
      </c>
      <c r="T63" s="35">
        <v>782.101</v>
      </c>
      <c r="U63" s="35">
        <v>900</v>
      </c>
      <c r="V63" s="35">
        <v>183.2</v>
      </c>
      <c r="W63" s="35">
        <v>1969</v>
      </c>
      <c r="X63" s="35">
        <v>563.1</v>
      </c>
      <c r="Y63" s="35">
        <v>900</v>
      </c>
      <c r="Z63" s="35">
        <v>0</v>
      </c>
      <c r="AA63" s="35">
        <v>11800</v>
      </c>
      <c r="AB63" s="35">
        <v>162.4</v>
      </c>
      <c r="AC63" s="35">
        <v>8100</v>
      </c>
      <c r="AD63" s="35">
        <v>3768.5104999999999</v>
      </c>
      <c r="AE63" s="35">
        <v>0</v>
      </c>
      <c r="AF63" s="35">
        <v>0</v>
      </c>
      <c r="AG63" s="35">
        <v>0</v>
      </c>
      <c r="AH63" s="35">
        <v>0</v>
      </c>
      <c r="AI63" s="35">
        <v>0</v>
      </c>
      <c r="AJ63" s="35">
        <v>0</v>
      </c>
      <c r="AK63" s="35">
        <v>126500</v>
      </c>
      <c r="AL63" s="35">
        <v>95316.4951</v>
      </c>
      <c r="AM63" s="35">
        <v>124000</v>
      </c>
      <c r="AN63" s="35">
        <v>92816.4951</v>
      </c>
      <c r="AO63" s="35">
        <v>13200</v>
      </c>
      <c r="AP63" s="35">
        <v>5220.3999999999996</v>
      </c>
      <c r="AQ63" s="35">
        <v>34251.800000000003</v>
      </c>
      <c r="AR63" s="35">
        <v>355.2</v>
      </c>
      <c r="AS63" s="37">
        <v>48331.199999999997</v>
      </c>
      <c r="AT63" s="35">
        <v>6355.2</v>
      </c>
      <c r="AU63" s="35">
        <v>0</v>
      </c>
      <c r="AV63" s="35">
        <v>0</v>
      </c>
      <c r="AW63" s="35">
        <v>46931.199999999997</v>
      </c>
      <c r="AX63" s="35">
        <v>6000</v>
      </c>
      <c r="AY63" s="35">
        <v>0</v>
      </c>
      <c r="AZ63" s="35">
        <v>0</v>
      </c>
      <c r="BA63" s="35">
        <v>14079.4</v>
      </c>
      <c r="BB63" s="35">
        <v>6000</v>
      </c>
      <c r="BC63" s="37">
        <v>175378.538</v>
      </c>
      <c r="BD63" s="38">
        <v>73381.509999999995</v>
      </c>
      <c r="BE63" s="38">
        <v>5728.45</v>
      </c>
      <c r="BF63" s="38">
        <v>3874.0039999999999</v>
      </c>
      <c r="BG63" s="35">
        <v>0</v>
      </c>
      <c r="BH63" s="35">
        <v>0</v>
      </c>
      <c r="BI63" s="35">
        <v>0</v>
      </c>
      <c r="BJ63" s="35">
        <v>-1180.5</v>
      </c>
      <c r="BK63" s="35">
        <v>-21620.6</v>
      </c>
      <c r="BL63" s="35">
        <v>-17222.061000000002</v>
      </c>
      <c r="BM63" s="35">
        <v>0</v>
      </c>
      <c r="BN63" s="35">
        <v>0</v>
      </c>
      <c r="BO63" s="44"/>
      <c r="BP63" s="48"/>
      <c r="BQ63" s="48"/>
      <c r="BR63" s="48"/>
      <c r="BS63" s="48"/>
      <c r="BT63" s="48"/>
    </row>
    <row r="64" spans="1:72" ht="15.75" customHeight="1">
      <c r="A64" s="16">
        <v>54</v>
      </c>
      <c r="B64" s="13" t="s">
        <v>32</v>
      </c>
      <c r="C64" s="35">
        <f t="shared" ref="C64:D66" si="12">E64+G64-BA64</f>
        <v>659441.19569999992</v>
      </c>
      <c r="D64" s="35">
        <f t="shared" si="12"/>
        <v>452790.36899999995</v>
      </c>
      <c r="E64" s="35">
        <f t="shared" ref="E64:F66" si="13">I64+K64+M64+AE64+AG64+AK64+AO64+AS64</f>
        <v>516995.67349999998</v>
      </c>
      <c r="F64" s="35">
        <f t="shared" si="13"/>
        <v>350084.73699999996</v>
      </c>
      <c r="G64" s="35">
        <f t="shared" ref="G64:H66" si="14">AY64+BC64+BE64+BG64+BI64+BK64+BM64</f>
        <v>142445.52219999998</v>
      </c>
      <c r="H64" s="35">
        <f t="shared" si="14"/>
        <v>102705.632</v>
      </c>
      <c r="I64" s="36">
        <v>109883.07</v>
      </c>
      <c r="J64" s="35">
        <v>71824.065000000002</v>
      </c>
      <c r="K64" s="35">
        <v>0</v>
      </c>
      <c r="L64" s="35">
        <v>0</v>
      </c>
      <c r="M64" s="35">
        <v>47098.575100000002</v>
      </c>
      <c r="N64" s="35">
        <v>25936.500700000001</v>
      </c>
      <c r="O64" s="35">
        <v>19717.7742</v>
      </c>
      <c r="P64" s="35">
        <v>11773.620999999999</v>
      </c>
      <c r="Q64" s="35">
        <v>658.18989999999997</v>
      </c>
      <c r="R64" s="35">
        <v>367.51010000000002</v>
      </c>
      <c r="S64" s="35">
        <v>1658.915</v>
      </c>
      <c r="T64" s="35">
        <v>1033.5079000000001</v>
      </c>
      <c r="U64" s="35">
        <v>500</v>
      </c>
      <c r="V64" s="35">
        <v>154.80000000000001</v>
      </c>
      <c r="W64" s="35">
        <v>8923.4770000000008</v>
      </c>
      <c r="X64" s="35">
        <v>2997.5947000000001</v>
      </c>
      <c r="Y64" s="35">
        <v>2868.4769999999999</v>
      </c>
      <c r="Z64" s="35">
        <v>1624.92</v>
      </c>
      <c r="AA64" s="35">
        <v>678</v>
      </c>
      <c r="AB64" s="35">
        <v>364</v>
      </c>
      <c r="AC64" s="35">
        <v>10200.200000000001</v>
      </c>
      <c r="AD64" s="35">
        <v>5448.01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343505.64159999997</v>
      </c>
      <c r="AL64" s="35">
        <v>250436.0883</v>
      </c>
      <c r="AM64" s="35">
        <v>340305.64159999997</v>
      </c>
      <c r="AN64" s="35">
        <v>250436.0883</v>
      </c>
      <c r="AO64" s="35">
        <v>6100</v>
      </c>
      <c r="AP64" s="35">
        <v>1420</v>
      </c>
      <c r="AQ64" s="35">
        <v>10408.3868</v>
      </c>
      <c r="AR64" s="35">
        <v>468.08300000000003</v>
      </c>
      <c r="AS64" s="37">
        <v>10408.3868</v>
      </c>
      <c r="AT64" s="35">
        <v>468.08300000000003</v>
      </c>
      <c r="AU64" s="35">
        <v>0</v>
      </c>
      <c r="AV64" s="35">
        <v>0</v>
      </c>
      <c r="AW64" s="35">
        <v>8269.6337999999996</v>
      </c>
      <c r="AX64" s="35">
        <v>0</v>
      </c>
      <c r="AY64" s="35">
        <v>0</v>
      </c>
      <c r="AZ64" s="35">
        <v>0</v>
      </c>
      <c r="BA64" s="35">
        <v>0</v>
      </c>
      <c r="BB64" s="35">
        <v>0</v>
      </c>
      <c r="BC64" s="37">
        <v>136225.43419999999</v>
      </c>
      <c r="BD64" s="38">
        <v>111327.071</v>
      </c>
      <c r="BE64" s="38">
        <v>15220.088</v>
      </c>
      <c r="BF64" s="38">
        <v>3759.806</v>
      </c>
      <c r="BG64" s="35">
        <v>0</v>
      </c>
      <c r="BH64" s="35">
        <v>0</v>
      </c>
      <c r="BI64" s="35">
        <v>0</v>
      </c>
      <c r="BJ64" s="35">
        <v>-12.06</v>
      </c>
      <c r="BK64" s="35">
        <v>-9000</v>
      </c>
      <c r="BL64" s="35">
        <v>-12369.184999999999</v>
      </c>
      <c r="BM64" s="35">
        <v>0</v>
      </c>
      <c r="BN64" s="35">
        <v>0</v>
      </c>
      <c r="BO64" s="44"/>
      <c r="BP64" s="48"/>
      <c r="BQ64" s="48"/>
      <c r="BR64" s="48"/>
      <c r="BS64" s="48"/>
      <c r="BT64" s="48"/>
    </row>
    <row r="65" spans="1:72" ht="15.75" customHeight="1">
      <c r="A65" s="16">
        <v>55</v>
      </c>
      <c r="B65" s="13" t="s">
        <v>33</v>
      </c>
      <c r="C65" s="35">
        <f t="shared" si="12"/>
        <v>393497.76240000001</v>
      </c>
      <c r="D65" s="35">
        <f t="shared" si="12"/>
        <v>143106.86070000002</v>
      </c>
      <c r="E65" s="35">
        <f t="shared" si="13"/>
        <v>323472.717</v>
      </c>
      <c r="F65" s="35">
        <f t="shared" si="13"/>
        <v>153159.58530000001</v>
      </c>
      <c r="G65" s="35">
        <f t="shared" si="14"/>
        <v>89702.743000000002</v>
      </c>
      <c r="H65" s="35">
        <f t="shared" si="14"/>
        <v>-10052.724600000001</v>
      </c>
      <c r="I65" s="36">
        <v>72345.426000000007</v>
      </c>
      <c r="J65" s="35">
        <v>46996.978000000003</v>
      </c>
      <c r="K65" s="35">
        <v>0</v>
      </c>
      <c r="L65" s="35">
        <v>0</v>
      </c>
      <c r="M65" s="35">
        <v>49407.716999999997</v>
      </c>
      <c r="N65" s="35">
        <v>19778.481299999999</v>
      </c>
      <c r="O65" s="35">
        <v>10696.074000000001</v>
      </c>
      <c r="P65" s="35">
        <v>6649.1728000000003</v>
      </c>
      <c r="Q65" s="35">
        <v>123.51900000000001</v>
      </c>
      <c r="R65" s="35">
        <v>35.036999999999999</v>
      </c>
      <c r="S65" s="35">
        <v>1710.124</v>
      </c>
      <c r="T65" s="35">
        <v>1161.7883999999999</v>
      </c>
      <c r="U65" s="35">
        <v>200</v>
      </c>
      <c r="V65" s="35">
        <v>45.9</v>
      </c>
      <c r="W65" s="35">
        <v>5370</v>
      </c>
      <c r="X65" s="35">
        <v>1779.32</v>
      </c>
      <c r="Y65" s="35">
        <v>3020</v>
      </c>
      <c r="Z65" s="35">
        <v>1203.18</v>
      </c>
      <c r="AA65" s="35">
        <v>4950</v>
      </c>
      <c r="AB65" s="35">
        <v>1203.5999999999999</v>
      </c>
      <c r="AC65" s="35">
        <v>14800</v>
      </c>
      <c r="AD65" s="35">
        <v>5042.5610999999999</v>
      </c>
      <c r="AE65" s="35">
        <v>0</v>
      </c>
      <c r="AF65" s="35">
        <v>0</v>
      </c>
      <c r="AG65" s="35">
        <v>0</v>
      </c>
      <c r="AH65" s="35">
        <v>0</v>
      </c>
      <c r="AI65" s="35">
        <v>0</v>
      </c>
      <c r="AJ65" s="35">
        <v>0</v>
      </c>
      <c r="AK65" s="35">
        <v>123777</v>
      </c>
      <c r="AL65" s="35">
        <v>78086.626000000004</v>
      </c>
      <c r="AM65" s="35">
        <v>121777</v>
      </c>
      <c r="AN65" s="35">
        <v>76086.626000000004</v>
      </c>
      <c r="AO65" s="35">
        <v>9700</v>
      </c>
      <c r="AP65" s="35">
        <v>5364</v>
      </c>
      <c r="AQ65" s="35">
        <v>48564.876400000001</v>
      </c>
      <c r="AR65" s="35">
        <v>2933.5</v>
      </c>
      <c r="AS65" s="37">
        <v>68242.573999999993</v>
      </c>
      <c r="AT65" s="35">
        <v>2933.5</v>
      </c>
      <c r="AU65" s="35">
        <v>0</v>
      </c>
      <c r="AV65" s="35">
        <v>0</v>
      </c>
      <c r="AW65" s="35">
        <v>64367.574000000001</v>
      </c>
      <c r="AX65" s="35">
        <v>0</v>
      </c>
      <c r="AY65" s="35">
        <v>0</v>
      </c>
      <c r="AZ65" s="35">
        <v>0</v>
      </c>
      <c r="BA65" s="35">
        <v>19677.6976</v>
      </c>
      <c r="BB65" s="35">
        <v>0</v>
      </c>
      <c r="BC65" s="37">
        <v>76242.743000000002</v>
      </c>
      <c r="BD65" s="38">
        <v>5785.6693999999998</v>
      </c>
      <c r="BE65" s="38">
        <v>18460</v>
      </c>
      <c r="BF65" s="38">
        <v>9739.5959999999995</v>
      </c>
      <c r="BG65" s="35">
        <v>0</v>
      </c>
      <c r="BH65" s="35">
        <v>0</v>
      </c>
      <c r="BI65" s="35">
        <v>0</v>
      </c>
      <c r="BJ65" s="35">
        <v>822.46</v>
      </c>
      <c r="BK65" s="35">
        <v>-5000</v>
      </c>
      <c r="BL65" s="35">
        <v>-26400.45</v>
      </c>
      <c r="BM65" s="35">
        <v>0</v>
      </c>
      <c r="BN65" s="35">
        <v>0</v>
      </c>
      <c r="BO65" s="44"/>
      <c r="BP65" s="48"/>
      <c r="BQ65" s="48"/>
      <c r="BR65" s="48"/>
      <c r="BS65" s="48"/>
      <c r="BT65" s="48"/>
    </row>
    <row r="66" spans="1:72" ht="15.75" customHeight="1">
      <c r="A66" s="16">
        <v>56</v>
      </c>
      <c r="B66" s="13" t="s">
        <v>34</v>
      </c>
      <c r="C66" s="35">
        <f t="shared" si="12"/>
        <v>406494.20520000003</v>
      </c>
      <c r="D66" s="35">
        <f t="shared" si="12"/>
        <v>130094.57010000001</v>
      </c>
      <c r="E66" s="35">
        <f t="shared" si="13"/>
        <v>220411.95600000001</v>
      </c>
      <c r="F66" s="35">
        <f t="shared" si="13"/>
        <v>97498.95610000001</v>
      </c>
      <c r="G66" s="35">
        <f t="shared" si="14"/>
        <v>219973.02</v>
      </c>
      <c r="H66" s="35">
        <f t="shared" si="14"/>
        <v>32595.613999999998</v>
      </c>
      <c r="I66" s="36">
        <v>68791.399999999994</v>
      </c>
      <c r="J66" s="35">
        <v>45893.281999999999</v>
      </c>
      <c r="K66" s="35">
        <v>0</v>
      </c>
      <c r="L66" s="35">
        <v>0</v>
      </c>
      <c r="M66" s="35">
        <v>73124</v>
      </c>
      <c r="N66" s="35">
        <v>37226.242100000003</v>
      </c>
      <c r="O66" s="35">
        <v>5200</v>
      </c>
      <c r="P66" s="35">
        <v>3575.0286000000001</v>
      </c>
      <c r="Q66" s="35">
        <v>5500</v>
      </c>
      <c r="R66" s="35">
        <v>3600</v>
      </c>
      <c r="S66" s="35">
        <v>2100</v>
      </c>
      <c r="T66" s="35">
        <v>1199.2089000000001</v>
      </c>
      <c r="U66" s="35">
        <v>650</v>
      </c>
      <c r="V66" s="35">
        <v>74.099999999999994</v>
      </c>
      <c r="W66" s="35">
        <v>14784</v>
      </c>
      <c r="X66" s="35">
        <v>5268.1064999999999</v>
      </c>
      <c r="Y66" s="35">
        <v>12500</v>
      </c>
      <c r="Z66" s="35">
        <v>4379.8765000000003</v>
      </c>
      <c r="AA66" s="35">
        <v>1400</v>
      </c>
      <c r="AB66" s="35">
        <v>103.8</v>
      </c>
      <c r="AC66" s="35">
        <v>33350</v>
      </c>
      <c r="AD66" s="35">
        <v>19118.6211</v>
      </c>
      <c r="AE66" s="35">
        <v>0</v>
      </c>
      <c r="AF66" s="35">
        <v>0</v>
      </c>
      <c r="AG66" s="35">
        <v>0</v>
      </c>
      <c r="AH66" s="35">
        <v>0</v>
      </c>
      <c r="AI66" s="35">
        <v>0</v>
      </c>
      <c r="AJ66" s="35">
        <v>0</v>
      </c>
      <c r="AK66" s="35">
        <v>12060</v>
      </c>
      <c r="AL66" s="35">
        <v>7231.482</v>
      </c>
      <c r="AM66" s="35">
        <v>8060</v>
      </c>
      <c r="AN66" s="35">
        <v>4431.1170000000002</v>
      </c>
      <c r="AO66" s="35">
        <v>9030</v>
      </c>
      <c r="AP66" s="35">
        <v>5760</v>
      </c>
      <c r="AQ66" s="35">
        <v>23515.785199999998</v>
      </c>
      <c r="AR66" s="35">
        <v>1387.95</v>
      </c>
      <c r="AS66" s="37">
        <v>57406.555999999997</v>
      </c>
      <c r="AT66" s="35">
        <v>1387.95</v>
      </c>
      <c r="AU66" s="35">
        <v>0</v>
      </c>
      <c r="AV66" s="35">
        <v>0</v>
      </c>
      <c r="AW66" s="35">
        <v>55376.555999999997</v>
      </c>
      <c r="AX66" s="35">
        <v>0</v>
      </c>
      <c r="AY66" s="35">
        <v>0</v>
      </c>
      <c r="AZ66" s="35">
        <v>0</v>
      </c>
      <c r="BA66" s="35">
        <v>33890.770799999998</v>
      </c>
      <c r="BB66" s="35">
        <v>0</v>
      </c>
      <c r="BC66" s="37">
        <v>206252.79999999999</v>
      </c>
      <c r="BD66" s="38">
        <v>25840.883999999998</v>
      </c>
      <c r="BE66" s="38">
        <v>66714</v>
      </c>
      <c r="BF66" s="38">
        <v>23537.93</v>
      </c>
      <c r="BG66" s="35">
        <v>0</v>
      </c>
      <c r="BH66" s="35">
        <v>0</v>
      </c>
      <c r="BI66" s="35">
        <v>-20000</v>
      </c>
      <c r="BJ66" s="35">
        <v>-18</v>
      </c>
      <c r="BK66" s="35">
        <v>-32993.78</v>
      </c>
      <c r="BL66" s="35">
        <v>-16765.2</v>
      </c>
      <c r="BM66" s="35">
        <v>0</v>
      </c>
      <c r="BN66" s="35">
        <v>0</v>
      </c>
      <c r="BO66" s="44"/>
      <c r="BP66" s="48"/>
      <c r="BQ66" s="48"/>
      <c r="BR66" s="48"/>
      <c r="BS66" s="48"/>
      <c r="BT66" s="48"/>
    </row>
    <row r="67" spans="1:72" s="39" customFormat="1" ht="13.5">
      <c r="A67" s="50" t="s">
        <v>1</v>
      </c>
      <c r="B67" s="50"/>
      <c r="C67" s="40">
        <f t="shared" ref="C67:AH67" si="15">SUM(C11:C66)</f>
        <v>14059561.225299995</v>
      </c>
      <c r="D67" s="40">
        <f t="shared" si="15"/>
        <v>7431526.2825000007</v>
      </c>
      <c r="E67" s="40">
        <f t="shared" si="15"/>
        <v>9513863.4661999997</v>
      </c>
      <c r="F67" s="40">
        <f t="shared" si="15"/>
        <v>5711057.4447999997</v>
      </c>
      <c r="G67" s="40">
        <f t="shared" si="15"/>
        <v>5428026.2864999985</v>
      </c>
      <c r="H67" s="40">
        <f t="shared" si="15"/>
        <v>1995364.0015000002</v>
      </c>
      <c r="I67" s="40">
        <f t="shared" si="15"/>
        <v>2075690.4410000001</v>
      </c>
      <c r="J67" s="40">
        <f t="shared" si="15"/>
        <v>1431493.2779999992</v>
      </c>
      <c r="K67" s="40">
        <f t="shared" si="15"/>
        <v>0</v>
      </c>
      <c r="L67" s="40">
        <f t="shared" si="15"/>
        <v>0</v>
      </c>
      <c r="M67" s="40">
        <f t="shared" si="15"/>
        <v>2061925.2921</v>
      </c>
      <c r="N67" s="40">
        <f t="shared" si="15"/>
        <v>1156063.6985999998</v>
      </c>
      <c r="O67" s="40">
        <f t="shared" si="15"/>
        <v>301374.81720000005</v>
      </c>
      <c r="P67" s="40">
        <f t="shared" si="15"/>
        <v>204186.99480000001</v>
      </c>
      <c r="Q67" s="40">
        <f t="shared" si="15"/>
        <v>492233.93189999997</v>
      </c>
      <c r="R67" s="40">
        <f t="shared" si="15"/>
        <v>326513.47850000003</v>
      </c>
      <c r="S67" s="40">
        <f t="shared" si="15"/>
        <v>36936.839</v>
      </c>
      <c r="T67" s="40">
        <f t="shared" si="15"/>
        <v>21783.177500000005</v>
      </c>
      <c r="U67" s="40">
        <f t="shared" si="15"/>
        <v>18289</v>
      </c>
      <c r="V67" s="40">
        <f t="shared" si="15"/>
        <v>4930.08</v>
      </c>
      <c r="W67" s="40">
        <f t="shared" si="15"/>
        <v>325818.37700000004</v>
      </c>
      <c r="X67" s="40">
        <f t="shared" si="15"/>
        <v>149456.40180000002</v>
      </c>
      <c r="Y67" s="40">
        <f t="shared" si="15"/>
        <v>253581.97700000001</v>
      </c>
      <c r="Z67" s="40">
        <f t="shared" si="15"/>
        <v>123545.80579999999</v>
      </c>
      <c r="AA67" s="40">
        <f t="shared" si="15"/>
        <v>337117.67</v>
      </c>
      <c r="AB67" s="40">
        <f t="shared" si="15"/>
        <v>181430.57989999998</v>
      </c>
      <c r="AC67" s="40">
        <f t="shared" si="15"/>
        <v>423812.76799999998</v>
      </c>
      <c r="AD67" s="40">
        <f t="shared" si="15"/>
        <v>205047.0986</v>
      </c>
      <c r="AE67" s="40">
        <f t="shared" si="15"/>
        <v>0</v>
      </c>
      <c r="AF67" s="40">
        <f t="shared" si="15"/>
        <v>0</v>
      </c>
      <c r="AG67" s="40">
        <f t="shared" si="15"/>
        <v>1797546.9</v>
      </c>
      <c r="AH67" s="40">
        <f t="shared" si="15"/>
        <v>1299145.602</v>
      </c>
      <c r="AI67" s="40">
        <f t="shared" ref="AI67:BN67" si="16">SUM(AI11:AI66)</f>
        <v>1797546.9</v>
      </c>
      <c r="AJ67" s="40">
        <f t="shared" si="16"/>
        <v>1299145.602</v>
      </c>
      <c r="AK67" s="40">
        <f t="shared" si="16"/>
        <v>2046173.9416</v>
      </c>
      <c r="AL67" s="40">
        <f t="shared" si="16"/>
        <v>1411814.2004</v>
      </c>
      <c r="AM67" s="40">
        <f t="shared" si="16"/>
        <v>1938425.1416</v>
      </c>
      <c r="AN67" s="40">
        <f t="shared" si="16"/>
        <v>1346810.5574</v>
      </c>
      <c r="AO67" s="40">
        <f t="shared" si="16"/>
        <v>196458.92199999999</v>
      </c>
      <c r="AP67" s="40">
        <f t="shared" si="16"/>
        <v>97359.86</v>
      </c>
      <c r="AQ67" s="40">
        <f t="shared" si="16"/>
        <v>453739.44209999999</v>
      </c>
      <c r="AR67" s="40">
        <f t="shared" si="16"/>
        <v>40285.641999999985</v>
      </c>
      <c r="AS67" s="40">
        <f t="shared" si="16"/>
        <v>1336067.9695000001</v>
      </c>
      <c r="AT67" s="40">
        <f t="shared" si="16"/>
        <v>315180.80580000009</v>
      </c>
      <c r="AU67" s="40">
        <f t="shared" si="16"/>
        <v>0</v>
      </c>
      <c r="AV67" s="40">
        <f t="shared" si="16"/>
        <v>0</v>
      </c>
      <c r="AW67" s="40">
        <f t="shared" si="16"/>
        <v>1255962.8864999998</v>
      </c>
      <c r="AX67" s="40">
        <f t="shared" si="16"/>
        <v>274895.16379999998</v>
      </c>
      <c r="AY67" s="40">
        <f t="shared" si="16"/>
        <v>0</v>
      </c>
      <c r="AZ67" s="40">
        <f t="shared" si="16"/>
        <v>0</v>
      </c>
      <c r="BA67" s="40">
        <f t="shared" si="16"/>
        <v>882328.52740000002</v>
      </c>
      <c r="BB67" s="40">
        <f t="shared" si="16"/>
        <v>274895.16379999998</v>
      </c>
      <c r="BC67" s="40">
        <f t="shared" si="16"/>
        <v>5700204.9555000002</v>
      </c>
      <c r="BD67" s="40">
        <f t="shared" si="16"/>
        <v>2208040.4968000003</v>
      </c>
      <c r="BE67" s="40">
        <f t="shared" si="16"/>
        <v>635341.51599999983</v>
      </c>
      <c r="BF67" s="40">
        <f t="shared" si="16"/>
        <v>326605.83490000002</v>
      </c>
      <c r="BG67" s="40">
        <f t="shared" si="16"/>
        <v>0</v>
      </c>
      <c r="BH67" s="40">
        <f t="shared" si="16"/>
        <v>0</v>
      </c>
      <c r="BI67" s="40">
        <f t="shared" si="16"/>
        <v>-220533.5</v>
      </c>
      <c r="BJ67" s="40">
        <f t="shared" si="16"/>
        <v>-68385.752999999997</v>
      </c>
      <c r="BK67" s="40">
        <f t="shared" si="16"/>
        <v>-686986.68499999994</v>
      </c>
      <c r="BL67" s="40">
        <f t="shared" si="16"/>
        <v>-470896.57720000006</v>
      </c>
      <c r="BM67" s="40">
        <f t="shared" si="16"/>
        <v>0</v>
      </c>
      <c r="BN67" s="40">
        <f t="shared" si="16"/>
        <v>0</v>
      </c>
      <c r="BO67" s="44"/>
      <c r="BP67" s="48"/>
      <c r="BQ67" s="48"/>
      <c r="BR67" s="48"/>
      <c r="BS67" s="48"/>
      <c r="BT67" s="48"/>
    </row>
    <row r="69" spans="1:72" ht="17.25" customHeight="1">
      <c r="C69" s="42"/>
      <c r="D69" s="42"/>
      <c r="E69" s="42"/>
      <c r="F69" s="42"/>
      <c r="G69" s="42"/>
      <c r="H69" s="42"/>
      <c r="BE69" s="42"/>
      <c r="BF69" s="42"/>
    </row>
    <row r="70" spans="1:72" ht="17.25" customHeight="1">
      <c r="C70" s="42"/>
      <c r="D70" s="42"/>
      <c r="E70" s="42"/>
      <c r="F70" s="42"/>
      <c r="G70" s="42"/>
      <c r="H70" s="42"/>
      <c r="BA70" s="42"/>
    </row>
    <row r="71" spans="1:72" ht="17.25" customHeight="1">
      <c r="C71" s="42"/>
      <c r="D71" s="42"/>
      <c r="E71" s="42"/>
      <c r="F71" s="42"/>
      <c r="G71" s="42"/>
      <c r="H71" s="42"/>
    </row>
    <row r="72" spans="1:72" ht="17.25" customHeight="1">
      <c r="C72" s="42"/>
      <c r="D72" s="42"/>
      <c r="E72" s="42"/>
      <c r="F72" s="42"/>
      <c r="G72" s="42"/>
      <c r="H72" s="42"/>
    </row>
  </sheetData>
  <mergeCells count="54">
    <mergeCell ref="Y8:Z8"/>
    <mergeCell ref="AA8:AB8"/>
    <mergeCell ref="AC8:AD8"/>
    <mergeCell ref="A1:N1"/>
    <mergeCell ref="A2:N2"/>
    <mergeCell ref="A4:A9"/>
    <mergeCell ref="B4:B9"/>
    <mergeCell ref="W3:X3"/>
    <mergeCell ref="O8:P8"/>
    <mergeCell ref="Q8:R8"/>
    <mergeCell ref="A67:B67"/>
    <mergeCell ref="E8:F8"/>
    <mergeCell ref="G8:H8"/>
    <mergeCell ref="C8:D8"/>
    <mergeCell ref="I8:J8"/>
    <mergeCell ref="M7:N8"/>
    <mergeCell ref="K8:L8"/>
    <mergeCell ref="AG3:AH3"/>
    <mergeCell ref="C4:H7"/>
    <mergeCell ref="I4:BB4"/>
    <mergeCell ref="BC4:BN4"/>
    <mergeCell ref="I5:BB5"/>
    <mergeCell ref="BC5:BH5"/>
    <mergeCell ref="BI5:BN5"/>
    <mergeCell ref="I6:BB6"/>
    <mergeCell ref="BC6:BF6"/>
    <mergeCell ref="BG6:BH8"/>
    <mergeCell ref="BI6:BJ8"/>
    <mergeCell ref="BK6:BN7"/>
    <mergeCell ref="I7:L7"/>
    <mergeCell ref="O7:AD7"/>
    <mergeCell ref="AE7:AF8"/>
    <mergeCell ref="AG7:AH8"/>
    <mergeCell ref="AI7:AJ7"/>
    <mergeCell ref="AK7:AL8"/>
    <mergeCell ref="AM7:AN7"/>
    <mergeCell ref="AO7:AP8"/>
    <mergeCell ref="AQ7:AV7"/>
    <mergeCell ref="AW7:BB7"/>
    <mergeCell ref="BC7:BD8"/>
    <mergeCell ref="BE7:BF8"/>
    <mergeCell ref="AY8:AZ8"/>
    <mergeCell ref="BA8:BB8"/>
    <mergeCell ref="AW8:AX8"/>
    <mergeCell ref="S8:T8"/>
    <mergeCell ref="U8:V8"/>
    <mergeCell ref="W8:X8"/>
    <mergeCell ref="BK8:BL8"/>
    <mergeCell ref="BM8:BN8"/>
    <mergeCell ref="AI8:AJ8"/>
    <mergeCell ref="AM8:AN8"/>
    <mergeCell ref="AQ8:AR8"/>
    <mergeCell ref="AS8:AT8"/>
    <mergeCell ref="AU8:AV8"/>
  </mergeCells>
  <phoneticPr fontId="2" type="noConversion"/>
  <pageMargins left="0.27" right="0.25" top="0.24" bottom="0.18" header="0.22" footer="0.18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Caxs g.d.</vt:lpstr>
      <vt:lpstr>Caxser</vt:lpstr>
      <vt:lpstr>'Caxs g.d.'!Print_Titles</vt:lpstr>
      <vt:lpstr>Caxser!Print_Titles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2018-01-17T07:12:21Z</cp:lastPrinted>
  <dcterms:created xsi:type="dcterms:W3CDTF">2002-03-15T09:46:46Z</dcterms:created>
  <dcterms:modified xsi:type="dcterms:W3CDTF">2021-10-06T06:54:17Z</dcterms:modified>
</cp:coreProperties>
</file>