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8760" tabRatio="593"/>
  </bookViews>
  <sheets>
    <sheet name="titxosatert" sheetId="32" r:id="rId1"/>
    <sheet name="ekamut" sheetId="2" r:id="rId2"/>
    <sheet name="gortcarn" sheetId="3" r:id="rId3"/>
    <sheet name="tnt" sheetId="4" r:id="rId4"/>
    <sheet name="mnac" sheetId="5" r:id="rId5"/>
    <sheet name="tnt.gorc" sheetId="7" r:id="rId6"/>
  </sheets>
  <externalReferences>
    <externalReference r:id="rId7"/>
  </externalReferences>
  <definedNames>
    <definedName name="_xlnm.Print_Area" localSheetId="1">ekamut!$A$1:$F$138</definedName>
    <definedName name="_xlnm.Print_Area" localSheetId="4">mnac!$A$1:$F$98</definedName>
    <definedName name="_xlnm.Print_Area" localSheetId="0">titxosatert!$A$1:$B$40</definedName>
    <definedName name="_xlnm.Print_Area" localSheetId="3">tnt!$A$1:$F$263</definedName>
    <definedName name="_xlnm.Print_Titles" localSheetId="1">ekamut!$4:$7</definedName>
    <definedName name="_xlnm.Print_Titles" localSheetId="2">gortcarn!$5:$7</definedName>
    <definedName name="_xlnm.Print_Titles" localSheetId="3">tnt!$5:$7</definedName>
    <definedName name="_xlnm.Print_Titles" localSheetId="5">tnt.gorc!$5:$7</definedName>
  </definedNames>
  <calcPr calcId="125725" fullCalcOnLoad="1"/>
</workbook>
</file>

<file path=xl/calcChain.xml><?xml version="1.0" encoding="utf-8"?>
<calcChain xmlns="http://schemas.openxmlformats.org/spreadsheetml/2006/main">
  <c r="I395" i="7"/>
  <c r="H395" s="1"/>
  <c r="H394"/>
  <c r="I545"/>
  <c r="H545" s="1"/>
  <c r="I215"/>
  <c r="H215"/>
  <c r="J550"/>
  <c r="H550"/>
  <c r="J462"/>
  <c r="H462"/>
  <c r="I772"/>
  <c r="H772"/>
  <c r="H770"/>
  <c r="H771"/>
  <c r="I773"/>
  <c r="H773"/>
  <c r="I347"/>
  <c r="H347"/>
  <c r="H345"/>
  <c r="I346"/>
  <c r="H346" s="1"/>
  <c r="J482"/>
  <c r="H482" s="1"/>
  <c r="J390"/>
  <c r="H390" s="1"/>
  <c r="H349"/>
  <c r="H350"/>
  <c r="H351"/>
  <c r="H352"/>
  <c r="H353"/>
  <c r="H354"/>
  <c r="H355"/>
  <c r="H356"/>
  <c r="H357"/>
  <c r="H358"/>
  <c r="H359"/>
  <c r="H360"/>
  <c r="H362"/>
  <c r="H363"/>
  <c r="H364"/>
  <c r="H365"/>
  <c r="H366"/>
  <c r="H368"/>
  <c r="I369"/>
  <c r="H369" s="1"/>
  <c r="J370"/>
  <c r="H370" s="1"/>
  <c r="J371"/>
  <c r="H371" s="1"/>
  <c r="H372"/>
  <c r="H373"/>
  <c r="H374"/>
  <c r="H375"/>
  <c r="I376"/>
  <c r="H376"/>
  <c r="J376"/>
  <c r="H377"/>
  <c r="H378"/>
  <c r="H379"/>
  <c r="H380"/>
  <c r="H381"/>
  <c r="H382"/>
  <c r="H383"/>
  <c r="H384"/>
  <c r="H385"/>
  <c r="H386"/>
  <c r="H387"/>
  <c r="H388"/>
  <c r="H389"/>
  <c r="J209"/>
  <c r="J537"/>
  <c r="H537"/>
  <c r="J222"/>
  <c r="H222"/>
  <c r="H219"/>
  <c r="J220"/>
  <c r="H220" s="1"/>
  <c r="J221"/>
  <c r="H221" s="1"/>
  <c r="J348"/>
  <c r="H348" s="1"/>
  <c r="J223"/>
  <c r="H223" s="1"/>
  <c r="I216"/>
  <c r="H216" s="1"/>
  <c r="I906"/>
  <c r="H906" s="1"/>
  <c r="J904"/>
  <c r="I196"/>
  <c r="I187"/>
  <c r="I274"/>
  <c r="I332"/>
  <c r="I417"/>
  <c r="I423"/>
  <c r="I464"/>
  <c r="I483"/>
  <c r="I489"/>
  <c r="I495"/>
  <c r="I501"/>
  <c r="I507"/>
  <c r="I559"/>
  <c r="I569"/>
  <c r="I583"/>
  <c r="I601"/>
  <c r="I627"/>
  <c r="I633"/>
  <c r="I697"/>
  <c r="I726"/>
  <c r="I732"/>
  <c r="I826"/>
  <c r="I832"/>
  <c r="I840"/>
  <c r="I850"/>
  <c r="I865"/>
  <c r="I862" s="1"/>
  <c r="I866"/>
  <c r="I872"/>
  <c r="I886"/>
  <c r="I890"/>
  <c r="J252"/>
  <c r="J244"/>
  <c r="J274"/>
  <c r="J332"/>
  <c r="J417"/>
  <c r="J423"/>
  <c r="J483"/>
  <c r="J489"/>
  <c r="J495"/>
  <c r="J501"/>
  <c r="J507"/>
  <c r="J515"/>
  <c r="J559"/>
  <c r="J569"/>
  <c r="J583"/>
  <c r="J601"/>
  <c r="J627"/>
  <c r="J633"/>
  <c r="J697"/>
  <c r="J712"/>
  <c r="J726"/>
  <c r="J732"/>
  <c r="J761"/>
  <c r="J777"/>
  <c r="J787"/>
  <c r="J820"/>
  <c r="J826"/>
  <c r="J832"/>
  <c r="J840"/>
  <c r="J850"/>
  <c r="J838"/>
  <c r="J856"/>
  <c r="J860"/>
  <c r="J866"/>
  <c r="J872"/>
  <c r="J878"/>
  <c r="J886"/>
  <c r="J890"/>
  <c r="H242"/>
  <c r="I544"/>
  <c r="H544"/>
  <c r="I546"/>
  <c r="H546"/>
  <c r="I547"/>
  <c r="H547"/>
  <c r="I548"/>
  <c r="H548"/>
  <c r="I241"/>
  <c r="H241"/>
  <c r="I218"/>
  <c r="H218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J176"/>
  <c r="H176" s="1"/>
  <c r="J141"/>
  <c r="H141" s="1"/>
  <c r="J142"/>
  <c r="H142" s="1"/>
  <c r="J143"/>
  <c r="H143" s="1"/>
  <c r="J144"/>
  <c r="H144" s="1"/>
  <c r="J145"/>
  <c r="H145" s="1"/>
  <c r="J147"/>
  <c r="H147" s="1"/>
  <c r="J148"/>
  <c r="H148" s="1"/>
  <c r="J149"/>
  <c r="H149" s="1"/>
  <c r="J150"/>
  <c r="H150" s="1"/>
  <c r="J152"/>
  <c r="H152" s="1"/>
  <c r="J154"/>
  <c r="H154" s="1"/>
  <c r="J155"/>
  <c r="H155" s="1"/>
  <c r="J156"/>
  <c r="H156" s="1"/>
  <c r="J157"/>
  <c r="H157" s="1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I449"/>
  <c r="H449" s="1"/>
  <c r="H448"/>
  <c r="J450"/>
  <c r="I213"/>
  <c r="I774"/>
  <c r="H774"/>
  <c r="J471"/>
  <c r="H471"/>
  <c r="I859"/>
  <c r="I814"/>
  <c r="I812"/>
  <c r="H812"/>
  <c r="I811"/>
  <c r="H811"/>
  <c r="I810"/>
  <c r="H810"/>
  <c r="H813"/>
  <c r="I809"/>
  <c r="H809" s="1"/>
  <c r="I808"/>
  <c r="H808" s="1"/>
  <c r="I806"/>
  <c r="H806" s="1"/>
  <c r="I805"/>
  <c r="H805" s="1"/>
  <c r="I804"/>
  <c r="H804" s="1"/>
  <c r="I803"/>
  <c r="H803" s="1"/>
  <c r="I802"/>
  <c r="I801"/>
  <c r="H801"/>
  <c r="J470"/>
  <c r="H470"/>
  <c r="H467"/>
  <c r="J468"/>
  <c r="H468" s="1"/>
  <c r="J469"/>
  <c r="H469" s="1"/>
  <c r="J655"/>
  <c r="H655" s="1"/>
  <c r="J654"/>
  <c r="H654" s="1"/>
  <c r="I652"/>
  <c r="H652" s="1"/>
  <c r="I651"/>
  <c r="H651" s="1"/>
  <c r="I532"/>
  <c r="H530"/>
  <c r="I531"/>
  <c r="H531"/>
  <c r="H532"/>
  <c r="I534"/>
  <c r="H534" s="1"/>
  <c r="I533"/>
  <c r="H533"/>
  <c r="I396"/>
  <c r="H396"/>
  <c r="I398"/>
  <c r="H398"/>
  <c r="I397"/>
  <c r="H397"/>
  <c r="I543"/>
  <c r="H543"/>
  <c r="I481"/>
  <c r="H481"/>
  <c r="I684"/>
  <c r="H684"/>
  <c r="J447"/>
  <c r="J441"/>
  <c r="I660"/>
  <c r="H660"/>
  <c r="I661"/>
  <c r="H661"/>
  <c r="I662"/>
  <c r="I663"/>
  <c r="H663" s="1"/>
  <c r="I665"/>
  <c r="I667"/>
  <c r="H667"/>
  <c r="I668"/>
  <c r="I745"/>
  <c r="I754"/>
  <c r="H754"/>
  <c r="I785"/>
  <c r="H785"/>
  <c r="I791"/>
  <c r="I717"/>
  <c r="I716"/>
  <c r="H716"/>
  <c r="I883"/>
  <c r="H883"/>
  <c r="I884"/>
  <c r="I885"/>
  <c r="H885" s="1"/>
  <c r="J151"/>
  <c r="H151" s="1"/>
  <c r="J153"/>
  <c r="H153" s="1"/>
  <c r="I30"/>
  <c r="H30" s="1"/>
  <c r="I31"/>
  <c r="I32"/>
  <c r="H32"/>
  <c r="I882"/>
  <c r="H882"/>
  <c r="H807"/>
  <c r="H802"/>
  <c r="I775"/>
  <c r="H709"/>
  <c r="J701"/>
  <c r="H701"/>
  <c r="J696"/>
  <c r="I666"/>
  <c r="H666" s="1"/>
  <c r="I664"/>
  <c r="H664" s="1"/>
  <c r="H668"/>
  <c r="H662"/>
  <c r="H665"/>
  <c r="H670"/>
  <c r="I681"/>
  <c r="H681" s="1"/>
  <c r="I650"/>
  <c r="H650" s="1"/>
  <c r="I649"/>
  <c r="H649" s="1"/>
  <c r="H563"/>
  <c r="H564"/>
  <c r="J549"/>
  <c r="H549" s="1"/>
  <c r="I512"/>
  <c r="H512" s="1"/>
  <c r="H511"/>
  <c r="H459"/>
  <c r="H458"/>
  <c r="H457"/>
  <c r="H456"/>
  <c r="J399"/>
  <c r="H399"/>
  <c r="J211"/>
  <c r="I217"/>
  <c r="H217" s="1"/>
  <c r="I214"/>
  <c r="H214" s="1"/>
  <c r="H213"/>
  <c r="H195"/>
  <c r="H194"/>
  <c r="H193"/>
  <c r="H190"/>
  <c r="H191"/>
  <c r="H192"/>
  <c r="H884"/>
  <c r="I653"/>
  <c r="H653" s="1"/>
  <c r="I683"/>
  <c r="I682"/>
  <c r="J621"/>
  <c r="J756"/>
  <c r="I47"/>
  <c r="H47"/>
  <c r="J552"/>
  <c r="H552"/>
  <c r="H541"/>
  <c r="H542"/>
  <c r="I825"/>
  <c r="H825"/>
  <c r="I43"/>
  <c r="H43"/>
  <c r="I115"/>
  <c r="H115"/>
  <c r="I116"/>
  <c r="H116"/>
  <c r="I117"/>
  <c r="H117"/>
  <c r="I122"/>
  <c r="H122"/>
  <c r="I123"/>
  <c r="H123"/>
  <c r="I124"/>
  <c r="H124"/>
  <c r="I125"/>
  <c r="I126"/>
  <c r="H126" s="1"/>
  <c r="I127"/>
  <c r="H127" s="1"/>
  <c r="I128"/>
  <c r="H128" s="1"/>
  <c r="I129"/>
  <c r="I130"/>
  <c r="H130"/>
  <c r="I131"/>
  <c r="H131"/>
  <c r="I132"/>
  <c r="H132"/>
  <c r="I133"/>
  <c r="H133"/>
  <c r="I118"/>
  <c r="H118"/>
  <c r="I119"/>
  <c r="I120"/>
  <c r="H120" s="1"/>
  <c r="J138"/>
  <c r="J139"/>
  <c r="J136"/>
  <c r="H136" s="1"/>
  <c r="J137"/>
  <c r="H137" s="1"/>
  <c r="I121"/>
  <c r="H121" s="1"/>
  <c r="I50"/>
  <c r="H50" s="1"/>
  <c r="I49"/>
  <c r="H49" s="1"/>
  <c r="J536"/>
  <c r="H536" s="1"/>
  <c r="J535"/>
  <c r="H535" s="1"/>
  <c r="I748"/>
  <c r="H748" s="1"/>
  <c r="J695"/>
  <c r="I480"/>
  <c r="I479"/>
  <c r="H479" s="1"/>
  <c r="I19"/>
  <c r="H19" s="1"/>
  <c r="I20"/>
  <c r="H20" s="1"/>
  <c r="I21"/>
  <c r="H21" s="1"/>
  <c r="I22"/>
  <c r="H22" s="1"/>
  <c r="I23"/>
  <c r="H23" s="1"/>
  <c r="I25"/>
  <c r="H25" s="1"/>
  <c r="I26"/>
  <c r="H26" s="1"/>
  <c r="I27"/>
  <c r="H27" s="1"/>
  <c r="I28"/>
  <c r="H28" s="1"/>
  <c r="I29"/>
  <c r="H29" s="1"/>
  <c r="H31"/>
  <c r="I33"/>
  <c r="H33"/>
  <c r="I34"/>
  <c r="H34"/>
  <c r="I35"/>
  <c r="H35"/>
  <c r="I36"/>
  <c r="H36"/>
  <c r="I37"/>
  <c r="H37"/>
  <c r="I38"/>
  <c r="H38"/>
  <c r="I39"/>
  <c r="H39"/>
  <c r="I40"/>
  <c r="H40"/>
  <c r="I41"/>
  <c r="H41"/>
  <c r="I42"/>
  <c r="H42"/>
  <c r="I44"/>
  <c r="H44"/>
  <c r="I45"/>
  <c r="H45"/>
  <c r="I46"/>
  <c r="H46"/>
  <c r="I48"/>
  <c r="H48"/>
  <c r="I51"/>
  <c r="H51"/>
  <c r="I52"/>
  <c r="H52"/>
  <c r="I53"/>
  <c r="H53"/>
  <c r="I54"/>
  <c r="H54"/>
  <c r="I55"/>
  <c r="H55"/>
  <c r="I56"/>
  <c r="H56"/>
  <c r="I57"/>
  <c r="H57"/>
  <c r="I58"/>
  <c r="H58"/>
  <c r="I59"/>
  <c r="H59"/>
  <c r="I60"/>
  <c r="H60"/>
  <c r="I61"/>
  <c r="H61"/>
  <c r="I62"/>
  <c r="H62"/>
  <c r="I63"/>
  <c r="H63"/>
  <c r="I64"/>
  <c r="H64"/>
  <c r="I65"/>
  <c r="H65"/>
  <c r="I66"/>
  <c r="H66"/>
  <c r="I67"/>
  <c r="H67"/>
  <c r="I68"/>
  <c r="H68"/>
  <c r="I69"/>
  <c r="H69"/>
  <c r="I70"/>
  <c r="H70"/>
  <c r="I71"/>
  <c r="H71"/>
  <c r="I72"/>
  <c r="H72"/>
  <c r="I73"/>
  <c r="H73"/>
  <c r="I74"/>
  <c r="H74"/>
  <c r="I75"/>
  <c r="H75"/>
  <c r="I76"/>
  <c r="H76"/>
  <c r="I77"/>
  <c r="H77"/>
  <c r="I78"/>
  <c r="H78"/>
  <c r="I79"/>
  <c r="H79"/>
  <c r="I80"/>
  <c r="H80"/>
  <c r="I81"/>
  <c r="H81"/>
  <c r="I82"/>
  <c r="H82"/>
  <c r="I83"/>
  <c r="H83"/>
  <c r="I84"/>
  <c r="H84"/>
  <c r="I85"/>
  <c r="H85"/>
  <c r="I86"/>
  <c r="H86"/>
  <c r="I87"/>
  <c r="H87"/>
  <c r="I88"/>
  <c r="H88"/>
  <c r="I89"/>
  <c r="H89"/>
  <c r="I90"/>
  <c r="H90"/>
  <c r="I91"/>
  <c r="H91"/>
  <c r="I92"/>
  <c r="H92"/>
  <c r="I93"/>
  <c r="H93"/>
  <c r="I94"/>
  <c r="H94"/>
  <c r="I95"/>
  <c r="H95"/>
  <c r="I96"/>
  <c r="H96"/>
  <c r="I97"/>
  <c r="H97"/>
  <c r="I98"/>
  <c r="H98"/>
  <c r="I99"/>
  <c r="H99"/>
  <c r="I100"/>
  <c r="H100"/>
  <c r="I101"/>
  <c r="H101"/>
  <c r="I102"/>
  <c r="H102"/>
  <c r="I103"/>
  <c r="H103"/>
  <c r="I104"/>
  <c r="H104"/>
  <c r="I105"/>
  <c r="H105"/>
  <c r="I106"/>
  <c r="H106"/>
  <c r="I107"/>
  <c r="H107"/>
  <c r="I108"/>
  <c r="H108"/>
  <c r="I109"/>
  <c r="H109"/>
  <c r="I110"/>
  <c r="H110"/>
  <c r="I111"/>
  <c r="H111"/>
  <c r="I112"/>
  <c r="H112"/>
  <c r="I113"/>
  <c r="H113"/>
  <c r="H119"/>
  <c r="H125"/>
  <c r="H129"/>
  <c r="J135"/>
  <c r="H135" s="1"/>
  <c r="H138"/>
  <c r="H139"/>
  <c r="J140"/>
  <c r="H140" s="1"/>
  <c r="H179"/>
  <c r="H180"/>
  <c r="H181"/>
  <c r="H182"/>
  <c r="H183"/>
  <c r="H184"/>
  <c r="H185"/>
  <c r="H186"/>
  <c r="H188"/>
  <c r="H189"/>
  <c r="H197"/>
  <c r="H198"/>
  <c r="H199"/>
  <c r="H200"/>
  <c r="H201"/>
  <c r="H202"/>
  <c r="H203"/>
  <c r="H204"/>
  <c r="H205"/>
  <c r="H206"/>
  <c r="H207"/>
  <c r="H208"/>
  <c r="H246"/>
  <c r="H247"/>
  <c r="H248"/>
  <c r="H249"/>
  <c r="H250"/>
  <c r="H251"/>
  <c r="H255"/>
  <c r="I256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2"/>
  <c r="H333"/>
  <c r="H334"/>
  <c r="H335"/>
  <c r="H336"/>
  <c r="H337"/>
  <c r="H338"/>
  <c r="H33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2"/>
  <c r="H443"/>
  <c r="H444"/>
  <c r="H445"/>
  <c r="H446"/>
  <c r="H450"/>
  <c r="H451"/>
  <c r="H452"/>
  <c r="H453"/>
  <c r="H454"/>
  <c r="H455"/>
  <c r="H460"/>
  <c r="H461"/>
  <c r="H463"/>
  <c r="J472"/>
  <c r="H472"/>
  <c r="H480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9"/>
  <c r="H510"/>
  <c r="H515"/>
  <c r="H516"/>
  <c r="H517"/>
  <c r="H518"/>
  <c r="H519"/>
  <c r="H520"/>
  <c r="H521"/>
  <c r="H522"/>
  <c r="H523"/>
  <c r="H524"/>
  <c r="H525"/>
  <c r="H526"/>
  <c r="H553"/>
  <c r="H554"/>
  <c r="H555"/>
  <c r="H556"/>
  <c r="H557"/>
  <c r="H558"/>
  <c r="H559"/>
  <c r="H561"/>
  <c r="H562"/>
  <c r="H565"/>
  <c r="H566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22"/>
  <c r="H623"/>
  <c r="H624"/>
  <c r="H627"/>
  <c r="H628"/>
  <c r="H629"/>
  <c r="H630"/>
  <c r="H631"/>
  <c r="H632"/>
  <c r="H633"/>
  <c r="H634"/>
  <c r="H635"/>
  <c r="H636"/>
  <c r="H637"/>
  <c r="H638"/>
  <c r="H639"/>
  <c r="H640"/>
  <c r="H641"/>
  <c r="H642"/>
  <c r="H644"/>
  <c r="H648"/>
  <c r="H659"/>
  <c r="H671"/>
  <c r="H672"/>
  <c r="H673"/>
  <c r="H674"/>
  <c r="H675"/>
  <c r="H676"/>
  <c r="H677"/>
  <c r="H678"/>
  <c r="H680"/>
  <c r="H682"/>
  <c r="H683"/>
  <c r="H685"/>
  <c r="H686"/>
  <c r="H687"/>
  <c r="H688"/>
  <c r="H689"/>
  <c r="H690"/>
  <c r="H691"/>
  <c r="H692"/>
  <c r="H694"/>
  <c r="H695"/>
  <c r="H696"/>
  <c r="H697"/>
  <c r="H698"/>
  <c r="H699"/>
  <c r="H700"/>
  <c r="H702"/>
  <c r="H703"/>
  <c r="H704"/>
  <c r="H705"/>
  <c r="H706"/>
  <c r="H707"/>
  <c r="H708"/>
  <c r="H710"/>
  <c r="H711"/>
  <c r="H713"/>
  <c r="H715"/>
  <c r="H717"/>
  <c r="H718"/>
  <c r="H719"/>
  <c r="H720"/>
  <c r="H721"/>
  <c r="H722"/>
  <c r="H723"/>
  <c r="H724"/>
  <c r="H725"/>
  <c r="H726"/>
  <c r="H727"/>
  <c r="H728"/>
  <c r="H729"/>
  <c r="H730"/>
  <c r="H731"/>
  <c r="H732"/>
  <c r="H734"/>
  <c r="H735"/>
  <c r="H736"/>
  <c r="H737"/>
  <c r="H739"/>
  <c r="H745"/>
  <c r="I746"/>
  <c r="H746" s="1"/>
  <c r="I747"/>
  <c r="H747" s="1"/>
  <c r="I749"/>
  <c r="H749" s="1"/>
  <c r="I750"/>
  <c r="H750" s="1"/>
  <c r="I751"/>
  <c r="H751" s="1"/>
  <c r="I752"/>
  <c r="H752" s="1"/>
  <c r="I753"/>
  <c r="H753" s="1"/>
  <c r="J755"/>
  <c r="H755" s="1"/>
  <c r="H756"/>
  <c r="H757"/>
  <c r="H758"/>
  <c r="H759"/>
  <c r="H760"/>
  <c r="H763"/>
  <c r="H764"/>
  <c r="H766"/>
  <c r="H767"/>
  <c r="H775"/>
  <c r="H776"/>
  <c r="H779"/>
  <c r="H780"/>
  <c r="H781"/>
  <c r="H782"/>
  <c r="H784"/>
  <c r="H786"/>
  <c r="H790"/>
  <c r="H791"/>
  <c r="H792"/>
  <c r="H793"/>
  <c r="H794"/>
  <c r="H795"/>
  <c r="H796"/>
  <c r="H798"/>
  <c r="H800"/>
  <c r="H814"/>
  <c r="H815"/>
  <c r="H816"/>
  <c r="H817"/>
  <c r="H818"/>
  <c r="H819"/>
  <c r="H821"/>
  <c r="H823"/>
  <c r="H824"/>
  <c r="H826"/>
  <c r="H827"/>
  <c r="H828"/>
  <c r="H829"/>
  <c r="H830"/>
  <c r="H831"/>
  <c r="H832"/>
  <c r="H834"/>
  <c r="H835"/>
  <c r="H836"/>
  <c r="H837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7"/>
  <c r="H859"/>
  <c r="H863"/>
  <c r="H864"/>
  <c r="H865"/>
  <c r="H866"/>
  <c r="H867"/>
  <c r="H868"/>
  <c r="H869"/>
  <c r="H870"/>
  <c r="H871"/>
  <c r="H872"/>
  <c r="H873"/>
  <c r="H874"/>
  <c r="H875"/>
  <c r="H876"/>
  <c r="H877"/>
  <c r="H881"/>
  <c r="H886"/>
  <c r="H887"/>
  <c r="H888"/>
  <c r="H889"/>
  <c r="H890"/>
  <c r="H891"/>
  <c r="H892"/>
  <c r="H893"/>
  <c r="H894"/>
  <c r="H895"/>
  <c r="H896"/>
  <c r="H897"/>
  <c r="H898"/>
  <c r="H899"/>
  <c r="J647"/>
  <c r="J645"/>
  <c r="J367"/>
  <c r="J361"/>
  <c r="J742"/>
  <c r="J740" s="1"/>
  <c r="J738" s="1"/>
  <c r="J902"/>
  <c r="J900"/>
  <c r="I647"/>
  <c r="H647" s="1"/>
  <c r="J344"/>
  <c r="J342" s="1"/>
  <c r="J330" s="1"/>
  <c r="J466"/>
  <c r="J464" s="1"/>
  <c r="H464" s="1"/>
  <c r="J146"/>
  <c r="H146"/>
  <c r="J13"/>
  <c r="J11"/>
  <c r="J9" s="1"/>
  <c r="I254"/>
  <c r="I252" s="1"/>
  <c r="J693"/>
  <c r="H693" s="1"/>
  <c r="I344"/>
  <c r="I342" s="1"/>
  <c r="J656"/>
  <c r="J134"/>
  <c r="H134"/>
  <c r="I441"/>
  <c r="I789"/>
  <c r="H789" s="1"/>
  <c r="I742"/>
  <c r="I740" s="1"/>
  <c r="I744"/>
  <c r="H744" s="1"/>
  <c r="I477"/>
  <c r="I475" s="1"/>
  <c r="I858"/>
  <c r="I856"/>
  <c r="H856" s="1"/>
  <c r="I367"/>
  <c r="J477"/>
  <c r="J475"/>
  <c r="I822"/>
  <c r="I820"/>
  <c r="H820" s="1"/>
  <c r="I799"/>
  <c r="I797" s="1"/>
  <c r="H797" s="1"/>
  <c r="I714"/>
  <c r="H714"/>
  <c r="I679"/>
  <c r="H679"/>
  <c r="H447"/>
  <c r="I783"/>
  <c r="H783" s="1"/>
  <c r="I880"/>
  <c r="I878" s="1"/>
  <c r="H878" s="1"/>
  <c r="I114"/>
  <c r="H114"/>
  <c r="I621"/>
  <c r="H621" s="1"/>
  <c r="I619"/>
  <c r="I567" s="1"/>
  <c r="H567" s="1"/>
  <c r="H822"/>
  <c r="I361"/>
  <c r="H361" s="1"/>
  <c r="I712"/>
  <c r="H712"/>
  <c r="I769"/>
  <c r="H769"/>
  <c r="I658"/>
  <c r="H658"/>
  <c r="H799"/>
  <c r="H441"/>
  <c r="I645"/>
  <c r="I211"/>
  <c r="H211" s="1"/>
  <c r="J529"/>
  <c r="J527" s="1"/>
  <c r="J513" s="1"/>
  <c r="I529"/>
  <c r="H529"/>
  <c r="I540"/>
  <c r="J540"/>
  <c r="J538" s="1"/>
  <c r="I24"/>
  <c r="H24" s="1"/>
  <c r="I18"/>
  <c r="H18" s="1"/>
  <c r="I393"/>
  <c r="I391" s="1"/>
  <c r="H391" s="1"/>
  <c r="I16"/>
  <c r="H16" s="1"/>
  <c r="I15"/>
  <c r="H15" s="1"/>
  <c r="I17"/>
  <c r="H17" s="1"/>
  <c r="H742"/>
  <c r="I13"/>
  <c r="I11"/>
  <c r="J393"/>
  <c r="J391"/>
  <c r="H477"/>
  <c r="I777"/>
  <c r="H777" s="1"/>
  <c r="J619"/>
  <c r="H13"/>
  <c r="H466"/>
  <c r="I761"/>
  <c r="H761"/>
  <c r="I904"/>
  <c r="H11"/>
  <c r="H367"/>
  <c r="J473"/>
  <c r="J643"/>
  <c r="H645"/>
  <c r="I527"/>
  <c r="H540"/>
  <c r="I656"/>
  <c r="H858"/>
  <c r="H254"/>
  <c r="H344"/>
  <c r="I209"/>
  <c r="H209"/>
  <c r="I177"/>
  <c r="H177" s="1"/>
  <c r="H187"/>
  <c r="I538"/>
  <c r="H196"/>
  <c r="H904"/>
  <c r="I902"/>
  <c r="J567"/>
  <c r="H619"/>
  <c r="I643"/>
  <c r="H643"/>
  <c r="H656"/>
  <c r="I513"/>
  <c r="H513" s="1"/>
  <c r="I9"/>
  <c r="H9" s="1"/>
  <c r="I900"/>
  <c r="H900" s="1"/>
  <c r="H902"/>
  <c r="H475" l="1"/>
  <c r="I473"/>
  <c r="H473" s="1"/>
  <c r="H740"/>
  <c r="I244"/>
  <c r="H252"/>
  <c r="H862"/>
  <c r="I860"/>
  <c r="I330"/>
  <c r="H330" s="1"/>
  <c r="H342"/>
  <c r="H538"/>
  <c r="H527"/>
  <c r="J8"/>
  <c r="H393"/>
  <c r="I787"/>
  <c r="H787" s="1"/>
  <c r="H880"/>
  <c r="H244" l="1"/>
  <c r="I838"/>
  <c r="H838" s="1"/>
  <c r="H860"/>
  <c r="I738"/>
  <c r="H738" s="1"/>
  <c r="I8" l="1"/>
  <c r="H8" s="1"/>
</calcChain>
</file>

<file path=xl/sharedStrings.xml><?xml version="1.0" encoding="utf-8"?>
<sst xmlns="http://schemas.openxmlformats.org/spreadsheetml/2006/main" count="3437" uniqueCount="1386">
  <si>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</si>
  <si>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</si>
  <si>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</si>
  <si>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²ñï³ùÇÝ ïÝï»ë³Ï³Ý ³ç³ÏóáõÃÛáõÝ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</si>
  <si>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</si>
  <si>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</si>
  <si>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</si>
  <si>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</si>
  <si>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</si>
  <si>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</si>
  <si>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</si>
  <si>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</si>
  <si>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</si>
  <si>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</si>
  <si>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</si>
  <si>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465700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</si>
  <si>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</si>
  <si>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</si>
  <si>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</si>
  <si>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</si>
  <si>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</si>
  <si>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</si>
  <si>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4112</t>
  </si>
  <si>
    <t>4121</t>
  </si>
  <si>
    <t>4712</t>
  </si>
  <si>
    <t>425100</t>
  </si>
  <si>
    <t>425200</t>
  </si>
  <si>
    <t>2.6  ÜÛáõÃ»ñ</t>
  </si>
  <si>
    <t>426100</t>
  </si>
  <si>
    <t>426200</t>
  </si>
  <si>
    <t xml:space="preserve"> -ì»ñ³å³ïñ³ëïÙ³Ý ¨ áõëáõóÙ³Ý ÝÛáõÃ»ñ </t>
  </si>
  <si>
    <t>426300</t>
  </si>
  <si>
    <t>426400</t>
  </si>
  <si>
    <t>426500</t>
  </si>
  <si>
    <t>426600</t>
  </si>
  <si>
    <t>426700</t>
  </si>
  <si>
    <t>426900</t>
  </si>
  <si>
    <t>3 îáÏáë³í×³ñÝ»ñ</t>
  </si>
  <si>
    <t>441100</t>
  </si>
  <si>
    <t>441200</t>
  </si>
  <si>
    <t>442100</t>
  </si>
  <si>
    <t>442200</t>
  </si>
  <si>
    <t>öáË³éáõÃÛáõÝÝ»ñÇ Ñ»ï Ï³åí³Í í×³ñÝ»ñ</t>
  </si>
  <si>
    <t>443100</t>
  </si>
  <si>
    <t>443200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</si>
  <si>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</si>
  <si>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</si>
  <si>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</si>
  <si>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</si>
  <si>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</si>
  <si>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</si>
  <si>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</si>
  <si>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</si>
  <si>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</si>
  <si>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</si>
  <si>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</si>
  <si>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</si>
  <si>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</si>
  <si>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</si>
  <si>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</si>
  <si>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</si>
  <si>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</si>
  <si>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</si>
  <si>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</si>
  <si>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</si>
  <si>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</si>
  <si>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 xml:space="preserve">6.2 êàòÆ²È²Î²Ü ú¶ÜàôÂÚ²Ü ¸ð²Ø²Î²Ü ²ðî²Ð²ÚîàôÂÚ²Ø´ Üä²êîÜºð (´ÚàôæºÆò) </t>
  </si>
  <si>
    <t>472100</t>
  </si>
  <si>
    <t>472200</t>
  </si>
  <si>
    <t>472500</t>
  </si>
  <si>
    <t>472600</t>
  </si>
  <si>
    <t>472700</t>
  </si>
  <si>
    <t>472800</t>
  </si>
  <si>
    <t>472900</t>
  </si>
  <si>
    <t>7. ²ÚÈ Ì²Êêºð</t>
  </si>
  <si>
    <t xml:space="preserve">7.1 ÜìÆð²îìàôÂÚàôÜÜºð àâ-Î²è²ì²ðâ²Î²Ü (Ð²ê²ð²Î²Î²Ü) Î²¼Ø²ÎºðäàôÂÚàôÜÜºðÆÜ </t>
  </si>
  <si>
    <t>481100</t>
  </si>
  <si>
    <t>481900</t>
  </si>
  <si>
    <t>7.2 Ð²ðÎºð, ä²ðî²¸Æð ìÖ²ðÜºð ºì îàôÚÄºð, àðàÜø Î²è²ì²ðØ²Ü î²ð´ºð Ø²Î²ð¸²ÎÜºðÆ ÎàÔØÆò ÎÆð²èìàôØ ºÜ ØÆØÚ²Üò ÜÎ²îØ²Ø´</t>
  </si>
  <si>
    <t>482100</t>
  </si>
  <si>
    <t>482300</t>
  </si>
  <si>
    <t>422200</t>
  </si>
  <si>
    <t>422900</t>
  </si>
  <si>
    <t>4655</t>
  </si>
  <si>
    <t>4656</t>
  </si>
  <si>
    <t>4657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</si>
  <si>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</si>
  <si>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</si>
  <si>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</si>
  <si>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</si>
  <si>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</si>
  <si>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</si>
  <si>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</si>
  <si>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</si>
  <si>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</si>
  <si>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</si>
  <si>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</si>
  <si>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</si>
  <si>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</si>
  <si>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</si>
  <si>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</si>
  <si>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</si>
  <si>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</si>
  <si>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</si>
  <si>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</si>
  <si>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</si>
  <si>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</si>
  <si>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</si>
  <si>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</si>
  <si>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4851</t>
  </si>
  <si>
    <t>4861</t>
  </si>
  <si>
    <t xml:space="preserve"> -²ÛÉ Í³Ëë»ñ</t>
  </si>
  <si>
    <t>4891</t>
  </si>
  <si>
    <t>ՀՀ   Լ Ո Ռ ՈՒ   Մ Ա Ր Զ Ի</t>
  </si>
  <si>
    <t xml:space="preserve"> ԳՈԳԱՐԱՆ ՀԱՄԱՅՆՔԻ</t>
  </si>
  <si>
    <t xml:space="preserve">    Հաստատված է Գոգարան համայնքի</t>
  </si>
  <si>
    <t xml:space="preserve">                      ՀԱՄԱՅՆՔԻ  ՂԵԿԱՎԱՐ՝                    Ա. Գալոյան   </t>
  </si>
  <si>
    <t>Հատված_1</t>
  </si>
  <si>
    <t>Համայնքի բյուջեի եկամուտները</t>
  </si>
  <si>
    <t>(հազար դրամով)</t>
  </si>
  <si>
    <r>
      <t xml:space="preserve">ԸՆԴԱՄԵՆԸ  ԵԿԱՄՈՒՏՆԵՐ                                         </t>
    </r>
    <r>
      <rPr>
        <sz val="10"/>
        <rFont val="Sylfaen"/>
        <family val="1"/>
        <charset val="204"/>
      </rPr>
      <t>(տող100 + տող 1200+տող 1300)</t>
    </r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</si>
  <si>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</si>
  <si>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</si>
  <si>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</si>
  <si>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</si>
  <si>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</si>
  <si>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</si>
  <si>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</si>
  <si>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</si>
  <si>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</si>
  <si>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</si>
  <si>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</si>
  <si>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</si>
  <si>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</si>
  <si>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</si>
  <si>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</si>
  <si>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</si>
  <si>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</si>
  <si>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</si>
  <si>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</si>
  <si>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</si>
  <si>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</si>
  <si>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</si>
  <si>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</si>
  <si>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</si>
  <si>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</si>
  <si>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</si>
  <si>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</si>
  <si>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</si>
  <si>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</si>
  <si>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</si>
  <si>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</si>
  <si>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</si>
  <si>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</si>
  <si>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</si>
  <si>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</si>
  <si>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</si>
  <si>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</si>
  <si>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</si>
  <si>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</si>
  <si>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</si>
  <si>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</si>
  <si>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</si>
  <si>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</si>
  <si>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</si>
  <si>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</si>
  <si>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</si>
  <si>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</si>
  <si>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</si>
  <si>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</si>
  <si>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</si>
  <si>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</si>
  <si>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</si>
  <si>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</si>
  <si>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</si>
  <si>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</si>
  <si>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</si>
  <si>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</si>
  <si>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</si>
  <si>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</si>
  <si>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</si>
  <si>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</si>
  <si>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</si>
  <si>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</si>
  <si>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</si>
  <si>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</si>
  <si>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</si>
  <si>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</si>
  <si>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</si>
  <si>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</si>
  <si>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</si>
  <si>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</si>
  <si>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</si>
  <si>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</si>
  <si>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</si>
  <si>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</si>
  <si>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</si>
  <si>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</si>
  <si>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</si>
  <si>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</si>
  <si>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</si>
  <si>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</si>
  <si>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</si>
  <si>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</si>
  <si>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</si>
  <si>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</si>
  <si>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</si>
  <si>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</si>
  <si>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</si>
  <si>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</si>
  <si>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</si>
  <si>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</si>
  <si>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</si>
  <si>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</si>
  <si>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</si>
  <si>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</si>
  <si>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</si>
  <si>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</si>
  <si>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</si>
  <si>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</si>
  <si>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</si>
  <si>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</si>
  <si>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</si>
  <si>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</si>
  <si>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</si>
  <si>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</si>
  <si>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</si>
  <si>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</si>
  <si>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</si>
  <si>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</si>
  <si>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</si>
  <si>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</si>
  <si>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</si>
  <si>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</si>
  <si>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</si>
  <si>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</si>
  <si>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</si>
  <si>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</si>
  <si>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</si>
  <si>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</si>
  <si>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</si>
  <si>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</si>
  <si>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</si>
  <si>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</si>
  <si>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</si>
  <si>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</si>
  <si>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</si>
  <si>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</si>
  <si>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</si>
  <si>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</si>
  <si>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</si>
  <si>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</si>
  <si>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</si>
  <si>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</si>
  <si>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</si>
  <si>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</si>
  <si>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</si>
  <si>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</si>
  <si>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</si>
  <si>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</si>
  <si>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</si>
  <si>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</si>
  <si>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</si>
  <si>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</si>
  <si>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</si>
  <si>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</si>
  <si>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</si>
  <si>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</si>
  <si>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</si>
  <si>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</si>
  <si>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</si>
  <si>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</si>
  <si>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</si>
  <si>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</si>
  <si>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</si>
  <si>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</si>
  <si>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</si>
  <si>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</si>
  <si>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</si>
  <si>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</si>
  <si>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</si>
  <si>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</si>
  <si>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</si>
  <si>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</si>
  <si>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</si>
  <si>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</si>
  <si>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</si>
  <si>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</si>
  <si>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</si>
  <si>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</si>
  <si>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</si>
  <si>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</si>
  <si>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</si>
  <si>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</si>
  <si>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</si>
  <si>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</si>
  <si>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</si>
  <si>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</si>
  <si>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</si>
  <si>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</si>
  <si>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</si>
  <si>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</si>
  <si>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</si>
  <si>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</si>
  <si>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</si>
  <si>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Sylfaen"/>
        <family val="1"/>
        <charset val="204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</si>
  <si>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</si>
  <si>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</si>
  <si>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</si>
  <si>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</si>
  <si>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</si>
  <si>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</si>
  <si>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</si>
  <si>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</si>
  <si>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 xml:space="preserve">             ԸՆԴԱՄԵՆԸ  ԾԱԽՍԵՐ (տող4050+տող5000+տող 6000)</t>
  </si>
  <si>
    <t xml:space="preserve">այդ թվում` 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</si>
  <si>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</si>
  <si>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 xml:space="preserve">1.1.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</si>
  <si>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</si>
  <si>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</si>
  <si>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</si>
  <si>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</si>
  <si>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</si>
  <si>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</si>
  <si>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</si>
  <si>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</si>
  <si>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1.2.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</si>
  <si>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</si>
  <si>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</si>
  <si>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</si>
  <si>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</si>
  <si>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</si>
  <si>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</si>
  <si>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</si>
  <si>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</si>
  <si>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</si>
  <si>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</si>
  <si>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</si>
  <si>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</si>
  <si>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</si>
  <si>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</si>
  <si>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</si>
  <si>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</si>
  <si>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</si>
  <si>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</si>
  <si>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</si>
  <si>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</si>
  <si>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</si>
  <si>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</si>
  <si>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</si>
  <si>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</si>
  <si>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</si>
  <si>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</si>
  <si>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</si>
  <si>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</si>
  <si>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</si>
  <si>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</si>
  <si>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</si>
  <si>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</si>
  <si>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</si>
  <si>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</si>
  <si>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</si>
  <si>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1.3. ՏՈԿՈՍԱՎՃԱՐՆԵՐ (տող4310+տող 4320+տող4330)</t>
  </si>
  <si>
    <t xml:space="preserve"> -Î»Ýë³Ãáß³ÏÇ ³ÝóÝ»Éáõ Ñ»ï Ï³åí³Í ¨ ï³ñÇù³ÛÇÝ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</si>
  <si>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</si>
  <si>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-Þ»Ýù»ñÇ ¨ ßÇÝáõÃÛáõÝÝ»ñÇ Ó»éù µ»ñáõÙ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</si>
  <si>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</si>
  <si>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</si>
  <si>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</si>
  <si>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</si>
  <si>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</si>
  <si>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-²ßË³ï³í³ñÓÇ ýáÝ¹</t>
  </si>
  <si>
    <t>ÀÝ¹Ñ³Ýáõñ µÝáõÛÃÇ Í³é³ÛáõÃÛáõÝÝ»ñ</t>
  </si>
  <si>
    <t xml:space="preserve">ÐÐ Ï³é³í³ñáõÃÛ³Ý ¨ Ñ³Ù³ÛÝùÝ»ñÇ å³Ñáõëï³ÛÇÝ ýáÝ¹ </t>
  </si>
  <si>
    <t>ÐÐ Ñ³Ù³ÛÝùÝ»ñÇ å³Ñáõëï³ÛÇÝ ýáÝ¹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</si>
  <si>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</si>
  <si>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</si>
  <si>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</si>
  <si>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</si>
  <si>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</si>
  <si>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1145</t>
  </si>
  <si>
    <t>îÝï»ë³Ï³Ý Ñ³ñ³µ»ñáõÃÛáõÝÝ»ñÇ ·Íáí Ñ»ï³½áï³Ï³Ý ¨ Ý³Ë³·Í³ÛÇÝ ³ßË³ï³ÝùÝ»ñ</t>
  </si>
  <si>
    <t>R&amp;D Economic Affairs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</si>
  <si>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</si>
  <si>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</si>
  <si>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</si>
  <si>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</si>
  <si>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</si>
  <si>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</si>
  <si>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</si>
  <si>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</si>
  <si>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</si>
  <si>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</si>
  <si>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</si>
  <si>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</si>
  <si>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</si>
  <si>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</si>
  <si>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¶ÛáõÕ³ïÝï»ëáõÃÛáõÝ, ³Ýï³é³ÛÇÝ ïÝï»ëáõÃÛáõÝ, ÓÏÝáñëáõÃÛáõÝ ¨ áñëáñ¹áõÃÛáõÝ</t>
  </si>
  <si>
    <t>484200</t>
  </si>
  <si>
    <t>7.5 Î²è²ì²ðØ²Ü Ø²ðØÆÜÜºðÆ ¶àðÌàôÜºàôÂÚ²Ü Ðºîºì²Üøàì ²è²æ²ò²Ì ìÜ²êÜºðÆ Î²Ø ìÜ²êì²ÌøÜºðÆ ìºð²Î²Ü¶ÜàôØ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</si>
  <si>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</si>
  <si>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</si>
  <si>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</si>
  <si>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</si>
  <si>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R&amp;D Communications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</si>
  <si>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</si>
  <si>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</si>
  <si>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</si>
  <si>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</si>
  <si>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</si>
  <si>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</si>
  <si>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</si>
  <si>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 xml:space="preserve"> -²ÛÉ Ï³åÇï³É ¹ñ³Ù³ßÝáñÑÝ»ñ </t>
  </si>
  <si>
    <t xml:space="preserve">  ÀÝ¹³Ù»ÝÁ   (ë.7 +ë.8)</t>
  </si>
  <si>
    <t xml:space="preserve">                     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</si>
  <si>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</si>
  <si>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</si>
  <si>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</si>
  <si>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</si>
  <si>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</si>
  <si>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</si>
  <si>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</si>
  <si>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</si>
  <si>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</si>
  <si>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</si>
  <si>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Ð³Ù³ÛÝù³ÛÇÝ ½³ñ·³óáõÙ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</si>
  <si>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</si>
  <si>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</si>
  <si>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</si>
  <si>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</si>
  <si>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</si>
  <si>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</si>
  <si>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</si>
  <si>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</si>
  <si>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</si>
  <si>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</si>
  <si>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>ÀÜ¸²ØºÜÀ Ì²Êêºð (ïáÕ2100+ïáÕ2200+ïáÕ2300+ïáÕ2400+ïáÕ2500+ïáÕ2600+ ïáÕ2700+ïáÕ2800+ïáÕ2900+ïáÕ3000+ïáÕ3100)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</si>
  <si>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</si>
  <si>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</si>
  <si>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</si>
  <si>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</si>
  <si>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</si>
  <si>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</si>
  <si>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</si>
  <si>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</si>
  <si>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</si>
  <si>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</si>
  <si>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</si>
  <si>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</si>
  <si>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</si>
  <si>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</si>
  <si>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</si>
  <si>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</si>
  <si>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</si>
  <si>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</si>
  <si>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</si>
  <si>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</si>
  <si>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</si>
  <si>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</si>
  <si>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</si>
  <si>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 xml:space="preserve"> - ÀÝÃ³óÇÏ ¹ñ³Ù³ßÝáñÑÝ»ñ å»ï³Ï³Ý ¨ Ñ³Ù³ÛÝùÝ»ñÇ áã ³é¨ïñ³ÛÇÝ Ï³½Ù³Ï»ñåáõÃÛáõÝÝ»ñÇÝ
</t>
  </si>
  <si>
    <t>463700</t>
  </si>
  <si>
    <t xml:space="preserve"> - ²ÛÉ ÁÝÃ³óÇÏ ¹ñ³Ù³ßÝáñÑÝ»ñ 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</si>
  <si>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</si>
  <si>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</si>
  <si>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</si>
  <si>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</si>
  <si>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</si>
  <si>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</si>
  <si>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</si>
  <si>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</si>
  <si>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</si>
  <si>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</si>
  <si>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</si>
  <si>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r>
      <t xml:space="preserve"> </t>
    </r>
    <r>
      <rPr>
        <u/>
        <sz val="14"/>
        <rFont val="Arial Armenian"/>
        <family val="2"/>
      </rPr>
      <t>Ð²îì²Ì 6</t>
    </r>
  </si>
  <si>
    <t xml:space="preserve"> Ð²Ø²ÚÜøÆ  ´ÚàôæºÆ Ì²ÊêºðÀ` Àêî ´Úàôæºî²ÚÆÜ Ì²ÊêºðÆ  ¶àðÌ²è²Î²Ü ºì îÜîºê²¶Æî²Î²Ü  ¸²ê²Î²ð¶Ø²Ü</t>
  </si>
  <si>
    <t>421700</t>
  </si>
  <si>
    <t xml:space="preserve">2.2 ¶áñÍáõÕáõÙÝ»ñÇ ¨ ßñç³·³ÛáõÃÛ³Ý Í³Ëë»ñ </t>
  </si>
  <si>
    <t>422100</t>
  </si>
  <si>
    <t>411100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</si>
  <si>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</si>
  <si>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</si>
  <si>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</si>
  <si>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</si>
  <si>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</si>
  <si>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</si>
  <si>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</si>
  <si>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</si>
  <si>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</si>
  <si>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</si>
  <si>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</si>
  <si>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</si>
  <si>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</si>
  <si>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</si>
  <si>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</si>
  <si>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 - ì×³ñÝ»ñ êáóÇ³É³Ï³Ý ³å³Ñáí³·ñáõÃÛ³Ý å»ï³Ï³Ý ÑÇÙÝ³¹ñ³ÙÇÝ </t>
  </si>
  <si>
    <t>Broadcasting and publishing services</t>
  </si>
  <si>
    <t>Religious and Other Community Services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</si>
  <si>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</si>
  <si>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</si>
  <si>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</si>
  <si>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</si>
  <si>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</si>
  <si>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</si>
  <si>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</si>
  <si>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</si>
  <si>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</si>
  <si>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</si>
  <si>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</si>
  <si>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6420</t>
  </si>
  <si>
    <t>6430</t>
  </si>
  <si>
    <t>Housing development</t>
  </si>
  <si>
    <t>1343</t>
  </si>
  <si>
    <t>ÐÆØÜ²Î²Ü ´²ÄÆÜÜºðÆÜ â¸²êìàÔ ä²Ðàôêî²ÚÆÜ üàÜ¸ºð (ïáÕ3110)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</si>
  <si>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</si>
  <si>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</si>
  <si>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</si>
  <si>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</si>
  <si>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</si>
  <si>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</si>
  <si>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</si>
  <si>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</si>
  <si>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</si>
  <si>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</si>
  <si>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</si>
  <si>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</si>
  <si>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</si>
  <si>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</si>
  <si>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</si>
  <si>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</si>
  <si>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</si>
  <si>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</si>
  <si>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</si>
  <si>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</si>
  <si>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</si>
  <si>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</si>
  <si>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</si>
  <si>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</si>
  <si>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</si>
  <si>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</si>
  <si>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</si>
  <si>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</si>
  <si>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</si>
  <si>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</si>
  <si>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</si>
  <si>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</si>
  <si>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</si>
  <si>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</si>
  <si>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</si>
  <si>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 xml:space="preserve">                                         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</si>
  <si>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</si>
  <si>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</si>
  <si>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</si>
  <si>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</si>
  <si>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</si>
  <si>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</si>
  <si>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</si>
  <si>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</si>
  <si>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</si>
  <si>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</si>
  <si>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</si>
  <si>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</si>
  <si>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</si>
  <si>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</si>
  <si>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</si>
  <si>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</si>
  <si>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</si>
  <si>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</si>
  <si>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</si>
  <si>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</si>
  <si>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</si>
  <si>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</si>
  <si>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</si>
  <si>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</si>
  <si>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</si>
  <si>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</si>
  <si>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</si>
  <si>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</si>
  <si>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</si>
  <si>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</si>
  <si>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</si>
  <si>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</si>
  <si>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</si>
  <si>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</si>
  <si>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</si>
  <si>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</si>
  <si>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</si>
  <si>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</si>
  <si>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</si>
  <si>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</si>
  <si>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</si>
  <si>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</si>
  <si>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</si>
  <si>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</si>
  <si>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</si>
  <si>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</si>
  <si>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421400</t>
  </si>
  <si>
    <t>421500</t>
  </si>
  <si>
    <t>421600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</si>
  <si>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</si>
  <si>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</si>
  <si>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</si>
  <si>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</si>
  <si>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</si>
  <si>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</si>
  <si>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</si>
  <si>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</si>
  <si>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</si>
  <si>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</si>
  <si>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</si>
  <si>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</si>
  <si>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</si>
  <si>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</si>
  <si>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</si>
  <si>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</si>
  <si>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</si>
  <si>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</si>
  <si>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</si>
  <si>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</si>
  <si>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</si>
  <si>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</si>
  <si>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</si>
  <si>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</si>
  <si>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 xml:space="preserve">  413100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</si>
  <si>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</si>
  <si>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</si>
  <si>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</si>
  <si>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6221</t>
  </si>
  <si>
    <t>6222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</si>
  <si>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</si>
  <si>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</si>
  <si>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</si>
  <si>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</si>
  <si>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</si>
  <si>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</si>
  <si>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</si>
  <si>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</si>
  <si>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</si>
  <si>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</si>
  <si>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</si>
  <si>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</si>
  <si>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</si>
  <si>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</si>
  <si>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</si>
  <si>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</si>
  <si>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</si>
  <si>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</si>
  <si>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</si>
  <si>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</si>
  <si>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</si>
  <si>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</si>
  <si>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1.2.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</si>
  <si>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</si>
  <si>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</si>
  <si>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</si>
  <si>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</si>
  <si>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1.3. ԲԱՐՁՐԱՐԺԵՔ ԱԿՏԻՎՆԵՐ (տող 5311)</t>
  </si>
  <si>
    <t xml:space="preserve"> -Բարձրարժեք ակտիվներ</t>
  </si>
  <si>
    <t>1.4. ՉԱՐՏԱԴՐՎԱԾ ԱԿՏԻՎՆԵՐ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</si>
  <si>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</si>
  <si>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</si>
  <si>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</si>
  <si>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</si>
  <si>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</si>
  <si>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1.1. 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</si>
  <si>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</si>
  <si>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</si>
  <si>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</si>
  <si>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1.2. 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</si>
  <si>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</si>
  <si>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</si>
  <si>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</si>
  <si>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</si>
  <si>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</si>
  <si>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1.3. ԲԱՐՁՐԱՐԺԵՔ ԱԿՏԻՎՆԵՐԻ ԻՐԱՑՈՒՄԻՑ ՄՈՒՏՔԵՐ   (տող 6310)</t>
  </si>
  <si>
    <t>ԲԱՐՁՐԱՐԺԵՔ ԱԿՏԻՎՆԵՐԻ ԻՐԱՑՈՒՄԻՑ ՄՈՒՏՔԵՐ</t>
  </si>
  <si>
    <t>1.4. ՉԱՐՏԱԴՐՎԱԾ ԱԿՏԻՎՆԵՐԻ ԻՐԱՑՈՒՄԻՑ ՄՈՒՏՔԵՐ`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</si>
  <si>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</si>
  <si>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</si>
  <si>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</si>
  <si>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</si>
  <si>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>ՀԱՏՎԱԾ 3</t>
  </si>
  <si>
    <t>ՀԱՄԱՅՆՔԻ  ԲՅՈՒՋԵԻ  ԾԱԽՍԵՐԸ`  ԸՍՏ  ԲՅՈՒՋԵՏԱՅԻՆ ԾԱԽՍԵՐԻ ՏՆՏԵՍԱԳԻՏԱԿԱՆ ԴԱՍԱԿԱՐԳՄԱՆ</t>
  </si>
  <si>
    <t xml:space="preserve">                 </t>
  </si>
  <si>
    <t xml:space="preserve">Բյուջետային ծախսերի տնտեսագիտական դասակարգման հոդվածների </t>
  </si>
  <si>
    <t>անվանումները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</si>
  <si>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</si>
  <si>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</si>
  <si>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</si>
  <si>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</si>
  <si>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</si>
  <si>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</si>
  <si>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</si>
  <si>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</si>
  <si>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</si>
  <si>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</si>
  <si>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8160), (տող 8010 - տող 8200) </t>
  </si>
  <si>
    <t>1. ՓՈԽԱՌՈՒ ՄԻՋՈՑՆԵՐ                            (տող 8111+տող 8120)</t>
  </si>
  <si>
    <t xml:space="preserve"> 1.1. Արժեթղթեր (բացառությամբ բաժնետոմսերի և կապիտալում այլ մասնակցության) (տող 8112+ տող 8113)</t>
  </si>
  <si>
    <t xml:space="preserve">  - թողարկումից և տեղաբաշխումից մուտքեր</t>
  </si>
  <si>
    <t xml:space="preserve">  - հիմնական գումարի մարում</t>
  </si>
  <si>
    <t xml:space="preserve">1.2.1. Վարկեր (տող 8122+ տող 8130) </t>
  </si>
  <si>
    <t xml:space="preserve">  - վարկերի ստացում  (տող 8123+ տող 8124)</t>
  </si>
  <si>
    <t>6223</t>
  </si>
  <si>
    <t>6300</t>
  </si>
  <si>
    <t xml:space="preserve"> -àã-ÝÛáõÃ³Ï³Ý ÑÇÙÝ³Ï³Ý ÙÇçáóÝ»ñ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</si>
  <si>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</si>
  <si>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</si>
  <si>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</si>
  <si>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</si>
  <si>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</si>
  <si>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</si>
  <si>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</si>
  <si>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</si>
  <si>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</si>
  <si>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</si>
  <si>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</si>
  <si>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</si>
  <si>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</si>
  <si>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</si>
  <si>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</si>
  <si>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</si>
  <si>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</si>
  <si>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</si>
  <si>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</si>
  <si>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</si>
  <si>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</si>
  <si>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</si>
  <si>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</si>
  <si>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</si>
  <si>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</si>
  <si>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</si>
  <si>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</si>
  <si>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</si>
  <si>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</si>
  <si>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</si>
  <si>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</si>
  <si>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</si>
  <si>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</si>
  <si>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</si>
  <si>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</si>
  <si>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</si>
  <si>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</si>
  <si>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</si>
  <si>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 ¶»á¹»½Ç³Ï³Ý ù³ñï»½³·ñ³Ï³Ý Í³Ëë»ñ</t>
  </si>
  <si>
    <t xml:space="preserve"> - Ü³Ë³·Í³Ñ»ï³½áï³Ï³Ý Í³Ëë»ñ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</si>
  <si>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</si>
  <si>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</si>
  <si>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Ï³éáõóáõÙ</t>
  </si>
  <si>
    <t>511100</t>
  </si>
  <si>
    <t>511200</t>
  </si>
  <si>
    <t>511300</t>
  </si>
  <si>
    <t>512100</t>
  </si>
  <si>
    <t xml:space="preserve"> -ì³ñã³Ï³Ý ë³ñù³íáñáõÙÝ»ñ</t>
  </si>
  <si>
    <t>512200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</si>
  <si>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</si>
  <si>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</si>
  <si>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</si>
  <si>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</si>
  <si>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</si>
  <si>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</si>
  <si>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</si>
  <si>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</si>
  <si>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</si>
  <si>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պետական բյուջեից</t>
  </si>
  <si>
    <t>այլ աղբյուրներից</t>
  </si>
  <si>
    <t xml:space="preserve">  - ստացված վարկերի հիմնական  գումարի մարում   (տող 8131+ տող 8132)</t>
  </si>
  <si>
    <t>ՀՀ պետական բյուջեին</t>
  </si>
  <si>
    <t>այլ աղբյուրներին</t>
  </si>
  <si>
    <t>1.2.2. Փոխատվություններ  (տող 8141+ տող 8150)</t>
  </si>
  <si>
    <t xml:space="preserve">  - բյուջետային փոխատվությունների ստացում   (տող 8142+ տող 8143) </t>
  </si>
  <si>
    <t>ՀՀ պետական բյուջեից</t>
  </si>
  <si>
    <t>ՀՀ այլ համայնքների բյուջեներից</t>
  </si>
  <si>
    <t xml:space="preserve">  - ստացված փոխատվությունների գումարի մարում  (տող 8151+ տող 8152) </t>
  </si>
  <si>
    <t>ՀՀ այլ համայնքների բյուջեներին</t>
  </si>
  <si>
    <t>2. ՖԻՆԱՆՍԱԿԱՆ ԱԿՏԻՎՆԵՐ              (տող8161+տող8170+տող8190-տող8197+տող8198+տող8199)</t>
  </si>
  <si>
    <t xml:space="preserve">2.1. Բաժնետոմսեր և կապիտալում այլ մասնակցություն  (տող 8162+ տող 8163 + տող 8164)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</si>
  <si>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</si>
  <si>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</si>
  <si>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</si>
  <si>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 (տող 8171+ տող 8172)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</si>
  <si>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</si>
  <si>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</si>
  <si>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                   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</si>
  <si>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</si>
  <si>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</si>
  <si>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</si>
  <si>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</si>
  <si>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</si>
  <si>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</si>
  <si>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</si>
  <si>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</si>
  <si>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</si>
  <si>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>1. ՓՈԽԱՌՈՒ ՄԻՋՈՑՆԵՐ                              (տող 8211+տող 8220)</t>
  </si>
  <si>
    <t xml:space="preserve"> 1.1. Արժեթղթեր (բացառությամբ բաժնետոմսերի և կապիտալում այլ մասնակցության)  (տող 8212+ տող 8213)</t>
  </si>
  <si>
    <t>1.2. Վարկեր և փոխատվություններ (ստացում և մարում)                                                   (տող 8221+տող 8240)</t>
  </si>
  <si>
    <t>1.2.1. Վարկեր  (տող 8222+ 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</si>
  <si>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</si>
  <si>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</si>
  <si>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 (տող 8241+ տող 8250)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</si>
  <si>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</si>
  <si>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</si>
  <si>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</si>
  <si>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</si>
  <si>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</si>
  <si>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</si>
  <si>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</si>
  <si>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</si>
  <si>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</si>
  <si>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</si>
  <si>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t>421200</t>
  </si>
  <si>
    <t>421300</t>
  </si>
  <si>
    <t xml:space="preserve"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</t>
  </si>
  <si>
    <t>ÎðÂàôÂÚàôÜ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</si>
  <si>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</si>
  <si>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</si>
  <si>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 xml:space="preserve">  îáÕÇ NN</t>
  </si>
  <si>
    <t>ÀÝ¹Ñ³Ýáõñ µÝáõÛÃÇ Ñ³Ýñ³ÛÇÝ Í³é³ÛáõÃÛáõÝÝ»ñ (³ÛÉ ¹³ë»ñÇÝ ãå³ïÏ³ÝáÕ)  (·»ñ»½Ù³ÝÝ»ñ)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</si>
  <si>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</si>
  <si>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</si>
  <si>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</si>
  <si>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</si>
  <si>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</si>
  <si>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</si>
  <si>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</si>
  <si>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</si>
  <si>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</si>
  <si>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</si>
  <si>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</si>
  <si>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</si>
  <si>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</si>
  <si>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</si>
  <si>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</si>
  <si>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</si>
  <si>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</si>
  <si>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</si>
  <si>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</si>
  <si>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</si>
  <si>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</si>
  <si>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</si>
  <si>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</si>
  <si>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</si>
  <si>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</si>
  <si>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</si>
  <si>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</si>
  <si>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</si>
  <si>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>ø³Õ³ù³óÇ³Ï³Ý å³ßïå³ÝáõÃÛáõÝ</t>
  </si>
  <si>
    <t>Civil Defense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</si>
  <si>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</si>
  <si>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</si>
  <si>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</si>
  <si>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</si>
  <si>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</si>
  <si>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</si>
  <si>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</si>
  <si>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</si>
  <si>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</si>
  <si>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</si>
  <si>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</si>
  <si>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 xml:space="preserve">êàòÆ²È²Î²Ü ä²Þîä²ÜàôÂÚàôÜ 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</si>
  <si>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</si>
  <si>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</si>
  <si>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</si>
  <si>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</si>
  <si>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 êáóÇ³É³Ï³Ý ³å³ÑáíáõÃÛ³Ý í×³ñÝ»ñ </t>
  </si>
  <si>
    <t>2.3 ä³ÛÙ³Ý³·ñ³ÛÇÝ ³ÛÉ Í³é³ÛáõÃÛáõÝÝ»ñÇ Ó»éù µ»ñáõÙ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</si>
  <si>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</si>
  <si>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</si>
  <si>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</si>
  <si>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</si>
  <si>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</si>
  <si>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</si>
  <si>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</si>
  <si>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</si>
  <si>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</si>
  <si>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</si>
  <si>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</si>
  <si>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</si>
  <si>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</si>
  <si>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</si>
  <si>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</si>
  <si>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1112</t>
  </si>
  <si>
    <t>1121</t>
  </si>
  <si>
    <t>1131</t>
  </si>
  <si>
    <t>1132</t>
  </si>
  <si>
    <t>1321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</si>
  <si>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</si>
  <si>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</si>
  <si>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</si>
  <si>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</si>
  <si>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</si>
  <si>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</si>
  <si>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(Ñ³½³ñ ¹ñ³ÙÝ»ñáí)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</si>
  <si>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</si>
  <si>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</si>
  <si>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</si>
  <si>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</si>
  <si>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</si>
  <si>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</si>
  <si>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</si>
  <si>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</si>
  <si>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</si>
  <si>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</si>
  <si>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</si>
  <si>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</si>
  <si>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</si>
  <si>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</si>
  <si>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</si>
  <si>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</si>
  <si>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</si>
  <si>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</si>
  <si>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</si>
  <si>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</si>
  <si>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</si>
  <si>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</si>
  <si>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</si>
  <si>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Î»Ýë³µ³½Ù³½³ÝáõÃÛ³Ý ¨ µÝáõÃÛ³Ý  å³ßïå³ÝáõÃÛáõÝ</t>
  </si>
  <si>
    <t>´ÅßÏ³Ï³Ý, Ùáñ ¨ Ù³ÝÏ³Ý Ï»ÝïñáÝÝ»ñÇ  Í³é³ÛáõÃÛáõÝÝ»ñ</t>
  </si>
  <si>
    <t>411200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</si>
  <si>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</si>
  <si>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</si>
  <si>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</si>
  <si>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</si>
  <si>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</si>
  <si>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</si>
  <si>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</si>
  <si>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</si>
  <si>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</si>
  <si>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</si>
  <si>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Ընդամենը (ս.5+ս.6)</t>
  </si>
  <si>
    <t>այդ թվում`</t>
  </si>
  <si>
    <t>վարչական մաս</t>
  </si>
  <si>
    <t>ֆոնդային մաս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</si>
  <si>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</si>
  <si>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  բբ) Պետական բյուջեից համայնքի վարչական բյուջեին տրամադրվող այլ դոտացիաներ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</si>
  <si>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</si>
  <si>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</si>
  <si>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</si>
  <si>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</si>
  <si>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</si>
  <si>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</si>
  <si>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</si>
  <si>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</si>
  <si>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</si>
  <si>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</si>
  <si>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</si>
  <si>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</si>
  <si>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Other fuels</t>
  </si>
  <si>
    <t>Electricity</t>
  </si>
  <si>
    <t>Non-electric energy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</si>
  <si>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</si>
  <si>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</si>
  <si>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</si>
  <si>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</si>
  <si>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6. êàòÆ²È²Î²Ü Üä²êîÜºð ºì ÎºÜê²ÂàÞ²ÎÜºð</t>
  </si>
  <si>
    <t xml:space="preserve">6.1 êàòÆ²È²Î²Ü ²ä²ÐàìàôÂÚ²Ü Üä²êîÜºð </t>
  </si>
  <si>
    <t>6.3 ÎºÜê²ÂàÞ²ÎÜºð</t>
  </si>
  <si>
    <t xml:space="preserve"> -Ï»Ýë³Ãáß³ÏÝ»ñ</t>
  </si>
  <si>
    <t>474100</t>
  </si>
  <si>
    <t>-¶»á¹»½Ç³Ï³Ý ù³ñï»½³·ñ³Ï³Ý Í³Ëë»ñ</t>
  </si>
  <si>
    <t>513300</t>
  </si>
  <si>
    <t>-Ü³Ë³·Í³Ñ»ï³½áï³Ï³Ý Í³Ëë»ñ</t>
  </si>
  <si>
    <t>513400</t>
  </si>
  <si>
    <t>4.â²ðî²¸ðì²Ì ԱԿՏԻՎՆԵՐ</t>
  </si>
  <si>
    <t xml:space="preserve"> -ì»ñ³í³×³éùÇ Ñ³Ù³ñ Ý³Ë³ï»ëí³Í ³åñ³ÝùÝ»ñ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</si>
  <si>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</si>
  <si>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</si>
  <si>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</si>
  <si>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²ÛÉ Ï³åÇï³É ¹ñ³Ù³ßÝáñÑÝ»ñ Ñ³Ù³ÛÝùÝ»ñÇÝ</t>
  </si>
  <si>
    <t>2.4 ²ÛÉ Ù³ëÝ³·Çï³Ï³Ý Í³é³ÛáõÃÛáõÝÝ»ñÇ Ó»éù µ»ñáõÙ</t>
  </si>
  <si>
    <t>424100</t>
  </si>
  <si>
    <t>2.5 ÀÝÃ³óÇÏ Ýáñá·áõÙ ¨ å³Ñå³ÝáõÙ (Í³é³ÛáõÃÛáõÝÝ»ñ ¨ ÝÛáõÃ»ñ)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</si>
  <si>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</si>
  <si>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</si>
  <si>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</si>
  <si>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</si>
  <si>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</si>
  <si>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</si>
  <si>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</si>
  <si>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</si>
  <si>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4741</t>
  </si>
  <si>
    <t>4811</t>
  </si>
  <si>
    <t>4819</t>
  </si>
  <si>
    <t>0</t>
  </si>
  <si>
    <t>1</t>
  </si>
  <si>
    <t>1,1 ²ßË³ï³ÝùÇ í³ñÓ³ïñáõÃÛáõÝ</t>
  </si>
  <si>
    <t xml:space="preserve">  411100</t>
  </si>
  <si>
    <t xml:space="preserve">  411200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</si>
  <si>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</si>
  <si>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</si>
  <si>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</si>
  <si>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</si>
  <si>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</si>
  <si>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>411500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</si>
  <si>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</si>
  <si>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</si>
  <si>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</si>
  <si>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>1111</t>
  </si>
  <si>
    <t>412100</t>
  </si>
  <si>
    <t>413100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</si>
  <si>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</si>
  <si>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</si>
  <si>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</si>
  <si>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>421100</t>
  </si>
  <si>
    <t xml:space="preserve"> - ²ÛÉ ÁÝÃ³óÇÏ ¹ñ³Ù³ßÝáñÑÝ»ñ                                                         </t>
  </si>
  <si>
    <t>463900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</si>
  <si>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</si>
  <si>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</si>
  <si>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</si>
  <si>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</si>
  <si>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</si>
  <si>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</si>
  <si>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</si>
  <si>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</si>
  <si>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</si>
  <si>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</si>
  <si>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</si>
  <si>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</si>
  <si>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</si>
  <si>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</si>
  <si>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</si>
  <si>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</si>
  <si>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</si>
  <si>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</si>
  <si>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</si>
  <si>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</si>
  <si>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</si>
  <si>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</si>
  <si>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</si>
  <si>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</si>
  <si>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</si>
  <si>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</si>
  <si>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</si>
  <si>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</si>
  <si>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</si>
  <si>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</si>
  <si>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</si>
  <si>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</si>
  <si>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</si>
  <si>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</si>
  <si>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</si>
  <si>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</si>
  <si>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</si>
  <si>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</si>
  <si>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</si>
  <si>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</si>
  <si>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</si>
  <si>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</si>
  <si>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</si>
  <si>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</si>
  <si>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</si>
  <si>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 -´Ý»Õ»Ý ³ßË³ï³í³ñÓ»ñ ¨ Ñ³í»É³í×³ñÝ»ñ</t>
  </si>
  <si>
    <t xml:space="preserve">´Ý³Ï³ñ³Ý³ÛÇÝ ßÇÝ³ñ³ñáõÃÛáõÝ 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</si>
  <si>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</si>
  <si>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</si>
  <si>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</si>
  <si>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</si>
  <si>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</si>
  <si>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</si>
  <si>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</si>
  <si>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</si>
  <si>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</si>
  <si>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</si>
  <si>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</si>
  <si>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</si>
  <si>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</si>
  <si>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486100</t>
  </si>
  <si>
    <t>7.7 ä²Ðàôêî²ÚÆÜ ØÆæàòÜºð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</si>
  <si>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</si>
  <si>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</si>
  <si>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</si>
  <si>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´Ý³Ï³ñ³Ý³ÛÇÝ ßÇÝ³ñ³ñáõÃÛ³Ý ¨ ÏáÙáõÝ³É Í³é³ÛáõÃÛáõÝÝ»ñ (³ÛÉ ¹³ë»ñÇÝ ãå³ïÏ³ÝáÕ)</t>
  </si>
  <si>
    <t>Broadcasting and Publishing Services</t>
  </si>
  <si>
    <t>513100</t>
  </si>
  <si>
    <t>513200</t>
  </si>
  <si>
    <t>2.ä²Þ²ðÜºð</t>
  </si>
  <si>
    <t xml:space="preserve"> -è³½Ù³í³ñ³Ï³Ý å³ß³ñÝ»ñ</t>
  </si>
  <si>
    <t>521100</t>
  </si>
  <si>
    <t xml:space="preserve"> -ÜÛáõÃ»ñ ¨ å³ñ³·³Ý»ñ</t>
  </si>
  <si>
    <t>522100</t>
  </si>
  <si>
    <t>523100</t>
  </si>
  <si>
    <t>524100</t>
  </si>
  <si>
    <t>3.´²ðÒð²ðÄºø ²ÎîÆìÜºð</t>
  </si>
  <si>
    <t>531100</t>
  </si>
  <si>
    <t>541100</t>
  </si>
  <si>
    <t>542100</t>
  </si>
  <si>
    <t>543100</t>
  </si>
  <si>
    <t>544100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</si>
  <si>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</si>
  <si>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</si>
  <si>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</si>
  <si>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</si>
  <si>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</si>
  <si>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</si>
  <si>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</si>
  <si>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</si>
  <si>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</si>
  <si>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</si>
  <si>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</si>
  <si>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 xml:space="preserve"> -ÀÝ¹»ñù³ÛÇÝ ³ÏïÇíÝ»ñ</t>
  </si>
  <si>
    <t xml:space="preserve">     X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</si>
  <si>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</si>
  <si>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</si>
  <si>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</si>
  <si>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</si>
  <si>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</si>
  <si>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</si>
  <si>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482400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</si>
  <si>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</si>
  <si>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</si>
  <si>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483100</t>
  </si>
  <si>
    <t>7.4 ´Ü²Î²Ü ²ÔºîÜºðÆò Î²Ø ²ÚÈ ´Ü²Î²Ü ä²îÖ²èÜºðàì ²è²æ²ò²Ì ìÜ²êÜºðÆ Î²Ø ìÜ²êì²ÌøÜºðÆ ìºð²Î²Ü¶ÜàôØ</t>
  </si>
  <si>
    <t>484100</t>
  </si>
  <si>
    <t>485100</t>
  </si>
  <si>
    <t>7.6 ²ÚÈ Ì²Êêºð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</si>
  <si>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</si>
  <si>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</si>
  <si>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</si>
  <si>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</si>
  <si>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</si>
  <si>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</si>
  <si>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</si>
  <si>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472300</t>
  </si>
  <si>
    <t>472400</t>
  </si>
  <si>
    <t>Î³åÇï³É ¹ñ³Ù³ßÝáñÑÝ»ñ å»ï³Ï³Ý Ï³é³í³ñÙ³Ý Ñ³ïí³ÍÇÝ</t>
  </si>
  <si>
    <t>Î³åÇï³É ëáõµí»ÝóÇ³Ý»ñ Ñ³Ù³ÛÝùÝ»ñÇÝ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</si>
  <si>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</si>
  <si>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</si>
  <si>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</si>
  <si>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</si>
  <si>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</si>
  <si>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</si>
  <si>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</si>
  <si>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</si>
  <si>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</si>
  <si>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>Ü³ËÝ³Ï³Ý Ù³ëÝ³·Çï³Ï³Ý (³ñÑ»ëï³·áñÍ³Ï³Ý) ¨ ÙÇçÇÝ Ù³ëÝ³·Çï³Ï³Ý ÏñÃáõÃÛáõÝ</t>
  </si>
  <si>
    <t>6310</t>
  </si>
  <si>
    <t>6400</t>
  </si>
  <si>
    <t>6410</t>
  </si>
  <si>
    <t>4711</t>
  </si>
  <si>
    <t>4131</t>
  </si>
  <si>
    <t>4211</t>
  </si>
  <si>
    <t>4212</t>
  </si>
  <si>
    <t>4213</t>
  </si>
  <si>
    <t>4214</t>
  </si>
  <si>
    <t>4215</t>
  </si>
  <si>
    <t>4216</t>
  </si>
  <si>
    <t>4217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</si>
  <si>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</si>
  <si>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</si>
  <si>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</si>
  <si>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</si>
  <si>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</si>
  <si>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</si>
  <si>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</si>
  <si>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</si>
  <si>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</si>
  <si>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1372</t>
  </si>
  <si>
    <t>Executive and Legislative Organs, Financial and Fiscal Affairs, External Affairs</t>
  </si>
  <si>
    <t>Executive and legislative organs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</si>
  <si>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</si>
  <si>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</si>
  <si>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</si>
  <si>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</si>
  <si>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</si>
  <si>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</si>
  <si>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</si>
  <si>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</si>
  <si>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>489100</t>
  </si>
  <si>
    <t>Բ, àâ-üÆÜ²Üê²Î²Ü ²ÎîÆìÜºðÆ ¶Ìàì Ì²Êêºð</t>
  </si>
  <si>
    <t>1.ÐÆØÜ²Î²Ü ØÆæàòÜºð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</si>
  <si>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</si>
  <si>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</si>
  <si>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</si>
  <si>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</si>
  <si>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</si>
  <si>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</si>
  <si>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</si>
  <si>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</si>
  <si>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</si>
  <si>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</si>
  <si>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</si>
  <si>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</si>
  <si>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</si>
  <si>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</si>
  <si>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423100</t>
  </si>
  <si>
    <t>423200</t>
  </si>
  <si>
    <t>423300</t>
  </si>
  <si>
    <t>423400</t>
  </si>
  <si>
    <t>423600</t>
  </si>
  <si>
    <t>423700</t>
  </si>
  <si>
    <t>423900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</si>
  <si>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</si>
  <si>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</si>
  <si>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</si>
  <si>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</si>
  <si>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</si>
  <si>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</si>
  <si>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 xml:space="preserve">üÇÝ³Ýë³Ï³Ý ¨ Ñ³ñÏ³µÛáõç»ï³ÛÇÝ Ñ³ñ³µ»ñáõÃÛáõÝÝ»ñ </t>
  </si>
  <si>
    <t>Financial and fiscal affairs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</si>
  <si>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</si>
  <si>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</si>
  <si>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</si>
  <si>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</si>
  <si>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</si>
  <si>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</si>
  <si>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</si>
  <si>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</si>
  <si>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</si>
  <si>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</si>
  <si>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</si>
  <si>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</si>
  <si>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</si>
  <si>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</si>
  <si>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</si>
  <si>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</si>
  <si>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</si>
  <si>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</si>
  <si>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</si>
  <si>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</si>
  <si>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</si>
  <si>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</si>
  <si>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</si>
  <si>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</si>
  <si>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</si>
  <si>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</si>
  <si>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</si>
  <si>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</si>
  <si>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</si>
  <si>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</si>
  <si>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</si>
  <si>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</si>
  <si>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</t>
  </si>
  <si>
    <r>
      <t xml:space="preserve"> -</t>
    </r>
    <r>
      <rPr>
        <i/>
        <sz val="10"/>
        <color indexed="8"/>
        <rFont val="Arial Armenian"/>
        <family val="2"/>
      </rPr>
      <t>Þ»Ýù»ñÇ ¨ ßÇÝáõÃÛáõÝÝ»ñÇ Ï³åÇï³É í»ñ³Ýáñá·áõÙ</t>
    </r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</si>
  <si>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</si>
  <si>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</si>
  <si>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</si>
  <si>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</si>
  <si>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</si>
  <si>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</si>
  <si>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</si>
  <si>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</si>
  <si>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</si>
  <si>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</si>
  <si>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1.4.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</si>
  <si>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</si>
  <si>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</si>
  <si>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</si>
  <si>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</si>
  <si>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</si>
  <si>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</si>
  <si>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1.5.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</si>
  <si>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</si>
  <si>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</si>
  <si>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</si>
  <si>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</si>
  <si>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</si>
  <si>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</si>
  <si>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</si>
  <si>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</si>
  <si>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</si>
  <si>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</si>
  <si>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</si>
  <si>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</si>
  <si>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</si>
  <si>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</si>
  <si>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</si>
  <si>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</si>
  <si>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</si>
  <si>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</si>
  <si>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1.6.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</si>
  <si>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</si>
  <si>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</si>
  <si>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</si>
  <si>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</si>
  <si>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</si>
  <si>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</si>
  <si>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</si>
  <si>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</si>
  <si>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</si>
  <si>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</si>
  <si>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1.7.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</si>
  <si>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</si>
  <si>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</si>
  <si>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</si>
  <si>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</si>
  <si>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</si>
  <si>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</si>
  <si>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</si>
  <si>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</si>
  <si>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</si>
  <si>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</si>
  <si>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</si>
  <si>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</si>
  <si>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</si>
  <si>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</si>
  <si>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</si>
  <si>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</si>
  <si>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</si>
  <si>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</si>
  <si>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</si>
  <si>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</si>
  <si>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</si>
  <si>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</si>
  <si>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</si>
  <si>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</si>
  <si>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 xml:space="preserve"> -Þ»Ýù»ñÇ ¨ ßÇÝáõÃÛáõÝÝ»ñÇ ßÇÝ³ñ³ñáõÃÛáõÝ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</si>
  <si>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</si>
  <si>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</si>
  <si>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</si>
  <si>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</si>
  <si>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</si>
  <si>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512900</t>
  </si>
  <si>
    <t>6440</t>
  </si>
  <si>
    <t xml:space="preserve"> ԱՅԼ ՀԻՄՆԱԿԱՆ ՄԻՋՈՑՆԵՐ  (տող 5131+տող 5132+տող 5133+ տող5134)</t>
  </si>
  <si>
    <t xml:space="preserve"> - Այլ ընթացիկ դրամաշնորհներ (տող 4534+տող 4537 +տող 4538)</t>
  </si>
  <si>
    <t xml:space="preserve"> - տեղական ինքնակառավրման մարմիններին (տող  4535+տող 4536)</t>
  </si>
  <si>
    <t xml:space="preserve"> -Այլ կապիտալ դրամաշնորհներ (տող 4544+տող 4547 +տող 4548)</t>
  </si>
  <si>
    <t xml:space="preserve"> - տեղական ինքնակառավրման մարմիններին (տող  4545+տող 4546)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</si>
  <si>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</si>
  <si>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</si>
  <si>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</si>
  <si>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</si>
  <si>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</si>
  <si>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</si>
  <si>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</si>
  <si>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</si>
  <si>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</si>
  <si>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</si>
  <si>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</si>
  <si>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</si>
  <si>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</si>
  <si>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</si>
  <si>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</si>
  <si>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</si>
  <si>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</si>
  <si>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</si>
  <si>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</si>
  <si>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</si>
  <si>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</si>
  <si>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</si>
  <si>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</si>
  <si>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</si>
  <si>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</si>
  <si>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</si>
  <si>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</si>
  <si>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>³Û¹ ÃíáõÙ`</t>
  </si>
  <si>
    <t>áñÇó`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</si>
  <si>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</si>
  <si>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</si>
  <si>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</si>
  <si>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6000</t>
  </si>
  <si>
    <t>6100</t>
  </si>
  <si>
    <t>6110</t>
  </si>
  <si>
    <t>6120</t>
  </si>
  <si>
    <t>6130</t>
  </si>
  <si>
    <t>6200</t>
  </si>
  <si>
    <t>6210</t>
  </si>
  <si>
    <t>6220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</si>
  <si>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</si>
  <si>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</si>
  <si>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</si>
  <si>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</si>
  <si>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-¿Ý»ñ·»ïÇÏ  Í³é³ÛáõÃÛáõÝÝ»ñ</t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</si>
  <si>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</si>
  <si>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</si>
  <si>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</si>
  <si>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</si>
  <si>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</si>
  <si>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</si>
  <si>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</si>
  <si>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</si>
  <si>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</si>
  <si>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</si>
  <si>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</si>
  <si>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</si>
  <si>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</si>
  <si>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</si>
  <si>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</si>
  <si>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</si>
  <si>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</si>
  <si>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1.2. Վարկեր և փոխատվություններ (ստացում և մարում) (տող 8121+տող8140) </t>
  </si>
  <si>
    <t>Բ. ԱՐՏԱՔԻՆ ԱՂԲՅՈՒՐՆԵՐ (տող 8210)</t>
  </si>
  <si>
    <t>2021 ԹՎԱԿԱՆԻ ԲՅՈՒՋԵ</t>
  </si>
  <si>
    <t xml:space="preserve"> - ենթակա է ուղղման համայնքի բյուջեի ֆոնդային  մաս  (տող 8191 - տող 8192)</t>
  </si>
  <si>
    <t xml:space="preserve">    ավագանու 2021 թվականի հունվարի 22-ի N 03-Ն որոշմամբ</t>
  </si>
</sst>
</file>

<file path=xl/styles.xml><?xml version="1.0" encoding="utf-8"?>
<styleSheet xmlns="http://schemas.openxmlformats.org/spreadsheetml/2006/main">
  <numFmts count="4">
    <numFmt numFmtId="186" formatCode="0000"/>
    <numFmt numFmtId="187" formatCode="000"/>
    <numFmt numFmtId="193" formatCode="0.0"/>
    <numFmt numFmtId="194" formatCode="0.000"/>
  </numFmts>
  <fonts count="39">
    <font>
      <sz val="10"/>
      <name val="Arial"/>
    </font>
    <font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i/>
      <sz val="9"/>
      <name val="Arial Armenian"/>
      <family val="2"/>
    </font>
    <font>
      <i/>
      <sz val="10"/>
      <color indexed="8"/>
      <name val="Arial Armenian"/>
      <family val="2"/>
    </font>
    <font>
      <sz val="10"/>
      <name val="Arial"/>
      <family val="2"/>
    </font>
    <font>
      <u/>
      <sz val="14"/>
      <name val="Arial Armenian"/>
      <family val="2"/>
    </font>
    <font>
      <sz val="14"/>
      <name val="Arial Armenian"/>
      <family val="2"/>
    </font>
    <font>
      <sz val="22"/>
      <name val="Arial Armenian"/>
      <family val="2"/>
    </font>
    <font>
      <sz val="12"/>
      <name val="Times Armenian"/>
      <family val="1"/>
    </font>
    <font>
      <i/>
      <sz val="8"/>
      <name val="Arial Armenian"/>
      <family val="2"/>
    </font>
    <font>
      <i/>
      <sz val="12"/>
      <name val="Arial Armenian"/>
      <family val="2"/>
    </font>
    <font>
      <sz val="22"/>
      <name val="Sylfaen"/>
      <family val="1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sz val="16"/>
      <name val="Sylfaen"/>
      <family val="1"/>
      <charset val="204"/>
    </font>
    <font>
      <sz val="18"/>
      <name val="Sylfaen"/>
      <family val="1"/>
      <charset val="204"/>
    </font>
    <font>
      <sz val="14"/>
      <name val="Sylfaen"/>
      <family val="1"/>
      <charset val="204"/>
    </font>
    <font>
      <u/>
      <sz val="10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i/>
      <sz val="10"/>
      <name val="Sylfaen"/>
      <family val="1"/>
      <charset val="204"/>
    </font>
    <font>
      <b/>
      <sz val="10"/>
      <name val="Sylfaen"/>
      <family val="1"/>
      <charset val="204"/>
    </font>
    <font>
      <i/>
      <sz val="12"/>
      <name val="Sylfaen"/>
      <family val="1"/>
      <charset val="204"/>
    </font>
    <font>
      <i/>
      <sz val="8"/>
      <name val="Sylfaen"/>
      <family val="1"/>
      <charset val="204"/>
    </font>
    <font>
      <i/>
      <sz val="9"/>
      <name val="Sylfaen"/>
      <family val="1"/>
      <charset val="204"/>
    </font>
    <font>
      <sz val="10"/>
      <color indexed="8"/>
      <name val="Sylfaen"/>
      <family val="1"/>
      <charset val="204"/>
    </font>
    <font>
      <i/>
      <sz val="10"/>
      <color indexed="8"/>
      <name val="Sylfaen"/>
      <family val="1"/>
      <charset val="204"/>
    </font>
    <font>
      <sz val="10"/>
      <color indexed="10"/>
      <name val="Sylfaen"/>
      <family val="1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sz val="2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92">
    <xf numFmtId="0" fontId="0" fillId="0" borderId="0" xfId="0"/>
    <xf numFmtId="0" fontId="2" fillId="0" borderId="0" xfId="0" applyFont="1" applyFill="1" applyBorder="1"/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187" fontId="2" fillId="0" borderId="0" xfId="0" applyNumberFormat="1" applyFont="1" applyFill="1" applyBorder="1" applyAlignment="1">
      <alignment horizontal="center" vertical="top"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186" fontId="1" fillId="0" borderId="0" xfId="0" applyNumberFormat="1" applyFont="1" applyFill="1" applyBorder="1" applyAlignment="1">
      <alignment horizontal="center" vertical="top"/>
    </xf>
    <xf numFmtId="187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86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9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4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193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87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justify" vertical="top" wrapText="1" readingOrder="1"/>
    </xf>
    <xf numFmtId="0" fontId="1" fillId="0" borderId="1" xfId="0" applyNumberFormat="1" applyFont="1" applyFill="1" applyBorder="1" applyAlignment="1">
      <alignment vertical="center" wrapText="1" readingOrder="1"/>
    </xf>
    <xf numFmtId="187" fontId="4" fillId="0" borderId="1" xfId="0" applyNumberFormat="1" applyFont="1" applyFill="1" applyBorder="1" applyAlignment="1">
      <alignment vertical="top" wrapText="1"/>
    </xf>
    <xf numFmtId="186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193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87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 readingOrder="1"/>
    </xf>
    <xf numFmtId="18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86" fontId="1" fillId="0" borderId="1" xfId="0" applyNumberFormat="1" applyFont="1" applyFill="1" applyBorder="1" applyAlignment="1">
      <alignment vertical="center" wrapText="1"/>
    </xf>
    <xf numFmtId="19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 readingOrder="1"/>
    </xf>
    <xf numFmtId="49" fontId="10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Continuous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" xfId="0" quotePrefix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193" fontId="20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19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193" fontId="20" fillId="0" borderId="1" xfId="0" applyNumberFormat="1" applyFont="1" applyFill="1" applyBorder="1" applyAlignment="1">
      <alignment vertical="center"/>
    </xf>
    <xf numFmtId="49" fontId="26" fillId="0" borderId="1" xfId="0" quotePrefix="1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2"/>
    </xf>
    <xf numFmtId="0" fontId="26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 indent="3"/>
    </xf>
    <xf numFmtId="0" fontId="20" fillId="0" borderId="1" xfId="0" applyNumberFormat="1" applyFont="1" applyFill="1" applyBorder="1" applyAlignment="1">
      <alignment horizontal="left" vertical="center" wrapText="1" indent="2"/>
    </xf>
    <xf numFmtId="49" fontId="26" fillId="0" borderId="1" xfId="0" applyNumberFormat="1" applyFont="1" applyFill="1" applyBorder="1" applyAlignment="1">
      <alignment horizontal="centerContinuous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193" fontId="20" fillId="0" borderId="1" xfId="0" applyNumberFormat="1" applyFont="1" applyBorder="1" applyAlignment="1">
      <alignment vertical="center"/>
    </xf>
    <xf numFmtId="193" fontId="20" fillId="2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NumberFormat="1" applyFont="1" applyFill="1" applyBorder="1" applyAlignment="1">
      <alignment vertical="center" wrapText="1" readingOrder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187" fontId="2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93" fontId="19" fillId="0" borderId="0" xfId="0" applyNumberFormat="1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193" fontId="20" fillId="0" borderId="1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187" fontId="20" fillId="0" borderId="1" xfId="0" applyNumberFormat="1" applyFont="1" applyFill="1" applyBorder="1" applyAlignment="1">
      <alignment horizontal="center" vertical="center" wrapText="1"/>
    </xf>
    <xf numFmtId="193" fontId="20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193" fontId="28" fillId="0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vertical="center" wrapText="1"/>
    </xf>
    <xf numFmtId="49" fontId="34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 wrapText="1"/>
    </xf>
    <xf numFmtId="49" fontId="25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5" fillId="0" borderId="0" xfId="0" applyFont="1"/>
    <xf numFmtId="0" fontId="20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8" fillId="0" borderId="1" xfId="0" applyFont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/>
    <xf numFmtId="0" fontId="20" fillId="0" borderId="1" xfId="0" applyFont="1" applyBorder="1"/>
    <xf numFmtId="0" fontId="26" fillId="0" borderId="1" xfId="0" applyFont="1" applyBorder="1" applyAlignment="1">
      <alignment vertical="center"/>
    </xf>
    <xf numFmtId="193" fontId="20" fillId="0" borderId="1" xfId="0" applyNumberFormat="1" applyFont="1" applyBorder="1" applyAlignment="1">
      <alignment horizontal="right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193" fontId="35" fillId="0" borderId="1" xfId="0" applyNumberFormat="1" applyFont="1" applyBorder="1" applyAlignment="1">
      <alignment horizontal="right" vertical="center" wrapText="1"/>
    </xf>
    <xf numFmtId="193" fontId="35" fillId="0" borderId="1" xfId="0" applyNumberFormat="1" applyFont="1" applyBorder="1" applyAlignment="1">
      <alignment horizontal="right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186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 readingOrder="1"/>
    </xf>
    <xf numFmtId="187" fontId="20" fillId="0" borderId="1" xfId="0" applyNumberFormat="1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center" wrapText="1" readingOrder="1"/>
    </xf>
    <xf numFmtId="0" fontId="30" fillId="0" borderId="0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justify" vertical="center" wrapText="1" readingOrder="1"/>
    </xf>
    <xf numFmtId="187" fontId="28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186" fontId="20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187" fontId="31" fillId="0" borderId="0" xfId="0" applyNumberFormat="1" applyFont="1" applyFill="1" applyBorder="1" applyAlignment="1">
      <alignment horizontal="center" vertical="center"/>
    </xf>
    <xf numFmtId="187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186" fontId="2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93" fontId="20" fillId="0" borderId="0" xfId="0" applyNumberFormat="1" applyFont="1" applyAlignment="1">
      <alignment vertical="center"/>
    </xf>
    <xf numFmtId="0" fontId="20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49" fontId="32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49" fontId="20" fillId="2" borderId="0" xfId="0" applyNumberFormat="1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87" fontId="2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187" fontId="28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187" fontId="4" fillId="0" borderId="8" xfId="0" applyNumberFormat="1" applyFont="1" applyFill="1" applyBorder="1" applyAlignment="1">
      <alignment horizontal="center" vertical="center" wrapText="1"/>
    </xf>
    <xf numFmtId="187" fontId="4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Class0-Armenia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3314700</xdr:colOff>
      <xdr:row>33</xdr:row>
      <xdr:rowOff>0</xdr:rowOff>
    </xdr:from>
    <xdr:to>
      <xdr:col>0</xdr:col>
      <xdr:colOff>5372100</xdr:colOff>
      <xdr:row>33</xdr:row>
      <xdr:rowOff>0</xdr:rowOff>
    </xdr:to>
    <xdr:sp macro="" textlink="">
      <xdr:nvSpPr>
        <xdr:cNvPr id="2560" name="Line 4"/>
        <xdr:cNvSpPr>
          <a:spLocks noChangeShapeType="1"/>
        </xdr:cNvSpPr>
      </xdr:nvSpPr>
      <xdr:spPr bwMode="auto">
        <a:xfrm>
          <a:off x="3314700" y="62865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3314700</xdr:colOff>
      <xdr:row>33</xdr:row>
      <xdr:rowOff>0</xdr:rowOff>
    </xdr:from>
    <xdr:to>
      <xdr:col>0</xdr:col>
      <xdr:colOff>5372100</xdr:colOff>
      <xdr:row>33</xdr:row>
      <xdr:rowOff>0</xdr:rowOff>
    </xdr:to>
    <xdr:sp macro="" textlink="">
      <xdr:nvSpPr>
        <xdr:cNvPr id="2561" name="Line 8"/>
        <xdr:cNvSpPr>
          <a:spLocks noChangeShapeType="1"/>
        </xdr:cNvSpPr>
      </xdr:nvSpPr>
      <xdr:spPr bwMode="auto">
        <a:xfrm>
          <a:off x="3314700" y="6286500"/>
          <a:ext cx="2057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409575</xdr:colOff>
      <xdr:row>18</xdr:row>
      <xdr:rowOff>0</xdr:rowOff>
    </xdr:to>
    <xdr:sp macro="" textlink="">
      <xdr:nvSpPr>
        <xdr:cNvPr id="2562" name="Line 3"/>
        <xdr:cNvSpPr>
          <a:spLocks noChangeShapeType="1"/>
        </xdr:cNvSpPr>
      </xdr:nvSpPr>
      <xdr:spPr bwMode="auto">
        <a:xfrm>
          <a:off x="0" y="4524375"/>
          <a:ext cx="612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Cater%202009%20bjudje%20banadzev%20Nu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mnac"/>
      <sheetName val="tnt.gorc"/>
      <sheetName val="aparat"/>
      <sheetName val="aparat ntpm"/>
      <sheetName val="mankap"/>
      <sheetName val="mankap ntpm"/>
      <sheetName val="patvir"/>
      <sheetName val="arandzin soc"/>
      <sheetName val="arandzin aih"/>
      <sheetName val="arandzin komunal"/>
      <sheetName val="arandzin chanaparh"/>
      <sheetName val="arandzin gaz"/>
      <sheetName val="arandzin sport"/>
      <sheetName val="arandzin eritasard"/>
      <sheetName val="arandzin mshakujt"/>
      <sheetName val="arandzin dproc"/>
      <sheetName val="arandzin aroxg"/>
      <sheetName val="arvesti dproc"/>
      <sheetName val="arvesti dproc ntpm"/>
      <sheetName val="bjudj. chnax.caxs"/>
      <sheetName val="Sheet14"/>
      <sheetName val="tnt.harab."/>
      <sheetName val="ekamut eramsjak"/>
      <sheetName val="caxser eramsjak"/>
      <sheetName val="texekanq"/>
      <sheetName val="hastiqacucak"/>
      <sheetName val="titxosate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8">
          <cell r="F78">
            <v>0</v>
          </cell>
        </row>
        <row r="87">
          <cell r="F87">
            <v>0</v>
          </cell>
        </row>
        <row r="92">
          <cell r="F92">
            <v>0</v>
          </cell>
        </row>
        <row r="93">
          <cell r="F93">
            <v>0</v>
          </cell>
        </row>
        <row r="96">
          <cell r="F96">
            <v>0</v>
          </cell>
        </row>
        <row r="99">
          <cell r="F99">
            <v>0</v>
          </cell>
        </row>
        <row r="108">
          <cell r="F108">
            <v>0</v>
          </cell>
        </row>
        <row r="115">
          <cell r="F115">
            <v>0</v>
          </cell>
        </row>
        <row r="116">
          <cell r="F116">
            <v>0</v>
          </cell>
        </row>
        <row r="119">
          <cell r="F119">
            <v>0</v>
          </cell>
        </row>
        <row r="129">
          <cell r="F129">
            <v>0</v>
          </cell>
        </row>
      </sheetData>
      <sheetData sheetId="6" refreshError="1">
        <row r="78">
          <cell r="F78">
            <v>0</v>
          </cell>
        </row>
        <row r="87">
          <cell r="F87">
            <v>0</v>
          </cell>
        </row>
        <row r="92">
          <cell r="F92">
            <v>0</v>
          </cell>
        </row>
        <row r="93">
          <cell r="F93">
            <v>0</v>
          </cell>
        </row>
        <row r="96">
          <cell r="F96">
            <v>0</v>
          </cell>
        </row>
        <row r="99">
          <cell r="F99">
            <v>0</v>
          </cell>
        </row>
        <row r="108">
          <cell r="F108">
            <v>0</v>
          </cell>
        </row>
        <row r="115">
          <cell r="F115">
            <v>0</v>
          </cell>
        </row>
        <row r="116">
          <cell r="F116">
            <v>0</v>
          </cell>
        </row>
        <row r="119">
          <cell r="F119">
            <v>0</v>
          </cell>
        </row>
        <row r="129">
          <cell r="F12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40"/>
  <sheetViews>
    <sheetView tabSelected="1" topLeftCell="A11" zoomScale="110" zoomScaleNormal="110" workbookViewId="0">
      <selection activeCell="G36" sqref="G36"/>
    </sheetView>
  </sheetViews>
  <sheetFormatPr defaultRowHeight="12.75"/>
  <cols>
    <col min="1" max="1" width="85.7109375" customWidth="1"/>
    <col min="2" max="2" width="14.85546875" customWidth="1"/>
  </cols>
  <sheetData>
    <row r="1" spans="1:2" ht="15">
      <c r="A1" s="37"/>
      <c r="B1" s="258"/>
    </row>
    <row r="2" spans="1:2" ht="15">
      <c r="A2" s="26"/>
      <c r="B2" s="258"/>
    </row>
    <row r="3" spans="1:2" ht="27">
      <c r="A3" s="25"/>
    </row>
    <row r="4" spans="1:2" ht="27">
      <c r="A4" s="25"/>
    </row>
    <row r="5" spans="1:2" ht="30.75">
      <c r="A5" s="257" t="s">
        <v>113</v>
      </c>
      <c r="B5" s="257"/>
    </row>
    <row r="6" spans="1:2" ht="18">
      <c r="A6" s="104"/>
      <c r="B6" s="105"/>
    </row>
    <row r="7" spans="1:2" ht="18">
      <c r="A7" s="104"/>
      <c r="B7" s="105"/>
    </row>
    <row r="8" spans="1:2" ht="18">
      <c r="A8" s="104"/>
      <c r="B8" s="105"/>
    </row>
    <row r="9" spans="1:2" ht="21">
      <c r="A9" s="255" t="s">
        <v>114</v>
      </c>
      <c r="B9" s="255"/>
    </row>
    <row r="10" spans="1:2" ht="18">
      <c r="A10" s="104"/>
      <c r="B10" s="105"/>
    </row>
    <row r="11" spans="1:2" ht="30.75">
      <c r="A11" s="103"/>
      <c r="B11" s="105"/>
    </row>
    <row r="12" spans="1:2" ht="30.75">
      <c r="A12" s="103"/>
      <c r="B12" s="105"/>
    </row>
    <row r="13" spans="1:2" ht="27.75" customHeight="1">
      <c r="A13" s="254" t="s">
        <v>1383</v>
      </c>
      <c r="B13" s="254"/>
    </row>
    <row r="14" spans="1:2" ht="11.25" customHeight="1">
      <c r="A14" s="107"/>
      <c r="B14" s="105"/>
    </row>
    <row r="15" spans="1:2" ht="15" customHeight="1">
      <c r="A15" s="107"/>
      <c r="B15" s="105"/>
    </row>
    <row r="16" spans="1:2" ht="15" customHeight="1">
      <c r="A16" s="107"/>
      <c r="B16" s="105"/>
    </row>
    <row r="17" spans="1:2" ht="18">
      <c r="A17" s="107"/>
      <c r="B17" s="105"/>
    </row>
    <row r="18" spans="1:2" ht="18" hidden="1">
      <c r="A18" s="107"/>
      <c r="B18" s="105"/>
    </row>
    <row r="19" spans="1:2" ht="18" hidden="1">
      <c r="A19" s="104"/>
      <c r="B19" s="105"/>
    </row>
    <row r="20" spans="1:2" ht="18">
      <c r="A20" s="104"/>
      <c r="B20" s="105"/>
    </row>
    <row r="21" spans="1:2" ht="24">
      <c r="A21" s="256" t="s">
        <v>115</v>
      </c>
      <c r="B21" s="256"/>
    </row>
    <row r="22" spans="1:2" ht="7.15" customHeight="1">
      <c r="A22" s="104"/>
      <c r="B22" s="105"/>
    </row>
    <row r="23" spans="1:2" ht="18" hidden="1">
      <c r="A23" s="104"/>
      <c r="B23" s="105"/>
    </row>
    <row r="24" spans="1:2" ht="18" hidden="1">
      <c r="A24" s="104"/>
      <c r="B24" s="105"/>
    </row>
    <row r="25" spans="1:2" ht="24">
      <c r="A25" s="253" t="s">
        <v>1385</v>
      </c>
      <c r="B25" s="253"/>
    </row>
    <row r="26" spans="1:2" ht="18" hidden="1">
      <c r="A26" s="104"/>
      <c r="B26" s="105"/>
    </row>
    <row r="27" spans="1:2" ht="18" hidden="1">
      <c r="A27" s="104"/>
      <c r="B27" s="105"/>
    </row>
    <row r="28" spans="1:2" ht="18" hidden="1">
      <c r="A28" s="104"/>
      <c r="B28" s="105"/>
    </row>
    <row r="29" spans="1:2" ht="18" hidden="1">
      <c r="A29" s="104"/>
      <c r="B29" s="105"/>
    </row>
    <row r="30" spans="1:2" ht="18" hidden="1">
      <c r="A30" s="104"/>
      <c r="B30" s="105"/>
    </row>
    <row r="31" spans="1:2" ht="18">
      <c r="A31" s="104"/>
      <c r="B31" s="105"/>
    </row>
    <row r="32" spans="1:2" ht="48" customHeight="1">
      <c r="A32" s="104"/>
      <c r="B32" s="105"/>
    </row>
    <row r="33" spans="1:2" ht="18" hidden="1">
      <c r="A33" s="104"/>
      <c r="B33" s="105"/>
    </row>
    <row r="34" spans="1:2" ht="18" hidden="1">
      <c r="A34" s="104"/>
      <c r="B34" s="105"/>
    </row>
    <row r="35" spans="1:2" ht="18">
      <c r="A35" s="104"/>
      <c r="B35" s="105"/>
    </row>
    <row r="36" spans="1:2" ht="69" customHeight="1">
      <c r="A36" s="108" t="s">
        <v>116</v>
      </c>
      <c r="B36" s="105"/>
    </row>
    <row r="40" spans="1:2" ht="65.45" customHeight="1"/>
  </sheetData>
  <mergeCells count="6">
    <mergeCell ref="A25:B25"/>
    <mergeCell ref="A13:B13"/>
    <mergeCell ref="A9:B9"/>
    <mergeCell ref="A21:B21"/>
    <mergeCell ref="A5:B5"/>
    <mergeCell ref="B1:B2"/>
  </mergeCells>
  <phoneticPr fontId="3" type="noConversion"/>
  <pageMargins left="0.22" right="0.27" top="0.31" bottom="0.31" header="0.25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878"/>
  <sheetViews>
    <sheetView zoomScaleNormal="100" workbookViewId="0">
      <selection activeCell="D8" sqref="D8:F138"/>
    </sheetView>
  </sheetViews>
  <sheetFormatPr defaultRowHeight="15"/>
  <cols>
    <col min="1" max="1" width="5" style="141" customWidth="1"/>
    <col min="2" max="2" width="59.5703125" style="142" customWidth="1"/>
    <col min="3" max="3" width="7.85546875" style="142" customWidth="1"/>
    <col min="4" max="4" width="10.7109375" style="143" customWidth="1"/>
    <col min="5" max="5" width="11" style="144" customWidth="1"/>
    <col min="6" max="6" width="9.85546875" style="144" customWidth="1"/>
    <col min="7" max="16384" width="9.140625" style="142"/>
  </cols>
  <sheetData>
    <row r="1" spans="1:6" s="105" customFormat="1">
      <c r="A1" s="261" t="s">
        <v>117</v>
      </c>
      <c r="B1" s="261"/>
      <c r="C1" s="261"/>
      <c r="D1" s="261"/>
      <c r="E1" s="261"/>
      <c r="F1" s="261"/>
    </row>
    <row r="2" spans="1:6" s="107" customFormat="1" ht="18">
      <c r="A2" s="262" t="s">
        <v>118</v>
      </c>
      <c r="B2" s="262"/>
      <c r="C2" s="262"/>
      <c r="D2" s="262"/>
      <c r="E2" s="262"/>
      <c r="F2" s="262"/>
    </row>
    <row r="3" spans="1:6" s="105" customFormat="1" ht="6.75" customHeight="1">
      <c r="B3" s="106"/>
      <c r="C3" s="106"/>
      <c r="D3" s="106"/>
    </row>
    <row r="4" spans="1:6" s="111" customFormat="1">
      <c r="A4" s="109"/>
      <c r="B4" s="109"/>
      <c r="C4" s="109"/>
      <c r="D4" s="110"/>
      <c r="E4" s="263" t="s">
        <v>119</v>
      </c>
      <c r="F4" s="263"/>
    </row>
    <row r="5" spans="1:6" s="111" customFormat="1" ht="12.75" customHeight="1">
      <c r="A5" s="260" t="s">
        <v>928</v>
      </c>
      <c r="B5" s="259" t="s">
        <v>437</v>
      </c>
      <c r="C5" s="259" t="s">
        <v>438</v>
      </c>
      <c r="D5" s="259" t="s">
        <v>929</v>
      </c>
      <c r="E5" s="113" t="s">
        <v>930</v>
      </c>
      <c r="F5" s="113"/>
    </row>
    <row r="6" spans="1:6" s="111" customFormat="1" ht="30">
      <c r="A6" s="260"/>
      <c r="B6" s="259"/>
      <c r="C6" s="259"/>
      <c r="D6" s="259"/>
      <c r="E6" s="112" t="s">
        <v>931</v>
      </c>
      <c r="F6" s="112" t="s">
        <v>932</v>
      </c>
    </row>
    <row r="7" spans="1:6" s="120" customFormat="1">
      <c r="A7" s="114" t="s">
        <v>984</v>
      </c>
      <c r="B7" s="112">
        <v>2</v>
      </c>
      <c r="C7" s="115">
        <v>3</v>
      </c>
      <c r="D7" s="116">
        <v>4</v>
      </c>
      <c r="E7" s="116">
        <v>5</v>
      </c>
      <c r="F7" s="117">
        <v>6</v>
      </c>
    </row>
    <row r="8" spans="1:6" s="124" customFormat="1" ht="34.5" customHeight="1">
      <c r="A8" s="121">
        <v>1000</v>
      </c>
      <c r="B8" s="122" t="s">
        <v>120</v>
      </c>
      <c r="C8" s="112"/>
      <c r="D8" s="123">
        <v>37767.799999999996</v>
      </c>
      <c r="E8" s="123">
        <v>37767.799999999996</v>
      </c>
      <c r="F8" s="123">
        <v>9033.6</v>
      </c>
    </row>
    <row r="9" spans="1:6" s="124" customFormat="1" ht="27.75" hidden="1" customHeight="1">
      <c r="A9" s="114"/>
      <c r="B9" s="125" t="s">
        <v>439</v>
      </c>
      <c r="C9" s="112"/>
      <c r="D9" s="123"/>
      <c r="E9" s="123"/>
      <c r="F9" s="123"/>
    </row>
    <row r="10" spans="1:6" s="111" customFormat="1" ht="15" customHeight="1">
      <c r="A10" s="121">
        <v>1100</v>
      </c>
      <c r="B10" s="126" t="s">
        <v>440</v>
      </c>
      <c r="C10" s="115">
        <v>7100</v>
      </c>
      <c r="D10" s="123">
        <v>5911.7</v>
      </c>
      <c r="E10" s="123">
        <v>5911.7</v>
      </c>
      <c r="F10" s="127" t="s">
        <v>1155</v>
      </c>
    </row>
    <row r="11" spans="1:6" s="124" customFormat="1" ht="27.75" hidden="1" customHeight="1">
      <c r="A11" s="114"/>
      <c r="B11" s="128" t="s">
        <v>441</v>
      </c>
      <c r="C11" s="129"/>
      <c r="D11" s="123"/>
      <c r="E11" s="123"/>
      <c r="F11" s="130"/>
    </row>
    <row r="12" spans="1:6" s="124" customFormat="1" ht="27.75" hidden="1" customHeight="1">
      <c r="A12" s="114"/>
      <c r="B12" s="128" t="s">
        <v>442</v>
      </c>
      <c r="C12" s="129"/>
      <c r="D12" s="123"/>
      <c r="E12" s="123"/>
      <c r="F12" s="130"/>
    </row>
    <row r="13" spans="1:6" s="111" customFormat="1" ht="17.25" customHeight="1">
      <c r="A13" s="121">
        <v>1110</v>
      </c>
      <c r="B13" s="128" t="s">
        <v>443</v>
      </c>
      <c r="C13" s="115">
        <v>7131</v>
      </c>
      <c r="D13" s="123">
        <v>2588.6999999999998</v>
      </c>
      <c r="E13" s="123">
        <v>2588.6999999999998</v>
      </c>
      <c r="F13" s="127" t="s">
        <v>1155</v>
      </c>
    </row>
    <row r="14" spans="1:6" s="124" customFormat="1" ht="27.75" hidden="1" customHeight="1">
      <c r="A14" s="114"/>
      <c r="B14" s="128" t="s">
        <v>442</v>
      </c>
      <c r="C14" s="129"/>
      <c r="D14" s="123"/>
      <c r="E14" s="123"/>
      <c r="F14" s="130"/>
    </row>
    <row r="15" spans="1:6" s="111" customFormat="1" ht="30.75" customHeight="1">
      <c r="A15" s="131" t="s">
        <v>997</v>
      </c>
      <c r="B15" s="132" t="s">
        <v>444</v>
      </c>
      <c r="C15" s="115"/>
      <c r="D15" s="123">
        <v>0</v>
      </c>
      <c r="E15" s="127">
        <v>0</v>
      </c>
      <c r="F15" s="127" t="s">
        <v>1155</v>
      </c>
    </row>
    <row r="16" spans="1:6" s="111" customFormat="1" ht="27.75" customHeight="1">
      <c r="A16" s="131" t="s">
        <v>881</v>
      </c>
      <c r="B16" s="132" t="s">
        <v>445</v>
      </c>
      <c r="C16" s="115"/>
      <c r="D16" s="123">
        <v>2588.6999999999998</v>
      </c>
      <c r="E16" s="127">
        <v>2588.6999999999998</v>
      </c>
      <c r="F16" s="127" t="s">
        <v>1155</v>
      </c>
    </row>
    <row r="17" spans="1:6" s="111" customFormat="1" ht="14.25" customHeight="1">
      <c r="A17" s="121">
        <v>1120</v>
      </c>
      <c r="B17" s="128" t="s">
        <v>446</v>
      </c>
      <c r="C17" s="115">
        <v>7136</v>
      </c>
      <c r="D17" s="123">
        <v>3299</v>
      </c>
      <c r="E17" s="123">
        <v>3299</v>
      </c>
      <c r="F17" s="127" t="s">
        <v>1155</v>
      </c>
    </row>
    <row r="18" spans="1:6" s="124" customFormat="1" ht="27.75" hidden="1" customHeight="1">
      <c r="A18" s="114"/>
      <c r="B18" s="128" t="s">
        <v>442</v>
      </c>
      <c r="C18" s="129"/>
      <c r="D18" s="123"/>
      <c r="E18" s="123"/>
      <c r="F18" s="130"/>
    </row>
    <row r="19" spans="1:6" s="111" customFormat="1" ht="16.5" customHeight="1">
      <c r="A19" s="131" t="s">
        <v>882</v>
      </c>
      <c r="B19" s="132" t="s">
        <v>447</v>
      </c>
      <c r="C19" s="115"/>
      <c r="D19" s="123">
        <v>3299</v>
      </c>
      <c r="E19" s="127">
        <v>3299</v>
      </c>
      <c r="F19" s="127" t="s">
        <v>1155</v>
      </c>
    </row>
    <row r="20" spans="1:6" s="111" customFormat="1" ht="27.75" customHeight="1">
      <c r="A20" s="121">
        <v>1130</v>
      </c>
      <c r="B20" s="128" t="s">
        <v>448</v>
      </c>
      <c r="C20" s="115">
        <v>7145</v>
      </c>
      <c r="D20" s="123">
        <v>24</v>
      </c>
      <c r="E20" s="123">
        <v>24</v>
      </c>
      <c r="F20" s="127" t="s">
        <v>1155</v>
      </c>
    </row>
    <row r="21" spans="1:6" s="124" customFormat="1" ht="27.75" hidden="1" customHeight="1">
      <c r="A21" s="114"/>
      <c r="B21" s="128" t="s">
        <v>442</v>
      </c>
      <c r="C21" s="129"/>
      <c r="D21" s="123"/>
      <c r="E21" s="123"/>
      <c r="F21" s="130"/>
    </row>
    <row r="22" spans="1:6" s="111" customFormat="1" ht="15" customHeight="1">
      <c r="A22" s="131" t="s">
        <v>883</v>
      </c>
      <c r="B22" s="132" t="s">
        <v>449</v>
      </c>
      <c r="C22" s="115">
        <v>71452</v>
      </c>
      <c r="D22" s="123">
        <v>24</v>
      </c>
      <c r="E22" s="127">
        <v>24</v>
      </c>
      <c r="F22" s="127" t="s">
        <v>1155</v>
      </c>
    </row>
    <row r="23" spans="1:6" s="124" customFormat="1" ht="44.25" hidden="1" customHeight="1">
      <c r="A23" s="131"/>
      <c r="B23" s="132" t="s">
        <v>450</v>
      </c>
      <c r="C23" s="129"/>
      <c r="D23" s="123"/>
      <c r="E23" s="127"/>
      <c r="F23" s="127"/>
    </row>
    <row r="24" spans="1:6" s="124" customFormat="1" ht="27.75" hidden="1" customHeight="1">
      <c r="A24" s="131"/>
      <c r="B24" s="132" t="s">
        <v>442</v>
      </c>
      <c r="C24" s="129"/>
      <c r="D24" s="123"/>
      <c r="E24" s="127"/>
      <c r="F24" s="127"/>
    </row>
    <row r="25" spans="1:6" s="124" customFormat="1" ht="42" customHeight="1">
      <c r="A25" s="131" t="s">
        <v>884</v>
      </c>
      <c r="B25" s="133" t="s">
        <v>1213</v>
      </c>
      <c r="C25" s="115"/>
      <c r="D25" s="123">
        <v>0</v>
      </c>
      <c r="E25" s="127">
        <v>0</v>
      </c>
      <c r="F25" s="127" t="s">
        <v>1155</v>
      </c>
    </row>
    <row r="26" spans="1:6" s="124" customFormat="1" ht="27.75" hidden="1" customHeight="1">
      <c r="A26" s="134"/>
      <c r="B26" s="133" t="s">
        <v>1214</v>
      </c>
      <c r="C26" s="129"/>
      <c r="D26" s="123"/>
      <c r="E26" s="127"/>
      <c r="F26" s="127"/>
    </row>
    <row r="27" spans="1:6" s="124" customFormat="1" ht="15" customHeight="1">
      <c r="A27" s="131" t="s">
        <v>1006</v>
      </c>
      <c r="B27" s="135" t="s">
        <v>1215</v>
      </c>
      <c r="C27" s="115"/>
      <c r="D27" s="123">
        <v>0</v>
      </c>
      <c r="E27" s="127"/>
      <c r="F27" s="127" t="s">
        <v>1155</v>
      </c>
    </row>
    <row r="28" spans="1:6" s="124" customFormat="1" ht="14.25" customHeight="1">
      <c r="A28" s="131" t="s">
        <v>1007</v>
      </c>
      <c r="B28" s="135" t="s">
        <v>1216</v>
      </c>
      <c r="C28" s="115"/>
      <c r="D28" s="123">
        <v>0</v>
      </c>
      <c r="E28" s="127"/>
      <c r="F28" s="127" t="s">
        <v>1155</v>
      </c>
    </row>
    <row r="29" spans="1:6" s="124" customFormat="1" ht="90.75" customHeight="1">
      <c r="A29" s="131" t="s">
        <v>1008</v>
      </c>
      <c r="B29" s="136" t="s">
        <v>1217</v>
      </c>
      <c r="C29" s="115"/>
      <c r="D29" s="123">
        <v>0</v>
      </c>
      <c r="E29" s="127"/>
      <c r="F29" s="127" t="s">
        <v>1155</v>
      </c>
    </row>
    <row r="30" spans="1:6" s="124" customFormat="1" ht="43.5" customHeight="1">
      <c r="A30" s="114" t="s">
        <v>1009</v>
      </c>
      <c r="B30" s="133" t="s">
        <v>1218</v>
      </c>
      <c r="C30" s="115"/>
      <c r="D30" s="123">
        <v>0</v>
      </c>
      <c r="E30" s="127"/>
      <c r="F30" s="127" t="s">
        <v>1155</v>
      </c>
    </row>
    <row r="31" spans="1:6" s="124" customFormat="1" ht="57" customHeight="1">
      <c r="A31" s="131" t="s">
        <v>1010</v>
      </c>
      <c r="B31" s="133" t="s">
        <v>1219</v>
      </c>
      <c r="C31" s="115"/>
      <c r="D31" s="123">
        <v>24</v>
      </c>
      <c r="E31" s="127">
        <v>24</v>
      </c>
      <c r="F31" s="127" t="s">
        <v>1155</v>
      </c>
    </row>
    <row r="32" spans="1:6" s="124" customFormat="1" ht="30.75" customHeight="1">
      <c r="A32" s="131" t="s">
        <v>1011</v>
      </c>
      <c r="B32" s="133" t="s">
        <v>451</v>
      </c>
      <c r="C32" s="115"/>
      <c r="D32" s="123">
        <v>0</v>
      </c>
      <c r="E32" s="127"/>
      <c r="F32" s="127" t="s">
        <v>1155</v>
      </c>
    </row>
    <row r="33" spans="1:6" s="124" customFormat="1" ht="73.5" customHeight="1">
      <c r="A33" s="131" t="s">
        <v>1012</v>
      </c>
      <c r="B33" s="133" t="s">
        <v>452</v>
      </c>
      <c r="C33" s="115"/>
      <c r="D33" s="123">
        <v>0</v>
      </c>
      <c r="E33" s="127"/>
      <c r="F33" s="127" t="s">
        <v>1155</v>
      </c>
    </row>
    <row r="34" spans="1:6" s="124" customFormat="1" ht="71.25" customHeight="1">
      <c r="A34" s="131" t="s">
        <v>1013</v>
      </c>
      <c r="B34" s="133" t="s">
        <v>453</v>
      </c>
      <c r="C34" s="115"/>
      <c r="D34" s="123">
        <v>0</v>
      </c>
      <c r="E34" s="127"/>
      <c r="F34" s="127" t="s">
        <v>1155</v>
      </c>
    </row>
    <row r="35" spans="1:6" s="124" customFormat="1" ht="44.25" customHeight="1">
      <c r="A35" s="131" t="s">
        <v>1014</v>
      </c>
      <c r="B35" s="133" t="s">
        <v>454</v>
      </c>
      <c r="C35" s="115"/>
      <c r="D35" s="123">
        <v>0</v>
      </c>
      <c r="E35" s="127"/>
      <c r="F35" s="127" t="s">
        <v>1155</v>
      </c>
    </row>
    <row r="36" spans="1:6" s="124" customFormat="1" ht="27.75" customHeight="1">
      <c r="A36" s="131" t="s">
        <v>1015</v>
      </c>
      <c r="B36" s="133" t="s">
        <v>455</v>
      </c>
      <c r="C36" s="115"/>
      <c r="D36" s="123">
        <v>0</v>
      </c>
      <c r="E36" s="127"/>
      <c r="F36" s="127" t="s">
        <v>1155</v>
      </c>
    </row>
    <row r="37" spans="1:6" s="124" customFormat="1" ht="27.75" customHeight="1">
      <c r="A37" s="131" t="s">
        <v>1016</v>
      </c>
      <c r="B37" s="133" t="s">
        <v>456</v>
      </c>
      <c r="C37" s="115"/>
      <c r="D37" s="123">
        <v>0</v>
      </c>
      <c r="E37" s="127"/>
      <c r="F37" s="127" t="s">
        <v>1155</v>
      </c>
    </row>
    <row r="38" spans="1:6" s="124" customFormat="1" ht="54" customHeight="1">
      <c r="A38" s="131" t="s">
        <v>1017</v>
      </c>
      <c r="B38" s="133" t="s">
        <v>457</v>
      </c>
      <c r="C38" s="115"/>
      <c r="D38" s="123">
        <v>0</v>
      </c>
      <c r="E38" s="127"/>
      <c r="F38" s="127" t="s">
        <v>1155</v>
      </c>
    </row>
    <row r="39" spans="1:6" s="124" customFormat="1" ht="30" customHeight="1">
      <c r="A39" s="131" t="s">
        <v>380</v>
      </c>
      <c r="B39" s="133" t="s">
        <v>458</v>
      </c>
      <c r="C39" s="115"/>
      <c r="D39" s="123">
        <v>0</v>
      </c>
      <c r="E39" s="127"/>
      <c r="F39" s="127" t="s">
        <v>1155</v>
      </c>
    </row>
    <row r="40" spans="1:6" s="111" customFormat="1" ht="15" customHeight="1">
      <c r="A40" s="131">
        <v>1146</v>
      </c>
      <c r="B40" s="133" t="s">
        <v>459</v>
      </c>
      <c r="C40" s="115"/>
      <c r="D40" s="123">
        <v>0</v>
      </c>
      <c r="E40" s="127"/>
      <c r="F40" s="127" t="s">
        <v>1155</v>
      </c>
    </row>
    <row r="41" spans="1:6" s="124" customFormat="1" ht="42.75" customHeight="1">
      <c r="A41" s="131">
        <v>1147</v>
      </c>
      <c r="B41" s="133" t="s">
        <v>1319</v>
      </c>
      <c r="C41" s="115"/>
      <c r="D41" s="123">
        <v>0</v>
      </c>
      <c r="E41" s="127"/>
      <c r="F41" s="127" t="s">
        <v>1155</v>
      </c>
    </row>
    <row r="42" spans="1:6" s="111" customFormat="1" ht="30.75" customHeight="1">
      <c r="A42" s="131">
        <v>1148</v>
      </c>
      <c r="B42" s="133" t="s">
        <v>1320</v>
      </c>
      <c r="C42" s="115"/>
      <c r="D42" s="123">
        <v>0</v>
      </c>
      <c r="E42" s="127"/>
      <c r="F42" s="127" t="s">
        <v>1155</v>
      </c>
    </row>
    <row r="43" spans="1:6" s="124" customFormat="1" ht="39" customHeight="1">
      <c r="A43" s="131">
        <v>1149</v>
      </c>
      <c r="B43" s="133" t="s">
        <v>1321</v>
      </c>
      <c r="C43" s="115"/>
      <c r="D43" s="123">
        <v>0</v>
      </c>
      <c r="E43" s="127"/>
      <c r="F43" s="127" t="s">
        <v>1155</v>
      </c>
    </row>
    <row r="44" spans="1:6" s="124" customFormat="1" ht="13.5" customHeight="1">
      <c r="A44" s="131">
        <v>1150</v>
      </c>
      <c r="B44" s="133" t="s">
        <v>1322</v>
      </c>
      <c r="C44" s="115"/>
      <c r="D44" s="123">
        <v>0</v>
      </c>
      <c r="E44" s="127"/>
      <c r="F44" s="127" t="s">
        <v>1155</v>
      </c>
    </row>
    <row r="45" spans="1:6" s="124" customFormat="1" ht="27" customHeight="1">
      <c r="A45" s="121">
        <v>1150</v>
      </c>
      <c r="B45" s="128" t="s">
        <v>1323</v>
      </c>
      <c r="C45" s="115">
        <v>7146</v>
      </c>
      <c r="D45" s="123">
        <v>0</v>
      </c>
      <c r="E45" s="123">
        <v>0</v>
      </c>
      <c r="F45" s="127" t="s">
        <v>1155</v>
      </c>
    </row>
    <row r="46" spans="1:6" s="124" customFormat="1" ht="0.75" hidden="1" customHeight="1">
      <c r="A46" s="114"/>
      <c r="B46" s="128" t="s">
        <v>442</v>
      </c>
      <c r="C46" s="129"/>
      <c r="D46" s="123">
        <v>0</v>
      </c>
      <c r="E46" s="123"/>
      <c r="F46" s="130"/>
    </row>
    <row r="47" spans="1:6" s="111" customFormat="1" ht="15" customHeight="1">
      <c r="A47" s="131" t="s">
        <v>1018</v>
      </c>
      <c r="B47" s="132" t="s">
        <v>1324</v>
      </c>
      <c r="C47" s="115"/>
      <c r="D47" s="123">
        <v>0</v>
      </c>
      <c r="E47" s="127">
        <v>0</v>
      </c>
      <c r="F47" s="127" t="s">
        <v>1155</v>
      </c>
    </row>
    <row r="48" spans="1:6" s="124" customFormat="1" ht="27.75" hidden="1" customHeight="1">
      <c r="A48" s="131"/>
      <c r="B48" s="132" t="s">
        <v>1325</v>
      </c>
      <c r="C48" s="129"/>
      <c r="D48" s="123"/>
      <c r="E48" s="127"/>
      <c r="F48" s="127"/>
    </row>
    <row r="49" spans="1:6" s="124" customFormat="1" ht="27.75" hidden="1" customHeight="1">
      <c r="A49" s="131"/>
      <c r="B49" s="132" t="s">
        <v>442</v>
      </c>
      <c r="C49" s="129"/>
      <c r="D49" s="123"/>
      <c r="E49" s="127"/>
      <c r="F49" s="127"/>
    </row>
    <row r="50" spans="1:6" s="111" customFormat="1" ht="87.75" customHeight="1">
      <c r="A50" s="131" t="s">
        <v>1019</v>
      </c>
      <c r="B50" s="133" t="s">
        <v>1326</v>
      </c>
      <c r="C50" s="115"/>
      <c r="D50" s="123">
        <v>0</v>
      </c>
      <c r="E50" s="127"/>
      <c r="F50" s="127" t="s">
        <v>1155</v>
      </c>
    </row>
    <row r="51" spans="1:6" s="124" customFormat="1" ht="87" customHeight="1">
      <c r="A51" s="114" t="s">
        <v>1020</v>
      </c>
      <c r="B51" s="136" t="s">
        <v>1327</v>
      </c>
      <c r="C51" s="115"/>
      <c r="D51" s="123">
        <v>0</v>
      </c>
      <c r="E51" s="127"/>
      <c r="F51" s="127" t="s">
        <v>1155</v>
      </c>
    </row>
    <row r="52" spans="1:6" s="124" customFormat="1" ht="15.75" customHeight="1">
      <c r="A52" s="121">
        <v>1160</v>
      </c>
      <c r="B52" s="128" t="s">
        <v>1224</v>
      </c>
      <c r="C52" s="115">
        <v>7161</v>
      </c>
      <c r="D52" s="123">
        <v>0</v>
      </c>
      <c r="E52" s="123">
        <v>0</v>
      </c>
      <c r="F52" s="127" t="s">
        <v>1155</v>
      </c>
    </row>
    <row r="53" spans="1:6" s="124" customFormat="1" ht="27.75" hidden="1" customHeight="1">
      <c r="A53" s="131"/>
      <c r="B53" s="132" t="s">
        <v>1225</v>
      </c>
      <c r="C53" s="129"/>
      <c r="D53" s="123"/>
      <c r="E53" s="123"/>
      <c r="F53" s="127"/>
    </row>
    <row r="54" spans="1:6" s="124" customFormat="1" ht="27.75" hidden="1" customHeight="1">
      <c r="A54" s="114"/>
      <c r="B54" s="132" t="s">
        <v>442</v>
      </c>
      <c r="C54" s="129"/>
      <c r="D54" s="123"/>
      <c r="E54" s="123"/>
      <c r="F54" s="130"/>
    </row>
    <row r="55" spans="1:6" s="124" customFormat="1" ht="30.75" customHeight="1">
      <c r="A55" s="131" t="s">
        <v>1021</v>
      </c>
      <c r="B55" s="132" t="s">
        <v>1226</v>
      </c>
      <c r="C55" s="115"/>
      <c r="D55" s="123">
        <v>0</v>
      </c>
      <c r="E55" s="127">
        <v>0</v>
      </c>
      <c r="F55" s="127" t="s">
        <v>1155</v>
      </c>
    </row>
    <row r="56" spans="1:6" s="111" customFormat="1" ht="27.75" hidden="1" customHeight="1">
      <c r="A56" s="131"/>
      <c r="B56" s="132" t="s">
        <v>1227</v>
      </c>
      <c r="C56" s="129"/>
      <c r="D56" s="123"/>
      <c r="E56" s="127"/>
      <c r="F56" s="127"/>
    </row>
    <row r="57" spans="1:6" s="124" customFormat="1" ht="14.25" customHeight="1">
      <c r="A57" s="137" t="s">
        <v>1022</v>
      </c>
      <c r="B57" s="133" t="s">
        <v>1228</v>
      </c>
      <c r="C57" s="115"/>
      <c r="D57" s="123">
        <v>0</v>
      </c>
      <c r="E57" s="127"/>
      <c r="F57" s="127" t="s">
        <v>1155</v>
      </c>
    </row>
    <row r="58" spans="1:6" s="124" customFormat="1" ht="14.25" customHeight="1">
      <c r="A58" s="137" t="s">
        <v>1023</v>
      </c>
      <c r="B58" s="133" t="s">
        <v>1229</v>
      </c>
      <c r="C58" s="115"/>
      <c r="D58" s="123">
        <v>0</v>
      </c>
      <c r="E58" s="127"/>
      <c r="F58" s="127" t="s">
        <v>1155</v>
      </c>
    </row>
    <row r="59" spans="1:6" s="111" customFormat="1" ht="59.25" customHeight="1">
      <c r="A59" s="137" t="s">
        <v>1024</v>
      </c>
      <c r="B59" s="133" t="s">
        <v>1230</v>
      </c>
      <c r="C59" s="115"/>
      <c r="D59" s="123">
        <v>0</v>
      </c>
      <c r="E59" s="127"/>
      <c r="F59" s="127" t="s">
        <v>1155</v>
      </c>
    </row>
    <row r="60" spans="1:6" s="124" customFormat="1" ht="72.75" customHeight="1">
      <c r="A60" s="137" t="s">
        <v>910</v>
      </c>
      <c r="B60" s="132" t="s">
        <v>1231</v>
      </c>
      <c r="C60" s="115"/>
      <c r="D60" s="123">
        <v>0</v>
      </c>
      <c r="E60" s="127"/>
      <c r="F60" s="127" t="s">
        <v>1155</v>
      </c>
    </row>
    <row r="61" spans="1:6" s="111" customFormat="1" ht="15.75" customHeight="1">
      <c r="A61" s="121">
        <v>1200</v>
      </c>
      <c r="B61" s="126" t="s">
        <v>720</v>
      </c>
      <c r="C61" s="115">
        <v>7300</v>
      </c>
      <c r="D61" s="123">
        <v>31196.1</v>
      </c>
      <c r="E61" s="123">
        <v>31196.1</v>
      </c>
      <c r="F61" s="127">
        <v>0</v>
      </c>
    </row>
    <row r="62" spans="1:6" s="111" customFormat="1" ht="27.75" hidden="1" customHeight="1">
      <c r="A62" s="114"/>
      <c r="B62" s="128" t="s">
        <v>721</v>
      </c>
      <c r="C62" s="129"/>
      <c r="D62" s="123"/>
      <c r="E62" s="123"/>
      <c r="F62" s="130"/>
    </row>
    <row r="63" spans="1:6" s="111" customFormat="1" ht="27.75" hidden="1" customHeight="1">
      <c r="A63" s="114"/>
      <c r="B63" s="128" t="s">
        <v>442</v>
      </c>
      <c r="C63" s="129"/>
      <c r="D63" s="123"/>
      <c r="E63" s="123"/>
      <c r="F63" s="130"/>
    </row>
    <row r="64" spans="1:6" s="111" customFormat="1" ht="31.5" customHeight="1">
      <c r="A64" s="121">
        <v>1210</v>
      </c>
      <c r="B64" s="128" t="s">
        <v>722</v>
      </c>
      <c r="C64" s="115">
        <v>7311</v>
      </c>
      <c r="D64" s="123">
        <v>0</v>
      </c>
      <c r="E64" s="123">
        <v>0</v>
      </c>
      <c r="F64" s="127" t="s">
        <v>1155</v>
      </c>
    </row>
    <row r="65" spans="1:6" s="111" customFormat="1" ht="27.75" hidden="1" customHeight="1">
      <c r="A65" s="114"/>
      <c r="B65" s="128" t="s">
        <v>442</v>
      </c>
      <c r="C65" s="129"/>
      <c r="D65" s="123"/>
      <c r="E65" s="123"/>
      <c r="F65" s="130"/>
    </row>
    <row r="66" spans="1:6" s="111" customFormat="1" ht="60" customHeight="1">
      <c r="A66" s="131" t="s">
        <v>706</v>
      </c>
      <c r="B66" s="132" t="s">
        <v>723</v>
      </c>
      <c r="C66" s="138"/>
      <c r="D66" s="123">
        <v>0</v>
      </c>
      <c r="E66" s="130"/>
      <c r="F66" s="127" t="s">
        <v>1155</v>
      </c>
    </row>
    <row r="67" spans="1:6" s="111" customFormat="1" ht="30" customHeight="1">
      <c r="A67" s="131" t="s">
        <v>481</v>
      </c>
      <c r="B67" s="128" t="s">
        <v>724</v>
      </c>
      <c r="C67" s="138">
        <v>7312</v>
      </c>
      <c r="D67" s="123">
        <v>0</v>
      </c>
      <c r="E67" s="127" t="s">
        <v>1155</v>
      </c>
      <c r="F67" s="127">
        <v>0</v>
      </c>
    </row>
    <row r="68" spans="1:6" s="111" customFormat="1" ht="16.5" customHeight="1">
      <c r="A68" s="131"/>
      <c r="B68" s="128" t="s">
        <v>442</v>
      </c>
      <c r="C68" s="115"/>
      <c r="D68" s="123"/>
      <c r="E68" s="139"/>
      <c r="F68" s="127"/>
    </row>
    <row r="69" spans="1:6" s="111" customFormat="1" ht="60.75" customHeight="1">
      <c r="A69" s="114" t="s">
        <v>482</v>
      </c>
      <c r="B69" s="132" t="s">
        <v>725</v>
      </c>
      <c r="C69" s="138"/>
      <c r="D69" s="123">
        <v>0</v>
      </c>
      <c r="E69" s="127" t="s">
        <v>1155</v>
      </c>
      <c r="F69" s="127"/>
    </row>
    <row r="70" spans="1:6" s="111" customFormat="1" ht="29.25" customHeight="1">
      <c r="A70" s="131" t="s">
        <v>707</v>
      </c>
      <c r="B70" s="128" t="s">
        <v>726</v>
      </c>
      <c r="C70" s="138">
        <v>7321</v>
      </c>
      <c r="D70" s="123">
        <v>0</v>
      </c>
      <c r="E70" s="127">
        <v>0</v>
      </c>
      <c r="F70" s="127" t="s">
        <v>1155</v>
      </c>
    </row>
    <row r="71" spans="1:6" s="111" customFormat="1" ht="15.75" customHeight="1">
      <c r="A71" s="131"/>
      <c r="B71" s="128" t="s">
        <v>442</v>
      </c>
      <c r="C71" s="115"/>
      <c r="D71" s="123"/>
      <c r="E71" s="139"/>
      <c r="F71" s="127"/>
    </row>
    <row r="72" spans="1:6" s="124" customFormat="1" ht="55.5" customHeight="1">
      <c r="A72" s="131" t="s">
        <v>708</v>
      </c>
      <c r="B72" s="132" t="s">
        <v>727</v>
      </c>
      <c r="C72" s="138"/>
      <c r="D72" s="123">
        <v>0</v>
      </c>
      <c r="E72" s="127"/>
      <c r="F72" s="127" t="s">
        <v>1155</v>
      </c>
    </row>
    <row r="73" spans="1:6" s="124" customFormat="1" ht="30.75" customHeight="1">
      <c r="A73" s="131" t="s">
        <v>709</v>
      </c>
      <c r="B73" s="128" t="s">
        <v>728</v>
      </c>
      <c r="C73" s="138">
        <v>7322</v>
      </c>
      <c r="D73" s="123">
        <v>0</v>
      </c>
      <c r="E73" s="127" t="s">
        <v>1155</v>
      </c>
      <c r="F73" s="127">
        <v>0</v>
      </c>
    </row>
    <row r="74" spans="1:6" s="111" customFormat="1" ht="15.75" customHeight="1">
      <c r="A74" s="131"/>
      <c r="B74" s="128" t="s">
        <v>442</v>
      </c>
      <c r="C74" s="115"/>
      <c r="D74" s="123"/>
      <c r="E74" s="139"/>
      <c r="F74" s="127"/>
    </row>
    <row r="75" spans="1:6" s="111" customFormat="1" ht="54.75" customHeight="1">
      <c r="A75" s="131" t="s">
        <v>710</v>
      </c>
      <c r="B75" s="132" t="s">
        <v>729</v>
      </c>
      <c r="C75" s="138"/>
      <c r="D75" s="123">
        <v>0</v>
      </c>
      <c r="E75" s="127" t="s">
        <v>1155</v>
      </c>
      <c r="F75" s="127"/>
    </row>
    <row r="76" spans="1:6" s="111" customFormat="1" ht="30" customHeight="1">
      <c r="A76" s="121">
        <v>1250</v>
      </c>
      <c r="B76" s="128" t="s">
        <v>730</v>
      </c>
      <c r="C76" s="115">
        <v>7331</v>
      </c>
      <c r="D76" s="123">
        <v>31196.1</v>
      </c>
      <c r="E76" s="123">
        <v>31196.1</v>
      </c>
      <c r="F76" s="127" t="s">
        <v>1155</v>
      </c>
    </row>
    <row r="77" spans="1:6" s="111" customFormat="1" ht="27.75" hidden="1" customHeight="1">
      <c r="A77" s="114"/>
      <c r="B77" s="128" t="s">
        <v>731</v>
      </c>
      <c r="C77" s="129"/>
      <c r="D77" s="123"/>
      <c r="E77" s="123"/>
      <c r="F77" s="130"/>
    </row>
    <row r="78" spans="1:6" s="111" customFormat="1" ht="27.75" hidden="1" customHeight="1">
      <c r="A78" s="114"/>
      <c r="B78" s="128" t="s">
        <v>1214</v>
      </c>
      <c r="C78" s="129"/>
      <c r="D78" s="123"/>
      <c r="E78" s="123"/>
      <c r="F78" s="130"/>
    </row>
    <row r="79" spans="1:6" s="111" customFormat="1" ht="30.75" customHeight="1">
      <c r="A79" s="131" t="s">
        <v>711</v>
      </c>
      <c r="B79" s="132" t="s">
        <v>732</v>
      </c>
      <c r="C79" s="115"/>
      <c r="D79" s="123">
        <v>31196.1</v>
      </c>
      <c r="E79" s="127">
        <v>31196.1</v>
      </c>
      <c r="F79" s="127" t="s">
        <v>1155</v>
      </c>
    </row>
    <row r="80" spans="1:6" s="111" customFormat="1" ht="30" customHeight="1">
      <c r="A80" s="131" t="s">
        <v>712</v>
      </c>
      <c r="B80" s="132" t="s">
        <v>733</v>
      </c>
      <c r="C80" s="138"/>
      <c r="D80" s="123">
        <v>0</v>
      </c>
      <c r="E80" s="127">
        <v>0</v>
      </c>
      <c r="F80" s="127" t="s">
        <v>1155</v>
      </c>
    </row>
    <row r="81" spans="1:6" s="124" customFormat="1" ht="27.75" hidden="1" customHeight="1">
      <c r="A81" s="131"/>
      <c r="B81" s="136" t="s">
        <v>442</v>
      </c>
      <c r="C81" s="138"/>
      <c r="D81" s="123"/>
      <c r="E81" s="127"/>
      <c r="F81" s="127"/>
    </row>
    <row r="82" spans="1:6" s="111" customFormat="1" ht="45" customHeight="1">
      <c r="A82" s="131" t="s">
        <v>713</v>
      </c>
      <c r="B82" s="128" t="s">
        <v>933</v>
      </c>
      <c r="C82" s="115"/>
      <c r="D82" s="123">
        <v>0</v>
      </c>
      <c r="E82" s="127"/>
      <c r="F82" s="127" t="s">
        <v>1155</v>
      </c>
    </row>
    <row r="83" spans="1:6" s="111" customFormat="1" ht="27.75" customHeight="1">
      <c r="A83" s="131" t="s">
        <v>714</v>
      </c>
      <c r="B83" s="128" t="s">
        <v>934</v>
      </c>
      <c r="C83" s="115"/>
      <c r="D83" s="123">
        <v>0</v>
      </c>
      <c r="E83" s="127"/>
      <c r="F83" s="127" t="s">
        <v>1155</v>
      </c>
    </row>
    <row r="84" spans="1:6" s="124" customFormat="1" ht="27.75" customHeight="1">
      <c r="A84" s="131" t="s">
        <v>715</v>
      </c>
      <c r="B84" s="132" t="s">
        <v>734</v>
      </c>
      <c r="C84" s="138"/>
      <c r="D84" s="123">
        <v>0</v>
      </c>
      <c r="E84" s="127"/>
      <c r="F84" s="127" t="s">
        <v>1155</v>
      </c>
    </row>
    <row r="85" spans="1:6" s="124" customFormat="1" ht="44.25" customHeight="1">
      <c r="A85" s="131" t="s">
        <v>716</v>
      </c>
      <c r="B85" s="132" t="s">
        <v>735</v>
      </c>
      <c r="C85" s="138"/>
      <c r="D85" s="123">
        <v>0</v>
      </c>
      <c r="E85" s="127"/>
      <c r="F85" s="127" t="s">
        <v>1155</v>
      </c>
    </row>
    <row r="86" spans="1:6" s="111" customFormat="1" ht="27.75" customHeight="1">
      <c r="A86" s="121">
        <v>1260</v>
      </c>
      <c r="B86" s="128" t="s">
        <v>736</v>
      </c>
      <c r="C86" s="115">
        <v>7332</v>
      </c>
      <c r="D86" s="123">
        <v>0</v>
      </c>
      <c r="E86" s="127" t="s">
        <v>1155</v>
      </c>
      <c r="F86" s="127">
        <v>0</v>
      </c>
    </row>
    <row r="87" spans="1:6" s="111" customFormat="1" ht="27.75" hidden="1" customHeight="1">
      <c r="A87" s="114"/>
      <c r="B87" s="128" t="s">
        <v>737</v>
      </c>
      <c r="C87" s="129"/>
      <c r="D87" s="123"/>
      <c r="E87" s="127"/>
      <c r="F87" s="130"/>
    </row>
    <row r="88" spans="1:6" s="124" customFormat="1" ht="27.75" hidden="1" customHeight="1">
      <c r="A88" s="114"/>
      <c r="B88" s="128" t="s">
        <v>442</v>
      </c>
      <c r="C88" s="129"/>
      <c r="D88" s="123"/>
      <c r="E88" s="130"/>
      <c r="F88" s="130"/>
    </row>
    <row r="89" spans="1:6" s="111" customFormat="1" ht="31.5" customHeight="1">
      <c r="A89" s="131" t="s">
        <v>717</v>
      </c>
      <c r="B89" s="132" t="s">
        <v>738</v>
      </c>
      <c r="C89" s="138"/>
      <c r="D89" s="123">
        <v>0</v>
      </c>
      <c r="E89" s="127" t="s">
        <v>1155</v>
      </c>
      <c r="F89" s="140"/>
    </row>
    <row r="90" spans="1:6" s="111" customFormat="1" ht="31.5" customHeight="1">
      <c r="A90" s="131" t="s">
        <v>718</v>
      </c>
      <c r="B90" s="132" t="s">
        <v>739</v>
      </c>
      <c r="C90" s="138"/>
      <c r="D90" s="123">
        <v>0</v>
      </c>
      <c r="E90" s="127" t="s">
        <v>1155</v>
      </c>
      <c r="F90" s="127"/>
    </row>
    <row r="91" spans="1:6" s="124" customFormat="1" ht="14.25" customHeight="1">
      <c r="A91" s="121">
        <v>1300</v>
      </c>
      <c r="B91" s="128" t="s">
        <v>1365</v>
      </c>
      <c r="C91" s="115">
        <v>7400</v>
      </c>
      <c r="D91" s="123">
        <v>660</v>
      </c>
      <c r="E91" s="123">
        <v>660</v>
      </c>
      <c r="F91" s="127">
        <v>9033.6</v>
      </c>
    </row>
    <row r="92" spans="1:6" s="124" customFormat="1" ht="0.75" hidden="1" customHeight="1">
      <c r="A92" s="114"/>
      <c r="B92" s="128" t="s">
        <v>1366</v>
      </c>
      <c r="C92" s="129"/>
      <c r="D92" s="123"/>
      <c r="E92" s="123"/>
      <c r="F92" s="130"/>
    </row>
    <row r="93" spans="1:6" s="111" customFormat="1" ht="27.75" hidden="1" customHeight="1">
      <c r="A93" s="114"/>
      <c r="B93" s="128" t="s">
        <v>442</v>
      </c>
      <c r="C93" s="129"/>
      <c r="D93" s="123"/>
      <c r="E93" s="123"/>
      <c r="F93" s="130"/>
    </row>
    <row r="94" spans="1:6" s="124" customFormat="1" ht="12.75" customHeight="1">
      <c r="A94" s="121">
        <v>1310</v>
      </c>
      <c r="B94" s="128" t="s">
        <v>1367</v>
      </c>
      <c r="C94" s="115">
        <v>7411</v>
      </c>
      <c r="D94" s="123">
        <v>0</v>
      </c>
      <c r="E94" s="127" t="s">
        <v>1155</v>
      </c>
      <c r="F94" s="127">
        <v>0</v>
      </c>
    </row>
    <row r="95" spans="1:6" s="111" customFormat="1" ht="27.75" hidden="1" customHeight="1">
      <c r="A95" s="114"/>
      <c r="B95" s="128" t="s">
        <v>442</v>
      </c>
      <c r="C95" s="129"/>
      <c r="D95" s="123"/>
      <c r="E95" s="130"/>
      <c r="F95" s="130"/>
    </row>
    <row r="96" spans="1:6" s="111" customFormat="1" ht="28.5" customHeight="1">
      <c r="A96" s="131" t="s">
        <v>719</v>
      </c>
      <c r="B96" s="132" t="s">
        <v>1368</v>
      </c>
      <c r="C96" s="138"/>
      <c r="D96" s="123">
        <v>0</v>
      </c>
      <c r="E96" s="127" t="s">
        <v>1155</v>
      </c>
      <c r="F96" s="127"/>
    </row>
    <row r="97" spans="1:6" s="124" customFormat="1" ht="12.75" customHeight="1">
      <c r="A97" s="121">
        <v>1320</v>
      </c>
      <c r="B97" s="128" t="s">
        <v>1369</v>
      </c>
      <c r="C97" s="115">
        <v>7412</v>
      </c>
      <c r="D97" s="123">
        <v>0</v>
      </c>
      <c r="E97" s="123">
        <v>0</v>
      </c>
      <c r="F97" s="127" t="s">
        <v>1155</v>
      </c>
    </row>
    <row r="98" spans="1:6" s="111" customFormat="1" ht="27.75" hidden="1" customHeight="1">
      <c r="A98" s="114"/>
      <c r="B98" s="128" t="s">
        <v>442</v>
      </c>
      <c r="C98" s="129"/>
      <c r="D98" s="123"/>
      <c r="E98" s="123"/>
      <c r="F98" s="130"/>
    </row>
    <row r="99" spans="1:6" s="111" customFormat="1" ht="27.75" customHeight="1">
      <c r="A99" s="131" t="s">
        <v>885</v>
      </c>
      <c r="B99" s="132" t="s">
        <v>1370</v>
      </c>
      <c r="C99" s="138"/>
      <c r="D99" s="123">
        <v>0</v>
      </c>
      <c r="E99" s="127"/>
      <c r="F99" s="127" t="s">
        <v>1155</v>
      </c>
    </row>
    <row r="100" spans="1:6" s="124" customFormat="1" ht="15" customHeight="1">
      <c r="A100" s="121">
        <v>1330</v>
      </c>
      <c r="B100" s="128" t="s">
        <v>1371</v>
      </c>
      <c r="C100" s="115">
        <v>7415</v>
      </c>
      <c r="D100" s="123">
        <v>460</v>
      </c>
      <c r="E100" s="123">
        <v>460</v>
      </c>
      <c r="F100" s="127" t="s">
        <v>1155</v>
      </c>
    </row>
    <row r="101" spans="1:6" s="124" customFormat="1" ht="27.75" hidden="1" customHeight="1">
      <c r="A101" s="114"/>
      <c r="B101" s="128" t="s">
        <v>1372</v>
      </c>
      <c r="C101" s="129"/>
      <c r="D101" s="123"/>
      <c r="E101" s="123"/>
      <c r="F101" s="130"/>
    </row>
    <row r="102" spans="1:6" s="111" customFormat="1" ht="27.75" hidden="1" customHeight="1">
      <c r="A102" s="114"/>
      <c r="B102" s="128" t="s">
        <v>442</v>
      </c>
      <c r="C102" s="129"/>
      <c r="D102" s="123"/>
      <c r="E102" s="123"/>
      <c r="F102" s="130"/>
    </row>
    <row r="103" spans="1:6" s="111" customFormat="1" ht="15.75" customHeight="1">
      <c r="A103" s="131" t="s">
        <v>866</v>
      </c>
      <c r="B103" s="132" t="s">
        <v>1373</v>
      </c>
      <c r="C103" s="138"/>
      <c r="D103" s="123">
        <v>460</v>
      </c>
      <c r="E103" s="127">
        <v>460</v>
      </c>
      <c r="F103" s="127" t="s">
        <v>1155</v>
      </c>
    </row>
    <row r="104" spans="1:6" s="111" customFormat="1" ht="30" customHeight="1">
      <c r="A104" s="131" t="s">
        <v>867</v>
      </c>
      <c r="B104" s="132" t="s">
        <v>1374</v>
      </c>
      <c r="C104" s="138"/>
      <c r="D104" s="123">
        <v>0</v>
      </c>
      <c r="E104" s="127"/>
      <c r="F104" s="127" t="s">
        <v>1155</v>
      </c>
    </row>
    <row r="105" spans="1:6" s="111" customFormat="1" ht="42.75" customHeight="1">
      <c r="A105" s="131" t="s">
        <v>868</v>
      </c>
      <c r="B105" s="132" t="s">
        <v>1375</v>
      </c>
      <c r="C105" s="138"/>
      <c r="D105" s="123">
        <v>0</v>
      </c>
      <c r="E105" s="127"/>
      <c r="F105" s="127" t="s">
        <v>1155</v>
      </c>
    </row>
    <row r="106" spans="1:6" s="111" customFormat="1" ht="16.5" customHeight="1">
      <c r="A106" s="114" t="s">
        <v>554</v>
      </c>
      <c r="B106" s="132" t="s">
        <v>1376</v>
      </c>
      <c r="C106" s="138"/>
      <c r="D106" s="123">
        <v>0</v>
      </c>
      <c r="E106" s="127">
        <v>0</v>
      </c>
      <c r="F106" s="127" t="s">
        <v>1155</v>
      </c>
    </row>
    <row r="107" spans="1:6" s="124" customFormat="1" ht="30.75" customHeight="1">
      <c r="A107" s="121">
        <v>1340</v>
      </c>
      <c r="B107" s="128" t="s">
        <v>1377</v>
      </c>
      <c r="C107" s="115">
        <v>7421</v>
      </c>
      <c r="D107" s="123">
        <v>0</v>
      </c>
      <c r="E107" s="123">
        <v>0</v>
      </c>
      <c r="F107" s="127" t="s">
        <v>1155</v>
      </c>
    </row>
    <row r="108" spans="1:6" s="124" customFormat="1" ht="27.75" hidden="1" customHeight="1">
      <c r="A108" s="114"/>
      <c r="B108" s="128" t="s">
        <v>1378</v>
      </c>
      <c r="C108" s="129"/>
      <c r="D108" s="123"/>
      <c r="E108" s="123"/>
      <c r="F108" s="130"/>
    </row>
    <row r="109" spans="1:6" s="111" customFormat="1" ht="27.75" hidden="1" customHeight="1">
      <c r="A109" s="114"/>
      <c r="B109" s="128" t="s">
        <v>442</v>
      </c>
      <c r="C109" s="129"/>
      <c r="D109" s="123"/>
      <c r="E109" s="123"/>
      <c r="F109" s="130"/>
    </row>
    <row r="110" spans="1:6" s="111" customFormat="1" ht="80.25" customHeight="1">
      <c r="A110" s="131" t="s">
        <v>555</v>
      </c>
      <c r="B110" s="132" t="s">
        <v>1379</v>
      </c>
      <c r="C110" s="138"/>
      <c r="D110" s="123">
        <v>0</v>
      </c>
      <c r="E110" s="127"/>
      <c r="F110" s="127" t="s">
        <v>1155</v>
      </c>
    </row>
    <row r="111" spans="1:6" s="111" customFormat="1" ht="51.75" customHeight="1">
      <c r="A111" s="131" t="s">
        <v>818</v>
      </c>
      <c r="B111" s="132" t="s">
        <v>1380</v>
      </c>
      <c r="C111" s="115"/>
      <c r="D111" s="123">
        <v>0</v>
      </c>
      <c r="E111" s="127"/>
      <c r="F111" s="127" t="s">
        <v>1155</v>
      </c>
    </row>
    <row r="112" spans="1:6" s="111" customFormat="1" ht="60" customHeight="1">
      <c r="A112" s="131" t="s">
        <v>512</v>
      </c>
      <c r="B112" s="132" t="s">
        <v>463</v>
      </c>
      <c r="C112" s="115"/>
      <c r="D112" s="123">
        <v>0</v>
      </c>
      <c r="E112" s="127"/>
      <c r="F112" s="127" t="s">
        <v>1155</v>
      </c>
    </row>
    <row r="113" spans="1:6" s="124" customFormat="1" ht="15.75" customHeight="1">
      <c r="A113" s="121">
        <v>1350</v>
      </c>
      <c r="B113" s="128" t="s">
        <v>464</v>
      </c>
      <c r="C113" s="115">
        <v>7422</v>
      </c>
      <c r="D113" s="123">
        <v>200</v>
      </c>
      <c r="E113" s="123">
        <v>200</v>
      </c>
      <c r="F113" s="127" t="s">
        <v>1155</v>
      </c>
    </row>
    <row r="114" spans="1:6" s="124" customFormat="1" ht="27.75" hidden="1" customHeight="1">
      <c r="A114" s="114"/>
      <c r="B114" s="128" t="s">
        <v>465</v>
      </c>
      <c r="C114" s="129"/>
      <c r="D114" s="123"/>
      <c r="E114" s="123"/>
      <c r="F114" s="130"/>
    </row>
    <row r="115" spans="1:6" s="111" customFormat="1" ht="27.75" hidden="1" customHeight="1">
      <c r="A115" s="114"/>
      <c r="B115" s="128" t="s">
        <v>442</v>
      </c>
      <c r="C115" s="129"/>
      <c r="D115" s="123"/>
      <c r="E115" s="123"/>
      <c r="F115" s="130"/>
    </row>
    <row r="116" spans="1:6" s="111" customFormat="1" ht="15.75" customHeight="1">
      <c r="A116" s="131" t="s">
        <v>869</v>
      </c>
      <c r="B116" s="132" t="s">
        <v>466</v>
      </c>
      <c r="C116" s="128"/>
      <c r="D116" s="123">
        <v>200</v>
      </c>
      <c r="E116" s="127">
        <v>200</v>
      </c>
      <c r="F116" s="127" t="s">
        <v>1155</v>
      </c>
    </row>
    <row r="117" spans="1:6" s="111" customFormat="1" ht="27.75" customHeight="1">
      <c r="A117" s="131" t="s">
        <v>870</v>
      </c>
      <c r="B117" s="132" t="s">
        <v>467</v>
      </c>
      <c r="C117" s="115"/>
      <c r="D117" s="123">
        <v>0</v>
      </c>
      <c r="E117" s="127"/>
      <c r="F117" s="127" t="s">
        <v>1155</v>
      </c>
    </row>
    <row r="118" spans="1:6" s="124" customFormat="1" ht="15" customHeight="1">
      <c r="A118" s="121">
        <v>1360</v>
      </c>
      <c r="B118" s="128" t="s">
        <v>468</v>
      </c>
      <c r="C118" s="115">
        <v>7431</v>
      </c>
      <c r="D118" s="123">
        <v>0</v>
      </c>
      <c r="E118" s="123">
        <v>0</v>
      </c>
      <c r="F118" s="127" t="s">
        <v>1155</v>
      </c>
    </row>
    <row r="119" spans="1:6" s="124" customFormat="1" ht="27.75" hidden="1" customHeight="1">
      <c r="A119" s="114"/>
      <c r="B119" s="128" t="s">
        <v>469</v>
      </c>
      <c r="C119" s="129"/>
      <c r="D119" s="123"/>
      <c r="E119" s="123"/>
      <c r="F119" s="130"/>
    </row>
    <row r="120" spans="1:6" s="111" customFormat="1" ht="27.75" hidden="1" customHeight="1">
      <c r="A120" s="114"/>
      <c r="B120" s="128" t="s">
        <v>442</v>
      </c>
      <c r="C120" s="129"/>
      <c r="D120" s="123"/>
      <c r="E120" s="123"/>
      <c r="F120" s="130"/>
    </row>
    <row r="121" spans="1:6" s="111" customFormat="1" ht="45.75" customHeight="1">
      <c r="A121" s="131" t="s">
        <v>871</v>
      </c>
      <c r="B121" s="132" t="s">
        <v>470</v>
      </c>
      <c r="C121" s="138"/>
      <c r="D121" s="123">
        <v>0</v>
      </c>
      <c r="E121" s="127"/>
      <c r="F121" s="127" t="s">
        <v>1155</v>
      </c>
    </row>
    <row r="122" spans="1:6" s="111" customFormat="1" ht="45.75" customHeight="1">
      <c r="A122" s="131" t="s">
        <v>872</v>
      </c>
      <c r="B122" s="132" t="s">
        <v>471</v>
      </c>
      <c r="C122" s="138"/>
      <c r="D122" s="123">
        <v>0</v>
      </c>
      <c r="E122" s="127"/>
      <c r="F122" s="127" t="s">
        <v>1155</v>
      </c>
    </row>
    <row r="123" spans="1:6" s="124" customFormat="1" ht="18.75" customHeight="1">
      <c r="A123" s="121">
        <v>1370</v>
      </c>
      <c r="B123" s="128" t="s">
        <v>472</v>
      </c>
      <c r="C123" s="115">
        <v>7441</v>
      </c>
      <c r="D123" s="123">
        <v>0</v>
      </c>
      <c r="E123" s="127">
        <v>0</v>
      </c>
      <c r="F123" s="127" t="s">
        <v>1155</v>
      </c>
    </row>
    <row r="124" spans="1:6" s="124" customFormat="1" ht="27.75" hidden="1" customHeight="1">
      <c r="A124" s="114"/>
      <c r="B124" s="128" t="s">
        <v>473</v>
      </c>
      <c r="C124" s="129"/>
      <c r="D124" s="123"/>
      <c r="E124" s="127"/>
      <c r="F124" s="130"/>
    </row>
    <row r="125" spans="1:6" s="111" customFormat="1" ht="27.75" hidden="1" customHeight="1">
      <c r="A125" s="114"/>
      <c r="B125" s="128" t="s">
        <v>442</v>
      </c>
      <c r="C125" s="129"/>
      <c r="D125" s="123"/>
      <c r="E125" s="127"/>
      <c r="F125" s="130"/>
    </row>
    <row r="126" spans="1:6" s="111" customFormat="1" ht="98.25" customHeight="1">
      <c r="A126" s="114" t="s">
        <v>873</v>
      </c>
      <c r="B126" s="132" t="s">
        <v>850</v>
      </c>
      <c r="C126" s="138"/>
      <c r="D126" s="123">
        <v>0</v>
      </c>
      <c r="E126" s="127"/>
      <c r="F126" s="127" t="s">
        <v>1155</v>
      </c>
    </row>
    <row r="127" spans="1:6" s="111" customFormat="1" ht="102" customHeight="1">
      <c r="A127" s="131" t="s">
        <v>1157</v>
      </c>
      <c r="B127" s="132" t="s">
        <v>851</v>
      </c>
      <c r="C127" s="138"/>
      <c r="D127" s="123">
        <v>0</v>
      </c>
      <c r="E127" s="127"/>
      <c r="F127" s="127" t="s">
        <v>1155</v>
      </c>
    </row>
    <row r="128" spans="1:6" s="124" customFormat="1" ht="17.25" customHeight="1">
      <c r="A128" s="121">
        <v>1380</v>
      </c>
      <c r="B128" s="128" t="s">
        <v>852</v>
      </c>
      <c r="C128" s="115">
        <v>7442</v>
      </c>
      <c r="D128" s="123">
        <v>0</v>
      </c>
      <c r="E128" s="127" t="s">
        <v>1155</v>
      </c>
      <c r="F128" s="127">
        <v>0</v>
      </c>
    </row>
    <row r="129" spans="1:6" s="124" customFormat="1" ht="27.75" hidden="1" customHeight="1">
      <c r="A129" s="114"/>
      <c r="B129" s="128" t="s">
        <v>853</v>
      </c>
      <c r="C129" s="129"/>
      <c r="D129" s="123"/>
      <c r="E129" s="130"/>
      <c r="F129" s="130"/>
    </row>
    <row r="130" spans="1:6" s="111" customFormat="1" ht="27.75" hidden="1" customHeight="1">
      <c r="A130" s="114"/>
      <c r="B130" s="128" t="s">
        <v>442</v>
      </c>
      <c r="C130" s="129"/>
      <c r="D130" s="123"/>
      <c r="E130" s="130"/>
      <c r="F130" s="130"/>
    </row>
    <row r="131" spans="1:6" s="111" customFormat="1" ht="100.5" customHeight="1">
      <c r="A131" s="131" t="s">
        <v>874</v>
      </c>
      <c r="B131" s="132" t="s">
        <v>854</v>
      </c>
      <c r="C131" s="138"/>
      <c r="D131" s="123">
        <v>0</v>
      </c>
      <c r="E131" s="127" t="s">
        <v>1155</v>
      </c>
      <c r="F131" s="140"/>
    </row>
    <row r="132" spans="1:6" s="111" customFormat="1" ht="105" customHeight="1">
      <c r="A132" s="131" t="s">
        <v>875</v>
      </c>
      <c r="B132" s="132" t="s">
        <v>855</v>
      </c>
      <c r="C132" s="138"/>
      <c r="D132" s="123">
        <v>0</v>
      </c>
      <c r="E132" s="127" t="s">
        <v>1155</v>
      </c>
      <c r="F132" s="139"/>
    </row>
    <row r="133" spans="1:6" s="124" customFormat="1" ht="15" customHeight="1">
      <c r="A133" s="131" t="s">
        <v>819</v>
      </c>
      <c r="B133" s="128" t="s">
        <v>856</v>
      </c>
      <c r="C133" s="115">
        <v>7451</v>
      </c>
      <c r="D133" s="123">
        <v>9033.6</v>
      </c>
      <c r="E133" s="123">
        <v>0</v>
      </c>
      <c r="F133" s="127">
        <v>9033.6</v>
      </c>
    </row>
    <row r="134" spans="1:6" s="124" customFormat="1" ht="27.75" hidden="1" customHeight="1">
      <c r="A134" s="131"/>
      <c r="B134" s="128" t="s">
        <v>857</v>
      </c>
      <c r="C134" s="115"/>
      <c r="D134" s="123"/>
      <c r="E134" s="123"/>
      <c r="F134" s="130"/>
    </row>
    <row r="135" spans="1:6" s="111" customFormat="1" ht="27.75" hidden="1" customHeight="1">
      <c r="A135" s="131"/>
      <c r="B135" s="128" t="s">
        <v>442</v>
      </c>
      <c r="C135" s="115"/>
      <c r="D135" s="123"/>
      <c r="E135" s="123"/>
      <c r="F135" s="130"/>
    </row>
    <row r="136" spans="1:6" s="111" customFormat="1" ht="29.25" customHeight="1">
      <c r="A136" s="131" t="s">
        <v>820</v>
      </c>
      <c r="B136" s="132" t="s">
        <v>858</v>
      </c>
      <c r="C136" s="138"/>
      <c r="D136" s="123">
        <v>0</v>
      </c>
      <c r="E136" s="127" t="s">
        <v>1155</v>
      </c>
      <c r="F136" s="140"/>
    </row>
    <row r="137" spans="1:6" s="111" customFormat="1" ht="27.75" customHeight="1">
      <c r="A137" s="131" t="s">
        <v>821</v>
      </c>
      <c r="B137" s="132" t="s">
        <v>926</v>
      </c>
      <c r="C137" s="138"/>
      <c r="D137" s="123">
        <v>9033.6</v>
      </c>
      <c r="E137" s="127" t="s">
        <v>1155</v>
      </c>
      <c r="F137" s="127">
        <v>9033.6</v>
      </c>
    </row>
    <row r="138" spans="1:6" s="111" customFormat="1" ht="30">
      <c r="A138" s="131" t="s">
        <v>822</v>
      </c>
      <c r="B138" s="132" t="s">
        <v>927</v>
      </c>
      <c r="C138" s="138"/>
      <c r="D138" s="123">
        <v>0</v>
      </c>
      <c r="E138" s="127"/>
      <c r="F138" s="127"/>
    </row>
    <row r="139" spans="1:6" s="111" customFormat="1">
      <c r="A139" s="141"/>
      <c r="B139" s="142"/>
      <c r="C139" s="142"/>
    </row>
    <row r="140" spans="1:6" s="111" customFormat="1">
      <c r="A140" s="141"/>
      <c r="B140" s="142"/>
      <c r="C140" s="142"/>
    </row>
    <row r="141" spans="1:6">
      <c r="D141" s="142"/>
      <c r="E141" s="142"/>
      <c r="F141" s="142"/>
    </row>
    <row r="142" spans="1:6">
      <c r="D142" s="142"/>
      <c r="E142" s="142"/>
      <c r="F142" s="142"/>
    </row>
    <row r="143" spans="1:6">
      <c r="D143" s="142"/>
      <c r="E143" s="142"/>
      <c r="F143" s="142"/>
    </row>
    <row r="144" spans="1:6">
      <c r="D144" s="142"/>
      <c r="E144" s="142"/>
      <c r="F144" s="142"/>
    </row>
    <row r="145" spans="4:6">
      <c r="D145" s="142"/>
      <c r="E145" s="142"/>
      <c r="F145" s="142"/>
    </row>
    <row r="146" spans="4:6">
      <c r="D146" s="142"/>
      <c r="E146" s="142"/>
      <c r="F146" s="142"/>
    </row>
    <row r="147" spans="4:6">
      <c r="D147" s="142"/>
      <c r="E147" s="142"/>
      <c r="F147" s="142"/>
    </row>
    <row r="148" spans="4:6">
      <c r="D148" s="142"/>
      <c r="E148" s="142"/>
      <c r="F148" s="142"/>
    </row>
    <row r="149" spans="4:6">
      <c r="D149" s="142"/>
      <c r="E149" s="142"/>
      <c r="F149" s="142"/>
    </row>
    <row r="150" spans="4:6">
      <c r="D150" s="142"/>
      <c r="E150" s="142"/>
      <c r="F150" s="142"/>
    </row>
    <row r="151" spans="4:6">
      <c r="D151" s="142"/>
      <c r="E151" s="142"/>
      <c r="F151" s="142"/>
    </row>
    <row r="152" spans="4:6">
      <c r="D152" s="142"/>
      <c r="E152" s="142"/>
      <c r="F152" s="142"/>
    </row>
    <row r="153" spans="4:6">
      <c r="D153" s="142"/>
      <c r="E153" s="142"/>
      <c r="F153" s="142"/>
    </row>
    <row r="154" spans="4:6">
      <c r="D154" s="142"/>
      <c r="E154" s="142"/>
      <c r="F154" s="142"/>
    </row>
    <row r="155" spans="4:6">
      <c r="D155" s="142"/>
      <c r="E155" s="142"/>
      <c r="F155" s="142"/>
    </row>
    <row r="156" spans="4:6">
      <c r="D156" s="142"/>
      <c r="E156" s="142"/>
      <c r="F156" s="142"/>
    </row>
    <row r="157" spans="4:6">
      <c r="D157" s="142"/>
      <c r="E157" s="142"/>
      <c r="F157" s="142"/>
    </row>
    <row r="158" spans="4:6">
      <c r="D158" s="142"/>
      <c r="E158" s="142"/>
      <c r="F158" s="142"/>
    </row>
    <row r="159" spans="4:6">
      <c r="D159" s="142"/>
      <c r="E159" s="142"/>
      <c r="F159" s="142"/>
    </row>
    <row r="160" spans="4:6">
      <c r="D160" s="142"/>
      <c r="E160" s="142"/>
      <c r="F160" s="142"/>
    </row>
    <row r="161" spans="4:6">
      <c r="D161" s="142"/>
      <c r="E161" s="142"/>
      <c r="F161" s="142"/>
    </row>
    <row r="162" spans="4:6">
      <c r="D162" s="142"/>
      <c r="E162" s="142"/>
      <c r="F162" s="142"/>
    </row>
    <row r="163" spans="4:6">
      <c r="D163" s="142"/>
      <c r="E163" s="142"/>
      <c r="F163" s="142"/>
    </row>
    <row r="164" spans="4:6">
      <c r="D164" s="142"/>
      <c r="E164" s="142"/>
      <c r="F164" s="142"/>
    </row>
    <row r="165" spans="4:6">
      <c r="D165" s="142"/>
      <c r="E165" s="142"/>
      <c r="F165" s="142"/>
    </row>
    <row r="166" spans="4:6">
      <c r="D166" s="142"/>
      <c r="E166" s="142"/>
      <c r="F166" s="142"/>
    </row>
    <row r="167" spans="4:6">
      <c r="D167" s="142"/>
      <c r="E167" s="142"/>
      <c r="F167" s="142"/>
    </row>
    <row r="168" spans="4:6">
      <c r="D168" s="142"/>
      <c r="E168" s="142"/>
      <c r="F168" s="142"/>
    </row>
    <row r="169" spans="4:6">
      <c r="D169" s="142"/>
      <c r="E169" s="142"/>
      <c r="F169" s="142"/>
    </row>
    <row r="170" spans="4:6">
      <c r="D170" s="142"/>
      <c r="E170" s="142"/>
      <c r="F170" s="142"/>
    </row>
    <row r="171" spans="4:6">
      <c r="D171" s="142"/>
      <c r="E171" s="142"/>
      <c r="F171" s="142"/>
    </row>
    <row r="172" spans="4:6">
      <c r="D172" s="142"/>
      <c r="E172" s="142"/>
      <c r="F172" s="142"/>
    </row>
    <row r="173" spans="4:6">
      <c r="D173" s="142"/>
      <c r="E173" s="142"/>
      <c r="F173" s="142"/>
    </row>
    <row r="174" spans="4:6">
      <c r="D174" s="142"/>
      <c r="E174" s="142"/>
      <c r="F174" s="142"/>
    </row>
    <row r="175" spans="4:6">
      <c r="D175" s="142"/>
      <c r="E175" s="142"/>
      <c r="F175" s="142"/>
    </row>
    <row r="176" spans="4:6">
      <c r="D176" s="142"/>
      <c r="E176" s="142"/>
      <c r="F176" s="142"/>
    </row>
    <row r="177" spans="4:6">
      <c r="D177" s="142"/>
      <c r="E177" s="142"/>
      <c r="F177" s="142"/>
    </row>
    <row r="178" spans="4:6">
      <c r="D178" s="142"/>
      <c r="E178" s="142"/>
      <c r="F178" s="142"/>
    </row>
    <row r="179" spans="4:6">
      <c r="D179" s="142"/>
      <c r="E179" s="142"/>
      <c r="F179" s="142"/>
    </row>
    <row r="180" spans="4:6">
      <c r="D180" s="142"/>
      <c r="E180" s="142"/>
      <c r="F180" s="142"/>
    </row>
    <row r="181" spans="4:6">
      <c r="D181" s="142"/>
      <c r="E181" s="142"/>
      <c r="F181" s="142"/>
    </row>
    <row r="182" spans="4:6">
      <c r="D182" s="142"/>
      <c r="E182" s="142"/>
      <c r="F182" s="142"/>
    </row>
    <row r="183" spans="4:6">
      <c r="D183" s="142"/>
      <c r="E183" s="142"/>
      <c r="F183" s="142"/>
    </row>
    <row r="184" spans="4:6">
      <c r="D184" s="142"/>
      <c r="E184" s="142"/>
      <c r="F184" s="142"/>
    </row>
    <row r="185" spans="4:6">
      <c r="D185" s="142"/>
      <c r="E185" s="142"/>
      <c r="F185" s="142"/>
    </row>
    <row r="186" spans="4:6">
      <c r="D186" s="142"/>
      <c r="E186" s="142"/>
      <c r="F186" s="142"/>
    </row>
    <row r="187" spans="4:6">
      <c r="D187" s="142"/>
      <c r="E187" s="142"/>
      <c r="F187" s="142"/>
    </row>
    <row r="188" spans="4:6">
      <c r="D188" s="142"/>
      <c r="E188" s="142"/>
      <c r="F188" s="142"/>
    </row>
    <row r="189" spans="4:6">
      <c r="D189" s="142"/>
      <c r="E189" s="142"/>
      <c r="F189" s="142"/>
    </row>
    <row r="190" spans="4:6">
      <c r="D190" s="142"/>
      <c r="E190" s="142"/>
      <c r="F190" s="142"/>
    </row>
    <row r="191" spans="4:6">
      <c r="D191" s="142"/>
      <c r="E191" s="142"/>
      <c r="F191" s="142"/>
    </row>
    <row r="192" spans="4:6">
      <c r="D192" s="142"/>
      <c r="E192" s="142"/>
      <c r="F192" s="142"/>
    </row>
    <row r="193" spans="4:6">
      <c r="D193" s="142"/>
      <c r="E193" s="142"/>
      <c r="F193" s="142"/>
    </row>
    <row r="194" spans="4:6">
      <c r="D194" s="142"/>
      <c r="E194" s="142"/>
      <c r="F194" s="142"/>
    </row>
    <row r="195" spans="4:6">
      <c r="D195" s="142"/>
      <c r="E195" s="142"/>
      <c r="F195" s="142"/>
    </row>
    <row r="196" spans="4:6">
      <c r="D196" s="142"/>
      <c r="E196" s="142"/>
      <c r="F196" s="142"/>
    </row>
    <row r="197" spans="4:6">
      <c r="D197" s="142"/>
      <c r="E197" s="142"/>
      <c r="F197" s="142"/>
    </row>
    <row r="198" spans="4:6">
      <c r="D198" s="142"/>
      <c r="E198" s="142"/>
      <c r="F198" s="142"/>
    </row>
    <row r="199" spans="4:6">
      <c r="D199" s="142"/>
      <c r="E199" s="142"/>
      <c r="F199" s="142"/>
    </row>
    <row r="200" spans="4:6">
      <c r="D200" s="142"/>
      <c r="E200" s="142"/>
      <c r="F200" s="142"/>
    </row>
    <row r="201" spans="4:6">
      <c r="D201" s="142"/>
      <c r="E201" s="142"/>
      <c r="F201" s="142"/>
    </row>
    <row r="202" spans="4:6">
      <c r="D202" s="142"/>
      <c r="E202" s="142"/>
      <c r="F202" s="142"/>
    </row>
    <row r="203" spans="4:6">
      <c r="D203" s="142"/>
      <c r="E203" s="142"/>
      <c r="F203" s="142"/>
    </row>
    <row r="204" spans="4:6">
      <c r="D204" s="142"/>
      <c r="E204" s="142"/>
      <c r="F204" s="142"/>
    </row>
    <row r="205" spans="4:6">
      <c r="D205" s="142"/>
      <c r="E205" s="142"/>
      <c r="F205" s="142"/>
    </row>
    <row r="206" spans="4:6">
      <c r="D206" s="142"/>
      <c r="E206" s="142"/>
      <c r="F206" s="142"/>
    </row>
    <row r="207" spans="4:6">
      <c r="D207" s="142"/>
      <c r="E207" s="142"/>
      <c r="F207" s="142"/>
    </row>
    <row r="208" spans="4:6">
      <c r="D208" s="142"/>
      <c r="E208" s="142"/>
      <c r="F208" s="142"/>
    </row>
    <row r="209" spans="4:6">
      <c r="D209" s="142"/>
      <c r="E209" s="142"/>
      <c r="F209" s="142"/>
    </row>
    <row r="210" spans="4:6">
      <c r="D210" s="142"/>
      <c r="E210" s="142"/>
      <c r="F210" s="142"/>
    </row>
    <row r="211" spans="4:6">
      <c r="D211" s="142"/>
      <c r="E211" s="142"/>
      <c r="F211" s="142"/>
    </row>
    <row r="212" spans="4:6">
      <c r="D212" s="142"/>
      <c r="E212" s="142"/>
      <c r="F212" s="142"/>
    </row>
    <row r="213" spans="4:6">
      <c r="D213" s="142"/>
      <c r="E213" s="142"/>
      <c r="F213" s="142"/>
    </row>
    <row r="214" spans="4:6">
      <c r="D214" s="142"/>
      <c r="E214" s="142"/>
      <c r="F214" s="142"/>
    </row>
    <row r="215" spans="4:6">
      <c r="D215" s="142"/>
      <c r="E215" s="142"/>
      <c r="F215" s="142"/>
    </row>
    <row r="216" spans="4:6">
      <c r="D216" s="142"/>
      <c r="E216" s="142"/>
      <c r="F216" s="142"/>
    </row>
    <row r="217" spans="4:6">
      <c r="D217" s="142"/>
      <c r="E217" s="142"/>
      <c r="F217" s="142"/>
    </row>
    <row r="218" spans="4:6">
      <c r="D218" s="142"/>
      <c r="E218" s="142"/>
      <c r="F218" s="142"/>
    </row>
    <row r="219" spans="4:6">
      <c r="D219" s="142"/>
      <c r="E219" s="142"/>
      <c r="F219" s="142"/>
    </row>
    <row r="220" spans="4:6">
      <c r="D220" s="142"/>
      <c r="E220" s="142"/>
      <c r="F220" s="142"/>
    </row>
    <row r="221" spans="4:6">
      <c r="D221" s="142"/>
      <c r="E221" s="142"/>
      <c r="F221" s="142"/>
    </row>
    <row r="222" spans="4:6">
      <c r="D222" s="142"/>
      <c r="E222" s="142"/>
      <c r="F222" s="142"/>
    </row>
    <row r="223" spans="4:6">
      <c r="D223" s="142"/>
      <c r="E223" s="142"/>
      <c r="F223" s="142"/>
    </row>
    <row r="224" spans="4:6">
      <c r="D224" s="142"/>
      <c r="E224" s="142"/>
      <c r="F224" s="142"/>
    </row>
    <row r="225" spans="4:6">
      <c r="D225" s="142"/>
      <c r="E225" s="142"/>
      <c r="F225" s="142"/>
    </row>
    <row r="226" spans="4:6">
      <c r="D226" s="142"/>
      <c r="E226" s="142"/>
      <c r="F226" s="142"/>
    </row>
    <row r="227" spans="4:6">
      <c r="D227" s="142"/>
      <c r="E227" s="142"/>
      <c r="F227" s="142"/>
    </row>
    <row r="228" spans="4:6">
      <c r="D228" s="142"/>
      <c r="E228" s="142"/>
      <c r="F228" s="142"/>
    </row>
    <row r="229" spans="4:6">
      <c r="D229" s="142"/>
      <c r="E229" s="142"/>
      <c r="F229" s="142"/>
    </row>
    <row r="230" spans="4:6">
      <c r="D230" s="142"/>
      <c r="E230" s="142"/>
      <c r="F230" s="142"/>
    </row>
    <row r="231" spans="4:6">
      <c r="D231" s="142"/>
      <c r="E231" s="142"/>
      <c r="F231" s="142"/>
    </row>
    <row r="232" spans="4:6">
      <c r="D232" s="142"/>
      <c r="E232" s="142"/>
      <c r="F232" s="142"/>
    </row>
    <row r="233" spans="4:6">
      <c r="D233" s="142"/>
      <c r="E233" s="142"/>
      <c r="F233" s="142"/>
    </row>
    <row r="234" spans="4:6">
      <c r="D234" s="142"/>
      <c r="E234" s="142"/>
      <c r="F234" s="142"/>
    </row>
    <row r="235" spans="4:6">
      <c r="D235" s="142"/>
      <c r="E235" s="142"/>
      <c r="F235" s="142"/>
    </row>
    <row r="236" spans="4:6">
      <c r="D236" s="142"/>
      <c r="E236" s="142"/>
      <c r="F236" s="142"/>
    </row>
    <row r="237" spans="4:6">
      <c r="D237" s="142"/>
      <c r="E237" s="142"/>
      <c r="F237" s="142"/>
    </row>
    <row r="238" spans="4:6">
      <c r="D238" s="142"/>
      <c r="E238" s="142"/>
      <c r="F238" s="142"/>
    </row>
    <row r="239" spans="4:6">
      <c r="D239" s="142"/>
      <c r="E239" s="142"/>
      <c r="F239" s="142"/>
    </row>
    <row r="240" spans="4:6">
      <c r="D240" s="142"/>
      <c r="E240" s="142"/>
      <c r="F240" s="142"/>
    </row>
    <row r="241" spans="4:6">
      <c r="D241" s="142"/>
      <c r="E241" s="142"/>
      <c r="F241" s="142"/>
    </row>
    <row r="242" spans="4:6">
      <c r="D242" s="142"/>
      <c r="E242" s="142"/>
      <c r="F242" s="142"/>
    </row>
    <row r="243" spans="4:6">
      <c r="D243" s="142"/>
      <c r="E243" s="142"/>
      <c r="F243" s="142"/>
    </row>
    <row r="244" spans="4:6">
      <c r="D244" s="142"/>
      <c r="E244" s="142"/>
      <c r="F244" s="142"/>
    </row>
    <row r="245" spans="4:6">
      <c r="D245" s="142"/>
      <c r="E245" s="142"/>
      <c r="F245" s="142"/>
    </row>
    <row r="246" spans="4:6">
      <c r="D246" s="142"/>
      <c r="E246" s="142"/>
      <c r="F246" s="142"/>
    </row>
    <row r="247" spans="4:6">
      <c r="D247" s="142"/>
      <c r="E247" s="142"/>
      <c r="F247" s="142"/>
    </row>
    <row r="248" spans="4:6">
      <c r="D248" s="142"/>
      <c r="E248" s="142"/>
      <c r="F248" s="142"/>
    </row>
    <row r="249" spans="4:6">
      <c r="D249" s="142"/>
      <c r="E249" s="142"/>
      <c r="F249" s="142"/>
    </row>
    <row r="250" spans="4:6">
      <c r="D250" s="142"/>
      <c r="E250" s="142"/>
      <c r="F250" s="142"/>
    </row>
    <row r="251" spans="4:6">
      <c r="D251" s="142"/>
      <c r="E251" s="142"/>
      <c r="F251" s="142"/>
    </row>
    <row r="252" spans="4:6">
      <c r="D252" s="142"/>
      <c r="E252" s="142"/>
      <c r="F252" s="142"/>
    </row>
    <row r="253" spans="4:6">
      <c r="D253" s="142"/>
      <c r="E253" s="142"/>
      <c r="F253" s="142"/>
    </row>
    <row r="254" spans="4:6">
      <c r="D254" s="142"/>
      <c r="E254" s="142"/>
      <c r="F254" s="142"/>
    </row>
    <row r="255" spans="4:6">
      <c r="D255" s="142"/>
      <c r="E255" s="142"/>
      <c r="F255" s="142"/>
    </row>
    <row r="256" spans="4:6">
      <c r="D256" s="142"/>
      <c r="E256" s="142"/>
      <c r="F256" s="142"/>
    </row>
    <row r="257" spans="4:6">
      <c r="D257" s="142"/>
      <c r="E257" s="142"/>
      <c r="F257" s="142"/>
    </row>
    <row r="258" spans="4:6">
      <c r="D258" s="142"/>
      <c r="E258" s="142"/>
      <c r="F258" s="142"/>
    </row>
    <row r="259" spans="4:6">
      <c r="D259" s="142"/>
      <c r="E259" s="142"/>
      <c r="F259" s="142"/>
    </row>
    <row r="260" spans="4:6">
      <c r="D260" s="142"/>
      <c r="E260" s="142"/>
      <c r="F260" s="142"/>
    </row>
    <row r="261" spans="4:6">
      <c r="D261" s="142"/>
      <c r="E261" s="142"/>
      <c r="F261" s="142"/>
    </row>
    <row r="262" spans="4:6">
      <c r="D262" s="142"/>
      <c r="E262" s="142"/>
      <c r="F262" s="142"/>
    </row>
    <row r="263" spans="4:6">
      <c r="D263" s="142"/>
      <c r="E263" s="142"/>
      <c r="F263" s="142"/>
    </row>
    <row r="264" spans="4:6">
      <c r="D264" s="142"/>
      <c r="E264" s="142"/>
      <c r="F264" s="142"/>
    </row>
    <row r="265" spans="4:6">
      <c r="D265" s="142"/>
      <c r="E265" s="142"/>
      <c r="F265" s="142"/>
    </row>
    <row r="266" spans="4:6">
      <c r="D266" s="142"/>
      <c r="E266" s="142"/>
      <c r="F266" s="142"/>
    </row>
    <row r="267" spans="4:6">
      <c r="D267" s="142"/>
      <c r="E267" s="142"/>
      <c r="F267" s="142"/>
    </row>
    <row r="268" spans="4:6">
      <c r="D268" s="142"/>
      <c r="E268" s="142"/>
      <c r="F268" s="142"/>
    </row>
    <row r="269" spans="4:6">
      <c r="D269" s="142"/>
      <c r="E269" s="142"/>
      <c r="F269" s="142"/>
    </row>
    <row r="270" spans="4:6">
      <c r="D270" s="142"/>
      <c r="E270" s="142"/>
      <c r="F270" s="142"/>
    </row>
    <row r="271" spans="4:6">
      <c r="D271" s="142"/>
      <c r="E271" s="142"/>
      <c r="F271" s="142"/>
    </row>
    <row r="272" spans="4:6">
      <c r="D272" s="142"/>
      <c r="E272" s="142"/>
      <c r="F272" s="142"/>
    </row>
    <row r="273" spans="4:6">
      <c r="D273" s="142"/>
      <c r="E273" s="142"/>
      <c r="F273" s="142"/>
    </row>
    <row r="274" spans="4:6">
      <c r="D274" s="142"/>
      <c r="E274" s="142"/>
      <c r="F274" s="142"/>
    </row>
    <row r="275" spans="4:6">
      <c r="D275" s="142"/>
      <c r="E275" s="142"/>
      <c r="F275" s="142"/>
    </row>
    <row r="276" spans="4:6">
      <c r="D276" s="142"/>
      <c r="E276" s="142"/>
      <c r="F276" s="142"/>
    </row>
    <row r="277" spans="4:6">
      <c r="D277" s="142"/>
      <c r="E277" s="142"/>
      <c r="F277" s="142"/>
    </row>
    <row r="278" spans="4:6">
      <c r="D278" s="142"/>
      <c r="E278" s="142"/>
      <c r="F278" s="142"/>
    </row>
    <row r="279" spans="4:6">
      <c r="D279" s="142"/>
      <c r="E279" s="142"/>
      <c r="F279" s="142"/>
    </row>
    <row r="280" spans="4:6">
      <c r="D280" s="142"/>
      <c r="E280" s="142"/>
      <c r="F280" s="142"/>
    </row>
    <row r="281" spans="4:6">
      <c r="D281" s="142"/>
      <c r="E281" s="142"/>
      <c r="F281" s="142"/>
    </row>
    <row r="282" spans="4:6">
      <c r="D282" s="142"/>
      <c r="E282" s="142"/>
      <c r="F282" s="142"/>
    </row>
    <row r="283" spans="4:6">
      <c r="D283" s="142"/>
      <c r="E283" s="142"/>
      <c r="F283" s="142"/>
    </row>
    <row r="284" spans="4:6">
      <c r="D284" s="142"/>
      <c r="E284" s="142"/>
      <c r="F284" s="142"/>
    </row>
    <row r="285" spans="4:6">
      <c r="D285" s="142"/>
      <c r="E285" s="142"/>
      <c r="F285" s="142"/>
    </row>
    <row r="286" spans="4:6">
      <c r="D286" s="142"/>
      <c r="E286" s="142"/>
      <c r="F286" s="142"/>
    </row>
    <row r="287" spans="4:6">
      <c r="D287" s="142"/>
      <c r="E287" s="142"/>
      <c r="F287" s="142"/>
    </row>
    <row r="288" spans="4:6">
      <c r="D288" s="142"/>
      <c r="E288" s="142"/>
      <c r="F288" s="142"/>
    </row>
    <row r="289" spans="4:6">
      <c r="D289" s="142"/>
      <c r="E289" s="142"/>
      <c r="F289" s="142"/>
    </row>
    <row r="290" spans="4:6">
      <c r="D290" s="142"/>
      <c r="E290" s="142"/>
      <c r="F290" s="142"/>
    </row>
    <row r="291" spans="4:6">
      <c r="D291" s="142"/>
      <c r="E291" s="142"/>
      <c r="F291" s="142"/>
    </row>
    <row r="292" spans="4:6">
      <c r="D292" s="142"/>
      <c r="E292" s="142"/>
      <c r="F292" s="142"/>
    </row>
    <row r="293" spans="4:6">
      <c r="D293" s="142"/>
      <c r="E293" s="142"/>
      <c r="F293" s="142"/>
    </row>
    <row r="294" spans="4:6">
      <c r="D294" s="142"/>
      <c r="E294" s="142"/>
      <c r="F294" s="142"/>
    </row>
    <row r="295" spans="4:6">
      <c r="D295" s="142"/>
      <c r="E295" s="142"/>
      <c r="F295" s="142"/>
    </row>
    <row r="296" spans="4:6">
      <c r="D296" s="142"/>
      <c r="E296" s="142"/>
      <c r="F296" s="142"/>
    </row>
    <row r="297" spans="4:6">
      <c r="D297" s="142"/>
      <c r="E297" s="142"/>
      <c r="F297" s="142"/>
    </row>
    <row r="298" spans="4:6">
      <c r="D298" s="142"/>
      <c r="E298" s="142"/>
      <c r="F298" s="142"/>
    </row>
    <row r="299" spans="4:6">
      <c r="D299" s="142"/>
      <c r="E299" s="142"/>
      <c r="F299" s="142"/>
    </row>
    <row r="300" spans="4:6">
      <c r="D300" s="142"/>
      <c r="E300" s="142"/>
      <c r="F300" s="142"/>
    </row>
    <row r="301" spans="4:6">
      <c r="D301" s="142"/>
      <c r="E301" s="142"/>
      <c r="F301" s="142"/>
    </row>
    <row r="302" spans="4:6">
      <c r="D302" s="142"/>
      <c r="E302" s="142"/>
      <c r="F302" s="142"/>
    </row>
    <row r="303" spans="4:6">
      <c r="D303" s="142"/>
      <c r="E303" s="142"/>
      <c r="F303" s="142"/>
    </row>
    <row r="304" spans="4:6">
      <c r="D304" s="142"/>
      <c r="E304" s="142"/>
      <c r="F304" s="142"/>
    </row>
    <row r="305" spans="4:6">
      <c r="D305" s="142"/>
      <c r="E305" s="142"/>
      <c r="F305" s="142"/>
    </row>
    <row r="306" spans="4:6">
      <c r="D306" s="142"/>
      <c r="E306" s="142"/>
      <c r="F306" s="142"/>
    </row>
    <row r="307" spans="4:6">
      <c r="D307" s="142"/>
      <c r="E307" s="142"/>
      <c r="F307" s="142"/>
    </row>
    <row r="308" spans="4:6">
      <c r="D308" s="142"/>
      <c r="E308" s="142"/>
      <c r="F308" s="142"/>
    </row>
    <row r="309" spans="4:6">
      <c r="D309" s="142"/>
      <c r="E309" s="142"/>
      <c r="F309" s="142"/>
    </row>
    <row r="310" spans="4:6">
      <c r="D310" s="142"/>
      <c r="E310" s="142"/>
      <c r="F310" s="142"/>
    </row>
    <row r="311" spans="4:6">
      <c r="D311" s="142"/>
      <c r="E311" s="142"/>
      <c r="F311" s="142"/>
    </row>
    <row r="312" spans="4:6">
      <c r="D312" s="142"/>
      <c r="E312" s="142"/>
      <c r="F312" s="142"/>
    </row>
    <row r="313" spans="4:6">
      <c r="D313" s="142"/>
      <c r="E313" s="142"/>
      <c r="F313" s="142"/>
    </row>
    <row r="314" spans="4:6">
      <c r="D314" s="142"/>
      <c r="E314" s="142"/>
      <c r="F314" s="142"/>
    </row>
    <row r="315" spans="4:6">
      <c r="D315" s="142"/>
      <c r="E315" s="142"/>
      <c r="F315" s="142"/>
    </row>
    <row r="316" spans="4:6">
      <c r="D316" s="142"/>
      <c r="E316" s="142"/>
      <c r="F316" s="142"/>
    </row>
    <row r="317" spans="4:6">
      <c r="D317" s="142"/>
      <c r="E317" s="142"/>
      <c r="F317" s="142"/>
    </row>
    <row r="318" spans="4:6">
      <c r="D318" s="142"/>
      <c r="E318" s="142"/>
      <c r="F318" s="142"/>
    </row>
    <row r="319" spans="4:6">
      <c r="D319" s="142"/>
      <c r="E319" s="142"/>
      <c r="F319" s="142"/>
    </row>
    <row r="320" spans="4:6">
      <c r="D320" s="142"/>
      <c r="E320" s="142"/>
      <c r="F320" s="142"/>
    </row>
    <row r="321" spans="4:6">
      <c r="D321" s="142"/>
      <c r="E321" s="142"/>
      <c r="F321" s="142"/>
    </row>
    <row r="322" spans="4:6">
      <c r="D322" s="142"/>
      <c r="E322" s="142"/>
      <c r="F322" s="142"/>
    </row>
    <row r="323" spans="4:6">
      <c r="D323" s="142"/>
      <c r="E323" s="142"/>
      <c r="F323" s="142"/>
    </row>
    <row r="324" spans="4:6">
      <c r="D324" s="142"/>
      <c r="E324" s="142"/>
      <c r="F324" s="142"/>
    </row>
    <row r="325" spans="4:6">
      <c r="D325" s="142"/>
      <c r="E325" s="142"/>
      <c r="F325" s="142"/>
    </row>
    <row r="326" spans="4:6">
      <c r="D326" s="142"/>
      <c r="E326" s="142"/>
      <c r="F326" s="142"/>
    </row>
    <row r="327" spans="4:6">
      <c r="D327" s="142"/>
      <c r="E327" s="142"/>
      <c r="F327" s="142"/>
    </row>
    <row r="328" spans="4:6">
      <c r="D328" s="142"/>
      <c r="E328" s="142"/>
      <c r="F328" s="142"/>
    </row>
    <row r="329" spans="4:6">
      <c r="D329" s="142"/>
      <c r="E329" s="142"/>
      <c r="F329" s="142"/>
    </row>
    <row r="330" spans="4:6">
      <c r="D330" s="142"/>
      <c r="E330" s="142"/>
      <c r="F330" s="142"/>
    </row>
    <row r="331" spans="4:6">
      <c r="D331" s="142"/>
      <c r="E331" s="142"/>
      <c r="F331" s="142"/>
    </row>
    <row r="332" spans="4:6">
      <c r="D332" s="142"/>
      <c r="E332" s="142"/>
      <c r="F332" s="142"/>
    </row>
    <row r="333" spans="4:6">
      <c r="D333" s="142"/>
      <c r="E333" s="142"/>
      <c r="F333" s="142"/>
    </row>
    <row r="334" spans="4:6">
      <c r="D334" s="142"/>
      <c r="E334" s="142"/>
      <c r="F334" s="142"/>
    </row>
    <row r="335" spans="4:6">
      <c r="D335" s="142"/>
      <c r="E335" s="142"/>
      <c r="F335" s="142"/>
    </row>
    <row r="336" spans="4:6">
      <c r="D336" s="142"/>
      <c r="E336" s="142"/>
      <c r="F336" s="142"/>
    </row>
    <row r="337" spans="4:6">
      <c r="D337" s="142"/>
      <c r="E337" s="142"/>
      <c r="F337" s="142"/>
    </row>
    <row r="338" spans="4:6">
      <c r="D338" s="142"/>
      <c r="E338" s="142"/>
      <c r="F338" s="142"/>
    </row>
    <row r="339" spans="4:6">
      <c r="D339" s="142"/>
      <c r="E339" s="142"/>
      <c r="F339" s="142"/>
    </row>
    <row r="340" spans="4:6">
      <c r="D340" s="142"/>
      <c r="E340" s="142"/>
      <c r="F340" s="142"/>
    </row>
    <row r="341" spans="4:6">
      <c r="D341" s="142"/>
      <c r="E341" s="142"/>
      <c r="F341" s="142"/>
    </row>
    <row r="342" spans="4:6">
      <c r="D342" s="142"/>
      <c r="E342" s="142"/>
      <c r="F342" s="142"/>
    </row>
    <row r="343" spans="4:6">
      <c r="D343" s="142"/>
      <c r="E343" s="142"/>
      <c r="F343" s="142"/>
    </row>
    <row r="344" spans="4:6">
      <c r="D344" s="142"/>
      <c r="E344" s="142"/>
      <c r="F344" s="142"/>
    </row>
    <row r="345" spans="4:6">
      <c r="D345" s="142"/>
      <c r="E345" s="142"/>
      <c r="F345" s="142"/>
    </row>
    <row r="346" spans="4:6">
      <c r="D346" s="142"/>
      <c r="E346" s="142"/>
      <c r="F346" s="142"/>
    </row>
    <row r="347" spans="4:6">
      <c r="D347" s="142"/>
      <c r="E347" s="142"/>
      <c r="F347" s="142"/>
    </row>
    <row r="348" spans="4:6">
      <c r="D348" s="142"/>
      <c r="E348" s="142"/>
      <c r="F348" s="142"/>
    </row>
    <row r="349" spans="4:6">
      <c r="D349" s="142"/>
      <c r="E349" s="142"/>
      <c r="F349" s="142"/>
    </row>
    <row r="350" spans="4:6">
      <c r="D350" s="142"/>
      <c r="E350" s="142"/>
      <c r="F350" s="142"/>
    </row>
    <row r="351" spans="4:6">
      <c r="D351" s="142"/>
      <c r="E351" s="142"/>
      <c r="F351" s="142"/>
    </row>
    <row r="352" spans="4:6">
      <c r="D352" s="142"/>
      <c r="E352" s="142"/>
      <c r="F352" s="142"/>
    </row>
    <row r="353" spans="4:6">
      <c r="D353" s="142"/>
      <c r="E353" s="142"/>
      <c r="F353" s="142"/>
    </row>
    <row r="354" spans="4:6">
      <c r="D354" s="142"/>
      <c r="E354" s="142"/>
      <c r="F354" s="142"/>
    </row>
    <row r="355" spans="4:6">
      <c r="D355" s="142"/>
      <c r="E355" s="142"/>
      <c r="F355" s="142"/>
    </row>
    <row r="356" spans="4:6">
      <c r="D356" s="142"/>
      <c r="E356" s="142"/>
      <c r="F356" s="142"/>
    </row>
    <row r="357" spans="4:6">
      <c r="D357" s="142"/>
      <c r="E357" s="142"/>
      <c r="F357" s="142"/>
    </row>
    <row r="358" spans="4:6">
      <c r="D358" s="142"/>
      <c r="E358" s="142"/>
      <c r="F358" s="142"/>
    </row>
    <row r="359" spans="4:6">
      <c r="D359" s="142"/>
      <c r="E359" s="142"/>
      <c r="F359" s="142"/>
    </row>
    <row r="360" spans="4:6">
      <c r="D360" s="142"/>
      <c r="E360" s="142"/>
      <c r="F360" s="142"/>
    </row>
    <row r="361" spans="4:6">
      <c r="D361" s="142"/>
      <c r="E361" s="142"/>
      <c r="F361" s="142"/>
    </row>
    <row r="362" spans="4:6">
      <c r="D362" s="142"/>
      <c r="E362" s="142"/>
      <c r="F362" s="142"/>
    </row>
    <row r="363" spans="4:6">
      <c r="D363" s="142"/>
      <c r="E363" s="142"/>
      <c r="F363" s="142"/>
    </row>
    <row r="364" spans="4:6">
      <c r="D364" s="142"/>
      <c r="E364" s="142"/>
      <c r="F364" s="142"/>
    </row>
    <row r="365" spans="4:6">
      <c r="D365" s="142"/>
      <c r="E365" s="142"/>
      <c r="F365" s="142"/>
    </row>
    <row r="366" spans="4:6">
      <c r="D366" s="142"/>
      <c r="E366" s="142"/>
      <c r="F366" s="142"/>
    </row>
    <row r="367" spans="4:6">
      <c r="D367" s="142"/>
      <c r="E367" s="142"/>
      <c r="F367" s="142"/>
    </row>
    <row r="368" spans="4:6">
      <c r="D368" s="142"/>
      <c r="E368" s="142"/>
      <c r="F368" s="142"/>
    </row>
    <row r="369" spans="4:6">
      <c r="D369" s="142"/>
      <c r="E369" s="142"/>
      <c r="F369" s="142"/>
    </row>
    <row r="370" spans="4:6">
      <c r="D370" s="142"/>
      <c r="E370" s="142"/>
      <c r="F370" s="142"/>
    </row>
    <row r="371" spans="4:6">
      <c r="D371" s="142"/>
      <c r="E371" s="142"/>
      <c r="F371" s="142"/>
    </row>
    <row r="372" spans="4:6">
      <c r="D372" s="142"/>
      <c r="E372" s="142"/>
      <c r="F372" s="142"/>
    </row>
    <row r="373" spans="4:6">
      <c r="D373" s="142"/>
      <c r="E373" s="142"/>
      <c r="F373" s="142"/>
    </row>
    <row r="374" spans="4:6">
      <c r="D374" s="142"/>
      <c r="E374" s="142"/>
      <c r="F374" s="142"/>
    </row>
    <row r="375" spans="4:6">
      <c r="D375" s="142"/>
      <c r="E375" s="142"/>
      <c r="F375" s="142"/>
    </row>
    <row r="376" spans="4:6">
      <c r="D376" s="142"/>
      <c r="E376" s="142"/>
      <c r="F376" s="142"/>
    </row>
    <row r="377" spans="4:6">
      <c r="D377" s="142"/>
      <c r="E377" s="142"/>
      <c r="F377" s="142"/>
    </row>
    <row r="378" spans="4:6">
      <c r="D378" s="142"/>
      <c r="E378" s="142"/>
      <c r="F378" s="142"/>
    </row>
    <row r="379" spans="4:6">
      <c r="D379" s="142"/>
      <c r="E379" s="142"/>
      <c r="F379" s="142"/>
    </row>
    <row r="380" spans="4:6">
      <c r="D380" s="142"/>
      <c r="E380" s="142"/>
      <c r="F380" s="142"/>
    </row>
    <row r="381" spans="4:6">
      <c r="D381" s="142"/>
      <c r="E381" s="142"/>
      <c r="F381" s="142"/>
    </row>
    <row r="382" spans="4:6">
      <c r="D382" s="142"/>
      <c r="E382" s="142"/>
      <c r="F382" s="142"/>
    </row>
    <row r="383" spans="4:6">
      <c r="D383" s="142"/>
      <c r="E383" s="142"/>
      <c r="F383" s="142"/>
    </row>
    <row r="384" spans="4:6">
      <c r="D384" s="142"/>
      <c r="E384" s="142"/>
      <c r="F384" s="142"/>
    </row>
    <row r="385" spans="4:6">
      <c r="D385" s="142"/>
      <c r="E385" s="142"/>
      <c r="F385" s="142"/>
    </row>
    <row r="386" spans="4:6">
      <c r="D386" s="142"/>
      <c r="E386" s="142"/>
      <c r="F386" s="142"/>
    </row>
    <row r="387" spans="4:6">
      <c r="D387" s="142"/>
      <c r="E387" s="142"/>
      <c r="F387" s="142"/>
    </row>
    <row r="388" spans="4:6">
      <c r="D388" s="142"/>
      <c r="E388" s="142"/>
      <c r="F388" s="142"/>
    </row>
    <row r="389" spans="4:6">
      <c r="D389" s="142"/>
      <c r="E389" s="142"/>
      <c r="F389" s="142"/>
    </row>
    <row r="390" spans="4:6">
      <c r="D390" s="142"/>
      <c r="E390" s="142"/>
      <c r="F390" s="142"/>
    </row>
    <row r="391" spans="4:6">
      <c r="D391" s="142"/>
      <c r="E391" s="142"/>
      <c r="F391" s="142"/>
    </row>
    <row r="392" spans="4:6">
      <c r="D392" s="142"/>
      <c r="E392" s="142"/>
      <c r="F392" s="142"/>
    </row>
    <row r="393" spans="4:6">
      <c r="D393" s="142"/>
      <c r="E393" s="142"/>
      <c r="F393" s="142"/>
    </row>
    <row r="394" spans="4:6">
      <c r="D394" s="142"/>
      <c r="E394" s="142"/>
      <c r="F394" s="142"/>
    </row>
    <row r="395" spans="4:6">
      <c r="D395" s="142"/>
      <c r="E395" s="142"/>
      <c r="F395" s="142"/>
    </row>
    <row r="396" spans="4:6">
      <c r="D396" s="142"/>
      <c r="E396" s="142"/>
      <c r="F396" s="142"/>
    </row>
    <row r="397" spans="4:6">
      <c r="D397" s="142"/>
      <c r="E397" s="142"/>
      <c r="F397" s="142"/>
    </row>
    <row r="398" spans="4:6">
      <c r="D398" s="142"/>
      <c r="E398" s="142"/>
      <c r="F398" s="142"/>
    </row>
    <row r="399" spans="4:6">
      <c r="D399" s="142"/>
      <c r="E399" s="142"/>
      <c r="F399" s="142"/>
    </row>
    <row r="400" spans="4:6">
      <c r="D400" s="142"/>
      <c r="E400" s="142"/>
      <c r="F400" s="142"/>
    </row>
    <row r="401" spans="4:6">
      <c r="D401" s="142"/>
      <c r="E401" s="142"/>
      <c r="F401" s="142"/>
    </row>
    <row r="402" spans="4:6">
      <c r="D402" s="142"/>
      <c r="E402" s="142"/>
      <c r="F402" s="142"/>
    </row>
    <row r="403" spans="4:6">
      <c r="D403" s="142"/>
      <c r="E403" s="142"/>
      <c r="F403" s="142"/>
    </row>
    <row r="404" spans="4:6">
      <c r="D404" s="142"/>
      <c r="E404" s="142"/>
      <c r="F404" s="142"/>
    </row>
    <row r="405" spans="4:6">
      <c r="D405" s="142"/>
      <c r="E405" s="142"/>
      <c r="F405" s="142"/>
    </row>
    <row r="406" spans="4:6">
      <c r="D406" s="142"/>
      <c r="E406" s="142"/>
      <c r="F406" s="142"/>
    </row>
    <row r="407" spans="4:6">
      <c r="D407" s="142"/>
      <c r="E407" s="142"/>
      <c r="F407" s="142"/>
    </row>
    <row r="408" spans="4:6">
      <c r="D408" s="142"/>
      <c r="E408" s="142"/>
      <c r="F408" s="142"/>
    </row>
    <row r="409" spans="4:6">
      <c r="D409" s="142"/>
      <c r="E409" s="142"/>
      <c r="F409" s="142"/>
    </row>
    <row r="410" spans="4:6">
      <c r="D410" s="142"/>
      <c r="E410" s="142"/>
      <c r="F410" s="142"/>
    </row>
    <row r="411" spans="4:6">
      <c r="D411" s="142"/>
      <c r="E411" s="142"/>
      <c r="F411" s="142"/>
    </row>
    <row r="412" spans="4:6">
      <c r="D412" s="142"/>
      <c r="E412" s="142"/>
      <c r="F412" s="142"/>
    </row>
    <row r="413" spans="4:6">
      <c r="D413" s="142"/>
      <c r="E413" s="142"/>
      <c r="F413" s="142"/>
    </row>
    <row r="414" spans="4:6">
      <c r="D414" s="142"/>
      <c r="E414" s="142"/>
      <c r="F414" s="142"/>
    </row>
    <row r="415" spans="4:6">
      <c r="D415" s="142"/>
      <c r="E415" s="142"/>
      <c r="F415" s="142"/>
    </row>
    <row r="416" spans="4:6">
      <c r="D416" s="142"/>
      <c r="E416" s="142"/>
      <c r="F416" s="142"/>
    </row>
    <row r="417" spans="4:6">
      <c r="D417" s="142"/>
      <c r="E417" s="142"/>
      <c r="F417" s="142"/>
    </row>
    <row r="418" spans="4:6">
      <c r="D418" s="142"/>
      <c r="E418" s="142"/>
      <c r="F418" s="142"/>
    </row>
    <row r="419" spans="4:6">
      <c r="D419" s="142"/>
      <c r="E419" s="142"/>
      <c r="F419" s="142"/>
    </row>
    <row r="420" spans="4:6">
      <c r="D420" s="142"/>
      <c r="E420" s="142"/>
      <c r="F420" s="142"/>
    </row>
    <row r="421" spans="4:6">
      <c r="D421" s="142"/>
      <c r="E421" s="142"/>
      <c r="F421" s="142"/>
    </row>
    <row r="422" spans="4:6">
      <c r="D422" s="142"/>
      <c r="E422" s="142"/>
      <c r="F422" s="142"/>
    </row>
    <row r="423" spans="4:6">
      <c r="D423" s="142"/>
      <c r="E423" s="142"/>
      <c r="F423" s="142"/>
    </row>
    <row r="424" spans="4:6">
      <c r="D424" s="142"/>
      <c r="E424" s="142"/>
      <c r="F424" s="142"/>
    </row>
    <row r="425" spans="4:6">
      <c r="D425" s="142"/>
      <c r="E425" s="142"/>
      <c r="F425" s="142"/>
    </row>
    <row r="426" spans="4:6">
      <c r="D426" s="142"/>
      <c r="E426" s="142"/>
      <c r="F426" s="142"/>
    </row>
    <row r="427" spans="4:6">
      <c r="D427" s="142"/>
      <c r="E427" s="142"/>
      <c r="F427" s="142"/>
    </row>
    <row r="428" spans="4:6">
      <c r="D428" s="142"/>
      <c r="E428" s="142"/>
      <c r="F428" s="142"/>
    </row>
    <row r="429" spans="4:6">
      <c r="D429" s="142"/>
      <c r="E429" s="142"/>
      <c r="F429" s="142"/>
    </row>
    <row r="430" spans="4:6">
      <c r="D430" s="142"/>
      <c r="E430" s="142"/>
      <c r="F430" s="142"/>
    </row>
    <row r="431" spans="4:6">
      <c r="D431" s="142"/>
      <c r="E431" s="142"/>
      <c r="F431" s="142"/>
    </row>
    <row r="432" spans="4:6">
      <c r="D432" s="142"/>
      <c r="E432" s="142"/>
      <c r="F432" s="142"/>
    </row>
    <row r="433" spans="4:6">
      <c r="D433" s="142"/>
      <c r="E433" s="142"/>
      <c r="F433" s="142"/>
    </row>
    <row r="434" spans="4:6">
      <c r="D434" s="142"/>
      <c r="E434" s="142"/>
      <c r="F434" s="142"/>
    </row>
    <row r="435" spans="4:6">
      <c r="D435" s="142"/>
      <c r="E435" s="142"/>
      <c r="F435" s="142"/>
    </row>
    <row r="436" spans="4:6">
      <c r="D436" s="142"/>
      <c r="E436" s="142"/>
      <c r="F436" s="142"/>
    </row>
    <row r="437" spans="4:6">
      <c r="D437" s="142"/>
      <c r="E437" s="142"/>
      <c r="F437" s="142"/>
    </row>
    <row r="438" spans="4:6">
      <c r="D438" s="142"/>
      <c r="E438" s="142"/>
      <c r="F438" s="142"/>
    </row>
    <row r="439" spans="4:6">
      <c r="D439" s="142"/>
      <c r="E439" s="142"/>
      <c r="F439" s="142"/>
    </row>
    <row r="440" spans="4:6">
      <c r="D440" s="142"/>
      <c r="E440" s="142"/>
      <c r="F440" s="142"/>
    </row>
    <row r="441" spans="4:6">
      <c r="D441" s="142"/>
      <c r="E441" s="142"/>
      <c r="F441" s="142"/>
    </row>
    <row r="442" spans="4:6">
      <c r="D442" s="142"/>
      <c r="E442" s="142"/>
      <c r="F442" s="142"/>
    </row>
    <row r="443" spans="4:6">
      <c r="D443" s="142"/>
      <c r="E443" s="142"/>
      <c r="F443" s="142"/>
    </row>
    <row r="444" spans="4:6">
      <c r="D444" s="142"/>
      <c r="E444" s="142"/>
      <c r="F444" s="142"/>
    </row>
    <row r="445" spans="4:6">
      <c r="D445" s="142"/>
      <c r="E445" s="142"/>
      <c r="F445" s="142"/>
    </row>
    <row r="446" spans="4:6">
      <c r="D446" s="142"/>
      <c r="E446" s="142"/>
      <c r="F446" s="142"/>
    </row>
    <row r="447" spans="4:6">
      <c r="D447" s="142"/>
      <c r="E447" s="142"/>
      <c r="F447" s="142"/>
    </row>
    <row r="448" spans="4:6">
      <c r="D448" s="142"/>
      <c r="E448" s="142"/>
      <c r="F448" s="142"/>
    </row>
    <row r="449" spans="4:6">
      <c r="D449" s="142"/>
      <c r="E449" s="142"/>
      <c r="F449" s="142"/>
    </row>
    <row r="450" spans="4:6">
      <c r="D450" s="142"/>
      <c r="E450" s="142"/>
      <c r="F450" s="142"/>
    </row>
    <row r="451" spans="4:6">
      <c r="D451" s="142"/>
      <c r="E451" s="142"/>
      <c r="F451" s="142"/>
    </row>
    <row r="452" spans="4:6">
      <c r="D452" s="142"/>
      <c r="E452" s="142"/>
      <c r="F452" s="142"/>
    </row>
    <row r="453" spans="4:6">
      <c r="D453" s="142"/>
      <c r="E453" s="142"/>
      <c r="F453" s="142"/>
    </row>
    <row r="454" spans="4:6">
      <c r="D454" s="142"/>
      <c r="E454" s="142"/>
      <c r="F454" s="142"/>
    </row>
    <row r="455" spans="4:6">
      <c r="D455" s="142"/>
      <c r="E455" s="142"/>
      <c r="F455" s="142"/>
    </row>
    <row r="456" spans="4:6">
      <c r="D456" s="142"/>
      <c r="E456" s="142"/>
      <c r="F456" s="142"/>
    </row>
    <row r="457" spans="4:6">
      <c r="D457" s="142"/>
      <c r="E457" s="142"/>
      <c r="F457" s="142"/>
    </row>
    <row r="458" spans="4:6">
      <c r="D458" s="142"/>
      <c r="E458" s="142"/>
      <c r="F458" s="142"/>
    </row>
    <row r="459" spans="4:6">
      <c r="D459" s="142"/>
      <c r="E459" s="142"/>
      <c r="F459" s="142"/>
    </row>
    <row r="460" spans="4:6">
      <c r="D460" s="142"/>
      <c r="E460" s="142"/>
      <c r="F460" s="142"/>
    </row>
    <row r="461" spans="4:6">
      <c r="D461" s="142"/>
      <c r="E461" s="142"/>
      <c r="F461" s="142"/>
    </row>
    <row r="462" spans="4:6">
      <c r="D462" s="142"/>
      <c r="E462" s="142"/>
      <c r="F462" s="142"/>
    </row>
    <row r="463" spans="4:6">
      <c r="D463" s="142"/>
      <c r="E463" s="142"/>
      <c r="F463" s="142"/>
    </row>
    <row r="464" spans="4:6">
      <c r="D464" s="142"/>
      <c r="E464" s="142"/>
      <c r="F464" s="142"/>
    </row>
    <row r="465" spans="4:6">
      <c r="D465" s="142"/>
      <c r="E465" s="142"/>
      <c r="F465" s="142"/>
    </row>
    <row r="466" spans="4:6">
      <c r="D466" s="142"/>
      <c r="E466" s="142"/>
      <c r="F466" s="142"/>
    </row>
    <row r="467" spans="4:6">
      <c r="D467" s="142"/>
      <c r="E467" s="142"/>
      <c r="F467" s="142"/>
    </row>
    <row r="468" spans="4:6">
      <c r="D468" s="142"/>
      <c r="E468" s="142"/>
      <c r="F468" s="142"/>
    </row>
    <row r="469" spans="4:6">
      <c r="D469" s="142"/>
      <c r="E469" s="142"/>
      <c r="F469" s="142"/>
    </row>
    <row r="470" spans="4:6">
      <c r="D470" s="142"/>
      <c r="E470" s="142"/>
      <c r="F470" s="142"/>
    </row>
    <row r="471" spans="4:6">
      <c r="D471" s="142"/>
      <c r="E471" s="142"/>
      <c r="F471" s="142"/>
    </row>
    <row r="472" spans="4:6">
      <c r="D472" s="142"/>
      <c r="E472" s="142"/>
      <c r="F472" s="142"/>
    </row>
    <row r="473" spans="4:6">
      <c r="D473" s="142"/>
      <c r="E473" s="142"/>
      <c r="F473" s="142"/>
    </row>
    <row r="474" spans="4:6">
      <c r="D474" s="142"/>
      <c r="E474" s="142"/>
      <c r="F474" s="142"/>
    </row>
    <row r="475" spans="4:6">
      <c r="D475" s="142"/>
      <c r="E475" s="142"/>
      <c r="F475" s="142"/>
    </row>
    <row r="476" spans="4:6">
      <c r="D476" s="142"/>
      <c r="E476" s="142"/>
      <c r="F476" s="142"/>
    </row>
    <row r="477" spans="4:6">
      <c r="D477" s="142"/>
      <c r="E477" s="142"/>
      <c r="F477" s="142"/>
    </row>
    <row r="478" spans="4:6">
      <c r="D478" s="142"/>
      <c r="E478" s="142"/>
      <c r="F478" s="142"/>
    </row>
    <row r="479" spans="4:6">
      <c r="D479" s="142"/>
      <c r="E479" s="142"/>
      <c r="F479" s="142"/>
    </row>
    <row r="480" spans="4:6">
      <c r="D480" s="142"/>
      <c r="E480" s="142"/>
      <c r="F480" s="142"/>
    </row>
    <row r="481" spans="4:6">
      <c r="D481" s="142"/>
      <c r="E481" s="142"/>
      <c r="F481" s="142"/>
    </row>
    <row r="482" spans="4:6">
      <c r="D482" s="142"/>
      <c r="E482" s="142"/>
      <c r="F482" s="142"/>
    </row>
    <row r="483" spans="4:6">
      <c r="D483" s="142"/>
      <c r="E483" s="142"/>
      <c r="F483" s="142"/>
    </row>
    <row r="484" spans="4:6">
      <c r="D484" s="142"/>
      <c r="E484" s="142"/>
      <c r="F484" s="142"/>
    </row>
    <row r="485" spans="4:6">
      <c r="D485" s="142"/>
      <c r="E485" s="142"/>
      <c r="F485" s="142"/>
    </row>
    <row r="486" spans="4:6">
      <c r="D486" s="142"/>
      <c r="E486" s="142"/>
      <c r="F486" s="142"/>
    </row>
    <row r="487" spans="4:6">
      <c r="D487" s="142"/>
      <c r="E487" s="142"/>
      <c r="F487" s="142"/>
    </row>
    <row r="488" spans="4:6">
      <c r="D488" s="142"/>
      <c r="E488" s="142"/>
      <c r="F488" s="142"/>
    </row>
    <row r="489" spans="4:6">
      <c r="D489" s="142"/>
      <c r="E489" s="142"/>
      <c r="F489" s="142"/>
    </row>
    <row r="490" spans="4:6">
      <c r="D490" s="142"/>
      <c r="E490" s="142"/>
      <c r="F490" s="142"/>
    </row>
    <row r="491" spans="4:6">
      <c r="D491" s="142"/>
      <c r="E491" s="142"/>
      <c r="F491" s="142"/>
    </row>
    <row r="492" spans="4:6">
      <c r="D492" s="142"/>
      <c r="E492" s="142"/>
      <c r="F492" s="142"/>
    </row>
    <row r="493" spans="4:6">
      <c r="D493" s="142"/>
      <c r="E493" s="142"/>
      <c r="F493" s="142"/>
    </row>
    <row r="494" spans="4:6">
      <c r="D494" s="142"/>
      <c r="E494" s="142"/>
      <c r="F494" s="142"/>
    </row>
    <row r="495" spans="4:6">
      <c r="D495" s="142"/>
      <c r="E495" s="142"/>
      <c r="F495" s="142"/>
    </row>
    <row r="496" spans="4:6">
      <c r="D496" s="142"/>
      <c r="E496" s="142"/>
      <c r="F496" s="142"/>
    </row>
    <row r="497" spans="4:6">
      <c r="D497" s="142"/>
      <c r="E497" s="142"/>
      <c r="F497" s="142"/>
    </row>
    <row r="498" spans="4:6">
      <c r="D498" s="142"/>
      <c r="E498" s="142"/>
      <c r="F498" s="142"/>
    </row>
    <row r="499" spans="4:6">
      <c r="D499" s="142"/>
      <c r="E499" s="142"/>
      <c r="F499" s="142"/>
    </row>
    <row r="500" spans="4:6">
      <c r="D500" s="142"/>
      <c r="E500" s="142"/>
      <c r="F500" s="142"/>
    </row>
    <row r="501" spans="4:6">
      <c r="D501" s="142"/>
      <c r="E501" s="142"/>
      <c r="F501" s="142"/>
    </row>
    <row r="502" spans="4:6">
      <c r="D502" s="142"/>
      <c r="E502" s="142"/>
      <c r="F502" s="142"/>
    </row>
    <row r="503" spans="4:6">
      <c r="D503" s="142"/>
      <c r="E503" s="142"/>
      <c r="F503" s="142"/>
    </row>
    <row r="504" spans="4:6">
      <c r="D504" s="142"/>
      <c r="E504" s="142"/>
      <c r="F504" s="142"/>
    </row>
    <row r="505" spans="4:6">
      <c r="D505" s="142"/>
      <c r="E505" s="142"/>
      <c r="F505" s="142"/>
    </row>
    <row r="506" spans="4:6">
      <c r="D506" s="142"/>
      <c r="E506" s="142"/>
      <c r="F506" s="142"/>
    </row>
    <row r="507" spans="4:6">
      <c r="D507" s="142"/>
      <c r="E507" s="142"/>
      <c r="F507" s="142"/>
    </row>
    <row r="508" spans="4:6">
      <c r="D508" s="142"/>
      <c r="E508" s="142"/>
      <c r="F508" s="142"/>
    </row>
    <row r="509" spans="4:6">
      <c r="D509" s="142"/>
      <c r="E509" s="142"/>
      <c r="F509" s="142"/>
    </row>
    <row r="510" spans="4:6">
      <c r="D510" s="142"/>
      <c r="E510" s="142"/>
      <c r="F510" s="142"/>
    </row>
    <row r="511" spans="4:6">
      <c r="D511" s="142"/>
      <c r="E511" s="142"/>
      <c r="F511" s="142"/>
    </row>
    <row r="512" spans="4:6">
      <c r="D512" s="142"/>
      <c r="E512" s="142"/>
      <c r="F512" s="142"/>
    </row>
    <row r="513" spans="4:6">
      <c r="D513" s="142"/>
      <c r="E513" s="142"/>
      <c r="F513" s="142"/>
    </row>
    <row r="514" spans="4:6">
      <c r="D514" s="142"/>
      <c r="E514" s="142"/>
      <c r="F514" s="142"/>
    </row>
    <row r="515" spans="4:6">
      <c r="D515" s="142"/>
      <c r="E515" s="142"/>
      <c r="F515" s="142"/>
    </row>
    <row r="516" spans="4:6">
      <c r="D516" s="142"/>
      <c r="E516" s="142"/>
      <c r="F516" s="142"/>
    </row>
    <row r="517" spans="4:6">
      <c r="D517" s="142"/>
      <c r="E517" s="142"/>
      <c r="F517" s="142"/>
    </row>
    <row r="518" spans="4:6">
      <c r="D518" s="142"/>
      <c r="E518" s="142"/>
      <c r="F518" s="142"/>
    </row>
    <row r="519" spans="4:6">
      <c r="D519" s="142"/>
      <c r="E519" s="142"/>
      <c r="F519" s="142"/>
    </row>
    <row r="520" spans="4:6">
      <c r="D520" s="142"/>
      <c r="E520" s="142"/>
      <c r="F520" s="142"/>
    </row>
    <row r="521" spans="4:6">
      <c r="D521" s="142"/>
      <c r="E521" s="142"/>
      <c r="F521" s="142"/>
    </row>
    <row r="522" spans="4:6">
      <c r="D522" s="142"/>
      <c r="E522" s="142"/>
      <c r="F522" s="142"/>
    </row>
    <row r="523" spans="4:6">
      <c r="D523" s="142"/>
      <c r="E523" s="142"/>
      <c r="F523" s="142"/>
    </row>
    <row r="524" spans="4:6">
      <c r="D524" s="142"/>
      <c r="E524" s="142"/>
      <c r="F524" s="142"/>
    </row>
    <row r="525" spans="4:6">
      <c r="D525" s="142"/>
      <c r="E525" s="142"/>
      <c r="F525" s="142"/>
    </row>
    <row r="526" spans="4:6">
      <c r="D526" s="142"/>
      <c r="E526" s="142"/>
      <c r="F526" s="142"/>
    </row>
    <row r="527" spans="4:6">
      <c r="D527" s="142"/>
      <c r="E527" s="142"/>
      <c r="F527" s="142"/>
    </row>
    <row r="528" spans="4:6">
      <c r="D528" s="142"/>
      <c r="E528" s="142"/>
      <c r="F528" s="142"/>
    </row>
    <row r="529" spans="4:6">
      <c r="D529" s="142"/>
      <c r="E529" s="142"/>
      <c r="F529" s="142"/>
    </row>
    <row r="530" spans="4:6">
      <c r="D530" s="142"/>
      <c r="E530" s="142"/>
      <c r="F530" s="142"/>
    </row>
    <row r="531" spans="4:6">
      <c r="D531" s="142"/>
      <c r="E531" s="142"/>
      <c r="F531" s="142"/>
    </row>
    <row r="532" spans="4:6">
      <c r="D532" s="142"/>
      <c r="E532" s="142"/>
      <c r="F532" s="142"/>
    </row>
    <row r="533" spans="4:6">
      <c r="D533" s="142"/>
      <c r="E533" s="142"/>
      <c r="F533" s="142"/>
    </row>
    <row r="534" spans="4:6">
      <c r="D534" s="142"/>
      <c r="E534" s="142"/>
      <c r="F534" s="142"/>
    </row>
    <row r="535" spans="4:6">
      <c r="D535" s="142"/>
      <c r="E535" s="142"/>
      <c r="F535" s="142"/>
    </row>
    <row r="536" spans="4:6">
      <c r="D536" s="142"/>
      <c r="E536" s="142"/>
      <c r="F536" s="142"/>
    </row>
    <row r="537" spans="4:6">
      <c r="D537" s="142"/>
      <c r="E537" s="142"/>
      <c r="F537" s="142"/>
    </row>
    <row r="538" spans="4:6">
      <c r="D538" s="142"/>
      <c r="E538" s="142"/>
      <c r="F538" s="142"/>
    </row>
    <row r="539" spans="4:6">
      <c r="D539" s="142"/>
      <c r="E539" s="142"/>
      <c r="F539" s="142"/>
    </row>
    <row r="540" spans="4:6">
      <c r="D540" s="142"/>
      <c r="E540" s="142"/>
      <c r="F540" s="142"/>
    </row>
    <row r="541" spans="4:6">
      <c r="D541" s="142"/>
      <c r="E541" s="142"/>
      <c r="F541" s="142"/>
    </row>
    <row r="542" spans="4:6">
      <c r="D542" s="142"/>
      <c r="E542" s="142"/>
      <c r="F542" s="142"/>
    </row>
    <row r="543" spans="4:6">
      <c r="D543" s="142"/>
      <c r="E543" s="142"/>
      <c r="F543" s="142"/>
    </row>
    <row r="544" spans="4:6">
      <c r="D544" s="142"/>
      <c r="E544" s="142"/>
      <c r="F544" s="142"/>
    </row>
    <row r="545" spans="4:6">
      <c r="D545" s="142"/>
      <c r="E545" s="142"/>
      <c r="F545" s="142"/>
    </row>
    <row r="546" spans="4:6">
      <c r="D546" s="142"/>
      <c r="E546" s="142"/>
      <c r="F546" s="142"/>
    </row>
    <row r="547" spans="4:6">
      <c r="D547" s="142"/>
      <c r="E547" s="142"/>
      <c r="F547" s="142"/>
    </row>
    <row r="548" spans="4:6">
      <c r="D548" s="142"/>
      <c r="E548" s="142"/>
      <c r="F548" s="142"/>
    </row>
    <row r="549" spans="4:6">
      <c r="D549" s="142"/>
      <c r="E549" s="142"/>
      <c r="F549" s="142"/>
    </row>
    <row r="550" spans="4:6">
      <c r="D550" s="142"/>
      <c r="E550" s="142"/>
      <c r="F550" s="142"/>
    </row>
    <row r="551" spans="4:6">
      <c r="D551" s="142"/>
      <c r="E551" s="142"/>
      <c r="F551" s="142"/>
    </row>
    <row r="552" spans="4:6">
      <c r="D552" s="142"/>
      <c r="E552" s="142"/>
      <c r="F552" s="142"/>
    </row>
    <row r="553" spans="4:6">
      <c r="D553" s="142"/>
      <c r="E553" s="142"/>
      <c r="F553" s="142"/>
    </row>
    <row r="554" spans="4:6">
      <c r="D554" s="142"/>
      <c r="E554" s="142"/>
      <c r="F554" s="142"/>
    </row>
    <row r="555" spans="4:6">
      <c r="D555" s="142"/>
      <c r="E555" s="142"/>
      <c r="F555" s="142"/>
    </row>
    <row r="556" spans="4:6">
      <c r="D556" s="142"/>
      <c r="E556" s="142"/>
      <c r="F556" s="142"/>
    </row>
    <row r="557" spans="4:6">
      <c r="D557" s="142"/>
      <c r="E557" s="142"/>
      <c r="F557" s="142"/>
    </row>
    <row r="558" spans="4:6">
      <c r="D558" s="142"/>
      <c r="E558" s="142"/>
      <c r="F558" s="142"/>
    </row>
    <row r="559" spans="4:6">
      <c r="D559" s="142"/>
      <c r="E559" s="142"/>
      <c r="F559" s="142"/>
    </row>
    <row r="560" spans="4:6">
      <c r="D560" s="142"/>
      <c r="E560" s="142"/>
      <c r="F560" s="142"/>
    </row>
    <row r="561" spans="4:6">
      <c r="D561" s="142"/>
      <c r="E561" s="142"/>
      <c r="F561" s="142"/>
    </row>
    <row r="562" spans="4:6">
      <c r="D562" s="142"/>
      <c r="E562" s="142"/>
      <c r="F562" s="142"/>
    </row>
    <row r="563" spans="4:6">
      <c r="D563" s="142"/>
      <c r="E563" s="142"/>
      <c r="F563" s="142"/>
    </row>
    <row r="564" spans="4:6">
      <c r="D564" s="142"/>
      <c r="E564" s="142"/>
      <c r="F564" s="142"/>
    </row>
    <row r="565" spans="4:6">
      <c r="D565" s="142"/>
      <c r="E565" s="142"/>
      <c r="F565" s="142"/>
    </row>
    <row r="566" spans="4:6">
      <c r="D566" s="142"/>
      <c r="E566" s="142"/>
      <c r="F566" s="142"/>
    </row>
    <row r="567" spans="4:6">
      <c r="D567" s="142"/>
      <c r="E567" s="142"/>
      <c r="F567" s="142"/>
    </row>
    <row r="568" spans="4:6">
      <c r="D568" s="142"/>
      <c r="E568" s="142"/>
      <c r="F568" s="142"/>
    </row>
    <row r="569" spans="4:6">
      <c r="D569" s="142"/>
      <c r="E569" s="142"/>
      <c r="F569" s="142"/>
    </row>
    <row r="570" spans="4:6">
      <c r="D570" s="142"/>
      <c r="E570" s="142"/>
      <c r="F570" s="142"/>
    </row>
    <row r="571" spans="4:6">
      <c r="D571" s="142"/>
      <c r="E571" s="142"/>
      <c r="F571" s="142"/>
    </row>
    <row r="572" spans="4:6">
      <c r="D572" s="142"/>
      <c r="E572" s="142"/>
      <c r="F572" s="142"/>
    </row>
    <row r="573" spans="4:6">
      <c r="D573" s="142"/>
      <c r="E573" s="142"/>
      <c r="F573" s="142"/>
    </row>
    <row r="574" spans="4:6">
      <c r="D574" s="142"/>
      <c r="E574" s="142"/>
      <c r="F574" s="142"/>
    </row>
    <row r="575" spans="4:6">
      <c r="D575" s="142"/>
      <c r="E575" s="142"/>
      <c r="F575" s="142"/>
    </row>
    <row r="576" spans="4:6">
      <c r="D576" s="142"/>
      <c r="E576" s="142"/>
      <c r="F576" s="142"/>
    </row>
    <row r="577" spans="4:6">
      <c r="D577" s="142"/>
      <c r="E577" s="142"/>
      <c r="F577" s="142"/>
    </row>
    <row r="578" spans="4:6">
      <c r="D578" s="142"/>
      <c r="E578" s="142"/>
      <c r="F578" s="142"/>
    </row>
    <row r="579" spans="4:6">
      <c r="D579" s="142"/>
      <c r="E579" s="142"/>
      <c r="F579" s="142"/>
    </row>
    <row r="580" spans="4:6">
      <c r="D580" s="142"/>
      <c r="E580" s="142"/>
      <c r="F580" s="142"/>
    </row>
    <row r="581" spans="4:6">
      <c r="D581" s="142"/>
      <c r="E581" s="142"/>
      <c r="F581" s="142"/>
    </row>
    <row r="582" spans="4:6">
      <c r="D582" s="142"/>
      <c r="E582" s="142"/>
      <c r="F582" s="142"/>
    </row>
    <row r="583" spans="4:6">
      <c r="D583" s="142"/>
      <c r="E583" s="142"/>
      <c r="F583" s="142"/>
    </row>
    <row r="584" spans="4:6">
      <c r="D584" s="142"/>
      <c r="E584" s="142"/>
      <c r="F584" s="142"/>
    </row>
    <row r="585" spans="4:6">
      <c r="D585" s="142"/>
      <c r="E585" s="142"/>
      <c r="F585" s="142"/>
    </row>
    <row r="586" spans="4:6">
      <c r="D586" s="142"/>
      <c r="E586" s="142"/>
      <c r="F586" s="142"/>
    </row>
    <row r="587" spans="4:6">
      <c r="D587" s="142"/>
      <c r="E587" s="142"/>
      <c r="F587" s="142"/>
    </row>
    <row r="588" spans="4:6">
      <c r="D588" s="142"/>
      <c r="E588" s="142"/>
      <c r="F588" s="142"/>
    </row>
    <row r="589" spans="4:6">
      <c r="D589" s="142"/>
      <c r="E589" s="142"/>
      <c r="F589" s="142"/>
    </row>
    <row r="590" spans="4:6">
      <c r="D590" s="142"/>
      <c r="E590" s="142"/>
      <c r="F590" s="142"/>
    </row>
    <row r="591" spans="4:6">
      <c r="D591" s="142"/>
      <c r="E591" s="142"/>
      <c r="F591" s="142"/>
    </row>
    <row r="592" spans="4:6">
      <c r="D592" s="142"/>
      <c r="E592" s="142"/>
      <c r="F592" s="142"/>
    </row>
    <row r="593" spans="4:6">
      <c r="D593" s="142"/>
      <c r="E593" s="142"/>
      <c r="F593" s="142"/>
    </row>
    <row r="594" spans="4:6">
      <c r="D594" s="142"/>
      <c r="E594" s="142"/>
      <c r="F594" s="142"/>
    </row>
    <row r="595" spans="4:6">
      <c r="D595" s="142"/>
      <c r="E595" s="142"/>
      <c r="F595" s="142"/>
    </row>
    <row r="596" spans="4:6">
      <c r="D596" s="142"/>
      <c r="E596" s="142"/>
      <c r="F596" s="142"/>
    </row>
    <row r="597" spans="4:6">
      <c r="D597" s="142"/>
      <c r="E597" s="142"/>
      <c r="F597" s="142"/>
    </row>
    <row r="598" spans="4:6">
      <c r="D598" s="142"/>
      <c r="E598" s="142"/>
      <c r="F598" s="142"/>
    </row>
    <row r="599" spans="4:6">
      <c r="D599" s="142"/>
      <c r="E599" s="142"/>
      <c r="F599" s="142"/>
    </row>
    <row r="600" spans="4:6">
      <c r="D600" s="142"/>
      <c r="E600" s="142"/>
      <c r="F600" s="142"/>
    </row>
    <row r="601" spans="4:6">
      <c r="D601" s="142"/>
      <c r="E601" s="142"/>
      <c r="F601" s="142"/>
    </row>
    <row r="602" spans="4:6">
      <c r="D602" s="142"/>
      <c r="E602" s="142"/>
      <c r="F602" s="142"/>
    </row>
    <row r="603" spans="4:6">
      <c r="D603" s="142"/>
      <c r="E603" s="142"/>
      <c r="F603" s="142"/>
    </row>
    <row r="604" spans="4:6">
      <c r="D604" s="142"/>
      <c r="E604" s="142"/>
      <c r="F604" s="142"/>
    </row>
    <row r="605" spans="4:6">
      <c r="D605" s="142"/>
      <c r="E605" s="142"/>
      <c r="F605" s="142"/>
    </row>
    <row r="606" spans="4:6">
      <c r="D606" s="142"/>
      <c r="E606" s="142"/>
      <c r="F606" s="142"/>
    </row>
    <row r="607" spans="4:6">
      <c r="D607" s="142"/>
      <c r="E607" s="142"/>
      <c r="F607" s="142"/>
    </row>
    <row r="608" spans="4:6">
      <c r="D608" s="142"/>
      <c r="E608" s="142"/>
      <c r="F608" s="142"/>
    </row>
    <row r="609" spans="4:6">
      <c r="D609" s="142"/>
      <c r="E609" s="142"/>
      <c r="F609" s="142"/>
    </row>
    <row r="610" spans="4:6">
      <c r="D610" s="142"/>
      <c r="E610" s="142"/>
      <c r="F610" s="142"/>
    </row>
    <row r="611" spans="4:6">
      <c r="D611" s="142"/>
      <c r="E611" s="142"/>
      <c r="F611" s="142"/>
    </row>
    <row r="612" spans="4:6">
      <c r="D612" s="142"/>
      <c r="E612" s="142"/>
      <c r="F612" s="142"/>
    </row>
    <row r="613" spans="4:6">
      <c r="D613" s="142"/>
      <c r="E613" s="142"/>
      <c r="F613" s="142"/>
    </row>
    <row r="614" spans="4:6">
      <c r="D614" s="142"/>
      <c r="E614" s="142"/>
      <c r="F614" s="142"/>
    </row>
    <row r="615" spans="4:6">
      <c r="D615" s="142"/>
      <c r="E615" s="142"/>
      <c r="F615" s="142"/>
    </row>
    <row r="616" spans="4:6">
      <c r="D616" s="142"/>
      <c r="E616" s="142"/>
      <c r="F616" s="142"/>
    </row>
    <row r="617" spans="4:6">
      <c r="D617" s="142"/>
      <c r="E617" s="142"/>
      <c r="F617" s="142"/>
    </row>
    <row r="618" spans="4:6">
      <c r="D618" s="142"/>
      <c r="E618" s="142"/>
      <c r="F618" s="142"/>
    </row>
    <row r="619" spans="4:6">
      <c r="D619" s="142"/>
      <c r="E619" s="142"/>
      <c r="F619" s="142"/>
    </row>
    <row r="620" spans="4:6">
      <c r="D620" s="142"/>
      <c r="E620" s="142"/>
      <c r="F620" s="142"/>
    </row>
    <row r="621" spans="4:6">
      <c r="D621" s="142"/>
      <c r="E621" s="142"/>
      <c r="F621" s="142"/>
    </row>
    <row r="622" spans="4:6">
      <c r="D622" s="142"/>
      <c r="E622" s="142"/>
      <c r="F622" s="142"/>
    </row>
    <row r="623" spans="4:6">
      <c r="D623" s="142"/>
      <c r="E623" s="142"/>
      <c r="F623" s="142"/>
    </row>
    <row r="624" spans="4:6">
      <c r="D624" s="142"/>
      <c r="E624" s="142"/>
      <c r="F624" s="142"/>
    </row>
    <row r="625" spans="4:6">
      <c r="D625" s="142"/>
      <c r="E625" s="142"/>
      <c r="F625" s="142"/>
    </row>
    <row r="626" spans="4:6">
      <c r="D626" s="142"/>
      <c r="E626" s="142"/>
      <c r="F626" s="142"/>
    </row>
    <row r="627" spans="4:6">
      <c r="D627" s="142"/>
      <c r="E627" s="142"/>
      <c r="F627" s="142"/>
    </row>
    <row r="628" spans="4:6">
      <c r="D628" s="142"/>
      <c r="E628" s="142"/>
      <c r="F628" s="142"/>
    </row>
    <row r="629" spans="4:6">
      <c r="D629" s="142"/>
      <c r="E629" s="142"/>
      <c r="F629" s="142"/>
    </row>
    <row r="630" spans="4:6">
      <c r="D630" s="142"/>
      <c r="E630" s="142"/>
      <c r="F630" s="142"/>
    </row>
    <row r="631" spans="4:6">
      <c r="D631" s="142"/>
      <c r="E631" s="142"/>
      <c r="F631" s="142"/>
    </row>
    <row r="632" spans="4:6">
      <c r="D632" s="142"/>
      <c r="E632" s="142"/>
      <c r="F632" s="142"/>
    </row>
    <row r="633" spans="4:6">
      <c r="D633" s="142"/>
      <c r="E633" s="142"/>
      <c r="F633" s="142"/>
    </row>
    <row r="634" spans="4:6">
      <c r="D634" s="142"/>
      <c r="E634" s="142"/>
      <c r="F634" s="142"/>
    </row>
    <row r="635" spans="4:6">
      <c r="D635" s="142"/>
      <c r="E635" s="142"/>
      <c r="F635" s="142"/>
    </row>
    <row r="636" spans="4:6">
      <c r="D636" s="142"/>
      <c r="E636" s="142"/>
      <c r="F636" s="142"/>
    </row>
    <row r="637" spans="4:6">
      <c r="D637" s="142"/>
      <c r="E637" s="142"/>
      <c r="F637" s="142"/>
    </row>
    <row r="638" spans="4:6">
      <c r="D638" s="142"/>
      <c r="E638" s="142"/>
      <c r="F638" s="142"/>
    </row>
    <row r="639" spans="4:6">
      <c r="D639" s="142"/>
      <c r="E639" s="142"/>
      <c r="F639" s="142"/>
    </row>
    <row r="640" spans="4:6">
      <c r="D640" s="142"/>
      <c r="E640" s="142"/>
      <c r="F640" s="142"/>
    </row>
    <row r="641" spans="4:6">
      <c r="D641" s="142"/>
      <c r="E641" s="142"/>
      <c r="F641" s="142"/>
    </row>
    <row r="642" spans="4:6">
      <c r="D642" s="142"/>
      <c r="E642" s="142"/>
      <c r="F642" s="142"/>
    </row>
    <row r="643" spans="4:6">
      <c r="D643" s="142"/>
      <c r="E643" s="142"/>
      <c r="F643" s="142"/>
    </row>
    <row r="644" spans="4:6">
      <c r="D644" s="142"/>
      <c r="E644" s="142"/>
      <c r="F644" s="142"/>
    </row>
    <row r="645" spans="4:6">
      <c r="D645" s="142"/>
      <c r="E645" s="142"/>
      <c r="F645" s="142"/>
    </row>
    <row r="646" spans="4:6">
      <c r="D646" s="142"/>
      <c r="E646" s="142"/>
      <c r="F646" s="142"/>
    </row>
    <row r="647" spans="4:6">
      <c r="D647" s="142"/>
      <c r="E647" s="142"/>
      <c r="F647" s="142"/>
    </row>
    <row r="648" spans="4:6">
      <c r="D648" s="142"/>
      <c r="E648" s="142"/>
      <c r="F648" s="142"/>
    </row>
    <row r="649" spans="4:6">
      <c r="D649" s="142"/>
      <c r="E649" s="142"/>
      <c r="F649" s="142"/>
    </row>
    <row r="650" spans="4:6">
      <c r="D650" s="142"/>
      <c r="E650" s="142"/>
      <c r="F650" s="142"/>
    </row>
    <row r="651" spans="4:6">
      <c r="D651" s="142"/>
      <c r="E651" s="142"/>
      <c r="F651" s="142"/>
    </row>
    <row r="652" spans="4:6">
      <c r="D652" s="142"/>
      <c r="E652" s="142"/>
      <c r="F652" s="142"/>
    </row>
    <row r="653" spans="4:6">
      <c r="D653" s="142"/>
      <c r="E653" s="142"/>
      <c r="F653" s="142"/>
    </row>
    <row r="654" spans="4:6">
      <c r="D654" s="142"/>
      <c r="E654" s="142"/>
      <c r="F654" s="142"/>
    </row>
    <row r="655" spans="4:6">
      <c r="D655" s="142"/>
      <c r="E655" s="142"/>
      <c r="F655" s="142"/>
    </row>
    <row r="656" spans="4:6">
      <c r="D656" s="142"/>
      <c r="E656" s="142"/>
      <c r="F656" s="142"/>
    </row>
    <row r="657" spans="4:6">
      <c r="D657" s="142"/>
      <c r="E657" s="142"/>
      <c r="F657" s="142"/>
    </row>
    <row r="658" spans="4:6">
      <c r="D658" s="142"/>
      <c r="E658" s="142"/>
      <c r="F658" s="142"/>
    </row>
    <row r="659" spans="4:6">
      <c r="D659" s="142"/>
      <c r="E659" s="142"/>
      <c r="F659" s="142"/>
    </row>
    <row r="660" spans="4:6">
      <c r="D660" s="142"/>
      <c r="E660" s="142"/>
      <c r="F660" s="142"/>
    </row>
    <row r="661" spans="4:6">
      <c r="D661" s="142"/>
      <c r="E661" s="142"/>
      <c r="F661" s="142"/>
    </row>
    <row r="662" spans="4:6">
      <c r="D662" s="142"/>
      <c r="E662" s="142"/>
      <c r="F662" s="142"/>
    </row>
    <row r="663" spans="4:6">
      <c r="D663" s="142"/>
      <c r="E663" s="142"/>
      <c r="F663" s="142"/>
    </row>
    <row r="664" spans="4:6">
      <c r="D664" s="142"/>
      <c r="E664" s="142"/>
      <c r="F664" s="142"/>
    </row>
    <row r="665" spans="4:6">
      <c r="D665" s="142"/>
      <c r="E665" s="142"/>
      <c r="F665" s="142"/>
    </row>
    <row r="666" spans="4:6">
      <c r="D666" s="142"/>
      <c r="E666" s="142"/>
      <c r="F666" s="142"/>
    </row>
    <row r="667" spans="4:6">
      <c r="D667" s="142"/>
      <c r="E667" s="142"/>
      <c r="F667" s="142"/>
    </row>
    <row r="668" spans="4:6">
      <c r="D668" s="142"/>
      <c r="E668" s="142"/>
      <c r="F668" s="142"/>
    </row>
    <row r="669" spans="4:6">
      <c r="D669" s="142"/>
      <c r="E669" s="142"/>
      <c r="F669" s="142"/>
    </row>
    <row r="670" spans="4:6">
      <c r="D670" s="142"/>
      <c r="E670" s="142"/>
      <c r="F670" s="142"/>
    </row>
    <row r="671" spans="4:6">
      <c r="D671" s="142"/>
      <c r="E671" s="142"/>
      <c r="F671" s="142"/>
    </row>
    <row r="672" spans="4:6">
      <c r="D672" s="142"/>
      <c r="E672" s="142"/>
      <c r="F672" s="142"/>
    </row>
    <row r="673" spans="4:6">
      <c r="D673" s="142"/>
      <c r="E673" s="142"/>
      <c r="F673" s="142"/>
    </row>
    <row r="674" spans="4:6">
      <c r="D674" s="142"/>
      <c r="E674" s="142"/>
      <c r="F674" s="142"/>
    </row>
    <row r="675" spans="4:6">
      <c r="D675" s="142"/>
      <c r="E675" s="142"/>
      <c r="F675" s="142"/>
    </row>
    <row r="676" spans="4:6">
      <c r="D676" s="142"/>
      <c r="E676" s="142"/>
      <c r="F676" s="142"/>
    </row>
    <row r="677" spans="4:6">
      <c r="D677" s="142"/>
      <c r="E677" s="142"/>
      <c r="F677" s="142"/>
    </row>
    <row r="678" spans="4:6">
      <c r="D678" s="142"/>
      <c r="E678" s="142"/>
      <c r="F678" s="142"/>
    </row>
    <row r="679" spans="4:6">
      <c r="D679" s="142"/>
      <c r="E679" s="142"/>
      <c r="F679" s="142"/>
    </row>
    <row r="680" spans="4:6">
      <c r="D680" s="142"/>
      <c r="E680" s="142"/>
      <c r="F680" s="142"/>
    </row>
    <row r="681" spans="4:6">
      <c r="D681" s="142"/>
      <c r="E681" s="142"/>
      <c r="F681" s="142"/>
    </row>
    <row r="682" spans="4:6">
      <c r="D682" s="142"/>
      <c r="E682" s="142"/>
      <c r="F682" s="142"/>
    </row>
    <row r="683" spans="4:6">
      <c r="D683" s="142"/>
      <c r="E683" s="142"/>
      <c r="F683" s="142"/>
    </row>
    <row r="684" spans="4:6">
      <c r="D684" s="142"/>
      <c r="E684" s="142"/>
      <c r="F684" s="142"/>
    </row>
    <row r="685" spans="4:6">
      <c r="D685" s="142"/>
      <c r="E685" s="142"/>
      <c r="F685" s="142"/>
    </row>
    <row r="686" spans="4:6">
      <c r="D686" s="142"/>
      <c r="E686" s="142"/>
      <c r="F686" s="142"/>
    </row>
    <row r="687" spans="4:6">
      <c r="D687" s="142"/>
      <c r="E687" s="142"/>
      <c r="F687" s="142"/>
    </row>
    <row r="688" spans="4:6">
      <c r="D688" s="142"/>
      <c r="E688" s="142"/>
      <c r="F688" s="142"/>
    </row>
    <row r="689" spans="4:6">
      <c r="D689" s="142"/>
      <c r="E689" s="142"/>
      <c r="F689" s="142"/>
    </row>
    <row r="690" spans="4:6">
      <c r="D690" s="142"/>
      <c r="E690" s="142"/>
      <c r="F690" s="142"/>
    </row>
    <row r="691" spans="4:6">
      <c r="D691" s="142"/>
      <c r="E691" s="142"/>
      <c r="F691" s="142"/>
    </row>
    <row r="692" spans="4:6">
      <c r="D692" s="142"/>
      <c r="E692" s="142"/>
      <c r="F692" s="142"/>
    </row>
    <row r="693" spans="4:6">
      <c r="D693" s="142"/>
      <c r="E693" s="142"/>
      <c r="F693" s="142"/>
    </row>
    <row r="694" spans="4:6">
      <c r="D694" s="142"/>
      <c r="E694" s="142"/>
      <c r="F694" s="142"/>
    </row>
    <row r="695" spans="4:6">
      <c r="D695" s="142"/>
      <c r="E695" s="142"/>
      <c r="F695" s="142"/>
    </row>
    <row r="696" spans="4:6">
      <c r="D696" s="142"/>
      <c r="E696" s="142"/>
      <c r="F696" s="142"/>
    </row>
    <row r="697" spans="4:6">
      <c r="D697" s="142"/>
      <c r="E697" s="142"/>
      <c r="F697" s="142"/>
    </row>
    <row r="698" spans="4:6">
      <c r="D698" s="142"/>
      <c r="E698" s="142"/>
      <c r="F698" s="142"/>
    </row>
    <row r="699" spans="4:6">
      <c r="D699" s="142"/>
      <c r="E699" s="142"/>
      <c r="F699" s="142"/>
    </row>
    <row r="700" spans="4:6">
      <c r="D700" s="142"/>
      <c r="E700" s="142"/>
      <c r="F700" s="142"/>
    </row>
    <row r="701" spans="4:6">
      <c r="D701" s="142"/>
      <c r="E701" s="142"/>
      <c r="F701" s="142"/>
    </row>
    <row r="702" spans="4:6">
      <c r="D702" s="142"/>
      <c r="E702" s="142"/>
      <c r="F702" s="142"/>
    </row>
    <row r="703" spans="4:6">
      <c r="D703" s="142"/>
      <c r="E703" s="142"/>
      <c r="F703" s="142"/>
    </row>
    <row r="704" spans="4:6">
      <c r="D704" s="142"/>
      <c r="E704" s="142"/>
      <c r="F704" s="142"/>
    </row>
    <row r="705" spans="4:6">
      <c r="D705" s="142"/>
      <c r="E705" s="142"/>
      <c r="F705" s="142"/>
    </row>
    <row r="706" spans="4:6">
      <c r="D706" s="142"/>
      <c r="E706" s="142"/>
      <c r="F706" s="142"/>
    </row>
    <row r="707" spans="4:6">
      <c r="D707" s="142"/>
      <c r="E707" s="142"/>
      <c r="F707" s="142"/>
    </row>
    <row r="708" spans="4:6">
      <c r="D708" s="142"/>
      <c r="E708" s="142"/>
      <c r="F708" s="142"/>
    </row>
    <row r="709" spans="4:6">
      <c r="D709" s="142"/>
      <c r="E709" s="142"/>
      <c r="F709" s="142"/>
    </row>
    <row r="710" spans="4:6">
      <c r="D710" s="142"/>
      <c r="E710" s="142"/>
      <c r="F710" s="142"/>
    </row>
    <row r="711" spans="4:6">
      <c r="D711" s="142"/>
      <c r="E711" s="142"/>
      <c r="F711" s="142"/>
    </row>
    <row r="712" spans="4:6">
      <c r="D712" s="142"/>
      <c r="E712" s="142"/>
      <c r="F712" s="142"/>
    </row>
    <row r="713" spans="4:6">
      <c r="D713" s="142"/>
      <c r="E713" s="142"/>
      <c r="F713" s="142"/>
    </row>
    <row r="714" spans="4:6">
      <c r="D714" s="142"/>
      <c r="E714" s="142"/>
      <c r="F714" s="142"/>
    </row>
    <row r="715" spans="4:6">
      <c r="D715" s="142"/>
      <c r="E715" s="142"/>
      <c r="F715" s="142"/>
    </row>
    <row r="716" spans="4:6">
      <c r="D716" s="142"/>
      <c r="E716" s="142"/>
      <c r="F716" s="142"/>
    </row>
    <row r="717" spans="4:6">
      <c r="D717" s="142"/>
      <c r="E717" s="142"/>
      <c r="F717" s="142"/>
    </row>
    <row r="718" spans="4:6">
      <c r="D718" s="142"/>
      <c r="E718" s="142"/>
      <c r="F718" s="142"/>
    </row>
    <row r="719" spans="4:6">
      <c r="D719" s="142"/>
      <c r="E719" s="142"/>
      <c r="F719" s="142"/>
    </row>
    <row r="720" spans="4:6">
      <c r="D720" s="142"/>
      <c r="E720" s="142"/>
      <c r="F720" s="142"/>
    </row>
    <row r="721" spans="4:6">
      <c r="D721" s="142"/>
      <c r="E721" s="142"/>
      <c r="F721" s="142"/>
    </row>
    <row r="722" spans="4:6">
      <c r="D722" s="142"/>
      <c r="E722" s="142"/>
      <c r="F722" s="142"/>
    </row>
    <row r="723" spans="4:6">
      <c r="D723" s="142"/>
      <c r="E723" s="142"/>
      <c r="F723" s="142"/>
    </row>
    <row r="724" spans="4:6">
      <c r="D724" s="142"/>
      <c r="E724" s="142"/>
      <c r="F724" s="142"/>
    </row>
    <row r="725" spans="4:6">
      <c r="D725" s="142"/>
      <c r="E725" s="142"/>
      <c r="F725" s="142"/>
    </row>
    <row r="726" spans="4:6">
      <c r="D726" s="142"/>
      <c r="E726" s="142"/>
      <c r="F726" s="142"/>
    </row>
    <row r="727" spans="4:6">
      <c r="D727" s="142"/>
      <c r="E727" s="142"/>
      <c r="F727" s="142"/>
    </row>
    <row r="728" spans="4:6">
      <c r="D728" s="142"/>
      <c r="E728" s="142"/>
      <c r="F728" s="142"/>
    </row>
    <row r="729" spans="4:6">
      <c r="D729" s="142"/>
      <c r="E729" s="142"/>
      <c r="F729" s="142"/>
    </row>
    <row r="730" spans="4:6">
      <c r="D730" s="142"/>
      <c r="E730" s="142"/>
      <c r="F730" s="142"/>
    </row>
    <row r="731" spans="4:6">
      <c r="D731" s="142"/>
      <c r="E731" s="142"/>
      <c r="F731" s="142"/>
    </row>
    <row r="732" spans="4:6">
      <c r="D732" s="142"/>
      <c r="E732" s="142"/>
      <c r="F732" s="142"/>
    </row>
    <row r="733" spans="4:6">
      <c r="D733" s="142"/>
      <c r="E733" s="142"/>
      <c r="F733" s="142"/>
    </row>
    <row r="734" spans="4:6">
      <c r="D734" s="142"/>
      <c r="E734" s="142"/>
      <c r="F734" s="142"/>
    </row>
    <row r="735" spans="4:6">
      <c r="D735" s="142"/>
      <c r="E735" s="142"/>
      <c r="F735" s="142"/>
    </row>
    <row r="736" spans="4:6">
      <c r="D736" s="142"/>
      <c r="E736" s="142"/>
      <c r="F736" s="142"/>
    </row>
    <row r="737" spans="4:6">
      <c r="D737" s="142"/>
      <c r="E737" s="142"/>
      <c r="F737" s="142"/>
    </row>
    <row r="738" spans="4:6">
      <c r="D738" s="142"/>
      <c r="E738" s="142"/>
      <c r="F738" s="142"/>
    </row>
    <row r="739" spans="4:6">
      <c r="D739" s="142"/>
      <c r="E739" s="142"/>
      <c r="F739" s="142"/>
    </row>
    <row r="740" spans="4:6">
      <c r="D740" s="142"/>
      <c r="E740" s="142"/>
      <c r="F740" s="142"/>
    </row>
    <row r="741" spans="4:6">
      <c r="D741" s="142"/>
      <c r="E741" s="142"/>
      <c r="F741" s="142"/>
    </row>
    <row r="742" spans="4:6">
      <c r="D742" s="142"/>
      <c r="E742" s="142"/>
      <c r="F742" s="142"/>
    </row>
    <row r="743" spans="4:6">
      <c r="D743" s="142"/>
      <c r="E743" s="142"/>
      <c r="F743" s="142"/>
    </row>
    <row r="744" spans="4:6">
      <c r="D744" s="142"/>
      <c r="E744" s="142"/>
      <c r="F744" s="142"/>
    </row>
    <row r="745" spans="4:6">
      <c r="D745" s="142"/>
      <c r="E745" s="142"/>
      <c r="F745" s="142"/>
    </row>
    <row r="746" spans="4:6">
      <c r="D746" s="142"/>
      <c r="E746" s="142"/>
      <c r="F746" s="142"/>
    </row>
    <row r="747" spans="4:6">
      <c r="D747" s="142"/>
      <c r="E747" s="142"/>
      <c r="F747" s="142"/>
    </row>
    <row r="748" spans="4:6">
      <c r="D748" s="142"/>
      <c r="E748" s="142"/>
      <c r="F748" s="142"/>
    </row>
    <row r="749" spans="4:6">
      <c r="D749" s="142"/>
      <c r="E749" s="142"/>
      <c r="F749" s="142"/>
    </row>
    <row r="750" spans="4:6">
      <c r="D750" s="142"/>
      <c r="E750" s="142"/>
      <c r="F750" s="142"/>
    </row>
    <row r="751" spans="4:6">
      <c r="D751" s="142"/>
      <c r="E751" s="142"/>
      <c r="F751" s="142"/>
    </row>
    <row r="752" spans="4:6">
      <c r="D752" s="142"/>
      <c r="E752" s="142"/>
      <c r="F752" s="142"/>
    </row>
    <row r="753" spans="4:6">
      <c r="D753" s="142"/>
      <c r="E753" s="142"/>
      <c r="F753" s="142"/>
    </row>
    <row r="754" spans="4:6">
      <c r="D754" s="142"/>
      <c r="E754" s="142"/>
      <c r="F754" s="142"/>
    </row>
    <row r="755" spans="4:6">
      <c r="D755" s="142"/>
      <c r="E755" s="142"/>
      <c r="F755" s="142"/>
    </row>
    <row r="756" spans="4:6">
      <c r="D756" s="142"/>
      <c r="E756" s="142"/>
      <c r="F756" s="142"/>
    </row>
    <row r="757" spans="4:6">
      <c r="D757" s="142"/>
      <c r="E757" s="142"/>
      <c r="F757" s="142"/>
    </row>
    <row r="758" spans="4:6">
      <c r="D758" s="142"/>
      <c r="E758" s="142"/>
      <c r="F758" s="142"/>
    </row>
    <row r="759" spans="4:6">
      <c r="D759" s="142"/>
      <c r="E759" s="142"/>
      <c r="F759" s="142"/>
    </row>
    <row r="760" spans="4:6">
      <c r="D760" s="142"/>
      <c r="E760" s="142"/>
      <c r="F760" s="142"/>
    </row>
    <row r="761" spans="4:6">
      <c r="D761" s="142"/>
      <c r="E761" s="142"/>
      <c r="F761" s="142"/>
    </row>
    <row r="762" spans="4:6">
      <c r="D762" s="142"/>
      <c r="E762" s="142"/>
      <c r="F762" s="142"/>
    </row>
    <row r="763" spans="4:6">
      <c r="D763" s="142"/>
      <c r="E763" s="142"/>
      <c r="F763" s="142"/>
    </row>
    <row r="764" spans="4:6">
      <c r="D764" s="142"/>
      <c r="E764" s="142"/>
      <c r="F764" s="142"/>
    </row>
    <row r="765" spans="4:6">
      <c r="D765" s="142"/>
      <c r="E765" s="142"/>
      <c r="F765" s="142"/>
    </row>
    <row r="766" spans="4:6">
      <c r="D766" s="142"/>
      <c r="E766" s="142"/>
      <c r="F766" s="142"/>
    </row>
    <row r="767" spans="4:6">
      <c r="D767" s="142"/>
      <c r="E767" s="142"/>
      <c r="F767" s="142"/>
    </row>
    <row r="768" spans="4:6">
      <c r="D768" s="142"/>
      <c r="E768" s="142"/>
      <c r="F768" s="142"/>
    </row>
    <row r="769" spans="4:6">
      <c r="D769" s="142"/>
      <c r="E769" s="142"/>
      <c r="F769" s="142"/>
    </row>
    <row r="770" spans="4:6">
      <c r="D770" s="142"/>
      <c r="E770" s="142"/>
      <c r="F770" s="142"/>
    </row>
    <row r="771" spans="4:6">
      <c r="D771" s="142"/>
      <c r="E771" s="142"/>
      <c r="F771" s="142"/>
    </row>
    <row r="772" spans="4:6">
      <c r="D772" s="142"/>
      <c r="E772" s="142"/>
      <c r="F772" s="142"/>
    </row>
    <row r="773" spans="4:6">
      <c r="D773" s="142"/>
      <c r="E773" s="142"/>
      <c r="F773" s="142"/>
    </row>
    <row r="774" spans="4:6">
      <c r="D774" s="142"/>
      <c r="E774" s="142"/>
      <c r="F774" s="142"/>
    </row>
    <row r="775" spans="4:6">
      <c r="D775" s="142"/>
      <c r="E775" s="142"/>
      <c r="F775" s="142"/>
    </row>
    <row r="776" spans="4:6">
      <c r="D776" s="142"/>
      <c r="E776" s="142"/>
      <c r="F776" s="142"/>
    </row>
    <row r="777" spans="4:6">
      <c r="D777" s="142"/>
      <c r="E777" s="142"/>
      <c r="F777" s="142"/>
    </row>
    <row r="778" spans="4:6">
      <c r="D778" s="142"/>
      <c r="E778" s="142"/>
      <c r="F778" s="142"/>
    </row>
    <row r="779" spans="4:6">
      <c r="D779" s="142"/>
      <c r="E779" s="142"/>
      <c r="F779" s="142"/>
    </row>
    <row r="780" spans="4:6">
      <c r="D780" s="142"/>
      <c r="E780" s="142"/>
      <c r="F780" s="142"/>
    </row>
    <row r="781" spans="4:6">
      <c r="D781" s="142"/>
      <c r="E781" s="142"/>
      <c r="F781" s="142"/>
    </row>
    <row r="782" spans="4:6">
      <c r="D782" s="142"/>
      <c r="E782" s="142"/>
      <c r="F782" s="142"/>
    </row>
    <row r="783" spans="4:6">
      <c r="D783" s="142"/>
      <c r="E783" s="142"/>
      <c r="F783" s="142"/>
    </row>
    <row r="784" spans="4:6">
      <c r="D784" s="142"/>
      <c r="E784" s="142"/>
      <c r="F784" s="142"/>
    </row>
    <row r="785" spans="4:6">
      <c r="D785" s="142"/>
      <c r="E785" s="142"/>
      <c r="F785" s="142"/>
    </row>
    <row r="786" spans="4:6">
      <c r="D786" s="142"/>
      <c r="E786" s="142"/>
      <c r="F786" s="142"/>
    </row>
    <row r="787" spans="4:6">
      <c r="D787" s="142"/>
      <c r="E787" s="142"/>
      <c r="F787" s="142"/>
    </row>
    <row r="788" spans="4:6">
      <c r="D788" s="142"/>
      <c r="E788" s="142"/>
      <c r="F788" s="142"/>
    </row>
    <row r="789" spans="4:6">
      <c r="D789" s="142"/>
      <c r="E789" s="142"/>
      <c r="F789" s="142"/>
    </row>
    <row r="790" spans="4:6">
      <c r="D790" s="142"/>
      <c r="E790" s="142"/>
      <c r="F790" s="142"/>
    </row>
    <row r="791" spans="4:6">
      <c r="D791" s="142"/>
      <c r="E791" s="142"/>
      <c r="F791" s="142"/>
    </row>
    <row r="792" spans="4:6">
      <c r="D792" s="142"/>
      <c r="E792" s="142"/>
      <c r="F792" s="142"/>
    </row>
    <row r="793" spans="4:6">
      <c r="D793" s="142"/>
      <c r="E793" s="142"/>
      <c r="F793" s="142"/>
    </row>
    <row r="794" spans="4:6">
      <c r="D794" s="142"/>
      <c r="E794" s="142"/>
      <c r="F794" s="142"/>
    </row>
    <row r="795" spans="4:6">
      <c r="D795" s="142"/>
      <c r="E795" s="142"/>
      <c r="F795" s="142"/>
    </row>
    <row r="796" spans="4:6">
      <c r="D796" s="142"/>
      <c r="E796" s="142"/>
      <c r="F796" s="142"/>
    </row>
    <row r="797" spans="4:6">
      <c r="D797" s="142"/>
      <c r="E797" s="142"/>
      <c r="F797" s="142"/>
    </row>
    <row r="798" spans="4:6">
      <c r="D798" s="142"/>
      <c r="E798" s="142"/>
      <c r="F798" s="142"/>
    </row>
    <row r="799" spans="4:6">
      <c r="D799" s="142"/>
      <c r="E799" s="142"/>
      <c r="F799" s="142"/>
    </row>
    <row r="800" spans="4:6">
      <c r="D800" s="142"/>
      <c r="E800" s="142"/>
      <c r="F800" s="142"/>
    </row>
    <row r="801" spans="4:6">
      <c r="D801" s="142"/>
      <c r="E801" s="142"/>
      <c r="F801" s="142"/>
    </row>
    <row r="802" spans="4:6">
      <c r="D802" s="142"/>
      <c r="E802" s="142"/>
      <c r="F802" s="142"/>
    </row>
    <row r="803" spans="4:6">
      <c r="D803" s="142"/>
      <c r="E803" s="142"/>
      <c r="F803" s="142"/>
    </row>
    <row r="804" spans="4:6">
      <c r="D804" s="142"/>
      <c r="E804" s="142"/>
      <c r="F804" s="142"/>
    </row>
    <row r="805" spans="4:6">
      <c r="D805" s="142"/>
      <c r="E805" s="142"/>
      <c r="F805" s="142"/>
    </row>
    <row r="806" spans="4:6">
      <c r="D806" s="142"/>
      <c r="E806" s="142"/>
      <c r="F806" s="142"/>
    </row>
    <row r="807" spans="4:6">
      <c r="D807" s="142"/>
      <c r="E807" s="142"/>
      <c r="F807" s="142"/>
    </row>
    <row r="808" spans="4:6">
      <c r="D808" s="142"/>
      <c r="E808" s="142"/>
      <c r="F808" s="142"/>
    </row>
    <row r="809" spans="4:6">
      <c r="D809" s="142"/>
      <c r="E809" s="142"/>
      <c r="F809" s="142"/>
    </row>
    <row r="810" spans="4:6">
      <c r="D810" s="142"/>
      <c r="E810" s="142"/>
      <c r="F810" s="142"/>
    </row>
    <row r="811" spans="4:6">
      <c r="D811" s="142"/>
      <c r="E811" s="142"/>
      <c r="F811" s="142"/>
    </row>
    <row r="812" spans="4:6">
      <c r="D812" s="142"/>
      <c r="E812" s="142"/>
      <c r="F812" s="142"/>
    </row>
    <row r="813" spans="4:6">
      <c r="D813" s="142"/>
      <c r="E813" s="142"/>
      <c r="F813" s="142"/>
    </row>
    <row r="814" spans="4:6">
      <c r="D814" s="142"/>
      <c r="E814" s="142"/>
      <c r="F814" s="142"/>
    </row>
    <row r="815" spans="4:6">
      <c r="D815" s="142"/>
      <c r="E815" s="142"/>
      <c r="F815" s="142"/>
    </row>
    <row r="816" spans="4:6">
      <c r="D816" s="142"/>
      <c r="E816" s="142"/>
      <c r="F816" s="142"/>
    </row>
    <row r="817" spans="4:6">
      <c r="D817" s="142"/>
      <c r="E817" s="142"/>
      <c r="F817" s="142"/>
    </row>
    <row r="818" spans="4:6">
      <c r="D818" s="142"/>
      <c r="E818" s="142"/>
      <c r="F818" s="142"/>
    </row>
    <row r="819" spans="4:6">
      <c r="D819" s="142"/>
      <c r="E819" s="142"/>
      <c r="F819" s="142"/>
    </row>
    <row r="820" spans="4:6">
      <c r="D820" s="142"/>
      <c r="E820" s="142"/>
      <c r="F820" s="142"/>
    </row>
    <row r="821" spans="4:6">
      <c r="D821" s="142"/>
      <c r="E821" s="142"/>
      <c r="F821" s="142"/>
    </row>
    <row r="822" spans="4:6">
      <c r="D822" s="142"/>
      <c r="E822" s="142"/>
      <c r="F822" s="142"/>
    </row>
    <row r="823" spans="4:6">
      <c r="D823" s="142"/>
      <c r="E823" s="142"/>
      <c r="F823" s="142"/>
    </row>
    <row r="824" spans="4:6">
      <c r="D824" s="142"/>
      <c r="E824" s="142"/>
      <c r="F824" s="142"/>
    </row>
    <row r="825" spans="4:6">
      <c r="D825" s="142"/>
      <c r="E825" s="142"/>
      <c r="F825" s="142"/>
    </row>
    <row r="826" spans="4:6">
      <c r="D826" s="142"/>
      <c r="E826" s="142"/>
      <c r="F826" s="142"/>
    </row>
    <row r="827" spans="4:6">
      <c r="D827" s="142"/>
      <c r="E827" s="142"/>
      <c r="F827" s="142"/>
    </row>
    <row r="828" spans="4:6">
      <c r="D828" s="142"/>
      <c r="E828" s="142"/>
      <c r="F828" s="142"/>
    </row>
    <row r="829" spans="4:6">
      <c r="D829" s="142"/>
      <c r="E829" s="142"/>
      <c r="F829" s="142"/>
    </row>
    <row r="830" spans="4:6">
      <c r="D830" s="142"/>
      <c r="E830" s="142"/>
      <c r="F830" s="142"/>
    </row>
    <row r="831" spans="4:6">
      <c r="D831" s="142"/>
      <c r="E831" s="142"/>
      <c r="F831" s="142"/>
    </row>
    <row r="832" spans="4:6">
      <c r="D832" s="142"/>
      <c r="E832" s="142"/>
      <c r="F832" s="142"/>
    </row>
    <row r="833" spans="4:6">
      <c r="D833" s="142"/>
      <c r="E833" s="142"/>
      <c r="F833" s="142"/>
    </row>
    <row r="834" spans="4:6">
      <c r="D834" s="142"/>
      <c r="E834" s="142"/>
      <c r="F834" s="142"/>
    </row>
    <row r="835" spans="4:6">
      <c r="D835" s="142"/>
      <c r="E835" s="142"/>
      <c r="F835" s="142"/>
    </row>
    <row r="836" spans="4:6">
      <c r="D836" s="142"/>
      <c r="E836" s="142"/>
      <c r="F836" s="142"/>
    </row>
    <row r="837" spans="4:6">
      <c r="D837" s="142"/>
      <c r="E837" s="142"/>
      <c r="F837" s="142"/>
    </row>
    <row r="838" spans="4:6">
      <c r="D838" s="142"/>
      <c r="E838" s="142"/>
      <c r="F838" s="142"/>
    </row>
    <row r="839" spans="4:6">
      <c r="D839" s="142"/>
      <c r="E839" s="142"/>
      <c r="F839" s="142"/>
    </row>
    <row r="840" spans="4:6">
      <c r="D840" s="142"/>
      <c r="E840" s="142"/>
      <c r="F840" s="142"/>
    </row>
    <row r="841" spans="4:6">
      <c r="D841" s="142"/>
      <c r="E841" s="142"/>
      <c r="F841" s="142"/>
    </row>
    <row r="842" spans="4:6">
      <c r="D842" s="142"/>
      <c r="E842" s="142"/>
      <c r="F842" s="142"/>
    </row>
    <row r="843" spans="4:6">
      <c r="D843" s="142"/>
      <c r="E843" s="142"/>
      <c r="F843" s="142"/>
    </row>
    <row r="844" spans="4:6">
      <c r="D844" s="142"/>
      <c r="E844" s="142"/>
      <c r="F844" s="142"/>
    </row>
    <row r="845" spans="4:6">
      <c r="D845" s="142"/>
      <c r="E845" s="142"/>
      <c r="F845" s="142"/>
    </row>
    <row r="846" spans="4:6">
      <c r="D846" s="142"/>
      <c r="E846" s="142"/>
      <c r="F846" s="142"/>
    </row>
    <row r="847" spans="4:6">
      <c r="D847" s="142"/>
      <c r="E847" s="142"/>
      <c r="F847" s="142"/>
    </row>
    <row r="848" spans="4:6">
      <c r="D848" s="142"/>
      <c r="E848" s="142"/>
      <c r="F848" s="142"/>
    </row>
    <row r="849" spans="4:6">
      <c r="D849" s="142"/>
      <c r="E849" s="142"/>
      <c r="F849" s="142"/>
    </row>
    <row r="850" spans="4:6">
      <c r="D850" s="142"/>
      <c r="E850" s="142"/>
      <c r="F850" s="142"/>
    </row>
    <row r="851" spans="4:6">
      <c r="D851" s="142"/>
      <c r="E851" s="142"/>
      <c r="F851" s="142"/>
    </row>
    <row r="852" spans="4:6">
      <c r="D852" s="142"/>
      <c r="E852" s="142"/>
      <c r="F852" s="142"/>
    </row>
    <row r="853" spans="4:6">
      <c r="D853" s="142"/>
      <c r="E853" s="142"/>
      <c r="F853" s="142"/>
    </row>
    <row r="854" spans="4:6">
      <c r="D854" s="142"/>
      <c r="E854" s="142"/>
      <c r="F854" s="142"/>
    </row>
    <row r="855" spans="4:6">
      <c r="D855" s="142"/>
      <c r="E855" s="142"/>
      <c r="F855" s="142"/>
    </row>
    <row r="856" spans="4:6">
      <c r="D856" s="142"/>
      <c r="E856" s="142"/>
      <c r="F856" s="142"/>
    </row>
    <row r="857" spans="4:6">
      <c r="D857" s="142"/>
      <c r="E857" s="142"/>
      <c r="F857" s="142"/>
    </row>
    <row r="858" spans="4:6">
      <c r="D858" s="142"/>
      <c r="E858" s="142"/>
      <c r="F858" s="142"/>
    </row>
    <row r="859" spans="4:6">
      <c r="D859" s="142"/>
      <c r="E859" s="142"/>
      <c r="F859" s="142"/>
    </row>
    <row r="860" spans="4:6">
      <c r="D860" s="142"/>
      <c r="E860" s="142"/>
      <c r="F860" s="142"/>
    </row>
    <row r="861" spans="4:6">
      <c r="D861" s="142"/>
      <c r="E861" s="142"/>
      <c r="F861" s="142"/>
    </row>
    <row r="862" spans="4:6">
      <c r="D862" s="142"/>
      <c r="E862" s="142"/>
      <c r="F862" s="142"/>
    </row>
    <row r="863" spans="4:6">
      <c r="D863" s="142"/>
      <c r="E863" s="142"/>
      <c r="F863" s="142"/>
    </row>
    <row r="864" spans="4:6">
      <c r="D864" s="142"/>
      <c r="E864" s="142"/>
      <c r="F864" s="142"/>
    </row>
    <row r="865" spans="4:6">
      <c r="D865" s="142"/>
      <c r="E865" s="142"/>
      <c r="F865" s="142"/>
    </row>
    <row r="866" spans="4:6">
      <c r="D866" s="142"/>
      <c r="E866" s="142"/>
      <c r="F866" s="142"/>
    </row>
    <row r="867" spans="4:6">
      <c r="D867" s="142"/>
      <c r="E867" s="142"/>
      <c r="F867" s="142"/>
    </row>
    <row r="868" spans="4:6">
      <c r="D868" s="142"/>
      <c r="E868" s="142"/>
      <c r="F868" s="142"/>
    </row>
    <row r="869" spans="4:6">
      <c r="D869" s="142"/>
      <c r="E869" s="142"/>
      <c r="F869" s="142"/>
    </row>
    <row r="870" spans="4:6">
      <c r="D870" s="142"/>
      <c r="E870" s="142"/>
      <c r="F870" s="142"/>
    </row>
    <row r="871" spans="4:6">
      <c r="D871" s="142"/>
      <c r="E871" s="142"/>
      <c r="F871" s="142"/>
    </row>
    <row r="872" spans="4:6">
      <c r="D872" s="142"/>
      <c r="E872" s="142"/>
      <c r="F872" s="142"/>
    </row>
    <row r="873" spans="4:6">
      <c r="D873" s="142"/>
      <c r="E873" s="142"/>
      <c r="F873" s="142"/>
    </row>
    <row r="874" spans="4:6">
      <c r="D874" s="142"/>
      <c r="E874" s="142"/>
      <c r="F874" s="142"/>
    </row>
    <row r="875" spans="4:6">
      <c r="D875" s="142"/>
      <c r="E875" s="142"/>
      <c r="F875" s="142"/>
    </row>
    <row r="876" spans="4:6">
      <c r="D876" s="142"/>
      <c r="E876" s="142"/>
      <c r="F876" s="142"/>
    </row>
    <row r="877" spans="4:6">
      <c r="D877" s="142"/>
      <c r="E877" s="142"/>
      <c r="F877" s="142"/>
    </row>
    <row r="878" spans="4:6">
      <c r="D878" s="142"/>
      <c r="E878" s="142"/>
      <c r="F878" s="142"/>
    </row>
  </sheetData>
  <mergeCells count="7">
    <mergeCell ref="C5:C6"/>
    <mergeCell ref="A5:A6"/>
    <mergeCell ref="A1:F1"/>
    <mergeCell ref="A2:F2"/>
    <mergeCell ref="D5:D6"/>
    <mergeCell ref="B5:B6"/>
    <mergeCell ref="E4:F4"/>
  </mergeCells>
  <phoneticPr fontId="3" type="noConversion"/>
  <pageMargins left="0.25" right="0.17" top="0.2" bottom="0.2" header="0.17" footer="0.24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2"/>
  <sheetViews>
    <sheetView zoomScaleNormal="100" workbookViewId="0">
      <selection activeCell="G8" sqref="G8:I308"/>
    </sheetView>
  </sheetViews>
  <sheetFormatPr defaultRowHeight="18"/>
  <cols>
    <col min="1" max="1" width="5.140625" style="228" customWidth="1"/>
    <col min="2" max="2" width="5.140625" style="237" customWidth="1"/>
    <col min="3" max="3" width="6.28515625" style="238" customWidth="1"/>
    <col min="4" max="4" width="5.7109375" style="239" customWidth="1"/>
    <col min="5" max="5" width="53.42578125" style="232" customWidth="1"/>
    <col min="6" max="6" width="47.5703125" style="233" hidden="1" customWidth="1"/>
    <col min="7" max="7" width="10.5703125" style="151" customWidth="1"/>
    <col min="8" max="8" width="10.42578125" style="151" customWidth="1"/>
    <col min="9" max="9" width="10" style="151" customWidth="1"/>
    <col min="10" max="16384" width="9.140625" style="151"/>
  </cols>
  <sheetData>
    <row r="1" spans="1:13">
      <c r="A1" s="265" t="s">
        <v>303</v>
      </c>
      <c r="B1" s="265"/>
      <c r="C1" s="265"/>
      <c r="D1" s="265"/>
      <c r="E1" s="265"/>
      <c r="F1" s="265"/>
      <c r="G1" s="265"/>
      <c r="H1" s="265"/>
      <c r="I1" s="211"/>
    </row>
    <row r="2" spans="1:13" ht="15.75" customHeight="1">
      <c r="A2" s="266" t="s">
        <v>304</v>
      </c>
      <c r="B2" s="266"/>
      <c r="C2" s="266"/>
      <c r="D2" s="266"/>
      <c r="E2" s="266"/>
      <c r="F2" s="266"/>
      <c r="G2" s="266"/>
      <c r="H2" s="266"/>
      <c r="I2" s="212"/>
    </row>
    <row r="3" spans="1:13" ht="0.75" customHeight="1">
      <c r="A3" s="213" t="s">
        <v>305</v>
      </c>
      <c r="B3" s="214"/>
      <c r="C3" s="215"/>
      <c r="D3" s="215"/>
      <c r="E3" s="216"/>
      <c r="F3" s="213"/>
      <c r="G3" s="213"/>
      <c r="H3" s="213"/>
      <c r="I3" s="213"/>
    </row>
    <row r="4" spans="1:13">
      <c r="A4" s="213"/>
      <c r="B4" s="214"/>
      <c r="C4" s="215"/>
      <c r="D4" s="215"/>
      <c r="E4" s="217"/>
      <c r="F4" s="213"/>
      <c r="G4" s="211" t="s">
        <v>306</v>
      </c>
      <c r="H4" s="211"/>
      <c r="I4" s="149"/>
    </row>
    <row r="5" spans="1:13" ht="15" customHeight="1">
      <c r="A5" s="259" t="s">
        <v>307</v>
      </c>
      <c r="B5" s="264" t="s">
        <v>308</v>
      </c>
      <c r="C5" s="267" t="s">
        <v>309</v>
      </c>
      <c r="D5" s="267" t="s">
        <v>310</v>
      </c>
      <c r="E5" s="269" t="s">
        <v>311</v>
      </c>
      <c r="F5" s="270" t="s">
        <v>1151</v>
      </c>
      <c r="G5" s="259" t="s">
        <v>312</v>
      </c>
      <c r="H5" s="268" t="s">
        <v>313</v>
      </c>
      <c r="I5" s="268"/>
    </row>
    <row r="6" spans="1:13" s="152" customFormat="1" ht="25.5" customHeight="1">
      <c r="A6" s="259"/>
      <c r="B6" s="264"/>
      <c r="C6" s="267"/>
      <c r="D6" s="267"/>
      <c r="E6" s="269"/>
      <c r="F6" s="270"/>
      <c r="G6" s="259"/>
      <c r="H6" s="112" t="s">
        <v>931</v>
      </c>
      <c r="I6" s="112" t="s">
        <v>932</v>
      </c>
    </row>
    <row r="7" spans="1:13" s="152" customFormat="1">
      <c r="A7" s="153">
        <v>1</v>
      </c>
      <c r="B7" s="153">
        <v>2</v>
      </c>
      <c r="C7" s="153">
        <v>3</v>
      </c>
      <c r="D7" s="153">
        <v>4</v>
      </c>
      <c r="E7" s="153">
        <v>5</v>
      </c>
      <c r="F7" s="153"/>
      <c r="G7" s="153">
        <v>6</v>
      </c>
      <c r="H7" s="153">
        <v>7</v>
      </c>
      <c r="I7" s="153">
        <v>8</v>
      </c>
      <c r="K7" s="154"/>
      <c r="L7" s="154"/>
      <c r="M7" s="154"/>
    </row>
    <row r="8" spans="1:13" s="158" customFormat="1" ht="44.25" customHeight="1">
      <c r="A8" s="112">
        <v>2000</v>
      </c>
      <c r="B8" s="155" t="s">
        <v>1154</v>
      </c>
      <c r="C8" s="156" t="s">
        <v>1155</v>
      </c>
      <c r="D8" s="156" t="s">
        <v>1155</v>
      </c>
      <c r="E8" s="145" t="s">
        <v>121</v>
      </c>
      <c r="F8" s="150"/>
      <c r="G8" s="157">
        <v>45334.2</v>
      </c>
      <c r="H8" s="157">
        <v>37767.800000000003</v>
      </c>
      <c r="I8" s="157">
        <v>16600</v>
      </c>
    </row>
    <row r="9" spans="1:13" s="161" customFormat="1" ht="45" customHeight="1">
      <c r="A9" s="115">
        <v>2100</v>
      </c>
      <c r="B9" s="125" t="s">
        <v>492</v>
      </c>
      <c r="C9" s="125" t="s">
        <v>983</v>
      </c>
      <c r="D9" s="125" t="s">
        <v>983</v>
      </c>
      <c r="E9" s="146" t="s">
        <v>122</v>
      </c>
      <c r="F9" s="159" t="s">
        <v>1156</v>
      </c>
      <c r="G9" s="160">
        <v>21900</v>
      </c>
      <c r="H9" s="160">
        <v>21400</v>
      </c>
      <c r="I9" s="160">
        <v>500</v>
      </c>
    </row>
    <row r="10" spans="1:13" ht="14.25" customHeight="1">
      <c r="A10" s="129"/>
      <c r="B10" s="125"/>
      <c r="C10" s="125"/>
      <c r="D10" s="125"/>
      <c r="E10" s="218" t="s">
        <v>930</v>
      </c>
      <c r="F10" s="219"/>
      <c r="G10" s="160"/>
      <c r="H10" s="160"/>
      <c r="I10" s="160"/>
    </row>
    <row r="11" spans="1:13" s="221" customFormat="1" ht="45">
      <c r="A11" s="129">
        <v>2110</v>
      </c>
      <c r="B11" s="125" t="s">
        <v>492</v>
      </c>
      <c r="C11" s="125" t="s">
        <v>984</v>
      </c>
      <c r="D11" s="125" t="s">
        <v>983</v>
      </c>
      <c r="E11" s="220" t="s">
        <v>123</v>
      </c>
      <c r="F11" s="218" t="s">
        <v>1158</v>
      </c>
      <c r="G11" s="160">
        <v>18980</v>
      </c>
      <c r="H11" s="160">
        <v>18480</v>
      </c>
      <c r="I11" s="160">
        <v>500</v>
      </c>
    </row>
    <row r="12" spans="1:13" s="221" customFormat="1" ht="14.25" customHeight="1">
      <c r="A12" s="129"/>
      <c r="B12" s="125"/>
      <c r="C12" s="125"/>
      <c r="D12" s="125"/>
      <c r="E12" s="218" t="s">
        <v>1214</v>
      </c>
      <c r="F12" s="220"/>
      <c r="G12" s="162"/>
      <c r="H12" s="162"/>
      <c r="I12" s="162"/>
    </row>
    <row r="13" spans="1:13" ht="16.5" customHeight="1">
      <c r="A13" s="129">
        <v>2111</v>
      </c>
      <c r="B13" s="125" t="s">
        <v>492</v>
      </c>
      <c r="C13" s="125" t="s">
        <v>984</v>
      </c>
      <c r="D13" s="125" t="s">
        <v>984</v>
      </c>
      <c r="E13" s="218" t="s">
        <v>124</v>
      </c>
      <c r="F13" s="219" t="s">
        <v>1159</v>
      </c>
      <c r="G13" s="160">
        <v>18980</v>
      </c>
      <c r="H13" s="160">
        <v>18480</v>
      </c>
      <c r="I13" s="160">
        <v>500</v>
      </c>
    </row>
    <row r="14" spans="1:13" ht="16.5" customHeight="1">
      <c r="A14" s="129">
        <v>2112</v>
      </c>
      <c r="B14" s="125" t="s">
        <v>492</v>
      </c>
      <c r="C14" s="125" t="s">
        <v>984</v>
      </c>
      <c r="D14" s="125" t="s">
        <v>1232</v>
      </c>
      <c r="E14" s="218" t="s">
        <v>125</v>
      </c>
      <c r="F14" s="219" t="s">
        <v>1199</v>
      </c>
      <c r="G14" s="160">
        <v>0</v>
      </c>
      <c r="H14" s="160"/>
      <c r="I14" s="160"/>
    </row>
    <row r="15" spans="1:13">
      <c r="A15" s="129">
        <v>2113</v>
      </c>
      <c r="B15" s="125" t="s">
        <v>492</v>
      </c>
      <c r="C15" s="125" t="s">
        <v>984</v>
      </c>
      <c r="D15" s="125" t="s">
        <v>376</v>
      </c>
      <c r="E15" s="218" t="s">
        <v>126</v>
      </c>
      <c r="F15" s="219" t="s">
        <v>563</v>
      </c>
      <c r="G15" s="160">
        <v>0</v>
      </c>
      <c r="H15" s="160"/>
      <c r="I15" s="160"/>
    </row>
    <row r="16" spans="1:13">
      <c r="A16" s="129">
        <v>2120</v>
      </c>
      <c r="B16" s="125" t="s">
        <v>492</v>
      </c>
      <c r="C16" s="125" t="s">
        <v>1232</v>
      </c>
      <c r="D16" s="125" t="s">
        <v>983</v>
      </c>
      <c r="E16" s="220" t="s">
        <v>127</v>
      </c>
      <c r="F16" s="222" t="s">
        <v>565</v>
      </c>
      <c r="G16" s="160">
        <v>0</v>
      </c>
      <c r="H16" s="160">
        <v>0</v>
      </c>
      <c r="I16" s="160">
        <v>0</v>
      </c>
    </row>
    <row r="17" spans="1:9" s="221" customFormat="1" ht="10.5" customHeight="1">
      <c r="A17" s="129"/>
      <c r="B17" s="125"/>
      <c r="C17" s="125"/>
      <c r="D17" s="125"/>
      <c r="E17" s="218" t="s">
        <v>1214</v>
      </c>
      <c r="F17" s="220"/>
      <c r="G17" s="160"/>
      <c r="H17" s="162"/>
      <c r="I17" s="162"/>
    </row>
    <row r="18" spans="1:9" ht="16.5" customHeight="1">
      <c r="A18" s="129">
        <v>2121</v>
      </c>
      <c r="B18" s="125" t="s">
        <v>492</v>
      </c>
      <c r="C18" s="125" t="s">
        <v>1232</v>
      </c>
      <c r="D18" s="125" t="s">
        <v>984</v>
      </c>
      <c r="E18" s="147" t="s">
        <v>128</v>
      </c>
      <c r="F18" s="219" t="s">
        <v>566</v>
      </c>
      <c r="G18" s="160">
        <v>0</v>
      </c>
      <c r="H18" s="160"/>
      <c r="I18" s="160"/>
    </row>
    <row r="19" spans="1:9" ht="30">
      <c r="A19" s="129">
        <v>2122</v>
      </c>
      <c r="B19" s="125" t="s">
        <v>492</v>
      </c>
      <c r="C19" s="125" t="s">
        <v>1232</v>
      </c>
      <c r="D19" s="125" t="s">
        <v>1232</v>
      </c>
      <c r="E19" s="218" t="s">
        <v>129</v>
      </c>
      <c r="F19" s="219" t="s">
        <v>568</v>
      </c>
      <c r="G19" s="160">
        <v>0</v>
      </c>
      <c r="H19" s="160"/>
      <c r="I19" s="160"/>
    </row>
    <row r="20" spans="1:9">
      <c r="A20" s="129">
        <v>2130</v>
      </c>
      <c r="B20" s="125" t="s">
        <v>492</v>
      </c>
      <c r="C20" s="125" t="s">
        <v>376</v>
      </c>
      <c r="D20" s="125" t="s">
        <v>983</v>
      </c>
      <c r="E20" s="220" t="s">
        <v>130</v>
      </c>
      <c r="F20" s="223" t="s">
        <v>994</v>
      </c>
      <c r="G20" s="160">
        <v>40</v>
      </c>
      <c r="H20" s="160">
        <v>40</v>
      </c>
      <c r="I20" s="160">
        <v>0</v>
      </c>
    </row>
    <row r="21" spans="1:9" s="221" customFormat="1" ht="12.75" customHeight="1">
      <c r="A21" s="129"/>
      <c r="B21" s="125"/>
      <c r="C21" s="125"/>
      <c r="D21" s="125"/>
      <c r="E21" s="218" t="s">
        <v>1214</v>
      </c>
      <c r="F21" s="220"/>
      <c r="G21" s="160"/>
      <c r="H21" s="162"/>
      <c r="I21" s="162"/>
    </row>
    <row r="22" spans="1:9" ht="30">
      <c r="A22" s="129">
        <v>2131</v>
      </c>
      <c r="B22" s="125" t="s">
        <v>492</v>
      </c>
      <c r="C22" s="125" t="s">
        <v>376</v>
      </c>
      <c r="D22" s="125" t="s">
        <v>984</v>
      </c>
      <c r="E22" s="218" t="s">
        <v>131</v>
      </c>
      <c r="F22" s="219" t="s">
        <v>996</v>
      </c>
      <c r="G22" s="160">
        <v>0</v>
      </c>
      <c r="H22" s="160"/>
      <c r="I22" s="160"/>
    </row>
    <row r="23" spans="1:9" ht="14.25" customHeight="1">
      <c r="A23" s="129">
        <v>2132</v>
      </c>
      <c r="B23" s="125" t="s">
        <v>492</v>
      </c>
      <c r="C23" s="125">
        <v>3</v>
      </c>
      <c r="D23" s="125">
        <v>2</v>
      </c>
      <c r="E23" s="218" t="s">
        <v>132</v>
      </c>
      <c r="F23" s="219" t="s">
        <v>580</v>
      </c>
      <c r="G23" s="160">
        <v>0</v>
      </c>
      <c r="H23" s="160"/>
      <c r="I23" s="160"/>
    </row>
    <row r="24" spans="1:9">
      <c r="A24" s="129">
        <v>2133</v>
      </c>
      <c r="B24" s="125" t="s">
        <v>492</v>
      </c>
      <c r="C24" s="125">
        <v>3</v>
      </c>
      <c r="D24" s="125">
        <v>3</v>
      </c>
      <c r="E24" s="218" t="s">
        <v>133</v>
      </c>
      <c r="F24" s="219" t="s">
        <v>582</v>
      </c>
      <c r="G24" s="160">
        <v>40</v>
      </c>
      <c r="H24" s="160">
        <v>40</v>
      </c>
      <c r="I24" s="160"/>
    </row>
    <row r="25" spans="1:9" ht="12.75" customHeight="1">
      <c r="A25" s="129">
        <v>2140</v>
      </c>
      <c r="B25" s="125" t="s">
        <v>492</v>
      </c>
      <c r="C25" s="125">
        <v>4</v>
      </c>
      <c r="D25" s="125">
        <v>0</v>
      </c>
      <c r="E25" s="220" t="s">
        <v>134</v>
      </c>
      <c r="F25" s="220" t="s">
        <v>584</v>
      </c>
      <c r="G25" s="160">
        <v>0</v>
      </c>
      <c r="H25" s="160">
        <v>0</v>
      </c>
      <c r="I25" s="160">
        <v>0</v>
      </c>
    </row>
    <row r="26" spans="1:9" s="221" customFormat="1" ht="10.5" hidden="1" customHeight="1">
      <c r="A26" s="129"/>
      <c r="B26" s="125"/>
      <c r="C26" s="125"/>
      <c r="D26" s="125"/>
      <c r="E26" s="218" t="s">
        <v>1214</v>
      </c>
      <c r="F26" s="220"/>
      <c r="G26" s="160"/>
      <c r="H26" s="162"/>
      <c r="I26" s="162"/>
    </row>
    <row r="27" spans="1:9">
      <c r="A27" s="129">
        <v>2141</v>
      </c>
      <c r="B27" s="125" t="s">
        <v>492</v>
      </c>
      <c r="C27" s="125">
        <v>4</v>
      </c>
      <c r="D27" s="125">
        <v>1</v>
      </c>
      <c r="E27" s="218" t="s">
        <v>135</v>
      </c>
      <c r="F27" s="128" t="s">
        <v>586</v>
      </c>
      <c r="G27" s="160">
        <v>0</v>
      </c>
      <c r="H27" s="160"/>
      <c r="I27" s="160"/>
    </row>
    <row r="28" spans="1:9" ht="24.75" customHeight="1">
      <c r="A28" s="129">
        <v>2150</v>
      </c>
      <c r="B28" s="125" t="s">
        <v>492</v>
      </c>
      <c r="C28" s="125">
        <v>5</v>
      </c>
      <c r="D28" s="125">
        <v>0</v>
      </c>
      <c r="E28" s="220" t="s">
        <v>136</v>
      </c>
      <c r="F28" s="220" t="s">
        <v>588</v>
      </c>
      <c r="G28" s="160">
        <v>0</v>
      </c>
      <c r="H28" s="160">
        <v>0</v>
      </c>
      <c r="I28" s="160">
        <v>0</v>
      </c>
    </row>
    <row r="29" spans="1:9" s="221" customFormat="1" ht="0.75" hidden="1" customHeight="1">
      <c r="A29" s="129"/>
      <c r="B29" s="125"/>
      <c r="C29" s="125"/>
      <c r="D29" s="125"/>
      <c r="E29" s="218" t="s">
        <v>1214</v>
      </c>
      <c r="F29" s="220"/>
      <c r="G29" s="160"/>
      <c r="H29" s="162"/>
      <c r="I29" s="162"/>
    </row>
    <row r="30" spans="1:9" ht="30">
      <c r="A30" s="129">
        <v>2151</v>
      </c>
      <c r="B30" s="125" t="s">
        <v>492</v>
      </c>
      <c r="C30" s="125">
        <v>5</v>
      </c>
      <c r="D30" s="125">
        <v>1</v>
      </c>
      <c r="E30" s="218" t="s">
        <v>137</v>
      </c>
      <c r="F30" s="128" t="s">
        <v>590</v>
      </c>
      <c r="G30" s="160">
        <v>0</v>
      </c>
      <c r="H30" s="160"/>
      <c r="I30" s="160"/>
    </row>
    <row r="31" spans="1:9" ht="30">
      <c r="A31" s="129">
        <v>2160</v>
      </c>
      <c r="B31" s="125" t="s">
        <v>492</v>
      </c>
      <c r="C31" s="125">
        <v>6</v>
      </c>
      <c r="D31" s="125">
        <v>0</v>
      </c>
      <c r="E31" s="220" t="s">
        <v>138</v>
      </c>
      <c r="F31" s="220" t="s">
        <v>591</v>
      </c>
      <c r="G31" s="160">
        <v>2880</v>
      </c>
      <c r="H31" s="160">
        <v>2880</v>
      </c>
      <c r="I31" s="160">
        <v>0</v>
      </c>
    </row>
    <row r="32" spans="1:9" s="221" customFormat="1" ht="10.5" hidden="1" customHeight="1">
      <c r="A32" s="129"/>
      <c r="B32" s="125"/>
      <c r="C32" s="125"/>
      <c r="D32" s="125"/>
      <c r="E32" s="218" t="s">
        <v>1214</v>
      </c>
      <c r="F32" s="220"/>
      <c r="G32" s="160"/>
      <c r="H32" s="162"/>
      <c r="I32" s="162"/>
    </row>
    <row r="33" spans="1:9" ht="30">
      <c r="A33" s="129">
        <v>2161</v>
      </c>
      <c r="B33" s="125" t="s">
        <v>492</v>
      </c>
      <c r="C33" s="125">
        <v>6</v>
      </c>
      <c r="D33" s="125">
        <v>1</v>
      </c>
      <c r="E33" s="218" t="s">
        <v>139</v>
      </c>
      <c r="F33" s="219" t="s">
        <v>593</v>
      </c>
      <c r="G33" s="160">
        <v>2880</v>
      </c>
      <c r="H33" s="160">
        <v>2880</v>
      </c>
      <c r="I33" s="160">
        <v>0</v>
      </c>
    </row>
    <row r="34" spans="1:9" ht="14.25" customHeight="1">
      <c r="A34" s="129">
        <v>2170</v>
      </c>
      <c r="B34" s="125" t="s">
        <v>492</v>
      </c>
      <c r="C34" s="125">
        <v>7</v>
      </c>
      <c r="D34" s="125">
        <v>0</v>
      </c>
      <c r="E34" s="220" t="s">
        <v>140</v>
      </c>
      <c r="F34" s="219"/>
      <c r="G34" s="160">
        <v>0</v>
      </c>
      <c r="H34" s="160">
        <v>0</v>
      </c>
      <c r="I34" s="160">
        <v>0</v>
      </c>
    </row>
    <row r="35" spans="1:9" s="221" customFormat="1" ht="10.5" hidden="1" customHeight="1">
      <c r="A35" s="129"/>
      <c r="B35" s="125"/>
      <c r="C35" s="125"/>
      <c r="D35" s="125"/>
      <c r="E35" s="218" t="s">
        <v>1214</v>
      </c>
      <c r="F35" s="220"/>
      <c r="G35" s="160"/>
      <c r="H35" s="162"/>
      <c r="I35" s="162"/>
    </row>
    <row r="36" spans="1:9">
      <c r="A36" s="129">
        <v>2171</v>
      </c>
      <c r="B36" s="125" t="s">
        <v>492</v>
      </c>
      <c r="C36" s="125">
        <v>7</v>
      </c>
      <c r="D36" s="125">
        <v>1</v>
      </c>
      <c r="E36" s="218" t="s">
        <v>140</v>
      </c>
      <c r="F36" s="219"/>
      <c r="G36" s="160">
        <v>0</v>
      </c>
      <c r="H36" s="160"/>
      <c r="I36" s="160"/>
    </row>
    <row r="37" spans="1:9" ht="28.5" customHeight="1">
      <c r="A37" s="129">
        <v>2180</v>
      </c>
      <c r="B37" s="125" t="s">
        <v>492</v>
      </c>
      <c r="C37" s="125">
        <v>8</v>
      </c>
      <c r="D37" s="125">
        <v>0</v>
      </c>
      <c r="E37" s="220" t="s">
        <v>141</v>
      </c>
      <c r="F37" s="220" t="s">
        <v>595</v>
      </c>
      <c r="G37" s="160">
        <v>0</v>
      </c>
      <c r="H37" s="160">
        <v>0</v>
      </c>
      <c r="I37" s="160">
        <v>0</v>
      </c>
    </row>
    <row r="38" spans="1:9" s="221" customFormat="1" ht="10.5" hidden="1" customHeight="1">
      <c r="A38" s="129"/>
      <c r="B38" s="125"/>
      <c r="C38" s="125"/>
      <c r="D38" s="125"/>
      <c r="E38" s="218" t="s">
        <v>1214</v>
      </c>
      <c r="F38" s="220"/>
      <c r="G38" s="160"/>
      <c r="H38" s="162"/>
      <c r="I38" s="162"/>
    </row>
    <row r="39" spans="1:9" ht="30">
      <c r="A39" s="129">
        <v>2181</v>
      </c>
      <c r="B39" s="125" t="s">
        <v>492</v>
      </c>
      <c r="C39" s="125">
        <v>8</v>
      </c>
      <c r="D39" s="125">
        <v>1</v>
      </c>
      <c r="E39" s="218" t="s">
        <v>141</v>
      </c>
      <c r="F39" s="128" t="s">
        <v>935</v>
      </c>
      <c r="G39" s="160">
        <v>0</v>
      </c>
      <c r="H39" s="160">
        <v>0</v>
      </c>
      <c r="I39" s="160">
        <v>0</v>
      </c>
    </row>
    <row r="40" spans="1:9" ht="12" customHeight="1">
      <c r="A40" s="129"/>
      <c r="B40" s="125"/>
      <c r="C40" s="125"/>
      <c r="D40" s="125"/>
      <c r="E40" s="218" t="s">
        <v>1214</v>
      </c>
      <c r="F40" s="128"/>
      <c r="G40" s="160"/>
      <c r="H40" s="160"/>
      <c r="I40" s="160"/>
    </row>
    <row r="41" spans="1:9">
      <c r="A41" s="129">
        <v>2182</v>
      </c>
      <c r="B41" s="125" t="s">
        <v>492</v>
      </c>
      <c r="C41" s="125">
        <v>8</v>
      </c>
      <c r="D41" s="125">
        <v>1</v>
      </c>
      <c r="E41" s="218" t="s">
        <v>142</v>
      </c>
      <c r="F41" s="128"/>
      <c r="G41" s="160">
        <v>0</v>
      </c>
      <c r="H41" s="160"/>
      <c r="I41" s="160"/>
    </row>
    <row r="42" spans="1:9">
      <c r="A42" s="129">
        <v>2183</v>
      </c>
      <c r="B42" s="125" t="s">
        <v>492</v>
      </c>
      <c r="C42" s="125">
        <v>8</v>
      </c>
      <c r="D42" s="125">
        <v>1</v>
      </c>
      <c r="E42" s="218" t="s">
        <v>143</v>
      </c>
      <c r="F42" s="128"/>
      <c r="G42" s="160">
        <v>0</v>
      </c>
      <c r="H42" s="160"/>
      <c r="I42" s="160"/>
    </row>
    <row r="43" spans="1:9" ht="28.5" customHeight="1">
      <c r="A43" s="129">
        <v>2184</v>
      </c>
      <c r="B43" s="125" t="s">
        <v>492</v>
      </c>
      <c r="C43" s="125">
        <v>8</v>
      </c>
      <c r="D43" s="125">
        <v>1</v>
      </c>
      <c r="E43" s="218" t="s">
        <v>144</v>
      </c>
      <c r="F43" s="128"/>
      <c r="G43" s="160">
        <v>0</v>
      </c>
      <c r="H43" s="160"/>
      <c r="I43" s="160"/>
    </row>
    <row r="44" spans="1:9" hidden="1">
      <c r="A44" s="129">
        <v>2185</v>
      </c>
      <c r="B44" s="125" t="s">
        <v>492</v>
      </c>
      <c r="C44" s="125">
        <v>8</v>
      </c>
      <c r="D44" s="125">
        <v>1</v>
      </c>
      <c r="E44" s="218"/>
      <c r="F44" s="128"/>
      <c r="G44" s="160">
        <v>0</v>
      </c>
      <c r="H44" s="160"/>
      <c r="I44" s="160"/>
    </row>
    <row r="45" spans="1:9" s="161" customFormat="1" ht="27" customHeight="1">
      <c r="A45" s="115">
        <v>2200</v>
      </c>
      <c r="B45" s="125" t="s">
        <v>493</v>
      </c>
      <c r="C45" s="125">
        <v>0</v>
      </c>
      <c r="D45" s="125">
        <v>0</v>
      </c>
      <c r="E45" s="146" t="s">
        <v>145</v>
      </c>
      <c r="F45" s="112" t="s">
        <v>936</v>
      </c>
      <c r="G45" s="160">
        <v>0</v>
      </c>
      <c r="H45" s="160">
        <v>0</v>
      </c>
      <c r="I45" s="160">
        <v>0</v>
      </c>
    </row>
    <row r="46" spans="1:9" ht="11.25" hidden="1" customHeight="1">
      <c r="A46" s="129"/>
      <c r="B46" s="125"/>
      <c r="C46" s="125"/>
      <c r="D46" s="125"/>
      <c r="E46" s="218" t="s">
        <v>930</v>
      </c>
      <c r="F46" s="219"/>
      <c r="G46" s="160"/>
      <c r="H46" s="160"/>
      <c r="I46" s="160"/>
    </row>
    <row r="47" spans="1:9" ht="14.25" customHeight="1">
      <c r="A47" s="129">
        <v>2210</v>
      </c>
      <c r="B47" s="125" t="s">
        <v>493</v>
      </c>
      <c r="C47" s="125">
        <v>1</v>
      </c>
      <c r="D47" s="125">
        <v>0</v>
      </c>
      <c r="E47" s="220" t="s">
        <v>146</v>
      </c>
      <c r="F47" s="224" t="s">
        <v>938</v>
      </c>
      <c r="G47" s="160">
        <v>0</v>
      </c>
      <c r="H47" s="160">
        <v>0</v>
      </c>
      <c r="I47" s="160">
        <v>0</v>
      </c>
    </row>
    <row r="48" spans="1:9" s="221" customFormat="1" ht="10.5" hidden="1" customHeight="1">
      <c r="A48" s="129"/>
      <c r="B48" s="125"/>
      <c r="C48" s="125"/>
      <c r="D48" s="125"/>
      <c r="E48" s="218" t="s">
        <v>1214</v>
      </c>
      <c r="F48" s="220"/>
      <c r="G48" s="160"/>
      <c r="H48" s="162"/>
      <c r="I48" s="162"/>
    </row>
    <row r="49" spans="1:9">
      <c r="A49" s="129">
        <v>2211</v>
      </c>
      <c r="B49" s="125" t="s">
        <v>493</v>
      </c>
      <c r="C49" s="125">
        <v>1</v>
      </c>
      <c r="D49" s="125">
        <v>1</v>
      </c>
      <c r="E49" s="218" t="s">
        <v>147</v>
      </c>
      <c r="F49" s="128" t="s">
        <v>940</v>
      </c>
      <c r="G49" s="160">
        <v>0</v>
      </c>
      <c r="H49" s="160"/>
      <c r="I49" s="160"/>
    </row>
    <row r="50" spans="1:9" ht="13.5" customHeight="1">
      <c r="A50" s="129">
        <v>2220</v>
      </c>
      <c r="B50" s="125" t="s">
        <v>493</v>
      </c>
      <c r="C50" s="125">
        <v>2</v>
      </c>
      <c r="D50" s="125">
        <v>0</v>
      </c>
      <c r="E50" s="220" t="s">
        <v>148</v>
      </c>
      <c r="F50" s="224" t="s">
        <v>847</v>
      </c>
      <c r="G50" s="160">
        <v>0</v>
      </c>
      <c r="H50" s="160">
        <v>0</v>
      </c>
      <c r="I50" s="160">
        <v>0</v>
      </c>
    </row>
    <row r="51" spans="1:9" s="221" customFormat="1" ht="0.75" hidden="1" customHeight="1">
      <c r="A51" s="129"/>
      <c r="B51" s="125"/>
      <c r="C51" s="125"/>
      <c r="D51" s="125"/>
      <c r="E51" s="218" t="s">
        <v>1214</v>
      </c>
      <c r="F51" s="220"/>
      <c r="G51" s="160"/>
      <c r="H51" s="162"/>
      <c r="I51" s="162"/>
    </row>
    <row r="52" spans="1:9">
      <c r="A52" s="129">
        <v>2221</v>
      </c>
      <c r="B52" s="125" t="s">
        <v>493</v>
      </c>
      <c r="C52" s="125">
        <v>2</v>
      </c>
      <c r="D52" s="125">
        <v>1</v>
      </c>
      <c r="E52" s="218" t="s">
        <v>149</v>
      </c>
      <c r="F52" s="128" t="s">
        <v>5</v>
      </c>
      <c r="G52" s="160">
        <v>0</v>
      </c>
      <c r="H52" s="160">
        <v>0</v>
      </c>
      <c r="I52" s="160"/>
    </row>
    <row r="53" spans="1:9">
      <c r="A53" s="129">
        <v>2230</v>
      </c>
      <c r="B53" s="125" t="s">
        <v>493</v>
      </c>
      <c r="C53" s="125">
        <v>3</v>
      </c>
      <c r="D53" s="125">
        <v>0</v>
      </c>
      <c r="E53" s="220" t="s">
        <v>150</v>
      </c>
      <c r="F53" s="224" t="s">
        <v>7</v>
      </c>
      <c r="G53" s="160">
        <v>0</v>
      </c>
      <c r="H53" s="160">
        <v>0</v>
      </c>
      <c r="I53" s="160">
        <v>0</v>
      </c>
    </row>
    <row r="54" spans="1:9" s="221" customFormat="1" ht="10.5" hidden="1" customHeight="1">
      <c r="A54" s="129"/>
      <c r="B54" s="125"/>
      <c r="C54" s="125"/>
      <c r="D54" s="125"/>
      <c r="E54" s="218" t="s">
        <v>1214</v>
      </c>
      <c r="F54" s="220"/>
      <c r="G54" s="160"/>
      <c r="H54" s="162"/>
      <c r="I54" s="162"/>
    </row>
    <row r="55" spans="1:9">
      <c r="A55" s="129">
        <v>2231</v>
      </c>
      <c r="B55" s="125" t="s">
        <v>493</v>
      </c>
      <c r="C55" s="125">
        <v>3</v>
      </c>
      <c r="D55" s="125">
        <v>1</v>
      </c>
      <c r="E55" s="218" t="s">
        <v>151</v>
      </c>
      <c r="F55" s="128" t="s">
        <v>9</v>
      </c>
      <c r="G55" s="160">
        <v>0</v>
      </c>
      <c r="H55" s="160"/>
      <c r="I55" s="160"/>
    </row>
    <row r="56" spans="1:9" ht="30">
      <c r="A56" s="129">
        <v>2240</v>
      </c>
      <c r="B56" s="125" t="s">
        <v>493</v>
      </c>
      <c r="C56" s="125">
        <v>4</v>
      </c>
      <c r="D56" s="125">
        <v>0</v>
      </c>
      <c r="E56" s="220" t="s">
        <v>152</v>
      </c>
      <c r="F56" s="220" t="s">
        <v>11</v>
      </c>
      <c r="G56" s="160">
        <v>0</v>
      </c>
      <c r="H56" s="160">
        <v>0</v>
      </c>
      <c r="I56" s="160">
        <v>0</v>
      </c>
    </row>
    <row r="57" spans="1:9" s="221" customFormat="1" ht="10.5" hidden="1" customHeight="1">
      <c r="A57" s="129"/>
      <c r="B57" s="125"/>
      <c r="C57" s="125"/>
      <c r="D57" s="125"/>
      <c r="E57" s="218" t="s">
        <v>1214</v>
      </c>
      <c r="F57" s="220"/>
      <c r="G57" s="160"/>
      <c r="H57" s="162"/>
      <c r="I57" s="162"/>
    </row>
    <row r="58" spans="1:9" ht="30">
      <c r="A58" s="129">
        <v>2241</v>
      </c>
      <c r="B58" s="125" t="s">
        <v>493</v>
      </c>
      <c r="C58" s="125">
        <v>4</v>
      </c>
      <c r="D58" s="125">
        <v>1</v>
      </c>
      <c r="E58" s="218" t="s">
        <v>152</v>
      </c>
      <c r="F58" s="128" t="s">
        <v>11</v>
      </c>
      <c r="G58" s="160">
        <v>0</v>
      </c>
      <c r="H58" s="160"/>
      <c r="I58" s="160"/>
    </row>
    <row r="59" spans="1:9" s="221" customFormat="1" ht="10.5" hidden="1" customHeight="1">
      <c r="A59" s="129"/>
      <c r="B59" s="125"/>
      <c r="C59" s="125"/>
      <c r="D59" s="125"/>
      <c r="E59" s="218" t="s">
        <v>1214</v>
      </c>
      <c r="F59" s="220"/>
      <c r="G59" s="160"/>
      <c r="H59" s="162"/>
      <c r="I59" s="162"/>
    </row>
    <row r="60" spans="1:9" ht="14.25" customHeight="1">
      <c r="A60" s="129">
        <v>2250</v>
      </c>
      <c r="B60" s="125" t="s">
        <v>493</v>
      </c>
      <c r="C60" s="125">
        <v>5</v>
      </c>
      <c r="D60" s="125">
        <v>0</v>
      </c>
      <c r="E60" s="220" t="s">
        <v>153</v>
      </c>
      <c r="F60" s="220" t="s">
        <v>1026</v>
      </c>
      <c r="G60" s="160">
        <v>0</v>
      </c>
      <c r="H60" s="160">
        <v>0</v>
      </c>
      <c r="I60" s="160">
        <v>0</v>
      </c>
    </row>
    <row r="61" spans="1:9" s="221" customFormat="1" ht="10.5" hidden="1" customHeight="1">
      <c r="A61" s="129"/>
      <c r="B61" s="125"/>
      <c r="C61" s="125"/>
      <c r="D61" s="125"/>
      <c r="E61" s="218" t="s">
        <v>1214</v>
      </c>
      <c r="F61" s="220"/>
      <c r="G61" s="160"/>
      <c r="H61" s="162"/>
      <c r="I61" s="162"/>
    </row>
    <row r="62" spans="1:9">
      <c r="A62" s="129">
        <v>2251</v>
      </c>
      <c r="B62" s="125" t="s">
        <v>493</v>
      </c>
      <c r="C62" s="125">
        <v>5</v>
      </c>
      <c r="D62" s="125">
        <v>1</v>
      </c>
      <c r="E62" s="218" t="s">
        <v>153</v>
      </c>
      <c r="F62" s="128" t="s">
        <v>1027</v>
      </c>
      <c r="G62" s="160">
        <v>0</v>
      </c>
      <c r="H62" s="160"/>
      <c r="I62" s="160"/>
    </row>
    <row r="63" spans="1:9" s="161" customFormat="1" ht="48.75" customHeight="1">
      <c r="A63" s="115">
        <v>2300</v>
      </c>
      <c r="B63" s="125" t="s">
        <v>494</v>
      </c>
      <c r="C63" s="125">
        <v>0</v>
      </c>
      <c r="D63" s="125">
        <v>0</v>
      </c>
      <c r="E63" s="146" t="s">
        <v>154</v>
      </c>
      <c r="F63" s="112" t="s">
        <v>1028</v>
      </c>
      <c r="G63" s="160">
        <v>0</v>
      </c>
      <c r="H63" s="160">
        <v>0</v>
      </c>
      <c r="I63" s="160">
        <v>0</v>
      </c>
    </row>
    <row r="64" spans="1:9" ht="11.25" hidden="1" customHeight="1">
      <c r="A64" s="129"/>
      <c r="B64" s="125"/>
      <c r="C64" s="125"/>
      <c r="D64" s="125"/>
      <c r="E64" s="218" t="s">
        <v>930</v>
      </c>
      <c r="F64" s="219"/>
      <c r="G64" s="160"/>
      <c r="H64" s="160"/>
      <c r="I64" s="160"/>
    </row>
    <row r="65" spans="1:9" ht="13.5" customHeight="1">
      <c r="A65" s="129">
        <v>2310</v>
      </c>
      <c r="B65" s="125" t="s">
        <v>494</v>
      </c>
      <c r="C65" s="125">
        <v>1</v>
      </c>
      <c r="D65" s="125">
        <v>0</v>
      </c>
      <c r="E65" s="220" t="s">
        <v>155</v>
      </c>
      <c r="F65" s="220" t="s">
        <v>1030</v>
      </c>
      <c r="G65" s="160">
        <v>0</v>
      </c>
      <c r="H65" s="160">
        <v>0</v>
      </c>
      <c r="I65" s="160">
        <v>0</v>
      </c>
    </row>
    <row r="66" spans="1:9" s="221" customFormat="1" ht="0.75" hidden="1" customHeight="1">
      <c r="A66" s="129"/>
      <c r="B66" s="125"/>
      <c r="C66" s="125"/>
      <c r="D66" s="125"/>
      <c r="E66" s="218" t="s">
        <v>1214</v>
      </c>
      <c r="F66" s="220"/>
      <c r="G66" s="160"/>
      <c r="H66" s="162"/>
      <c r="I66" s="162"/>
    </row>
    <row r="67" spans="1:9">
      <c r="A67" s="129">
        <v>2311</v>
      </c>
      <c r="B67" s="125" t="s">
        <v>494</v>
      </c>
      <c r="C67" s="125">
        <v>1</v>
      </c>
      <c r="D67" s="125">
        <v>1</v>
      </c>
      <c r="E67" s="218" t="s">
        <v>156</v>
      </c>
      <c r="F67" s="128" t="s">
        <v>1031</v>
      </c>
      <c r="G67" s="160">
        <v>0</v>
      </c>
      <c r="H67" s="160"/>
      <c r="I67" s="160"/>
    </row>
    <row r="68" spans="1:9">
      <c r="A68" s="129">
        <v>2312</v>
      </c>
      <c r="B68" s="125" t="s">
        <v>494</v>
      </c>
      <c r="C68" s="125">
        <v>1</v>
      </c>
      <c r="D68" s="125">
        <v>2</v>
      </c>
      <c r="E68" s="218" t="s">
        <v>157</v>
      </c>
      <c r="F68" s="128"/>
      <c r="G68" s="160">
        <v>0</v>
      </c>
      <c r="H68" s="160"/>
      <c r="I68" s="160"/>
    </row>
    <row r="69" spans="1:9">
      <c r="A69" s="129">
        <v>2313</v>
      </c>
      <c r="B69" s="125" t="s">
        <v>494</v>
      </c>
      <c r="C69" s="125">
        <v>1</v>
      </c>
      <c r="D69" s="125">
        <v>3</v>
      </c>
      <c r="E69" s="218" t="s">
        <v>158</v>
      </c>
      <c r="F69" s="128"/>
      <c r="G69" s="160">
        <v>0</v>
      </c>
      <c r="H69" s="160"/>
      <c r="I69" s="160"/>
    </row>
    <row r="70" spans="1:9" ht="14.25" customHeight="1">
      <c r="A70" s="129">
        <v>2320</v>
      </c>
      <c r="B70" s="125" t="s">
        <v>494</v>
      </c>
      <c r="C70" s="125">
        <v>2</v>
      </c>
      <c r="D70" s="125">
        <v>0</v>
      </c>
      <c r="E70" s="220" t="s">
        <v>159</v>
      </c>
      <c r="F70" s="220" t="s">
        <v>1032</v>
      </c>
      <c r="G70" s="160">
        <v>0</v>
      </c>
      <c r="H70" s="160">
        <v>0</v>
      </c>
      <c r="I70" s="160">
        <v>0</v>
      </c>
    </row>
    <row r="71" spans="1:9" s="221" customFormat="1" ht="10.5" hidden="1" customHeight="1">
      <c r="A71" s="129"/>
      <c r="B71" s="125"/>
      <c r="C71" s="125"/>
      <c r="D71" s="125"/>
      <c r="E71" s="218" t="s">
        <v>1214</v>
      </c>
      <c r="F71" s="220"/>
      <c r="G71" s="160"/>
      <c r="H71" s="162"/>
      <c r="I71" s="162"/>
    </row>
    <row r="72" spans="1:9">
      <c r="A72" s="129">
        <v>2321</v>
      </c>
      <c r="B72" s="125" t="s">
        <v>494</v>
      </c>
      <c r="C72" s="125">
        <v>2</v>
      </c>
      <c r="D72" s="125">
        <v>1</v>
      </c>
      <c r="E72" s="218" t="s">
        <v>160</v>
      </c>
      <c r="F72" s="128" t="s">
        <v>1033</v>
      </c>
      <c r="G72" s="160">
        <v>0</v>
      </c>
      <c r="H72" s="160"/>
      <c r="I72" s="160"/>
    </row>
    <row r="73" spans="1:9" ht="13.5" customHeight="1">
      <c r="A73" s="129">
        <v>2330</v>
      </c>
      <c r="B73" s="125" t="s">
        <v>494</v>
      </c>
      <c r="C73" s="125">
        <v>3</v>
      </c>
      <c r="D73" s="125">
        <v>0</v>
      </c>
      <c r="E73" s="220" t="s">
        <v>161</v>
      </c>
      <c r="F73" s="220" t="s">
        <v>1034</v>
      </c>
      <c r="G73" s="160">
        <v>0</v>
      </c>
      <c r="H73" s="160">
        <v>0</v>
      </c>
      <c r="I73" s="160">
        <v>0</v>
      </c>
    </row>
    <row r="74" spans="1:9" s="221" customFormat="1" ht="10.5" hidden="1" customHeight="1">
      <c r="A74" s="129"/>
      <c r="B74" s="125"/>
      <c r="C74" s="125"/>
      <c r="D74" s="125"/>
      <c r="E74" s="218" t="s">
        <v>1214</v>
      </c>
      <c r="F74" s="220"/>
      <c r="G74" s="160"/>
      <c r="H74" s="162"/>
      <c r="I74" s="162"/>
    </row>
    <row r="75" spans="1:9">
      <c r="A75" s="129">
        <v>2331</v>
      </c>
      <c r="B75" s="125" t="s">
        <v>494</v>
      </c>
      <c r="C75" s="125">
        <v>3</v>
      </c>
      <c r="D75" s="125">
        <v>1</v>
      </c>
      <c r="E75" s="218" t="s">
        <v>162</v>
      </c>
      <c r="F75" s="128" t="s">
        <v>1036</v>
      </c>
      <c r="G75" s="160">
        <v>0</v>
      </c>
      <c r="H75" s="160"/>
      <c r="I75" s="160"/>
    </row>
    <row r="76" spans="1:9">
      <c r="A76" s="129">
        <v>2332</v>
      </c>
      <c r="B76" s="125" t="s">
        <v>494</v>
      </c>
      <c r="C76" s="125">
        <v>3</v>
      </c>
      <c r="D76" s="125">
        <v>2</v>
      </c>
      <c r="E76" s="218" t="s">
        <v>163</v>
      </c>
      <c r="F76" s="128"/>
      <c r="G76" s="160">
        <v>0</v>
      </c>
      <c r="H76" s="160"/>
      <c r="I76" s="160"/>
    </row>
    <row r="77" spans="1:9" ht="14.25" customHeight="1">
      <c r="A77" s="129">
        <v>2340</v>
      </c>
      <c r="B77" s="125" t="s">
        <v>494</v>
      </c>
      <c r="C77" s="125">
        <v>4</v>
      </c>
      <c r="D77" s="125">
        <v>0</v>
      </c>
      <c r="E77" s="220" t="s">
        <v>164</v>
      </c>
      <c r="F77" s="128"/>
      <c r="G77" s="160">
        <v>0</v>
      </c>
      <c r="H77" s="160">
        <v>0</v>
      </c>
      <c r="I77" s="160">
        <v>0</v>
      </c>
    </row>
    <row r="78" spans="1:9" s="221" customFormat="1" ht="0.75" hidden="1" customHeight="1">
      <c r="A78" s="129"/>
      <c r="B78" s="125"/>
      <c r="C78" s="125"/>
      <c r="D78" s="125"/>
      <c r="E78" s="218" t="s">
        <v>1214</v>
      </c>
      <c r="F78" s="220"/>
      <c r="G78" s="160"/>
      <c r="H78" s="162"/>
      <c r="I78" s="162"/>
    </row>
    <row r="79" spans="1:9">
      <c r="A79" s="129">
        <v>2341</v>
      </c>
      <c r="B79" s="125" t="s">
        <v>494</v>
      </c>
      <c r="C79" s="125">
        <v>4</v>
      </c>
      <c r="D79" s="125">
        <v>1</v>
      </c>
      <c r="E79" s="218" t="s">
        <v>164</v>
      </c>
      <c r="F79" s="128"/>
      <c r="G79" s="160">
        <v>0</v>
      </c>
      <c r="H79" s="160"/>
      <c r="I79" s="160"/>
    </row>
    <row r="80" spans="1:9" ht="13.5" customHeight="1">
      <c r="A80" s="129">
        <v>2350</v>
      </c>
      <c r="B80" s="125" t="s">
        <v>494</v>
      </c>
      <c r="C80" s="125">
        <v>5</v>
      </c>
      <c r="D80" s="125">
        <v>0</v>
      </c>
      <c r="E80" s="220" t="s">
        <v>165</v>
      </c>
      <c r="F80" s="220" t="s">
        <v>1038</v>
      </c>
      <c r="G80" s="160">
        <v>0</v>
      </c>
      <c r="H80" s="160">
        <v>0</v>
      </c>
      <c r="I80" s="160">
        <v>0</v>
      </c>
    </row>
    <row r="81" spans="1:9" s="221" customFormat="1" ht="0.75" hidden="1" customHeight="1">
      <c r="A81" s="129"/>
      <c r="B81" s="125"/>
      <c r="C81" s="125"/>
      <c r="D81" s="125"/>
      <c r="E81" s="218" t="s">
        <v>1214</v>
      </c>
      <c r="F81" s="220"/>
      <c r="G81" s="160"/>
      <c r="H81" s="162"/>
      <c r="I81" s="162"/>
    </row>
    <row r="82" spans="1:9">
      <c r="A82" s="129">
        <v>2351</v>
      </c>
      <c r="B82" s="125" t="s">
        <v>494</v>
      </c>
      <c r="C82" s="125">
        <v>5</v>
      </c>
      <c r="D82" s="125">
        <v>1</v>
      </c>
      <c r="E82" s="218" t="s">
        <v>166</v>
      </c>
      <c r="F82" s="128" t="s">
        <v>1038</v>
      </c>
      <c r="G82" s="160">
        <v>0</v>
      </c>
      <c r="H82" s="160"/>
      <c r="I82" s="160"/>
    </row>
    <row r="83" spans="1:9" ht="27.75" customHeight="1">
      <c r="A83" s="129">
        <v>2360</v>
      </c>
      <c r="B83" s="125" t="s">
        <v>494</v>
      </c>
      <c r="C83" s="125">
        <v>6</v>
      </c>
      <c r="D83" s="125">
        <v>0</v>
      </c>
      <c r="E83" s="220" t="s">
        <v>167</v>
      </c>
      <c r="F83" s="220" t="s">
        <v>904</v>
      </c>
      <c r="G83" s="160">
        <v>0</v>
      </c>
      <c r="H83" s="160">
        <v>0</v>
      </c>
      <c r="I83" s="160">
        <v>0</v>
      </c>
    </row>
    <row r="84" spans="1:9" s="221" customFormat="1" ht="2.25" hidden="1" customHeight="1">
      <c r="A84" s="129"/>
      <c r="B84" s="125"/>
      <c r="C84" s="125"/>
      <c r="D84" s="125"/>
      <c r="E84" s="218" t="s">
        <v>1214</v>
      </c>
      <c r="F84" s="220"/>
      <c r="G84" s="160"/>
      <c r="H84" s="162"/>
      <c r="I84" s="162"/>
    </row>
    <row r="85" spans="1:9" ht="30">
      <c r="A85" s="129">
        <v>2361</v>
      </c>
      <c r="B85" s="125" t="s">
        <v>494</v>
      </c>
      <c r="C85" s="125">
        <v>6</v>
      </c>
      <c r="D85" s="125">
        <v>1</v>
      </c>
      <c r="E85" s="218" t="s">
        <v>167</v>
      </c>
      <c r="F85" s="128" t="s">
        <v>905</v>
      </c>
      <c r="G85" s="160">
        <v>0</v>
      </c>
      <c r="H85" s="160"/>
      <c r="I85" s="160"/>
    </row>
    <row r="86" spans="1:9" ht="28.5" customHeight="1">
      <c r="A86" s="129">
        <v>2370</v>
      </c>
      <c r="B86" s="125" t="s">
        <v>494</v>
      </c>
      <c r="C86" s="125">
        <v>7</v>
      </c>
      <c r="D86" s="125">
        <v>0</v>
      </c>
      <c r="E86" s="220" t="s">
        <v>168</v>
      </c>
      <c r="F86" s="220" t="s">
        <v>906</v>
      </c>
      <c r="G86" s="160">
        <v>0</v>
      </c>
      <c r="H86" s="160">
        <v>0</v>
      </c>
      <c r="I86" s="160">
        <v>0</v>
      </c>
    </row>
    <row r="87" spans="1:9" s="221" customFormat="1" ht="10.5" hidden="1" customHeight="1">
      <c r="A87" s="129"/>
      <c r="B87" s="125"/>
      <c r="C87" s="125"/>
      <c r="D87" s="125"/>
      <c r="E87" s="218" t="s">
        <v>1214</v>
      </c>
      <c r="F87" s="220"/>
      <c r="G87" s="160"/>
      <c r="H87" s="162"/>
      <c r="I87" s="162"/>
    </row>
    <row r="88" spans="1:9" ht="30">
      <c r="A88" s="129">
        <v>2371</v>
      </c>
      <c r="B88" s="125" t="s">
        <v>494</v>
      </c>
      <c r="C88" s="125">
        <v>7</v>
      </c>
      <c r="D88" s="125">
        <v>1</v>
      </c>
      <c r="E88" s="218" t="s">
        <v>169</v>
      </c>
      <c r="F88" s="128" t="s">
        <v>907</v>
      </c>
      <c r="G88" s="160">
        <v>0</v>
      </c>
      <c r="H88" s="160"/>
      <c r="I88" s="160"/>
    </row>
    <row r="89" spans="1:9" s="161" customFormat="1" ht="44.25" customHeight="1">
      <c r="A89" s="115">
        <v>2400</v>
      </c>
      <c r="B89" s="125" t="s">
        <v>1200</v>
      </c>
      <c r="C89" s="125">
        <v>0</v>
      </c>
      <c r="D89" s="125">
        <v>0</v>
      </c>
      <c r="E89" s="146" t="s">
        <v>170</v>
      </c>
      <c r="F89" s="112" t="s">
        <v>908</v>
      </c>
      <c r="G89" s="160">
        <v>10900</v>
      </c>
      <c r="H89" s="160">
        <v>1200</v>
      </c>
      <c r="I89" s="160">
        <v>9700</v>
      </c>
    </row>
    <row r="90" spans="1:9" ht="11.25" hidden="1" customHeight="1">
      <c r="A90" s="129"/>
      <c r="B90" s="125"/>
      <c r="C90" s="125"/>
      <c r="D90" s="125"/>
      <c r="E90" s="218" t="s">
        <v>930</v>
      </c>
      <c r="F90" s="219"/>
      <c r="G90" s="160"/>
      <c r="H90" s="160"/>
      <c r="I90" s="160"/>
    </row>
    <row r="91" spans="1:9" ht="28.5" customHeight="1">
      <c r="A91" s="129">
        <v>2410</v>
      </c>
      <c r="B91" s="125" t="s">
        <v>1200</v>
      </c>
      <c r="C91" s="125">
        <v>1</v>
      </c>
      <c r="D91" s="125">
        <v>0</v>
      </c>
      <c r="E91" s="220" t="s">
        <v>171</v>
      </c>
      <c r="F91" s="220" t="s">
        <v>911</v>
      </c>
      <c r="G91" s="160">
        <v>0</v>
      </c>
      <c r="H91" s="160">
        <v>0</v>
      </c>
      <c r="I91" s="160">
        <v>0</v>
      </c>
    </row>
    <row r="92" spans="1:9" s="221" customFormat="1" ht="10.5" hidden="1" customHeight="1">
      <c r="A92" s="129"/>
      <c r="B92" s="125"/>
      <c r="C92" s="125"/>
      <c r="D92" s="125"/>
      <c r="E92" s="218" t="s">
        <v>1214</v>
      </c>
      <c r="F92" s="220"/>
      <c r="G92" s="160"/>
      <c r="H92" s="162"/>
      <c r="I92" s="162"/>
    </row>
    <row r="93" spans="1:9" ht="30">
      <c r="A93" s="129">
        <v>2411</v>
      </c>
      <c r="B93" s="125" t="s">
        <v>1200</v>
      </c>
      <c r="C93" s="125">
        <v>1</v>
      </c>
      <c r="D93" s="125">
        <v>1</v>
      </c>
      <c r="E93" s="218" t="s">
        <v>172</v>
      </c>
      <c r="F93" s="219" t="s">
        <v>913</v>
      </c>
      <c r="G93" s="160">
        <v>0</v>
      </c>
      <c r="H93" s="160"/>
      <c r="I93" s="160"/>
    </row>
    <row r="94" spans="1:9" ht="30">
      <c r="A94" s="129">
        <v>2412</v>
      </c>
      <c r="B94" s="125" t="s">
        <v>1200</v>
      </c>
      <c r="C94" s="125">
        <v>1</v>
      </c>
      <c r="D94" s="125">
        <v>2</v>
      </c>
      <c r="E94" s="218" t="s">
        <v>173</v>
      </c>
      <c r="F94" s="128" t="s">
        <v>915</v>
      </c>
      <c r="G94" s="160">
        <v>0</v>
      </c>
      <c r="H94" s="160"/>
      <c r="I94" s="160"/>
    </row>
    <row r="95" spans="1:9" ht="30">
      <c r="A95" s="129">
        <v>2420</v>
      </c>
      <c r="B95" s="125" t="s">
        <v>1200</v>
      </c>
      <c r="C95" s="125">
        <v>2</v>
      </c>
      <c r="D95" s="125">
        <v>0</v>
      </c>
      <c r="E95" s="220" t="s">
        <v>174</v>
      </c>
      <c r="F95" s="220" t="s">
        <v>755</v>
      </c>
      <c r="G95" s="160">
        <v>400</v>
      </c>
      <c r="H95" s="160">
        <v>400</v>
      </c>
      <c r="I95" s="160">
        <v>0</v>
      </c>
    </row>
    <row r="96" spans="1:9" s="221" customFormat="1" ht="10.5" hidden="1" customHeight="1">
      <c r="A96" s="129"/>
      <c r="B96" s="125"/>
      <c r="C96" s="125"/>
      <c r="D96" s="125"/>
      <c r="E96" s="218" t="s">
        <v>1214</v>
      </c>
      <c r="F96" s="220"/>
      <c r="G96" s="160"/>
      <c r="H96" s="162"/>
      <c r="I96" s="162"/>
    </row>
    <row r="97" spans="1:9">
      <c r="A97" s="129">
        <v>2421</v>
      </c>
      <c r="B97" s="125" t="s">
        <v>1200</v>
      </c>
      <c r="C97" s="125">
        <v>2</v>
      </c>
      <c r="D97" s="125">
        <v>1</v>
      </c>
      <c r="E97" s="218" t="s">
        <v>175</v>
      </c>
      <c r="F97" s="128" t="s">
        <v>757</v>
      </c>
      <c r="G97" s="160">
        <v>400</v>
      </c>
      <c r="H97" s="160">
        <v>400</v>
      </c>
      <c r="I97" s="160">
        <v>0</v>
      </c>
    </row>
    <row r="98" spans="1:9">
      <c r="A98" s="129">
        <v>2422</v>
      </c>
      <c r="B98" s="125" t="s">
        <v>1200</v>
      </c>
      <c r="C98" s="125">
        <v>2</v>
      </c>
      <c r="D98" s="125">
        <v>2</v>
      </c>
      <c r="E98" s="218" t="s">
        <v>176</v>
      </c>
      <c r="F98" s="128" t="s">
        <v>759</v>
      </c>
      <c r="G98" s="160">
        <v>0</v>
      </c>
      <c r="H98" s="160"/>
      <c r="I98" s="160"/>
    </row>
    <row r="99" spans="1:9">
      <c r="A99" s="129">
        <v>2423</v>
      </c>
      <c r="B99" s="125" t="s">
        <v>1200</v>
      </c>
      <c r="C99" s="125">
        <v>2</v>
      </c>
      <c r="D99" s="125">
        <v>3</v>
      </c>
      <c r="E99" s="218" t="s">
        <v>177</v>
      </c>
      <c r="F99" s="128" t="s">
        <v>761</v>
      </c>
      <c r="G99" s="160">
        <v>0</v>
      </c>
      <c r="H99" s="160"/>
      <c r="I99" s="160"/>
    </row>
    <row r="100" spans="1:9">
      <c r="A100" s="129">
        <v>2424</v>
      </c>
      <c r="B100" s="125" t="s">
        <v>1200</v>
      </c>
      <c r="C100" s="125">
        <v>2</v>
      </c>
      <c r="D100" s="125">
        <v>4</v>
      </c>
      <c r="E100" s="218" t="s">
        <v>178</v>
      </c>
      <c r="F100" s="128"/>
      <c r="G100" s="160">
        <v>0</v>
      </c>
      <c r="H100" s="160"/>
      <c r="I100" s="160"/>
    </row>
    <row r="101" spans="1:9" ht="14.25" customHeight="1">
      <c r="A101" s="129">
        <v>2430</v>
      </c>
      <c r="B101" s="125" t="s">
        <v>1200</v>
      </c>
      <c r="C101" s="125">
        <v>3</v>
      </c>
      <c r="D101" s="125">
        <v>0</v>
      </c>
      <c r="E101" s="220" t="s">
        <v>179</v>
      </c>
      <c r="F101" s="220" t="s">
        <v>763</v>
      </c>
      <c r="G101" s="160">
        <v>0</v>
      </c>
      <c r="H101" s="160">
        <v>0</v>
      </c>
      <c r="I101" s="160">
        <v>0</v>
      </c>
    </row>
    <row r="102" spans="1:9" s="221" customFormat="1" ht="10.5" hidden="1" customHeight="1">
      <c r="A102" s="129"/>
      <c r="B102" s="125"/>
      <c r="C102" s="125"/>
      <c r="D102" s="125"/>
      <c r="E102" s="218" t="s">
        <v>1214</v>
      </c>
      <c r="F102" s="220"/>
      <c r="G102" s="160"/>
      <c r="H102" s="162"/>
      <c r="I102" s="162"/>
    </row>
    <row r="103" spans="1:9">
      <c r="A103" s="129">
        <v>2431</v>
      </c>
      <c r="B103" s="125" t="s">
        <v>1200</v>
      </c>
      <c r="C103" s="125">
        <v>3</v>
      </c>
      <c r="D103" s="125">
        <v>1</v>
      </c>
      <c r="E103" s="218" t="s">
        <v>180</v>
      </c>
      <c r="F103" s="128" t="s">
        <v>942</v>
      </c>
      <c r="G103" s="160">
        <v>0</v>
      </c>
      <c r="H103" s="160"/>
      <c r="I103" s="160"/>
    </row>
    <row r="104" spans="1:9">
      <c r="A104" s="129">
        <v>2432</v>
      </c>
      <c r="B104" s="125" t="s">
        <v>1200</v>
      </c>
      <c r="C104" s="125">
        <v>3</v>
      </c>
      <c r="D104" s="125">
        <v>2</v>
      </c>
      <c r="E104" s="218" t="s">
        <v>181</v>
      </c>
      <c r="F104" s="128" t="s">
        <v>944</v>
      </c>
      <c r="G104" s="160">
        <v>0</v>
      </c>
      <c r="H104" s="160"/>
      <c r="I104" s="160">
        <v>0</v>
      </c>
    </row>
    <row r="105" spans="1:9">
      <c r="A105" s="129">
        <v>2433</v>
      </c>
      <c r="B105" s="125" t="s">
        <v>1200</v>
      </c>
      <c r="C105" s="125">
        <v>3</v>
      </c>
      <c r="D105" s="125">
        <v>3</v>
      </c>
      <c r="E105" s="218" t="s">
        <v>182</v>
      </c>
      <c r="F105" s="128" t="s">
        <v>946</v>
      </c>
      <c r="G105" s="160">
        <v>0</v>
      </c>
      <c r="H105" s="160"/>
      <c r="I105" s="160"/>
    </row>
    <row r="106" spans="1:9">
      <c r="A106" s="129">
        <v>2434</v>
      </c>
      <c r="B106" s="125" t="s">
        <v>1200</v>
      </c>
      <c r="C106" s="125">
        <v>3</v>
      </c>
      <c r="D106" s="125">
        <v>4</v>
      </c>
      <c r="E106" s="218" t="s">
        <v>183</v>
      </c>
      <c r="F106" s="128" t="s">
        <v>947</v>
      </c>
      <c r="G106" s="160">
        <v>0</v>
      </c>
      <c r="H106" s="160"/>
      <c r="I106" s="160"/>
    </row>
    <row r="107" spans="1:9">
      <c r="A107" s="129">
        <v>2435</v>
      </c>
      <c r="B107" s="125" t="s">
        <v>1200</v>
      </c>
      <c r="C107" s="125">
        <v>3</v>
      </c>
      <c r="D107" s="125">
        <v>5</v>
      </c>
      <c r="E107" s="218" t="s">
        <v>184</v>
      </c>
      <c r="F107" s="128" t="s">
        <v>948</v>
      </c>
      <c r="G107" s="160">
        <v>0</v>
      </c>
      <c r="H107" s="160"/>
      <c r="I107" s="160"/>
    </row>
    <row r="108" spans="1:9">
      <c r="A108" s="129">
        <v>2436</v>
      </c>
      <c r="B108" s="125" t="s">
        <v>1200</v>
      </c>
      <c r="C108" s="125">
        <v>3</v>
      </c>
      <c r="D108" s="125">
        <v>6</v>
      </c>
      <c r="E108" s="218" t="s">
        <v>185</v>
      </c>
      <c r="F108" s="128" t="s">
        <v>949</v>
      </c>
      <c r="G108" s="160">
        <v>0</v>
      </c>
      <c r="H108" s="160"/>
      <c r="I108" s="160"/>
    </row>
    <row r="109" spans="1:9" ht="30" customHeight="1">
      <c r="A109" s="129">
        <v>2440</v>
      </c>
      <c r="B109" s="125" t="s">
        <v>1200</v>
      </c>
      <c r="C109" s="125">
        <v>4</v>
      </c>
      <c r="D109" s="125">
        <v>0</v>
      </c>
      <c r="E109" s="220" t="s">
        <v>186</v>
      </c>
      <c r="F109" s="220" t="s">
        <v>427</v>
      </c>
      <c r="G109" s="160">
        <v>0</v>
      </c>
      <c r="H109" s="160">
        <v>0</v>
      </c>
      <c r="I109" s="160">
        <v>0</v>
      </c>
    </row>
    <row r="110" spans="1:9" s="221" customFormat="1" ht="0.75" hidden="1" customHeight="1">
      <c r="A110" s="129"/>
      <c r="B110" s="125"/>
      <c r="C110" s="125"/>
      <c r="D110" s="125"/>
      <c r="E110" s="218" t="s">
        <v>1214</v>
      </c>
      <c r="F110" s="220"/>
      <c r="G110" s="160"/>
      <c r="H110" s="162"/>
      <c r="I110" s="162"/>
    </row>
    <row r="111" spans="1:9" ht="31.5" customHeight="1">
      <c r="A111" s="129">
        <v>2441</v>
      </c>
      <c r="B111" s="125" t="s">
        <v>1200</v>
      </c>
      <c r="C111" s="125">
        <v>4</v>
      </c>
      <c r="D111" s="125">
        <v>1</v>
      </c>
      <c r="E111" s="218" t="s">
        <v>187</v>
      </c>
      <c r="F111" s="128" t="s">
        <v>429</v>
      </c>
      <c r="G111" s="160">
        <v>0</v>
      </c>
      <c r="H111" s="160"/>
      <c r="I111" s="160"/>
    </row>
    <row r="112" spans="1:9">
      <c r="A112" s="129">
        <v>2442</v>
      </c>
      <c r="B112" s="125" t="s">
        <v>1200</v>
      </c>
      <c r="C112" s="125">
        <v>4</v>
      </c>
      <c r="D112" s="125">
        <v>2</v>
      </c>
      <c r="E112" s="218" t="s">
        <v>188</v>
      </c>
      <c r="F112" s="128" t="s">
        <v>431</v>
      </c>
      <c r="G112" s="160">
        <v>0</v>
      </c>
      <c r="H112" s="160"/>
      <c r="I112" s="160"/>
    </row>
    <row r="113" spans="1:9">
      <c r="A113" s="129">
        <v>2443</v>
      </c>
      <c r="B113" s="125" t="s">
        <v>1200</v>
      </c>
      <c r="C113" s="125">
        <v>4</v>
      </c>
      <c r="D113" s="125">
        <v>3</v>
      </c>
      <c r="E113" s="218" t="s">
        <v>189</v>
      </c>
      <c r="F113" s="128" t="s">
        <v>433</v>
      </c>
      <c r="G113" s="160">
        <v>0</v>
      </c>
      <c r="H113" s="160"/>
      <c r="I113" s="160"/>
    </row>
    <row r="114" spans="1:9" ht="14.25" customHeight="1">
      <c r="A114" s="129">
        <v>2450</v>
      </c>
      <c r="B114" s="125" t="s">
        <v>1200</v>
      </c>
      <c r="C114" s="125">
        <v>5</v>
      </c>
      <c r="D114" s="125">
        <v>0</v>
      </c>
      <c r="E114" s="220" t="s">
        <v>190</v>
      </c>
      <c r="F114" s="224" t="s">
        <v>435</v>
      </c>
      <c r="G114" s="160">
        <v>10500</v>
      </c>
      <c r="H114" s="160">
        <v>800</v>
      </c>
      <c r="I114" s="160">
        <v>9700</v>
      </c>
    </row>
    <row r="115" spans="1:9" s="221" customFormat="1" ht="10.5" hidden="1" customHeight="1">
      <c r="A115" s="129"/>
      <c r="B115" s="125"/>
      <c r="C115" s="125"/>
      <c r="D115" s="125"/>
      <c r="E115" s="218" t="s">
        <v>1214</v>
      </c>
      <c r="F115" s="220"/>
      <c r="G115" s="160"/>
      <c r="H115" s="162"/>
      <c r="I115" s="162"/>
    </row>
    <row r="116" spans="1:9">
      <c r="A116" s="129">
        <v>2451</v>
      </c>
      <c r="B116" s="125" t="s">
        <v>1200</v>
      </c>
      <c r="C116" s="125">
        <v>5</v>
      </c>
      <c r="D116" s="125">
        <v>1</v>
      </c>
      <c r="E116" s="218" t="s">
        <v>191</v>
      </c>
      <c r="F116" s="128" t="s">
        <v>87</v>
      </c>
      <c r="G116" s="160">
        <v>10500</v>
      </c>
      <c r="H116" s="160">
        <v>800</v>
      </c>
      <c r="I116" s="160">
        <v>9700</v>
      </c>
    </row>
    <row r="117" spans="1:9">
      <c r="A117" s="129">
        <v>2452</v>
      </c>
      <c r="B117" s="125" t="s">
        <v>1200</v>
      </c>
      <c r="C117" s="125">
        <v>5</v>
      </c>
      <c r="D117" s="125">
        <v>2</v>
      </c>
      <c r="E117" s="218" t="s">
        <v>192</v>
      </c>
      <c r="F117" s="128" t="s">
        <v>89</v>
      </c>
      <c r="G117" s="160">
        <v>0</v>
      </c>
      <c r="H117" s="160"/>
      <c r="I117" s="160"/>
    </row>
    <row r="118" spans="1:9">
      <c r="A118" s="129">
        <v>2453</v>
      </c>
      <c r="B118" s="125" t="s">
        <v>1200</v>
      </c>
      <c r="C118" s="125">
        <v>5</v>
      </c>
      <c r="D118" s="125">
        <v>3</v>
      </c>
      <c r="E118" s="218" t="s">
        <v>193</v>
      </c>
      <c r="F118" s="128" t="s">
        <v>91</v>
      </c>
      <c r="G118" s="160">
        <v>0</v>
      </c>
      <c r="H118" s="160"/>
      <c r="I118" s="160"/>
    </row>
    <row r="119" spans="1:9">
      <c r="A119" s="129">
        <v>2454</v>
      </c>
      <c r="B119" s="125" t="s">
        <v>1200</v>
      </c>
      <c r="C119" s="125">
        <v>5</v>
      </c>
      <c r="D119" s="125">
        <v>4</v>
      </c>
      <c r="E119" s="218" t="s">
        <v>194</v>
      </c>
      <c r="F119" s="128" t="s">
        <v>93</v>
      </c>
      <c r="G119" s="160">
        <v>0</v>
      </c>
      <c r="H119" s="160"/>
      <c r="I119" s="160"/>
    </row>
    <row r="120" spans="1:9">
      <c r="A120" s="129">
        <v>2455</v>
      </c>
      <c r="B120" s="125" t="s">
        <v>1200</v>
      </c>
      <c r="C120" s="125">
        <v>5</v>
      </c>
      <c r="D120" s="125">
        <v>5</v>
      </c>
      <c r="E120" s="218" t="s">
        <v>195</v>
      </c>
      <c r="F120" s="128" t="s">
        <v>95</v>
      </c>
      <c r="G120" s="160">
        <v>0</v>
      </c>
      <c r="H120" s="160"/>
      <c r="I120" s="160"/>
    </row>
    <row r="121" spans="1:9" ht="14.25" customHeight="1">
      <c r="A121" s="129">
        <v>2460</v>
      </c>
      <c r="B121" s="125" t="s">
        <v>1200</v>
      </c>
      <c r="C121" s="125">
        <v>6</v>
      </c>
      <c r="D121" s="125">
        <v>0</v>
      </c>
      <c r="E121" s="220" t="s">
        <v>196</v>
      </c>
      <c r="F121" s="220" t="s">
        <v>97</v>
      </c>
      <c r="G121" s="160">
        <v>0</v>
      </c>
      <c r="H121" s="160">
        <v>0</v>
      </c>
      <c r="I121" s="160">
        <v>0</v>
      </c>
    </row>
    <row r="122" spans="1:9" s="221" customFormat="1" ht="10.5" hidden="1" customHeight="1">
      <c r="A122" s="129"/>
      <c r="B122" s="125"/>
      <c r="C122" s="125"/>
      <c r="D122" s="125"/>
      <c r="E122" s="218" t="s">
        <v>1214</v>
      </c>
      <c r="F122" s="220"/>
      <c r="G122" s="160"/>
      <c r="H122" s="162"/>
      <c r="I122" s="162"/>
    </row>
    <row r="123" spans="1:9">
      <c r="A123" s="129">
        <v>2461</v>
      </c>
      <c r="B123" s="125" t="s">
        <v>1200</v>
      </c>
      <c r="C123" s="125">
        <v>6</v>
      </c>
      <c r="D123" s="125">
        <v>1</v>
      </c>
      <c r="E123" s="218" t="s">
        <v>197</v>
      </c>
      <c r="F123" s="128" t="s">
        <v>97</v>
      </c>
      <c r="G123" s="160">
        <v>0</v>
      </c>
      <c r="H123" s="160"/>
      <c r="I123" s="160"/>
    </row>
    <row r="124" spans="1:9">
      <c r="A124" s="129">
        <v>2470</v>
      </c>
      <c r="B124" s="125" t="s">
        <v>1200</v>
      </c>
      <c r="C124" s="125">
        <v>7</v>
      </c>
      <c r="D124" s="125">
        <v>0</v>
      </c>
      <c r="E124" s="220" t="s">
        <v>198</v>
      </c>
      <c r="F124" s="224" t="s">
        <v>100</v>
      </c>
      <c r="G124" s="160">
        <v>0</v>
      </c>
      <c r="H124" s="160">
        <v>0</v>
      </c>
      <c r="I124" s="160">
        <v>0</v>
      </c>
    </row>
    <row r="125" spans="1:9" s="221" customFormat="1" ht="10.5" hidden="1" customHeight="1">
      <c r="A125" s="129"/>
      <c r="B125" s="125"/>
      <c r="C125" s="125"/>
      <c r="D125" s="125"/>
      <c r="E125" s="218" t="s">
        <v>1214</v>
      </c>
      <c r="F125" s="220"/>
      <c r="G125" s="160"/>
      <c r="H125" s="162"/>
      <c r="I125" s="162"/>
    </row>
    <row r="126" spans="1:9" ht="30">
      <c r="A126" s="129">
        <v>2471</v>
      </c>
      <c r="B126" s="125" t="s">
        <v>1200</v>
      </c>
      <c r="C126" s="125">
        <v>7</v>
      </c>
      <c r="D126" s="125">
        <v>1</v>
      </c>
      <c r="E126" s="218" t="s">
        <v>199</v>
      </c>
      <c r="F126" s="128" t="s">
        <v>102</v>
      </c>
      <c r="G126" s="160">
        <v>0</v>
      </c>
      <c r="H126" s="160"/>
      <c r="I126" s="160"/>
    </row>
    <row r="127" spans="1:9">
      <c r="A127" s="129">
        <v>2472</v>
      </c>
      <c r="B127" s="125" t="s">
        <v>1200</v>
      </c>
      <c r="C127" s="125">
        <v>7</v>
      </c>
      <c r="D127" s="125">
        <v>2</v>
      </c>
      <c r="E127" s="218" t="s">
        <v>200</v>
      </c>
      <c r="F127" s="225" t="s">
        <v>104</v>
      </c>
      <c r="G127" s="160">
        <v>0</v>
      </c>
      <c r="H127" s="160"/>
      <c r="I127" s="160"/>
    </row>
    <row r="128" spans="1:9">
      <c r="A128" s="129">
        <v>2473</v>
      </c>
      <c r="B128" s="125" t="s">
        <v>1200</v>
      </c>
      <c r="C128" s="125">
        <v>7</v>
      </c>
      <c r="D128" s="125">
        <v>3</v>
      </c>
      <c r="E128" s="218" t="s">
        <v>201</v>
      </c>
      <c r="F128" s="128" t="s">
        <v>106</v>
      </c>
      <c r="G128" s="160">
        <v>0</v>
      </c>
      <c r="H128" s="160"/>
      <c r="I128" s="160"/>
    </row>
    <row r="129" spans="1:9">
      <c r="A129" s="129">
        <v>2474</v>
      </c>
      <c r="B129" s="125" t="s">
        <v>1200</v>
      </c>
      <c r="C129" s="125">
        <v>7</v>
      </c>
      <c r="D129" s="125">
        <v>4</v>
      </c>
      <c r="E129" s="218" t="s">
        <v>202</v>
      </c>
      <c r="F129" s="219" t="s">
        <v>108</v>
      </c>
      <c r="G129" s="160">
        <v>0</v>
      </c>
      <c r="H129" s="160"/>
      <c r="I129" s="160"/>
    </row>
    <row r="130" spans="1:9" ht="30" customHeight="1">
      <c r="A130" s="129">
        <v>2480</v>
      </c>
      <c r="B130" s="125" t="s">
        <v>1200</v>
      </c>
      <c r="C130" s="125">
        <v>8</v>
      </c>
      <c r="D130" s="125">
        <v>0</v>
      </c>
      <c r="E130" s="220" t="s">
        <v>203</v>
      </c>
      <c r="F130" s="220" t="s">
        <v>382</v>
      </c>
      <c r="G130" s="160">
        <v>0</v>
      </c>
      <c r="H130" s="160">
        <v>0</v>
      </c>
      <c r="I130" s="160">
        <v>0</v>
      </c>
    </row>
    <row r="131" spans="1:9" s="221" customFormat="1" ht="10.5" hidden="1" customHeight="1">
      <c r="A131" s="129"/>
      <c r="B131" s="125"/>
      <c r="C131" s="125"/>
      <c r="D131" s="125"/>
      <c r="E131" s="218" t="s">
        <v>1214</v>
      </c>
      <c r="F131" s="220"/>
      <c r="G131" s="160"/>
      <c r="H131" s="162"/>
      <c r="I131" s="162"/>
    </row>
    <row r="132" spans="1:9" ht="45">
      <c r="A132" s="129">
        <v>2481</v>
      </c>
      <c r="B132" s="125" t="s">
        <v>1200</v>
      </c>
      <c r="C132" s="125">
        <v>8</v>
      </c>
      <c r="D132" s="125">
        <v>1</v>
      </c>
      <c r="E132" s="218" t="s">
        <v>204</v>
      </c>
      <c r="F132" s="128" t="s">
        <v>966</v>
      </c>
      <c r="G132" s="160">
        <v>0</v>
      </c>
      <c r="H132" s="160"/>
      <c r="I132" s="160"/>
    </row>
    <row r="133" spans="1:9" ht="45">
      <c r="A133" s="129">
        <v>2482</v>
      </c>
      <c r="B133" s="125" t="s">
        <v>1200</v>
      </c>
      <c r="C133" s="125">
        <v>8</v>
      </c>
      <c r="D133" s="125">
        <v>2</v>
      </c>
      <c r="E133" s="218" t="s">
        <v>205</v>
      </c>
      <c r="F133" s="128" t="s">
        <v>624</v>
      </c>
      <c r="G133" s="160">
        <v>0</v>
      </c>
      <c r="H133" s="160"/>
      <c r="I133" s="160"/>
    </row>
    <row r="134" spans="1:9" ht="30">
      <c r="A134" s="129">
        <v>2483</v>
      </c>
      <c r="B134" s="125" t="s">
        <v>1200</v>
      </c>
      <c r="C134" s="125">
        <v>8</v>
      </c>
      <c r="D134" s="125">
        <v>3</v>
      </c>
      <c r="E134" s="218" t="s">
        <v>206</v>
      </c>
      <c r="F134" s="128" t="s">
        <v>626</v>
      </c>
      <c r="G134" s="160">
        <v>0</v>
      </c>
      <c r="H134" s="160"/>
      <c r="I134" s="160"/>
    </row>
    <row r="135" spans="1:9" ht="44.25" customHeight="1">
      <c r="A135" s="129">
        <v>2484</v>
      </c>
      <c r="B135" s="125" t="s">
        <v>1200</v>
      </c>
      <c r="C135" s="125">
        <v>8</v>
      </c>
      <c r="D135" s="125">
        <v>4</v>
      </c>
      <c r="E135" s="218" t="s">
        <v>207</v>
      </c>
      <c r="F135" s="128" t="s">
        <v>401</v>
      </c>
      <c r="G135" s="160">
        <v>0</v>
      </c>
      <c r="H135" s="160"/>
      <c r="I135" s="160"/>
    </row>
    <row r="136" spans="1:9" ht="30">
      <c r="A136" s="129">
        <v>2485</v>
      </c>
      <c r="B136" s="125" t="s">
        <v>1200</v>
      </c>
      <c r="C136" s="125">
        <v>8</v>
      </c>
      <c r="D136" s="125">
        <v>5</v>
      </c>
      <c r="E136" s="218" t="s">
        <v>208</v>
      </c>
      <c r="F136" s="128" t="s">
        <v>403</v>
      </c>
      <c r="G136" s="160">
        <v>0</v>
      </c>
      <c r="H136" s="160"/>
      <c r="I136" s="160"/>
    </row>
    <row r="137" spans="1:9" ht="15" customHeight="1">
      <c r="A137" s="129">
        <v>2486</v>
      </c>
      <c r="B137" s="125" t="s">
        <v>1200</v>
      </c>
      <c r="C137" s="125">
        <v>8</v>
      </c>
      <c r="D137" s="125">
        <v>6</v>
      </c>
      <c r="E137" s="218" t="s">
        <v>209</v>
      </c>
      <c r="F137" s="128" t="s">
        <v>404</v>
      </c>
      <c r="G137" s="160">
        <v>0</v>
      </c>
      <c r="H137" s="160"/>
      <c r="I137" s="160"/>
    </row>
    <row r="138" spans="1:9" ht="30">
      <c r="A138" s="129">
        <v>2487</v>
      </c>
      <c r="B138" s="125" t="s">
        <v>1200</v>
      </c>
      <c r="C138" s="125">
        <v>8</v>
      </c>
      <c r="D138" s="125">
        <v>7</v>
      </c>
      <c r="E138" s="218" t="s">
        <v>210</v>
      </c>
      <c r="F138" s="128" t="s">
        <v>405</v>
      </c>
      <c r="G138" s="160">
        <v>0</v>
      </c>
      <c r="H138" s="160"/>
      <c r="I138" s="160"/>
    </row>
    <row r="139" spans="1:9" ht="24.75" customHeight="1">
      <c r="A139" s="129">
        <v>2490</v>
      </c>
      <c r="B139" s="125" t="s">
        <v>1200</v>
      </c>
      <c r="C139" s="125">
        <v>9</v>
      </c>
      <c r="D139" s="125">
        <v>0</v>
      </c>
      <c r="E139" s="220" t="s">
        <v>211</v>
      </c>
      <c r="F139" s="220" t="s">
        <v>407</v>
      </c>
      <c r="G139" s="160">
        <v>0</v>
      </c>
      <c r="H139" s="160">
        <v>0</v>
      </c>
      <c r="I139" s="160">
        <v>0</v>
      </c>
    </row>
    <row r="140" spans="1:9" s="221" customFormat="1" ht="10.5" hidden="1" customHeight="1">
      <c r="A140" s="129"/>
      <c r="B140" s="125"/>
      <c r="C140" s="125"/>
      <c r="D140" s="125"/>
      <c r="E140" s="218" t="s">
        <v>1214</v>
      </c>
      <c r="F140" s="220"/>
      <c r="G140" s="160"/>
      <c r="H140" s="162"/>
      <c r="I140" s="162"/>
    </row>
    <row r="141" spans="1:9" ht="18" customHeight="1">
      <c r="A141" s="129">
        <v>2491</v>
      </c>
      <c r="B141" s="125" t="s">
        <v>1200</v>
      </c>
      <c r="C141" s="125">
        <v>9</v>
      </c>
      <c r="D141" s="125">
        <v>1</v>
      </c>
      <c r="E141" s="218" t="s">
        <v>211</v>
      </c>
      <c r="F141" s="128" t="s">
        <v>408</v>
      </c>
      <c r="G141" s="160">
        <v>0</v>
      </c>
      <c r="H141" s="160"/>
      <c r="I141" s="160">
        <v>0</v>
      </c>
    </row>
    <row r="142" spans="1:9" s="161" customFormat="1" ht="28.5" customHeight="1">
      <c r="A142" s="115">
        <v>2500</v>
      </c>
      <c r="B142" s="125" t="s">
        <v>1202</v>
      </c>
      <c r="C142" s="125">
        <v>0</v>
      </c>
      <c r="D142" s="125">
        <v>0</v>
      </c>
      <c r="E142" s="146" t="s">
        <v>212</v>
      </c>
      <c r="F142" s="112" t="s">
        <v>409</v>
      </c>
      <c r="G142" s="160">
        <v>960</v>
      </c>
      <c r="H142" s="160">
        <v>960</v>
      </c>
      <c r="I142" s="160">
        <v>0</v>
      </c>
    </row>
    <row r="143" spans="1:9" ht="11.25" hidden="1" customHeight="1">
      <c r="A143" s="129"/>
      <c r="B143" s="125"/>
      <c r="C143" s="125"/>
      <c r="D143" s="125"/>
      <c r="E143" s="218" t="s">
        <v>930</v>
      </c>
      <c r="F143" s="219"/>
      <c r="G143" s="160"/>
      <c r="H143" s="160"/>
      <c r="I143" s="160"/>
    </row>
    <row r="144" spans="1:9">
      <c r="A144" s="129">
        <v>2510</v>
      </c>
      <c r="B144" s="125" t="s">
        <v>1202</v>
      </c>
      <c r="C144" s="125">
        <v>1</v>
      </c>
      <c r="D144" s="125">
        <v>0</v>
      </c>
      <c r="E144" s="220" t="s">
        <v>213</v>
      </c>
      <c r="F144" s="220" t="s">
        <v>411</v>
      </c>
      <c r="G144" s="160">
        <v>960</v>
      </c>
      <c r="H144" s="160">
        <v>960</v>
      </c>
      <c r="I144" s="160">
        <v>0</v>
      </c>
    </row>
    <row r="145" spans="1:9" s="221" customFormat="1" ht="12" customHeight="1">
      <c r="A145" s="129"/>
      <c r="B145" s="125"/>
      <c r="C145" s="125"/>
      <c r="D145" s="125"/>
      <c r="E145" s="218" t="s">
        <v>1214</v>
      </c>
      <c r="F145" s="220"/>
      <c r="G145" s="160"/>
      <c r="H145" s="162"/>
      <c r="I145" s="162"/>
    </row>
    <row r="146" spans="1:9">
      <c r="A146" s="129">
        <v>2511</v>
      </c>
      <c r="B146" s="125" t="s">
        <v>1202</v>
      </c>
      <c r="C146" s="125">
        <v>1</v>
      </c>
      <c r="D146" s="125">
        <v>1</v>
      </c>
      <c r="E146" s="218" t="s">
        <v>213</v>
      </c>
      <c r="F146" s="128" t="s">
        <v>1294</v>
      </c>
      <c r="G146" s="160">
        <v>960</v>
      </c>
      <c r="H146" s="160">
        <v>960</v>
      </c>
      <c r="I146" s="160">
        <v>0</v>
      </c>
    </row>
    <row r="147" spans="1:9">
      <c r="A147" s="129">
        <v>2520</v>
      </c>
      <c r="B147" s="125" t="s">
        <v>1202</v>
      </c>
      <c r="C147" s="125">
        <v>2</v>
      </c>
      <c r="D147" s="125">
        <v>0</v>
      </c>
      <c r="E147" s="220" t="s">
        <v>214</v>
      </c>
      <c r="F147" s="220" t="s">
        <v>1296</v>
      </c>
      <c r="G147" s="160">
        <v>0</v>
      </c>
      <c r="H147" s="160">
        <v>0</v>
      </c>
      <c r="I147" s="160">
        <v>0</v>
      </c>
    </row>
    <row r="148" spans="1:9" s="221" customFormat="1" ht="13.5" customHeight="1">
      <c r="A148" s="129"/>
      <c r="B148" s="125"/>
      <c r="C148" s="125"/>
      <c r="D148" s="125"/>
      <c r="E148" s="218" t="s">
        <v>1214</v>
      </c>
      <c r="F148" s="220"/>
      <c r="G148" s="160"/>
      <c r="H148" s="162"/>
      <c r="I148" s="162"/>
    </row>
    <row r="149" spans="1:9">
      <c r="A149" s="129">
        <v>2521</v>
      </c>
      <c r="B149" s="125" t="s">
        <v>1202</v>
      </c>
      <c r="C149" s="125">
        <v>2</v>
      </c>
      <c r="D149" s="125">
        <v>1</v>
      </c>
      <c r="E149" s="218" t="s">
        <v>215</v>
      </c>
      <c r="F149" s="128" t="s">
        <v>1298</v>
      </c>
      <c r="G149" s="160">
        <v>0</v>
      </c>
      <c r="H149" s="160"/>
      <c r="I149" s="160"/>
    </row>
    <row r="150" spans="1:9">
      <c r="A150" s="129">
        <v>2530</v>
      </c>
      <c r="B150" s="125" t="s">
        <v>1202</v>
      </c>
      <c r="C150" s="125">
        <v>3</v>
      </c>
      <c r="D150" s="125">
        <v>0</v>
      </c>
      <c r="E150" s="220" t="s">
        <v>216</v>
      </c>
      <c r="F150" s="220" t="s">
        <v>1300</v>
      </c>
      <c r="G150" s="160">
        <v>0</v>
      </c>
      <c r="H150" s="160">
        <v>0</v>
      </c>
      <c r="I150" s="160">
        <v>0</v>
      </c>
    </row>
    <row r="151" spans="1:9" s="221" customFormat="1" ht="12.75" customHeight="1">
      <c r="A151" s="129"/>
      <c r="B151" s="125"/>
      <c r="C151" s="125"/>
      <c r="D151" s="125"/>
      <c r="E151" s="218" t="s">
        <v>1214</v>
      </c>
      <c r="F151" s="220"/>
      <c r="G151" s="160"/>
      <c r="H151" s="162"/>
      <c r="I151" s="162"/>
    </row>
    <row r="152" spans="1:9">
      <c r="A152" s="129">
        <v>2531</v>
      </c>
      <c r="B152" s="125" t="s">
        <v>1202</v>
      </c>
      <c r="C152" s="125">
        <v>3</v>
      </c>
      <c r="D152" s="125">
        <v>1</v>
      </c>
      <c r="E152" s="218" t="s">
        <v>216</v>
      </c>
      <c r="F152" s="128" t="s">
        <v>1301</v>
      </c>
      <c r="G152" s="160">
        <v>0</v>
      </c>
      <c r="H152" s="160"/>
      <c r="I152" s="160"/>
    </row>
    <row r="153" spans="1:9" ht="15" customHeight="1">
      <c r="A153" s="129">
        <v>2540</v>
      </c>
      <c r="B153" s="125" t="s">
        <v>1202</v>
      </c>
      <c r="C153" s="125">
        <v>4</v>
      </c>
      <c r="D153" s="125">
        <v>0</v>
      </c>
      <c r="E153" s="220" t="s">
        <v>217</v>
      </c>
      <c r="F153" s="220" t="s">
        <v>1040</v>
      </c>
      <c r="G153" s="160">
        <v>0</v>
      </c>
      <c r="H153" s="160">
        <v>0</v>
      </c>
      <c r="I153" s="160">
        <v>0</v>
      </c>
    </row>
    <row r="154" spans="1:9" s="221" customFormat="1" ht="12" customHeight="1">
      <c r="A154" s="129"/>
      <c r="B154" s="125"/>
      <c r="C154" s="125"/>
      <c r="D154" s="125"/>
      <c r="E154" s="218" t="s">
        <v>1214</v>
      </c>
      <c r="F154" s="220"/>
      <c r="G154" s="160"/>
      <c r="H154" s="162"/>
      <c r="I154" s="162"/>
    </row>
    <row r="155" spans="1:9" ht="17.25" customHeight="1">
      <c r="A155" s="129">
        <v>2541</v>
      </c>
      <c r="B155" s="125" t="s">
        <v>1202</v>
      </c>
      <c r="C155" s="125">
        <v>4</v>
      </c>
      <c r="D155" s="125">
        <v>1</v>
      </c>
      <c r="E155" s="218" t="s">
        <v>217</v>
      </c>
      <c r="F155" s="128" t="s">
        <v>1041</v>
      </c>
      <c r="G155" s="160">
        <v>0</v>
      </c>
      <c r="H155" s="160"/>
      <c r="I155" s="160"/>
    </row>
    <row r="156" spans="1:9" ht="30" customHeight="1">
      <c r="A156" s="129">
        <v>2550</v>
      </c>
      <c r="B156" s="125" t="s">
        <v>1202</v>
      </c>
      <c r="C156" s="125">
        <v>5</v>
      </c>
      <c r="D156" s="125">
        <v>0</v>
      </c>
      <c r="E156" s="220" t="s">
        <v>218</v>
      </c>
      <c r="F156" s="220" t="s">
        <v>1043</v>
      </c>
      <c r="G156" s="160">
        <v>0</v>
      </c>
      <c r="H156" s="160">
        <v>0</v>
      </c>
      <c r="I156" s="160">
        <v>0</v>
      </c>
    </row>
    <row r="157" spans="1:9" s="221" customFormat="1" ht="12.75" customHeight="1">
      <c r="A157" s="129"/>
      <c r="B157" s="125"/>
      <c r="C157" s="125"/>
      <c r="D157" s="125"/>
      <c r="E157" s="218" t="s">
        <v>1214</v>
      </c>
      <c r="F157" s="220"/>
      <c r="G157" s="160"/>
      <c r="H157" s="162"/>
      <c r="I157" s="162"/>
    </row>
    <row r="158" spans="1:9" ht="30">
      <c r="A158" s="129">
        <v>2551</v>
      </c>
      <c r="B158" s="125" t="s">
        <v>1202</v>
      </c>
      <c r="C158" s="125">
        <v>5</v>
      </c>
      <c r="D158" s="125">
        <v>1</v>
      </c>
      <c r="E158" s="218" t="s">
        <v>218</v>
      </c>
      <c r="F158" s="128" t="s">
        <v>1044</v>
      </c>
      <c r="G158" s="160">
        <v>0</v>
      </c>
      <c r="H158" s="160"/>
      <c r="I158" s="160"/>
    </row>
    <row r="159" spans="1:9" ht="30">
      <c r="A159" s="129">
        <v>2560</v>
      </c>
      <c r="B159" s="125" t="s">
        <v>1202</v>
      </c>
      <c r="C159" s="125">
        <v>6</v>
      </c>
      <c r="D159" s="125">
        <v>0</v>
      </c>
      <c r="E159" s="220" t="s">
        <v>219</v>
      </c>
      <c r="F159" s="220" t="s">
        <v>1046</v>
      </c>
      <c r="G159" s="160">
        <v>0</v>
      </c>
      <c r="H159" s="160">
        <v>0</v>
      </c>
      <c r="I159" s="160">
        <v>0</v>
      </c>
    </row>
    <row r="160" spans="1:9" s="221" customFormat="1" ht="13.5" customHeight="1">
      <c r="A160" s="129"/>
      <c r="B160" s="125"/>
      <c r="C160" s="125"/>
      <c r="D160" s="125"/>
      <c r="E160" s="218" t="s">
        <v>1214</v>
      </c>
      <c r="F160" s="220"/>
      <c r="G160" s="160"/>
      <c r="H160" s="162"/>
      <c r="I160" s="162"/>
    </row>
    <row r="161" spans="1:9" ht="30">
      <c r="A161" s="129">
        <v>2561</v>
      </c>
      <c r="B161" s="125" t="s">
        <v>1202</v>
      </c>
      <c r="C161" s="125">
        <v>6</v>
      </c>
      <c r="D161" s="125">
        <v>1</v>
      </c>
      <c r="E161" s="218" t="s">
        <v>219</v>
      </c>
      <c r="F161" s="128" t="s">
        <v>1047</v>
      </c>
      <c r="G161" s="160">
        <v>0</v>
      </c>
      <c r="H161" s="160"/>
      <c r="I161" s="160"/>
    </row>
    <row r="162" spans="1:9" s="161" customFormat="1" ht="45.75" customHeight="1">
      <c r="A162" s="115">
        <v>2600</v>
      </c>
      <c r="B162" s="125" t="s">
        <v>1203</v>
      </c>
      <c r="C162" s="125">
        <v>0</v>
      </c>
      <c r="D162" s="125">
        <v>0</v>
      </c>
      <c r="E162" s="146" t="s">
        <v>220</v>
      </c>
      <c r="F162" s="112" t="s">
        <v>1048</v>
      </c>
      <c r="G162" s="160">
        <v>7500</v>
      </c>
      <c r="H162" s="160">
        <v>1100</v>
      </c>
      <c r="I162" s="160">
        <v>6400</v>
      </c>
    </row>
    <row r="163" spans="1:9" ht="15" customHeight="1">
      <c r="A163" s="129"/>
      <c r="B163" s="125"/>
      <c r="C163" s="125"/>
      <c r="D163" s="125"/>
      <c r="E163" s="218" t="s">
        <v>930</v>
      </c>
      <c r="F163" s="219"/>
      <c r="G163" s="160"/>
      <c r="H163" s="160"/>
      <c r="I163" s="160"/>
    </row>
    <row r="164" spans="1:9">
      <c r="A164" s="129">
        <v>2610</v>
      </c>
      <c r="B164" s="125" t="s">
        <v>1203</v>
      </c>
      <c r="C164" s="125">
        <v>1</v>
      </c>
      <c r="D164" s="125">
        <v>0</v>
      </c>
      <c r="E164" s="220" t="s">
        <v>221</v>
      </c>
      <c r="F164" s="220" t="s">
        <v>1050</v>
      </c>
      <c r="G164" s="160">
        <v>0</v>
      </c>
      <c r="H164" s="160">
        <v>0</v>
      </c>
      <c r="I164" s="160">
        <v>0</v>
      </c>
    </row>
    <row r="165" spans="1:9" s="221" customFormat="1" ht="10.5" customHeight="1">
      <c r="A165" s="129"/>
      <c r="B165" s="125"/>
      <c r="C165" s="125"/>
      <c r="D165" s="125"/>
      <c r="E165" s="218" t="s">
        <v>1214</v>
      </c>
      <c r="F165" s="220"/>
      <c r="G165" s="160"/>
      <c r="H165" s="162"/>
      <c r="I165" s="162"/>
    </row>
    <row r="166" spans="1:9">
      <c r="A166" s="129">
        <v>2611</v>
      </c>
      <c r="B166" s="125" t="s">
        <v>1203</v>
      </c>
      <c r="C166" s="125">
        <v>1</v>
      </c>
      <c r="D166" s="125">
        <v>1</v>
      </c>
      <c r="E166" s="218" t="s">
        <v>222</v>
      </c>
      <c r="F166" s="128" t="s">
        <v>511</v>
      </c>
      <c r="G166" s="160">
        <v>0</v>
      </c>
      <c r="H166" s="160"/>
      <c r="I166" s="160"/>
    </row>
    <row r="167" spans="1:9" ht="13.5" customHeight="1">
      <c r="A167" s="129">
        <v>2620</v>
      </c>
      <c r="B167" s="125" t="s">
        <v>1203</v>
      </c>
      <c r="C167" s="125">
        <v>2</v>
      </c>
      <c r="D167" s="125">
        <v>0</v>
      </c>
      <c r="E167" s="220" t="s">
        <v>223</v>
      </c>
      <c r="F167" s="220" t="s">
        <v>1192</v>
      </c>
      <c r="G167" s="160">
        <v>0</v>
      </c>
      <c r="H167" s="160">
        <v>0</v>
      </c>
      <c r="I167" s="160">
        <v>0</v>
      </c>
    </row>
    <row r="168" spans="1:9" s="221" customFormat="1" ht="10.5" hidden="1" customHeight="1">
      <c r="A168" s="129"/>
      <c r="B168" s="125"/>
      <c r="C168" s="125"/>
      <c r="D168" s="125"/>
      <c r="E168" s="218" t="s">
        <v>1214</v>
      </c>
      <c r="F168" s="220"/>
      <c r="G168" s="160"/>
      <c r="H168" s="162"/>
      <c r="I168" s="162"/>
    </row>
    <row r="169" spans="1:9">
      <c r="A169" s="129">
        <v>2621</v>
      </c>
      <c r="B169" s="125" t="s">
        <v>1203</v>
      </c>
      <c r="C169" s="125">
        <v>2</v>
      </c>
      <c r="D169" s="125">
        <v>1</v>
      </c>
      <c r="E169" s="218" t="s">
        <v>223</v>
      </c>
      <c r="F169" s="128" t="s">
        <v>1193</v>
      </c>
      <c r="G169" s="160">
        <v>0</v>
      </c>
      <c r="H169" s="160"/>
      <c r="I169" s="160"/>
    </row>
    <row r="170" spans="1:9" ht="13.5" customHeight="1">
      <c r="A170" s="129">
        <v>2630</v>
      </c>
      <c r="B170" s="125" t="s">
        <v>1203</v>
      </c>
      <c r="C170" s="125">
        <v>3</v>
      </c>
      <c r="D170" s="125">
        <v>0</v>
      </c>
      <c r="E170" s="220" t="s">
        <v>224</v>
      </c>
      <c r="F170" s="220" t="s">
        <v>1195</v>
      </c>
      <c r="G170" s="160">
        <v>1600</v>
      </c>
      <c r="H170" s="160">
        <v>100</v>
      </c>
      <c r="I170" s="160">
        <v>1500</v>
      </c>
    </row>
    <row r="171" spans="1:9" s="221" customFormat="1" ht="10.5" hidden="1" customHeight="1">
      <c r="A171" s="129"/>
      <c r="B171" s="125"/>
      <c r="C171" s="125"/>
      <c r="D171" s="125"/>
      <c r="E171" s="218" t="s">
        <v>1214</v>
      </c>
      <c r="F171" s="220"/>
      <c r="G171" s="160"/>
      <c r="H171" s="162"/>
      <c r="I171" s="162"/>
    </row>
    <row r="172" spans="1:9">
      <c r="A172" s="129">
        <v>2631</v>
      </c>
      <c r="B172" s="125" t="s">
        <v>1203</v>
      </c>
      <c r="C172" s="125">
        <v>3</v>
      </c>
      <c r="D172" s="125">
        <v>1</v>
      </c>
      <c r="E172" s="218" t="s">
        <v>225</v>
      </c>
      <c r="F172" s="220" t="s">
        <v>1197</v>
      </c>
      <c r="G172" s="160">
        <v>1600</v>
      </c>
      <c r="H172" s="160">
        <v>100</v>
      </c>
      <c r="I172" s="160">
        <v>1500</v>
      </c>
    </row>
    <row r="173" spans="1:9">
      <c r="A173" s="129">
        <v>2640</v>
      </c>
      <c r="B173" s="125" t="s">
        <v>1203</v>
      </c>
      <c r="C173" s="125">
        <v>4</v>
      </c>
      <c r="D173" s="125">
        <v>0</v>
      </c>
      <c r="E173" s="220" t="s">
        <v>226</v>
      </c>
      <c r="F173" s="220" t="s">
        <v>551</v>
      </c>
      <c r="G173" s="160">
        <v>5900</v>
      </c>
      <c r="H173" s="160">
        <v>1000</v>
      </c>
      <c r="I173" s="160">
        <v>4900</v>
      </c>
    </row>
    <row r="174" spans="1:9" s="221" customFormat="1" ht="10.5" hidden="1" customHeight="1">
      <c r="A174" s="129"/>
      <c r="B174" s="125"/>
      <c r="C174" s="125"/>
      <c r="D174" s="125"/>
      <c r="E174" s="218" t="s">
        <v>1214</v>
      </c>
      <c r="F174" s="220"/>
      <c r="G174" s="160"/>
      <c r="H174" s="162"/>
      <c r="I174" s="162"/>
    </row>
    <row r="175" spans="1:9">
      <c r="A175" s="129">
        <v>2641</v>
      </c>
      <c r="B175" s="125" t="s">
        <v>1203</v>
      </c>
      <c r="C175" s="125">
        <v>4</v>
      </c>
      <c r="D175" s="125">
        <v>1</v>
      </c>
      <c r="E175" s="218" t="s">
        <v>227</v>
      </c>
      <c r="F175" s="128" t="s">
        <v>553</v>
      </c>
      <c r="G175" s="160">
        <v>5900</v>
      </c>
      <c r="H175" s="160">
        <v>1000</v>
      </c>
      <c r="I175" s="160">
        <v>4900</v>
      </c>
    </row>
    <row r="176" spans="1:9" ht="39.75" customHeight="1">
      <c r="A176" s="129">
        <v>2650</v>
      </c>
      <c r="B176" s="125" t="s">
        <v>1203</v>
      </c>
      <c r="C176" s="125">
        <v>5</v>
      </c>
      <c r="D176" s="125">
        <v>0</v>
      </c>
      <c r="E176" s="220" t="s">
        <v>228</v>
      </c>
      <c r="F176" s="220" t="s">
        <v>506</v>
      </c>
      <c r="G176" s="160">
        <v>0</v>
      </c>
      <c r="H176" s="160">
        <v>0</v>
      </c>
      <c r="I176" s="160">
        <v>0</v>
      </c>
    </row>
    <row r="177" spans="1:9" s="221" customFormat="1" ht="0.75" hidden="1" customHeight="1">
      <c r="A177" s="129"/>
      <c r="B177" s="125"/>
      <c r="C177" s="125"/>
      <c r="D177" s="125"/>
      <c r="E177" s="218" t="s">
        <v>1214</v>
      </c>
      <c r="F177" s="220"/>
      <c r="G177" s="160"/>
      <c r="H177" s="162"/>
      <c r="I177" s="162"/>
    </row>
    <row r="178" spans="1:9" ht="45">
      <c r="A178" s="129">
        <v>2651</v>
      </c>
      <c r="B178" s="125" t="s">
        <v>1203</v>
      </c>
      <c r="C178" s="125">
        <v>5</v>
      </c>
      <c r="D178" s="125">
        <v>1</v>
      </c>
      <c r="E178" s="218" t="s">
        <v>228</v>
      </c>
      <c r="F178" s="128" t="s">
        <v>507</v>
      </c>
      <c r="G178" s="160">
        <v>0</v>
      </c>
      <c r="H178" s="160"/>
      <c r="I178" s="160"/>
    </row>
    <row r="179" spans="1:9" ht="30" customHeight="1">
      <c r="A179" s="129">
        <v>2660</v>
      </c>
      <c r="B179" s="125" t="s">
        <v>1203</v>
      </c>
      <c r="C179" s="125">
        <v>6</v>
      </c>
      <c r="D179" s="125">
        <v>0</v>
      </c>
      <c r="E179" s="220" t="s">
        <v>229</v>
      </c>
      <c r="F179" s="224" t="s">
        <v>383</v>
      </c>
      <c r="G179" s="160">
        <v>0</v>
      </c>
      <c r="H179" s="160">
        <v>0</v>
      </c>
      <c r="I179" s="160">
        <v>0</v>
      </c>
    </row>
    <row r="180" spans="1:9" s="221" customFormat="1" ht="14.25" customHeight="1">
      <c r="A180" s="129"/>
      <c r="B180" s="125"/>
      <c r="C180" s="125"/>
      <c r="D180" s="125"/>
      <c r="E180" s="218" t="s">
        <v>1214</v>
      </c>
      <c r="F180" s="220"/>
      <c r="G180" s="160"/>
      <c r="H180" s="162"/>
      <c r="I180" s="162"/>
    </row>
    <row r="181" spans="1:9" ht="30" customHeight="1">
      <c r="A181" s="129">
        <v>2661</v>
      </c>
      <c r="B181" s="125" t="s">
        <v>1203</v>
      </c>
      <c r="C181" s="125">
        <v>6</v>
      </c>
      <c r="D181" s="125">
        <v>1</v>
      </c>
      <c r="E181" s="218" t="s">
        <v>229</v>
      </c>
      <c r="F181" s="128" t="s">
        <v>384</v>
      </c>
      <c r="G181" s="160">
        <v>0</v>
      </c>
      <c r="H181" s="160"/>
      <c r="I181" s="160"/>
    </row>
    <row r="182" spans="1:9" s="161" customFormat="1" ht="29.25" customHeight="1">
      <c r="A182" s="115">
        <v>2700</v>
      </c>
      <c r="B182" s="125" t="s">
        <v>1204</v>
      </c>
      <c r="C182" s="125">
        <v>0</v>
      </c>
      <c r="D182" s="125">
        <v>0</v>
      </c>
      <c r="E182" s="146" t="s">
        <v>230</v>
      </c>
      <c r="F182" s="112" t="s">
        <v>385</v>
      </c>
      <c r="G182" s="160">
        <v>0</v>
      </c>
      <c r="H182" s="160">
        <v>0</v>
      </c>
      <c r="I182" s="160">
        <v>0</v>
      </c>
    </row>
    <row r="183" spans="1:9" ht="11.25" hidden="1" customHeight="1">
      <c r="A183" s="129"/>
      <c r="B183" s="125"/>
      <c r="C183" s="125"/>
      <c r="D183" s="125"/>
      <c r="E183" s="218" t="s">
        <v>930</v>
      </c>
      <c r="F183" s="219"/>
      <c r="G183" s="160"/>
      <c r="H183" s="160"/>
      <c r="I183" s="160"/>
    </row>
    <row r="184" spans="1:9" ht="15.75" customHeight="1">
      <c r="A184" s="129">
        <v>2710</v>
      </c>
      <c r="B184" s="125" t="s">
        <v>1204</v>
      </c>
      <c r="C184" s="125">
        <v>1</v>
      </c>
      <c r="D184" s="125">
        <v>0</v>
      </c>
      <c r="E184" s="220" t="s">
        <v>231</v>
      </c>
      <c r="F184" s="220" t="s">
        <v>387</v>
      </c>
      <c r="G184" s="160">
        <v>0</v>
      </c>
      <c r="H184" s="160">
        <v>0</v>
      </c>
      <c r="I184" s="160">
        <v>0</v>
      </c>
    </row>
    <row r="185" spans="1:9" s="221" customFormat="1" ht="13.5" customHeight="1">
      <c r="A185" s="129"/>
      <c r="B185" s="125"/>
      <c r="C185" s="125"/>
      <c r="D185" s="125"/>
      <c r="E185" s="218" t="s">
        <v>1214</v>
      </c>
      <c r="F185" s="220"/>
      <c r="G185" s="160"/>
      <c r="H185" s="162"/>
      <c r="I185" s="162"/>
    </row>
    <row r="186" spans="1:9">
      <c r="A186" s="129">
        <v>2711</v>
      </c>
      <c r="B186" s="125" t="s">
        <v>1204</v>
      </c>
      <c r="C186" s="125">
        <v>1</v>
      </c>
      <c r="D186" s="125">
        <v>1</v>
      </c>
      <c r="E186" s="218" t="s">
        <v>232</v>
      </c>
      <c r="F186" s="128" t="s">
        <v>389</v>
      </c>
      <c r="G186" s="160">
        <v>0</v>
      </c>
      <c r="H186" s="160"/>
      <c r="I186" s="160"/>
    </row>
    <row r="187" spans="1:9">
      <c r="A187" s="129">
        <v>2712</v>
      </c>
      <c r="B187" s="125" t="s">
        <v>1204</v>
      </c>
      <c r="C187" s="125">
        <v>1</v>
      </c>
      <c r="D187" s="125">
        <v>2</v>
      </c>
      <c r="E187" s="218" t="s">
        <v>233</v>
      </c>
      <c r="F187" s="128" t="s">
        <v>391</v>
      </c>
      <c r="G187" s="160">
        <v>0</v>
      </c>
      <c r="H187" s="160"/>
      <c r="I187" s="160"/>
    </row>
    <row r="188" spans="1:9">
      <c r="A188" s="129">
        <v>2713</v>
      </c>
      <c r="B188" s="125" t="s">
        <v>1204</v>
      </c>
      <c r="C188" s="125">
        <v>1</v>
      </c>
      <c r="D188" s="125">
        <v>3</v>
      </c>
      <c r="E188" s="218" t="s">
        <v>234</v>
      </c>
      <c r="F188" s="128" t="s">
        <v>392</v>
      </c>
      <c r="G188" s="160">
        <v>0</v>
      </c>
      <c r="H188" s="160"/>
      <c r="I188" s="160"/>
    </row>
    <row r="189" spans="1:9">
      <c r="A189" s="129">
        <v>2720</v>
      </c>
      <c r="B189" s="125" t="s">
        <v>1204</v>
      </c>
      <c r="C189" s="125">
        <v>2</v>
      </c>
      <c r="D189" s="125">
        <v>0</v>
      </c>
      <c r="E189" s="220" t="s">
        <v>235</v>
      </c>
      <c r="F189" s="220" t="s">
        <v>393</v>
      </c>
      <c r="G189" s="160">
        <v>0</v>
      </c>
      <c r="H189" s="160">
        <v>0</v>
      </c>
      <c r="I189" s="160">
        <v>0</v>
      </c>
    </row>
    <row r="190" spans="1:9" s="221" customFormat="1" ht="13.5" customHeight="1">
      <c r="A190" s="129"/>
      <c r="B190" s="125"/>
      <c r="C190" s="125"/>
      <c r="D190" s="125"/>
      <c r="E190" s="218" t="s">
        <v>1214</v>
      </c>
      <c r="F190" s="220"/>
      <c r="G190" s="160"/>
      <c r="H190" s="162"/>
      <c r="I190" s="162"/>
    </row>
    <row r="191" spans="1:9">
      <c r="A191" s="129">
        <v>2721</v>
      </c>
      <c r="B191" s="125" t="s">
        <v>1204</v>
      </c>
      <c r="C191" s="125">
        <v>2</v>
      </c>
      <c r="D191" s="125">
        <v>1</v>
      </c>
      <c r="E191" s="218" t="s">
        <v>236</v>
      </c>
      <c r="F191" s="128" t="s">
        <v>395</v>
      </c>
      <c r="G191" s="160">
        <v>0</v>
      </c>
      <c r="H191" s="160"/>
      <c r="I191" s="160"/>
    </row>
    <row r="192" spans="1:9" ht="20.25" customHeight="1">
      <c r="A192" s="129">
        <v>2722</v>
      </c>
      <c r="B192" s="125" t="s">
        <v>1204</v>
      </c>
      <c r="C192" s="125">
        <v>2</v>
      </c>
      <c r="D192" s="125">
        <v>2</v>
      </c>
      <c r="E192" s="218" t="s">
        <v>237</v>
      </c>
      <c r="F192" s="128" t="s">
        <v>556</v>
      </c>
      <c r="G192" s="160">
        <v>0</v>
      </c>
      <c r="H192" s="160"/>
      <c r="I192" s="160"/>
    </row>
    <row r="193" spans="1:9">
      <c r="A193" s="129">
        <v>2723</v>
      </c>
      <c r="B193" s="125" t="s">
        <v>1204</v>
      </c>
      <c r="C193" s="125">
        <v>2</v>
      </c>
      <c r="D193" s="125">
        <v>3</v>
      </c>
      <c r="E193" s="218" t="s">
        <v>238</v>
      </c>
      <c r="F193" s="128" t="s">
        <v>557</v>
      </c>
      <c r="G193" s="160">
        <v>0</v>
      </c>
      <c r="H193" s="160"/>
      <c r="I193" s="160"/>
    </row>
    <row r="194" spans="1:9">
      <c r="A194" s="129">
        <v>2724</v>
      </c>
      <c r="B194" s="125" t="s">
        <v>1204</v>
      </c>
      <c r="C194" s="125">
        <v>2</v>
      </c>
      <c r="D194" s="125">
        <v>4</v>
      </c>
      <c r="E194" s="218" t="s">
        <v>239</v>
      </c>
      <c r="F194" s="128" t="s">
        <v>559</v>
      </c>
      <c r="G194" s="160">
        <v>0</v>
      </c>
      <c r="H194" s="160"/>
      <c r="I194" s="160"/>
    </row>
    <row r="195" spans="1:9">
      <c r="A195" s="129">
        <v>2730</v>
      </c>
      <c r="B195" s="125" t="s">
        <v>1204</v>
      </c>
      <c r="C195" s="125">
        <v>3</v>
      </c>
      <c r="D195" s="125">
        <v>0</v>
      </c>
      <c r="E195" s="220" t="s">
        <v>240</v>
      </c>
      <c r="F195" s="220" t="s">
        <v>561</v>
      </c>
      <c r="G195" s="160">
        <v>0</v>
      </c>
      <c r="H195" s="160">
        <v>0</v>
      </c>
      <c r="I195" s="160">
        <v>0</v>
      </c>
    </row>
    <row r="196" spans="1:9" s="221" customFormat="1" ht="14.25" customHeight="1">
      <c r="A196" s="129"/>
      <c r="B196" s="125"/>
      <c r="C196" s="125"/>
      <c r="D196" s="125"/>
      <c r="E196" s="218" t="s">
        <v>1214</v>
      </c>
      <c r="F196" s="220"/>
      <c r="G196" s="160"/>
      <c r="H196" s="162"/>
      <c r="I196" s="162"/>
    </row>
    <row r="197" spans="1:9" ht="15" customHeight="1">
      <c r="A197" s="129">
        <v>2731</v>
      </c>
      <c r="B197" s="125" t="s">
        <v>1204</v>
      </c>
      <c r="C197" s="125">
        <v>3</v>
      </c>
      <c r="D197" s="125">
        <v>1</v>
      </c>
      <c r="E197" s="218" t="s">
        <v>241</v>
      </c>
      <c r="F197" s="219" t="s">
        <v>1303</v>
      </c>
      <c r="G197" s="160">
        <v>0</v>
      </c>
      <c r="H197" s="160"/>
      <c r="I197" s="160"/>
    </row>
    <row r="198" spans="1:9" ht="18" customHeight="1">
      <c r="A198" s="129">
        <v>2732</v>
      </c>
      <c r="B198" s="125" t="s">
        <v>1204</v>
      </c>
      <c r="C198" s="125">
        <v>3</v>
      </c>
      <c r="D198" s="125">
        <v>2</v>
      </c>
      <c r="E198" s="218" t="s">
        <v>242</v>
      </c>
      <c r="F198" s="219" t="s">
        <v>1305</v>
      </c>
      <c r="G198" s="160">
        <v>0</v>
      </c>
      <c r="H198" s="160"/>
      <c r="I198" s="160"/>
    </row>
    <row r="199" spans="1:9" ht="15.75" customHeight="1">
      <c r="A199" s="129">
        <v>2733</v>
      </c>
      <c r="B199" s="125" t="s">
        <v>1204</v>
      </c>
      <c r="C199" s="125">
        <v>3</v>
      </c>
      <c r="D199" s="125">
        <v>3</v>
      </c>
      <c r="E199" s="218" t="s">
        <v>243</v>
      </c>
      <c r="F199" s="219" t="s">
        <v>1171</v>
      </c>
      <c r="G199" s="160">
        <v>0</v>
      </c>
      <c r="H199" s="160"/>
      <c r="I199" s="160"/>
    </row>
    <row r="200" spans="1:9" ht="30">
      <c r="A200" s="129">
        <v>2734</v>
      </c>
      <c r="B200" s="125" t="s">
        <v>1204</v>
      </c>
      <c r="C200" s="125">
        <v>3</v>
      </c>
      <c r="D200" s="125">
        <v>4</v>
      </c>
      <c r="E200" s="218" t="s">
        <v>244</v>
      </c>
      <c r="F200" s="219" t="s">
        <v>1173</v>
      </c>
      <c r="G200" s="160">
        <v>0</v>
      </c>
      <c r="H200" s="160"/>
      <c r="I200" s="160"/>
    </row>
    <row r="201" spans="1:9">
      <c r="A201" s="129">
        <v>2740</v>
      </c>
      <c r="B201" s="125" t="s">
        <v>1204</v>
      </c>
      <c r="C201" s="125">
        <v>4</v>
      </c>
      <c r="D201" s="125">
        <v>0</v>
      </c>
      <c r="E201" s="220" t="s">
        <v>245</v>
      </c>
      <c r="F201" s="220" t="s">
        <v>1175</v>
      </c>
      <c r="G201" s="160">
        <v>0</v>
      </c>
      <c r="H201" s="160">
        <v>0</v>
      </c>
      <c r="I201" s="160">
        <v>0</v>
      </c>
    </row>
    <row r="202" spans="1:9" s="221" customFormat="1" ht="12.75" customHeight="1">
      <c r="A202" s="129"/>
      <c r="B202" s="125"/>
      <c r="C202" s="125"/>
      <c r="D202" s="125"/>
      <c r="E202" s="218" t="s">
        <v>1214</v>
      </c>
      <c r="F202" s="220"/>
      <c r="G202" s="160"/>
      <c r="H202" s="162"/>
      <c r="I202" s="162"/>
    </row>
    <row r="203" spans="1:9">
      <c r="A203" s="129">
        <v>2741</v>
      </c>
      <c r="B203" s="125" t="s">
        <v>1204</v>
      </c>
      <c r="C203" s="125">
        <v>4</v>
      </c>
      <c r="D203" s="125">
        <v>1</v>
      </c>
      <c r="E203" s="218" t="s">
        <v>245</v>
      </c>
      <c r="F203" s="128" t="s">
        <v>1176</v>
      </c>
      <c r="G203" s="160">
        <v>0</v>
      </c>
      <c r="H203" s="160"/>
      <c r="I203" s="160"/>
    </row>
    <row r="204" spans="1:9" ht="30">
      <c r="A204" s="129">
        <v>2750</v>
      </c>
      <c r="B204" s="125" t="s">
        <v>1204</v>
      </c>
      <c r="C204" s="125">
        <v>5</v>
      </c>
      <c r="D204" s="125">
        <v>0</v>
      </c>
      <c r="E204" s="220" t="s">
        <v>246</v>
      </c>
      <c r="F204" s="220" t="s">
        <v>1178</v>
      </c>
      <c r="G204" s="160">
        <v>0</v>
      </c>
      <c r="H204" s="160">
        <v>0</v>
      </c>
      <c r="I204" s="160">
        <v>0</v>
      </c>
    </row>
    <row r="205" spans="1:9" s="221" customFormat="1" ht="13.5" customHeight="1">
      <c r="A205" s="129"/>
      <c r="B205" s="125"/>
      <c r="C205" s="125"/>
      <c r="D205" s="125"/>
      <c r="E205" s="218" t="s">
        <v>1214</v>
      </c>
      <c r="F205" s="220"/>
      <c r="G205" s="160"/>
      <c r="H205" s="162"/>
      <c r="I205" s="162"/>
    </row>
    <row r="206" spans="1:9" ht="30">
      <c r="A206" s="129">
        <v>2751</v>
      </c>
      <c r="B206" s="125" t="s">
        <v>1204</v>
      </c>
      <c r="C206" s="125">
        <v>5</v>
      </c>
      <c r="D206" s="125">
        <v>1</v>
      </c>
      <c r="E206" s="218" t="s">
        <v>246</v>
      </c>
      <c r="F206" s="128" t="s">
        <v>1178</v>
      </c>
      <c r="G206" s="160">
        <v>0</v>
      </c>
      <c r="H206" s="160"/>
      <c r="I206" s="160"/>
    </row>
    <row r="207" spans="1:9">
      <c r="A207" s="129">
        <v>2760</v>
      </c>
      <c r="B207" s="125" t="s">
        <v>1204</v>
      </c>
      <c r="C207" s="125">
        <v>6</v>
      </c>
      <c r="D207" s="125">
        <v>0</v>
      </c>
      <c r="E207" s="220" t="s">
        <v>247</v>
      </c>
      <c r="F207" s="220" t="s">
        <v>1180</v>
      </c>
      <c r="G207" s="160">
        <v>0</v>
      </c>
      <c r="H207" s="160">
        <v>0</v>
      </c>
      <c r="I207" s="160">
        <v>0</v>
      </c>
    </row>
    <row r="208" spans="1:9" s="221" customFormat="1" ht="13.5" customHeight="1">
      <c r="A208" s="129"/>
      <c r="B208" s="125"/>
      <c r="C208" s="125"/>
      <c r="D208" s="125"/>
      <c r="E208" s="218" t="s">
        <v>1214</v>
      </c>
      <c r="F208" s="220"/>
      <c r="G208" s="160"/>
      <c r="H208" s="162"/>
      <c r="I208" s="162"/>
    </row>
    <row r="209" spans="1:9" ht="13.5" customHeight="1">
      <c r="A209" s="129">
        <v>2761</v>
      </c>
      <c r="B209" s="125" t="s">
        <v>1204</v>
      </c>
      <c r="C209" s="125">
        <v>6</v>
      </c>
      <c r="D209" s="125">
        <v>1</v>
      </c>
      <c r="E209" s="218" t="s">
        <v>248</v>
      </c>
      <c r="F209" s="220"/>
      <c r="G209" s="160">
        <v>0</v>
      </c>
      <c r="H209" s="160"/>
      <c r="I209" s="160"/>
    </row>
    <row r="210" spans="1:9">
      <c r="A210" s="129">
        <v>2762</v>
      </c>
      <c r="B210" s="125" t="s">
        <v>1204</v>
      </c>
      <c r="C210" s="125">
        <v>6</v>
      </c>
      <c r="D210" s="125">
        <v>2</v>
      </c>
      <c r="E210" s="218" t="s">
        <v>247</v>
      </c>
      <c r="F210" s="128" t="s">
        <v>1181</v>
      </c>
      <c r="G210" s="160">
        <v>0</v>
      </c>
      <c r="H210" s="160"/>
      <c r="I210" s="160"/>
    </row>
    <row r="211" spans="1:9" s="161" customFormat="1" ht="27.75" customHeight="1">
      <c r="A211" s="115">
        <v>2800</v>
      </c>
      <c r="B211" s="125" t="s">
        <v>1207</v>
      </c>
      <c r="C211" s="125">
        <v>0</v>
      </c>
      <c r="D211" s="125">
        <v>0</v>
      </c>
      <c r="E211" s="146" t="s">
        <v>249</v>
      </c>
      <c r="F211" s="112" t="s">
        <v>1182</v>
      </c>
      <c r="G211" s="160">
        <v>45</v>
      </c>
      <c r="H211" s="160">
        <v>45</v>
      </c>
      <c r="I211" s="160">
        <v>0</v>
      </c>
    </row>
    <row r="212" spans="1:9" ht="14.25" customHeight="1">
      <c r="A212" s="129"/>
      <c r="B212" s="125"/>
      <c r="C212" s="125"/>
      <c r="D212" s="125"/>
      <c r="E212" s="218" t="s">
        <v>930</v>
      </c>
      <c r="F212" s="219"/>
      <c r="G212" s="160"/>
      <c r="H212" s="160"/>
      <c r="I212" s="160"/>
    </row>
    <row r="213" spans="1:9">
      <c r="A213" s="129">
        <v>2810</v>
      </c>
      <c r="B213" s="125" t="s">
        <v>1207</v>
      </c>
      <c r="C213" s="125">
        <v>1</v>
      </c>
      <c r="D213" s="125">
        <v>0</v>
      </c>
      <c r="E213" s="220" t="s">
        <v>250</v>
      </c>
      <c r="F213" s="220" t="s">
        <v>1184</v>
      </c>
      <c r="G213" s="160">
        <v>0</v>
      </c>
      <c r="H213" s="160">
        <v>0</v>
      </c>
      <c r="I213" s="160">
        <v>0</v>
      </c>
    </row>
    <row r="214" spans="1:9" s="221" customFormat="1" ht="13.5" customHeight="1">
      <c r="A214" s="129"/>
      <c r="B214" s="125"/>
      <c r="C214" s="125"/>
      <c r="D214" s="125"/>
      <c r="E214" s="218" t="s">
        <v>1214</v>
      </c>
      <c r="F214" s="220"/>
      <c r="G214" s="160"/>
      <c r="H214" s="162"/>
      <c r="I214" s="162"/>
    </row>
    <row r="215" spans="1:9">
      <c r="A215" s="129">
        <v>2811</v>
      </c>
      <c r="B215" s="125" t="s">
        <v>1207</v>
      </c>
      <c r="C215" s="125">
        <v>1</v>
      </c>
      <c r="D215" s="125">
        <v>1</v>
      </c>
      <c r="E215" s="218" t="s">
        <v>250</v>
      </c>
      <c r="F215" s="128" t="s">
        <v>876</v>
      </c>
      <c r="G215" s="160">
        <v>0</v>
      </c>
      <c r="H215" s="160">
        <v>0</v>
      </c>
      <c r="I215" s="160">
        <v>0</v>
      </c>
    </row>
    <row r="216" spans="1:9">
      <c r="A216" s="129">
        <v>2820</v>
      </c>
      <c r="B216" s="125" t="s">
        <v>1207</v>
      </c>
      <c r="C216" s="125">
        <v>2</v>
      </c>
      <c r="D216" s="125">
        <v>0</v>
      </c>
      <c r="E216" s="220" t="s">
        <v>251</v>
      </c>
      <c r="F216" s="220" t="s">
        <v>878</v>
      </c>
      <c r="G216" s="160">
        <v>45</v>
      </c>
      <c r="H216" s="160">
        <v>45</v>
      </c>
      <c r="I216" s="160">
        <v>0</v>
      </c>
    </row>
    <row r="217" spans="1:9" s="221" customFormat="1" ht="14.25" customHeight="1">
      <c r="A217" s="129"/>
      <c r="B217" s="125"/>
      <c r="C217" s="125"/>
      <c r="D217" s="125"/>
      <c r="E217" s="218" t="s">
        <v>1214</v>
      </c>
      <c r="F217" s="220"/>
      <c r="G217" s="160"/>
      <c r="H217" s="162"/>
      <c r="I217" s="162"/>
    </row>
    <row r="218" spans="1:9">
      <c r="A218" s="129">
        <v>2821</v>
      </c>
      <c r="B218" s="125" t="s">
        <v>1207</v>
      </c>
      <c r="C218" s="125">
        <v>2</v>
      </c>
      <c r="D218" s="125">
        <v>1</v>
      </c>
      <c r="E218" s="218" t="s">
        <v>252</v>
      </c>
      <c r="F218" s="220"/>
      <c r="G218" s="160">
        <v>0</v>
      </c>
      <c r="H218" s="160">
        <v>0</v>
      </c>
      <c r="I218" s="160">
        <v>0</v>
      </c>
    </row>
    <row r="219" spans="1:9">
      <c r="A219" s="129">
        <v>2822</v>
      </c>
      <c r="B219" s="125" t="s">
        <v>1207</v>
      </c>
      <c r="C219" s="125">
        <v>2</v>
      </c>
      <c r="D219" s="125">
        <v>2</v>
      </c>
      <c r="E219" s="218" t="s">
        <v>253</v>
      </c>
      <c r="F219" s="220"/>
      <c r="G219" s="160">
        <v>0</v>
      </c>
      <c r="H219" s="160"/>
      <c r="I219" s="160"/>
    </row>
    <row r="220" spans="1:9">
      <c r="A220" s="129">
        <v>2823</v>
      </c>
      <c r="B220" s="125" t="s">
        <v>1207</v>
      </c>
      <c r="C220" s="125">
        <v>2</v>
      </c>
      <c r="D220" s="125">
        <v>3</v>
      </c>
      <c r="E220" s="218" t="s">
        <v>254</v>
      </c>
      <c r="F220" s="128" t="s">
        <v>879</v>
      </c>
      <c r="G220" s="160">
        <v>0</v>
      </c>
      <c r="H220" s="160"/>
      <c r="I220" s="160"/>
    </row>
    <row r="221" spans="1:9">
      <c r="A221" s="129">
        <v>2824</v>
      </c>
      <c r="B221" s="125" t="s">
        <v>1207</v>
      </c>
      <c r="C221" s="125">
        <v>2</v>
      </c>
      <c r="D221" s="125">
        <v>4</v>
      </c>
      <c r="E221" s="218" t="s">
        <v>255</v>
      </c>
      <c r="F221" s="128"/>
      <c r="G221" s="160">
        <v>45</v>
      </c>
      <c r="H221" s="160">
        <v>45</v>
      </c>
      <c r="I221" s="160"/>
    </row>
    <row r="222" spans="1:9">
      <c r="A222" s="129">
        <v>2825</v>
      </c>
      <c r="B222" s="125" t="s">
        <v>1207</v>
      </c>
      <c r="C222" s="125">
        <v>2</v>
      </c>
      <c r="D222" s="125">
        <v>5</v>
      </c>
      <c r="E222" s="218" t="s">
        <v>256</v>
      </c>
      <c r="F222" s="128"/>
      <c r="G222" s="160">
        <v>0</v>
      </c>
      <c r="H222" s="160"/>
      <c r="I222" s="160"/>
    </row>
    <row r="223" spans="1:9">
      <c r="A223" s="129">
        <v>2826</v>
      </c>
      <c r="B223" s="125" t="s">
        <v>1207</v>
      </c>
      <c r="C223" s="125">
        <v>2</v>
      </c>
      <c r="D223" s="125">
        <v>6</v>
      </c>
      <c r="E223" s="218" t="s">
        <v>257</v>
      </c>
      <c r="F223" s="128"/>
      <c r="G223" s="160">
        <v>0</v>
      </c>
      <c r="H223" s="160"/>
      <c r="I223" s="160"/>
    </row>
    <row r="224" spans="1:9" ht="30">
      <c r="A224" s="129">
        <v>2827</v>
      </c>
      <c r="B224" s="125" t="s">
        <v>1207</v>
      </c>
      <c r="C224" s="125">
        <v>2</v>
      </c>
      <c r="D224" s="125">
        <v>7</v>
      </c>
      <c r="E224" s="218" t="s">
        <v>258</v>
      </c>
      <c r="F224" s="128"/>
      <c r="G224" s="160">
        <v>0</v>
      </c>
      <c r="H224" s="160">
        <v>0</v>
      </c>
      <c r="I224" s="160">
        <v>0</v>
      </c>
    </row>
    <row r="225" spans="1:9" ht="27.75" customHeight="1">
      <c r="A225" s="129">
        <v>2830</v>
      </c>
      <c r="B225" s="125" t="s">
        <v>1207</v>
      </c>
      <c r="C225" s="125">
        <v>3</v>
      </c>
      <c r="D225" s="125">
        <v>0</v>
      </c>
      <c r="E225" s="220" t="s">
        <v>259</v>
      </c>
      <c r="F225" s="224" t="s">
        <v>1072</v>
      </c>
      <c r="G225" s="160">
        <v>0</v>
      </c>
      <c r="H225" s="160">
        <v>0</v>
      </c>
      <c r="I225" s="160">
        <v>0</v>
      </c>
    </row>
    <row r="226" spans="1:9" s="221" customFormat="1" ht="13.5" customHeight="1">
      <c r="A226" s="129"/>
      <c r="B226" s="125"/>
      <c r="C226" s="125"/>
      <c r="D226" s="125"/>
      <c r="E226" s="218" t="s">
        <v>1214</v>
      </c>
      <c r="F226" s="220"/>
      <c r="G226" s="160"/>
      <c r="H226" s="162"/>
      <c r="I226" s="162"/>
    </row>
    <row r="227" spans="1:9">
      <c r="A227" s="129">
        <v>2831</v>
      </c>
      <c r="B227" s="125" t="s">
        <v>1207</v>
      </c>
      <c r="C227" s="125">
        <v>3</v>
      </c>
      <c r="D227" s="125">
        <v>1</v>
      </c>
      <c r="E227" s="218" t="s">
        <v>260</v>
      </c>
      <c r="F227" s="224"/>
      <c r="G227" s="160">
        <v>0</v>
      </c>
      <c r="H227" s="160"/>
      <c r="I227" s="160"/>
    </row>
    <row r="228" spans="1:9">
      <c r="A228" s="129">
        <v>2832</v>
      </c>
      <c r="B228" s="125" t="s">
        <v>1207</v>
      </c>
      <c r="C228" s="125">
        <v>3</v>
      </c>
      <c r="D228" s="125">
        <v>2</v>
      </c>
      <c r="E228" s="218" t="s">
        <v>261</v>
      </c>
      <c r="F228" s="224"/>
      <c r="G228" s="160">
        <v>0</v>
      </c>
      <c r="H228" s="160"/>
      <c r="I228" s="160"/>
    </row>
    <row r="229" spans="1:9">
      <c r="A229" s="129">
        <v>2833</v>
      </c>
      <c r="B229" s="125" t="s">
        <v>1207</v>
      </c>
      <c r="C229" s="125">
        <v>3</v>
      </c>
      <c r="D229" s="125">
        <v>3</v>
      </c>
      <c r="E229" s="218" t="s">
        <v>262</v>
      </c>
      <c r="F229" s="128" t="s">
        <v>496</v>
      </c>
      <c r="G229" s="160">
        <v>0</v>
      </c>
      <c r="H229" s="160"/>
      <c r="I229" s="160"/>
    </row>
    <row r="230" spans="1:9" ht="14.25" customHeight="1">
      <c r="A230" s="129">
        <v>2840</v>
      </c>
      <c r="B230" s="125" t="s">
        <v>1207</v>
      </c>
      <c r="C230" s="125">
        <v>4</v>
      </c>
      <c r="D230" s="125">
        <v>0</v>
      </c>
      <c r="E230" s="220" t="s">
        <v>263</v>
      </c>
      <c r="F230" s="224" t="s">
        <v>497</v>
      </c>
      <c r="G230" s="160">
        <v>0</v>
      </c>
      <c r="H230" s="160">
        <v>0</v>
      </c>
      <c r="I230" s="160">
        <v>0</v>
      </c>
    </row>
    <row r="231" spans="1:9" s="221" customFormat="1" ht="12.75" customHeight="1">
      <c r="A231" s="129"/>
      <c r="B231" s="125"/>
      <c r="C231" s="125"/>
      <c r="D231" s="125"/>
      <c r="E231" s="218" t="s">
        <v>1214</v>
      </c>
      <c r="F231" s="220"/>
      <c r="G231" s="160"/>
      <c r="H231" s="162"/>
      <c r="I231" s="162"/>
    </row>
    <row r="232" spans="1:9" ht="14.25" customHeight="1">
      <c r="A232" s="129">
        <v>2841</v>
      </c>
      <c r="B232" s="125" t="s">
        <v>1207</v>
      </c>
      <c r="C232" s="125">
        <v>4</v>
      </c>
      <c r="D232" s="125">
        <v>1</v>
      </c>
      <c r="E232" s="218" t="s">
        <v>264</v>
      </c>
      <c r="F232" s="224"/>
      <c r="G232" s="160">
        <v>0</v>
      </c>
      <c r="H232" s="160">
        <v>0</v>
      </c>
      <c r="I232" s="160"/>
    </row>
    <row r="233" spans="1:9" ht="29.25" customHeight="1">
      <c r="A233" s="129">
        <v>2842</v>
      </c>
      <c r="B233" s="125" t="s">
        <v>1207</v>
      </c>
      <c r="C233" s="125">
        <v>4</v>
      </c>
      <c r="D233" s="125">
        <v>2</v>
      </c>
      <c r="E233" s="218" t="s">
        <v>265</v>
      </c>
      <c r="F233" s="224"/>
      <c r="G233" s="160">
        <v>0</v>
      </c>
      <c r="H233" s="160"/>
      <c r="I233" s="160"/>
    </row>
    <row r="234" spans="1:9">
      <c r="A234" s="129">
        <v>2843</v>
      </c>
      <c r="B234" s="125" t="s">
        <v>1207</v>
      </c>
      <c r="C234" s="125">
        <v>4</v>
      </c>
      <c r="D234" s="125">
        <v>3</v>
      </c>
      <c r="E234" s="218" t="s">
        <v>263</v>
      </c>
      <c r="F234" s="128" t="s">
        <v>1307</v>
      </c>
      <c r="G234" s="160">
        <v>0</v>
      </c>
      <c r="H234" s="160"/>
      <c r="I234" s="160"/>
    </row>
    <row r="235" spans="1:9" ht="31.5" customHeight="1">
      <c r="A235" s="129">
        <v>2850</v>
      </c>
      <c r="B235" s="125" t="s">
        <v>1207</v>
      </c>
      <c r="C235" s="125">
        <v>5</v>
      </c>
      <c r="D235" s="125">
        <v>0</v>
      </c>
      <c r="E235" s="226" t="s">
        <v>266</v>
      </c>
      <c r="F235" s="224" t="s">
        <v>1309</v>
      </c>
      <c r="G235" s="160">
        <v>0</v>
      </c>
      <c r="H235" s="160">
        <v>0</v>
      </c>
      <c r="I235" s="160">
        <v>0</v>
      </c>
    </row>
    <row r="236" spans="1:9" s="221" customFormat="1" ht="12.75" customHeight="1">
      <c r="A236" s="129"/>
      <c r="B236" s="125"/>
      <c r="C236" s="125"/>
      <c r="D236" s="125"/>
      <c r="E236" s="218" t="s">
        <v>1214</v>
      </c>
      <c r="F236" s="220"/>
      <c r="G236" s="160"/>
      <c r="H236" s="162"/>
      <c r="I236" s="162"/>
    </row>
    <row r="237" spans="1:9" ht="28.5" customHeight="1">
      <c r="A237" s="129">
        <v>2851</v>
      </c>
      <c r="B237" s="125" t="s">
        <v>1207</v>
      </c>
      <c r="C237" s="125">
        <v>5</v>
      </c>
      <c r="D237" s="125">
        <v>1</v>
      </c>
      <c r="E237" s="227" t="s">
        <v>266</v>
      </c>
      <c r="F237" s="128" t="s">
        <v>1310</v>
      </c>
      <c r="G237" s="160">
        <v>0</v>
      </c>
      <c r="H237" s="160"/>
      <c r="I237" s="160"/>
    </row>
    <row r="238" spans="1:9" ht="16.5" customHeight="1">
      <c r="A238" s="129">
        <v>2860</v>
      </c>
      <c r="B238" s="125" t="s">
        <v>1207</v>
      </c>
      <c r="C238" s="125">
        <v>6</v>
      </c>
      <c r="D238" s="125">
        <v>0</v>
      </c>
      <c r="E238" s="226" t="s">
        <v>267</v>
      </c>
      <c r="F238" s="224" t="s">
        <v>1053</v>
      </c>
      <c r="G238" s="160">
        <v>0</v>
      </c>
      <c r="H238" s="160">
        <v>0</v>
      </c>
      <c r="I238" s="160">
        <v>0</v>
      </c>
    </row>
    <row r="239" spans="1:9" s="221" customFormat="1" ht="12.75" customHeight="1">
      <c r="A239" s="129"/>
      <c r="B239" s="125"/>
      <c r="C239" s="125"/>
      <c r="D239" s="125"/>
      <c r="E239" s="218" t="s">
        <v>1214</v>
      </c>
      <c r="F239" s="220"/>
      <c r="G239" s="160"/>
      <c r="H239" s="162"/>
      <c r="I239" s="162"/>
    </row>
    <row r="240" spans="1:9" ht="15" customHeight="1">
      <c r="A240" s="129">
        <v>2861</v>
      </c>
      <c r="B240" s="125" t="s">
        <v>1207</v>
      </c>
      <c r="C240" s="125">
        <v>6</v>
      </c>
      <c r="D240" s="125">
        <v>1</v>
      </c>
      <c r="E240" s="227" t="s">
        <v>267</v>
      </c>
      <c r="F240" s="128" t="s">
        <v>1054</v>
      </c>
      <c r="G240" s="160">
        <v>0</v>
      </c>
      <c r="H240" s="160"/>
      <c r="I240" s="160"/>
    </row>
    <row r="241" spans="1:9" s="161" customFormat="1" ht="42" customHeight="1">
      <c r="A241" s="115">
        <v>2900</v>
      </c>
      <c r="B241" s="125" t="s">
        <v>17</v>
      </c>
      <c r="C241" s="125">
        <v>0</v>
      </c>
      <c r="D241" s="125">
        <v>0</v>
      </c>
      <c r="E241" s="146" t="s">
        <v>268</v>
      </c>
      <c r="F241" s="112" t="s">
        <v>1055</v>
      </c>
      <c r="G241" s="160">
        <v>2000</v>
      </c>
      <c r="H241" s="160">
        <v>2000</v>
      </c>
      <c r="I241" s="160">
        <v>0</v>
      </c>
    </row>
    <row r="242" spans="1:9" ht="14.25" customHeight="1">
      <c r="A242" s="129"/>
      <c r="B242" s="125"/>
      <c r="C242" s="125"/>
      <c r="D242" s="125"/>
      <c r="E242" s="218" t="s">
        <v>930</v>
      </c>
      <c r="F242" s="219"/>
      <c r="G242" s="160"/>
      <c r="H242" s="160"/>
      <c r="I242" s="160"/>
    </row>
    <row r="243" spans="1:9" ht="15.75" customHeight="1">
      <c r="A243" s="129">
        <v>2910</v>
      </c>
      <c r="B243" s="125" t="s">
        <v>17</v>
      </c>
      <c r="C243" s="125">
        <v>1</v>
      </c>
      <c r="D243" s="125">
        <v>0</v>
      </c>
      <c r="E243" s="220" t="s">
        <v>269</v>
      </c>
      <c r="F243" s="220" t="s">
        <v>1056</v>
      </c>
      <c r="G243" s="160">
        <v>0</v>
      </c>
      <c r="H243" s="160">
        <v>0</v>
      </c>
      <c r="I243" s="160">
        <v>0</v>
      </c>
    </row>
    <row r="244" spans="1:9" s="221" customFormat="1" ht="12.75" customHeight="1">
      <c r="A244" s="129"/>
      <c r="B244" s="125"/>
      <c r="C244" s="125"/>
      <c r="D244" s="125"/>
      <c r="E244" s="218" t="s">
        <v>1214</v>
      </c>
      <c r="F244" s="220"/>
      <c r="G244" s="160"/>
      <c r="H244" s="162"/>
      <c r="I244" s="162"/>
    </row>
    <row r="245" spans="1:9">
      <c r="A245" s="129">
        <v>2911</v>
      </c>
      <c r="B245" s="125" t="s">
        <v>17</v>
      </c>
      <c r="C245" s="125">
        <v>1</v>
      </c>
      <c r="D245" s="125">
        <v>1</v>
      </c>
      <c r="E245" s="218" t="s">
        <v>270</v>
      </c>
      <c r="F245" s="128" t="s">
        <v>1058</v>
      </c>
      <c r="G245" s="160">
        <v>0</v>
      </c>
      <c r="H245" s="160">
        <v>0</v>
      </c>
      <c r="I245" s="160">
        <v>0</v>
      </c>
    </row>
    <row r="246" spans="1:9">
      <c r="A246" s="129">
        <v>2912</v>
      </c>
      <c r="B246" s="125" t="s">
        <v>17</v>
      </c>
      <c r="C246" s="125">
        <v>1</v>
      </c>
      <c r="D246" s="125">
        <v>2</v>
      </c>
      <c r="E246" s="218" t="s">
        <v>271</v>
      </c>
      <c r="F246" s="128" t="s">
        <v>1059</v>
      </c>
      <c r="G246" s="160">
        <v>0</v>
      </c>
      <c r="H246" s="160"/>
      <c r="I246" s="160"/>
    </row>
    <row r="247" spans="1:9">
      <c r="A247" s="129">
        <v>2920</v>
      </c>
      <c r="B247" s="125" t="s">
        <v>17</v>
      </c>
      <c r="C247" s="125">
        <v>2</v>
      </c>
      <c r="D247" s="125">
        <v>0</v>
      </c>
      <c r="E247" s="220" t="s">
        <v>272</v>
      </c>
      <c r="F247" s="220" t="s">
        <v>1060</v>
      </c>
      <c r="G247" s="160">
        <v>1400</v>
      </c>
      <c r="H247" s="160">
        <v>1400</v>
      </c>
      <c r="I247" s="160">
        <v>0</v>
      </c>
    </row>
    <row r="248" spans="1:9" s="221" customFormat="1" ht="13.5" customHeight="1">
      <c r="A248" s="129"/>
      <c r="B248" s="125"/>
      <c r="C248" s="125"/>
      <c r="D248" s="125"/>
      <c r="E248" s="218" t="s">
        <v>1214</v>
      </c>
      <c r="F248" s="220"/>
      <c r="G248" s="160"/>
      <c r="H248" s="162"/>
      <c r="I248" s="162"/>
    </row>
    <row r="249" spans="1:9">
      <c r="A249" s="129">
        <v>2921</v>
      </c>
      <c r="B249" s="125" t="s">
        <v>17</v>
      </c>
      <c r="C249" s="125">
        <v>2</v>
      </c>
      <c r="D249" s="125">
        <v>1</v>
      </c>
      <c r="E249" s="218" t="s">
        <v>273</v>
      </c>
      <c r="F249" s="128" t="s">
        <v>1061</v>
      </c>
      <c r="G249" s="160">
        <v>0</v>
      </c>
      <c r="H249" s="160"/>
      <c r="I249" s="160">
        <v>0</v>
      </c>
    </row>
    <row r="250" spans="1:9">
      <c r="A250" s="129">
        <v>2922</v>
      </c>
      <c r="B250" s="125" t="s">
        <v>17</v>
      </c>
      <c r="C250" s="125">
        <v>2</v>
      </c>
      <c r="D250" s="125">
        <v>2</v>
      </c>
      <c r="E250" s="218" t="s">
        <v>274</v>
      </c>
      <c r="F250" s="128" t="s">
        <v>1062</v>
      </c>
      <c r="G250" s="160">
        <v>1400</v>
      </c>
      <c r="H250" s="160">
        <v>1400</v>
      </c>
      <c r="I250" s="160"/>
    </row>
    <row r="251" spans="1:9" ht="30">
      <c r="A251" s="129">
        <v>2930</v>
      </c>
      <c r="B251" s="125" t="s">
        <v>17</v>
      </c>
      <c r="C251" s="125">
        <v>3</v>
      </c>
      <c r="D251" s="125">
        <v>0</v>
      </c>
      <c r="E251" s="220" t="s">
        <v>275</v>
      </c>
      <c r="F251" s="220" t="s">
        <v>1063</v>
      </c>
      <c r="G251" s="160">
        <v>0</v>
      </c>
      <c r="H251" s="160">
        <v>0</v>
      </c>
      <c r="I251" s="160">
        <v>0</v>
      </c>
    </row>
    <row r="252" spans="1:9" s="221" customFormat="1" ht="13.5" customHeight="1">
      <c r="A252" s="129"/>
      <c r="B252" s="125"/>
      <c r="C252" s="125"/>
      <c r="D252" s="125"/>
      <c r="E252" s="218" t="s">
        <v>1214</v>
      </c>
      <c r="F252" s="220"/>
      <c r="G252" s="160"/>
      <c r="H252" s="162"/>
      <c r="I252" s="162"/>
    </row>
    <row r="253" spans="1:9" ht="30">
      <c r="A253" s="129">
        <v>2931</v>
      </c>
      <c r="B253" s="125" t="s">
        <v>17</v>
      </c>
      <c r="C253" s="125">
        <v>3</v>
      </c>
      <c r="D253" s="125">
        <v>1</v>
      </c>
      <c r="E253" s="218" t="s">
        <v>276</v>
      </c>
      <c r="F253" s="128" t="s">
        <v>1064</v>
      </c>
      <c r="G253" s="160">
        <v>0</v>
      </c>
      <c r="H253" s="160"/>
      <c r="I253" s="160"/>
    </row>
    <row r="254" spans="1:9">
      <c r="A254" s="129">
        <v>2932</v>
      </c>
      <c r="B254" s="125" t="s">
        <v>17</v>
      </c>
      <c r="C254" s="125">
        <v>3</v>
      </c>
      <c r="D254" s="125">
        <v>2</v>
      </c>
      <c r="E254" s="218" t="s">
        <v>277</v>
      </c>
      <c r="F254" s="128"/>
      <c r="G254" s="160">
        <v>0</v>
      </c>
      <c r="H254" s="160">
        <v>0</v>
      </c>
      <c r="I254" s="160"/>
    </row>
    <row r="255" spans="1:9">
      <c r="A255" s="129">
        <v>2940</v>
      </c>
      <c r="B255" s="125" t="s">
        <v>17</v>
      </c>
      <c r="C255" s="125">
        <v>4</v>
      </c>
      <c r="D255" s="125">
        <v>0</v>
      </c>
      <c r="E255" s="220" t="s">
        <v>278</v>
      </c>
      <c r="F255" s="220" t="s">
        <v>1160</v>
      </c>
      <c r="G255" s="160">
        <v>600</v>
      </c>
      <c r="H255" s="160">
        <v>600</v>
      </c>
      <c r="I255" s="160">
        <v>0</v>
      </c>
    </row>
    <row r="256" spans="1:9" s="221" customFormat="1" ht="12" customHeight="1">
      <c r="A256" s="129"/>
      <c r="B256" s="125"/>
      <c r="C256" s="125"/>
      <c r="D256" s="125"/>
      <c r="E256" s="218" t="s">
        <v>1214</v>
      </c>
      <c r="F256" s="220"/>
      <c r="G256" s="160"/>
      <c r="H256" s="162"/>
      <c r="I256" s="162"/>
    </row>
    <row r="257" spans="1:9">
      <c r="A257" s="129">
        <v>2941</v>
      </c>
      <c r="B257" s="125" t="s">
        <v>17</v>
      </c>
      <c r="C257" s="125">
        <v>4</v>
      </c>
      <c r="D257" s="125">
        <v>1</v>
      </c>
      <c r="E257" s="218" t="s">
        <v>279</v>
      </c>
      <c r="F257" s="128" t="s">
        <v>1161</v>
      </c>
      <c r="G257" s="160">
        <v>600</v>
      </c>
      <c r="H257" s="160">
        <v>600</v>
      </c>
      <c r="I257" s="160"/>
    </row>
    <row r="258" spans="1:9">
      <c r="A258" s="129">
        <v>2942</v>
      </c>
      <c r="B258" s="125" t="s">
        <v>17</v>
      </c>
      <c r="C258" s="125">
        <v>4</v>
      </c>
      <c r="D258" s="125">
        <v>2</v>
      </c>
      <c r="E258" s="218" t="s">
        <v>280</v>
      </c>
      <c r="F258" s="128" t="s">
        <v>1162</v>
      </c>
      <c r="G258" s="160">
        <v>0</v>
      </c>
      <c r="H258" s="160"/>
      <c r="I258" s="160"/>
    </row>
    <row r="259" spans="1:9">
      <c r="A259" s="129">
        <v>2950</v>
      </c>
      <c r="B259" s="125" t="s">
        <v>17</v>
      </c>
      <c r="C259" s="125">
        <v>5</v>
      </c>
      <c r="D259" s="125">
        <v>0</v>
      </c>
      <c r="E259" s="220" t="s">
        <v>281</v>
      </c>
      <c r="F259" s="220" t="s">
        <v>1164</v>
      </c>
      <c r="G259" s="160">
        <v>0</v>
      </c>
      <c r="H259" s="160">
        <v>0</v>
      </c>
      <c r="I259" s="160">
        <v>0</v>
      </c>
    </row>
    <row r="260" spans="1:9" s="221" customFormat="1" ht="12" customHeight="1">
      <c r="A260" s="129"/>
      <c r="B260" s="125"/>
      <c r="C260" s="125"/>
      <c r="D260" s="125"/>
      <c r="E260" s="218" t="s">
        <v>1214</v>
      </c>
      <c r="F260" s="220"/>
      <c r="G260" s="160"/>
      <c r="H260" s="162"/>
      <c r="I260" s="162"/>
    </row>
    <row r="261" spans="1:9">
      <c r="A261" s="129">
        <v>2951</v>
      </c>
      <c r="B261" s="125" t="s">
        <v>17</v>
      </c>
      <c r="C261" s="125">
        <v>5</v>
      </c>
      <c r="D261" s="125">
        <v>1</v>
      </c>
      <c r="E261" s="218" t="s">
        <v>282</v>
      </c>
      <c r="F261" s="220"/>
      <c r="G261" s="160">
        <v>0</v>
      </c>
      <c r="H261" s="160">
        <v>0</v>
      </c>
      <c r="I261" s="160">
        <v>0</v>
      </c>
    </row>
    <row r="262" spans="1:9">
      <c r="A262" s="129">
        <v>2952</v>
      </c>
      <c r="B262" s="125" t="s">
        <v>17</v>
      </c>
      <c r="C262" s="125">
        <v>5</v>
      </c>
      <c r="D262" s="125">
        <v>2</v>
      </c>
      <c r="E262" s="218" t="s">
        <v>283</v>
      </c>
      <c r="F262" s="128" t="s">
        <v>1328</v>
      </c>
      <c r="G262" s="160">
        <v>0</v>
      </c>
      <c r="H262" s="160"/>
      <c r="I262" s="160"/>
    </row>
    <row r="263" spans="1:9">
      <c r="A263" s="129">
        <v>2960</v>
      </c>
      <c r="B263" s="125" t="s">
        <v>17</v>
      </c>
      <c r="C263" s="125">
        <v>6</v>
      </c>
      <c r="D263" s="125">
        <v>0</v>
      </c>
      <c r="E263" s="220" t="s">
        <v>284</v>
      </c>
      <c r="F263" s="220" t="s">
        <v>1330</v>
      </c>
      <c r="G263" s="160">
        <v>0</v>
      </c>
      <c r="H263" s="160">
        <v>0</v>
      </c>
      <c r="I263" s="160">
        <v>0</v>
      </c>
    </row>
    <row r="264" spans="1:9" s="221" customFormat="1" ht="12.75" customHeight="1">
      <c r="A264" s="129"/>
      <c r="B264" s="125"/>
      <c r="C264" s="125"/>
      <c r="D264" s="125"/>
      <c r="E264" s="218" t="s">
        <v>1214</v>
      </c>
      <c r="F264" s="220"/>
      <c r="G264" s="160"/>
      <c r="H264" s="162"/>
      <c r="I264" s="162"/>
    </row>
    <row r="265" spans="1:9">
      <c r="A265" s="129">
        <v>2961</v>
      </c>
      <c r="B265" s="125" t="s">
        <v>17</v>
      </c>
      <c r="C265" s="125">
        <v>6</v>
      </c>
      <c r="D265" s="125">
        <v>1</v>
      </c>
      <c r="E265" s="218" t="s">
        <v>284</v>
      </c>
      <c r="F265" s="128" t="s">
        <v>1331</v>
      </c>
      <c r="G265" s="160">
        <v>0</v>
      </c>
      <c r="H265" s="160">
        <v>0</v>
      </c>
      <c r="I265" s="160"/>
    </row>
    <row r="266" spans="1:9" ht="30">
      <c r="A266" s="129">
        <v>2970</v>
      </c>
      <c r="B266" s="125" t="s">
        <v>17</v>
      </c>
      <c r="C266" s="125">
        <v>7</v>
      </c>
      <c r="D266" s="125">
        <v>0</v>
      </c>
      <c r="E266" s="220" t="s">
        <v>285</v>
      </c>
      <c r="F266" s="220" t="s">
        <v>1333</v>
      </c>
      <c r="G266" s="160">
        <v>0</v>
      </c>
      <c r="H266" s="160">
        <v>0</v>
      </c>
      <c r="I266" s="160">
        <v>0</v>
      </c>
    </row>
    <row r="267" spans="1:9" s="221" customFormat="1" ht="12.75" customHeight="1">
      <c r="A267" s="129"/>
      <c r="B267" s="125"/>
      <c r="C267" s="125"/>
      <c r="D267" s="125"/>
      <c r="E267" s="218" t="s">
        <v>1214</v>
      </c>
      <c r="F267" s="220"/>
      <c r="G267" s="160"/>
      <c r="H267" s="162"/>
      <c r="I267" s="162"/>
    </row>
    <row r="268" spans="1:9" ht="30">
      <c r="A268" s="129">
        <v>2971</v>
      </c>
      <c r="B268" s="125" t="s">
        <v>17</v>
      </c>
      <c r="C268" s="125">
        <v>7</v>
      </c>
      <c r="D268" s="125">
        <v>1</v>
      </c>
      <c r="E268" s="218" t="s">
        <v>285</v>
      </c>
      <c r="F268" s="128" t="s">
        <v>1333</v>
      </c>
      <c r="G268" s="160">
        <v>0</v>
      </c>
      <c r="H268" s="160"/>
      <c r="I268" s="160"/>
    </row>
    <row r="269" spans="1:9">
      <c r="A269" s="129">
        <v>2980</v>
      </c>
      <c r="B269" s="125" t="s">
        <v>17</v>
      </c>
      <c r="C269" s="125">
        <v>8</v>
      </c>
      <c r="D269" s="125">
        <v>0</v>
      </c>
      <c r="E269" s="220" t="s">
        <v>286</v>
      </c>
      <c r="F269" s="220" t="s">
        <v>1335</v>
      </c>
      <c r="G269" s="160">
        <v>0</v>
      </c>
      <c r="H269" s="160">
        <v>0</v>
      </c>
      <c r="I269" s="160">
        <v>0</v>
      </c>
    </row>
    <row r="270" spans="1:9" s="221" customFormat="1" ht="12.75" customHeight="1">
      <c r="A270" s="129"/>
      <c r="B270" s="125"/>
      <c r="C270" s="125"/>
      <c r="D270" s="125"/>
      <c r="E270" s="218" t="s">
        <v>1214</v>
      </c>
      <c r="F270" s="220"/>
      <c r="G270" s="160"/>
      <c r="H270" s="162"/>
      <c r="I270" s="162"/>
    </row>
    <row r="271" spans="1:9">
      <c r="A271" s="129">
        <v>2981</v>
      </c>
      <c r="B271" s="125" t="s">
        <v>17</v>
      </c>
      <c r="C271" s="125">
        <v>8</v>
      </c>
      <c r="D271" s="125">
        <v>1</v>
      </c>
      <c r="E271" s="218" t="s">
        <v>286</v>
      </c>
      <c r="F271" s="128" t="s">
        <v>1336</v>
      </c>
      <c r="G271" s="160">
        <v>0</v>
      </c>
      <c r="H271" s="160"/>
      <c r="I271" s="160"/>
    </row>
    <row r="272" spans="1:9" s="161" customFormat="1" ht="46.5" customHeight="1">
      <c r="A272" s="115">
        <v>3000</v>
      </c>
      <c r="B272" s="125" t="s">
        <v>900</v>
      </c>
      <c r="C272" s="125">
        <v>0</v>
      </c>
      <c r="D272" s="125">
        <v>0</v>
      </c>
      <c r="E272" s="146" t="s">
        <v>287</v>
      </c>
      <c r="F272" s="112" t="s">
        <v>1337</v>
      </c>
      <c r="G272" s="160">
        <v>1050</v>
      </c>
      <c r="H272" s="160">
        <v>1050</v>
      </c>
      <c r="I272" s="160">
        <v>0</v>
      </c>
    </row>
    <row r="273" spans="1:9" ht="15" customHeight="1">
      <c r="A273" s="129"/>
      <c r="B273" s="125"/>
      <c r="C273" s="125"/>
      <c r="D273" s="125"/>
      <c r="E273" s="218" t="s">
        <v>930</v>
      </c>
      <c r="F273" s="219"/>
      <c r="G273" s="160"/>
      <c r="H273" s="160"/>
      <c r="I273" s="160"/>
    </row>
    <row r="274" spans="1:9">
      <c r="A274" s="129">
        <v>3010</v>
      </c>
      <c r="B274" s="125" t="s">
        <v>900</v>
      </c>
      <c r="C274" s="125">
        <v>1</v>
      </c>
      <c r="D274" s="125">
        <v>0</v>
      </c>
      <c r="E274" s="220" t="s">
        <v>288</v>
      </c>
      <c r="F274" s="220" t="s">
        <v>1338</v>
      </c>
      <c r="G274" s="160">
        <v>0</v>
      </c>
      <c r="H274" s="160">
        <v>0</v>
      </c>
      <c r="I274" s="160">
        <v>0</v>
      </c>
    </row>
    <row r="275" spans="1:9" s="221" customFormat="1" ht="12.75" customHeight="1">
      <c r="A275" s="129"/>
      <c r="B275" s="125"/>
      <c r="C275" s="125"/>
      <c r="D275" s="125"/>
      <c r="E275" s="218" t="s">
        <v>1214</v>
      </c>
      <c r="F275" s="220"/>
      <c r="G275" s="160"/>
      <c r="H275" s="162"/>
      <c r="I275" s="162"/>
    </row>
    <row r="276" spans="1:9">
      <c r="A276" s="129">
        <v>3011</v>
      </c>
      <c r="B276" s="125" t="s">
        <v>900</v>
      </c>
      <c r="C276" s="125">
        <v>1</v>
      </c>
      <c r="D276" s="125">
        <v>1</v>
      </c>
      <c r="E276" s="218" t="s">
        <v>289</v>
      </c>
      <c r="F276" s="128" t="s">
        <v>1340</v>
      </c>
      <c r="G276" s="160">
        <v>0</v>
      </c>
      <c r="H276" s="160"/>
      <c r="I276" s="160"/>
    </row>
    <row r="277" spans="1:9">
      <c r="A277" s="129">
        <v>3012</v>
      </c>
      <c r="B277" s="125" t="s">
        <v>900</v>
      </c>
      <c r="C277" s="125">
        <v>1</v>
      </c>
      <c r="D277" s="125">
        <v>2</v>
      </c>
      <c r="E277" s="218" t="s">
        <v>290</v>
      </c>
      <c r="F277" s="128" t="s">
        <v>1342</v>
      </c>
      <c r="G277" s="160">
        <v>0</v>
      </c>
      <c r="H277" s="160"/>
      <c r="I277" s="160"/>
    </row>
    <row r="278" spans="1:9">
      <c r="A278" s="129">
        <v>3020</v>
      </c>
      <c r="B278" s="125" t="s">
        <v>900</v>
      </c>
      <c r="C278" s="125">
        <v>2</v>
      </c>
      <c r="D278" s="125">
        <v>0</v>
      </c>
      <c r="E278" s="220" t="s">
        <v>291</v>
      </c>
      <c r="F278" s="220" t="s">
        <v>1344</v>
      </c>
      <c r="G278" s="160">
        <v>0</v>
      </c>
      <c r="H278" s="160">
        <v>0</v>
      </c>
      <c r="I278" s="160">
        <v>0</v>
      </c>
    </row>
    <row r="279" spans="1:9" s="221" customFormat="1" ht="12.75" customHeight="1">
      <c r="A279" s="129"/>
      <c r="B279" s="125"/>
      <c r="C279" s="125"/>
      <c r="D279" s="125"/>
      <c r="E279" s="218" t="s">
        <v>1214</v>
      </c>
      <c r="F279" s="220"/>
      <c r="G279" s="160"/>
      <c r="H279" s="162"/>
      <c r="I279" s="162"/>
    </row>
    <row r="280" spans="1:9">
      <c r="A280" s="129">
        <v>3021</v>
      </c>
      <c r="B280" s="125" t="s">
        <v>900</v>
      </c>
      <c r="C280" s="125">
        <v>2</v>
      </c>
      <c r="D280" s="125">
        <v>1</v>
      </c>
      <c r="E280" s="218" t="s">
        <v>291</v>
      </c>
      <c r="F280" s="128" t="s">
        <v>1345</v>
      </c>
      <c r="G280" s="160">
        <v>0</v>
      </c>
      <c r="H280" s="160"/>
      <c r="I280" s="160"/>
    </row>
    <row r="281" spans="1:9">
      <c r="A281" s="129">
        <v>3030</v>
      </c>
      <c r="B281" s="125" t="s">
        <v>900</v>
      </c>
      <c r="C281" s="125">
        <v>3</v>
      </c>
      <c r="D281" s="125">
        <v>0</v>
      </c>
      <c r="E281" s="220" t="s">
        <v>292</v>
      </c>
      <c r="F281" s="220" t="s">
        <v>1127</v>
      </c>
      <c r="G281" s="160">
        <v>0</v>
      </c>
      <c r="H281" s="160">
        <v>0</v>
      </c>
      <c r="I281" s="160">
        <v>0</v>
      </c>
    </row>
    <row r="282" spans="1:9" s="221" customFormat="1">
      <c r="A282" s="129"/>
      <c r="B282" s="125"/>
      <c r="C282" s="125"/>
      <c r="D282" s="125"/>
      <c r="E282" s="218" t="s">
        <v>1214</v>
      </c>
      <c r="F282" s="220"/>
      <c r="G282" s="160"/>
      <c r="H282" s="162"/>
      <c r="I282" s="162"/>
    </row>
    <row r="283" spans="1:9" s="221" customFormat="1">
      <c r="A283" s="129">
        <v>3031</v>
      </c>
      <c r="B283" s="125" t="s">
        <v>900</v>
      </c>
      <c r="C283" s="125">
        <v>3</v>
      </c>
      <c r="D283" s="125" t="s">
        <v>984</v>
      </c>
      <c r="E283" s="218" t="s">
        <v>292</v>
      </c>
      <c r="F283" s="220"/>
      <c r="G283" s="160">
        <v>0</v>
      </c>
      <c r="H283" s="160">
        <v>0</v>
      </c>
      <c r="I283" s="162"/>
    </row>
    <row r="284" spans="1:9">
      <c r="A284" s="129">
        <v>3040</v>
      </c>
      <c r="B284" s="125" t="s">
        <v>900</v>
      </c>
      <c r="C284" s="125">
        <v>4</v>
      </c>
      <c r="D284" s="125">
        <v>0</v>
      </c>
      <c r="E284" s="220" t="s">
        <v>293</v>
      </c>
      <c r="F284" s="220" t="s">
        <v>1129</v>
      </c>
      <c r="G284" s="160">
        <v>250</v>
      </c>
      <c r="H284" s="160">
        <v>250</v>
      </c>
      <c r="I284" s="160">
        <v>0</v>
      </c>
    </row>
    <row r="285" spans="1:9" s="221" customFormat="1" ht="13.5" customHeight="1">
      <c r="A285" s="129"/>
      <c r="B285" s="125"/>
      <c r="C285" s="125"/>
      <c r="D285" s="125"/>
      <c r="E285" s="218" t="s">
        <v>1214</v>
      </c>
      <c r="F285" s="220"/>
      <c r="G285" s="160"/>
      <c r="H285" s="162"/>
      <c r="I285" s="162"/>
    </row>
    <row r="286" spans="1:9">
      <c r="A286" s="129">
        <v>3041</v>
      </c>
      <c r="B286" s="125" t="s">
        <v>900</v>
      </c>
      <c r="C286" s="125">
        <v>4</v>
      </c>
      <c r="D286" s="125">
        <v>1</v>
      </c>
      <c r="E286" s="218" t="s">
        <v>293</v>
      </c>
      <c r="F286" s="128" t="s">
        <v>1130</v>
      </c>
      <c r="G286" s="160">
        <v>250</v>
      </c>
      <c r="H286" s="160">
        <v>250</v>
      </c>
      <c r="I286" s="160"/>
    </row>
    <row r="287" spans="1:9">
      <c r="A287" s="129">
        <v>3050</v>
      </c>
      <c r="B287" s="125" t="s">
        <v>900</v>
      </c>
      <c r="C287" s="125">
        <v>5</v>
      </c>
      <c r="D287" s="125">
        <v>0</v>
      </c>
      <c r="E287" s="220" t="s">
        <v>294</v>
      </c>
      <c r="F287" s="220" t="s">
        <v>1132</v>
      </c>
      <c r="G287" s="160">
        <v>0</v>
      </c>
      <c r="H287" s="160">
        <v>0</v>
      </c>
      <c r="I287" s="160">
        <v>0</v>
      </c>
    </row>
    <row r="288" spans="1:9" s="221" customFormat="1" ht="12.75" customHeight="1">
      <c r="A288" s="129"/>
      <c r="B288" s="125"/>
      <c r="C288" s="125"/>
      <c r="D288" s="125"/>
      <c r="E288" s="218" t="s">
        <v>1214</v>
      </c>
      <c r="F288" s="220"/>
      <c r="G288" s="160"/>
      <c r="H288" s="162"/>
      <c r="I288" s="162"/>
    </row>
    <row r="289" spans="1:9">
      <c r="A289" s="129">
        <v>3051</v>
      </c>
      <c r="B289" s="125" t="s">
        <v>900</v>
      </c>
      <c r="C289" s="125">
        <v>5</v>
      </c>
      <c r="D289" s="125">
        <v>1</v>
      </c>
      <c r="E289" s="218" t="s">
        <v>294</v>
      </c>
      <c r="F289" s="128" t="s">
        <v>1132</v>
      </c>
      <c r="G289" s="160">
        <v>0</v>
      </c>
      <c r="H289" s="160"/>
      <c r="I289" s="160"/>
    </row>
    <row r="290" spans="1:9">
      <c r="A290" s="129">
        <v>3060</v>
      </c>
      <c r="B290" s="125" t="s">
        <v>900</v>
      </c>
      <c r="C290" s="125">
        <v>6</v>
      </c>
      <c r="D290" s="125">
        <v>0</v>
      </c>
      <c r="E290" s="220" t="s">
        <v>295</v>
      </c>
      <c r="F290" s="220" t="s">
        <v>1134</v>
      </c>
      <c r="G290" s="160">
        <v>0</v>
      </c>
      <c r="H290" s="160">
        <v>0</v>
      </c>
      <c r="I290" s="160">
        <v>0</v>
      </c>
    </row>
    <row r="291" spans="1:9" s="221" customFormat="1" ht="12.75" customHeight="1">
      <c r="A291" s="129"/>
      <c r="B291" s="125"/>
      <c r="C291" s="125"/>
      <c r="D291" s="125"/>
      <c r="E291" s="218" t="s">
        <v>1214</v>
      </c>
      <c r="F291" s="220"/>
      <c r="G291" s="160"/>
      <c r="H291" s="162"/>
      <c r="I291" s="162"/>
    </row>
    <row r="292" spans="1:9">
      <c r="A292" s="129">
        <v>3061</v>
      </c>
      <c r="B292" s="125" t="s">
        <v>900</v>
      </c>
      <c r="C292" s="125">
        <v>6</v>
      </c>
      <c r="D292" s="125">
        <v>1</v>
      </c>
      <c r="E292" s="218" t="s">
        <v>295</v>
      </c>
      <c r="F292" s="128" t="s">
        <v>1134</v>
      </c>
      <c r="G292" s="160">
        <v>0</v>
      </c>
      <c r="H292" s="160"/>
      <c r="I292" s="160"/>
    </row>
    <row r="293" spans="1:9" ht="28.5" customHeight="1">
      <c r="A293" s="129">
        <v>3070</v>
      </c>
      <c r="B293" s="125" t="s">
        <v>900</v>
      </c>
      <c r="C293" s="125">
        <v>7</v>
      </c>
      <c r="D293" s="125">
        <v>0</v>
      </c>
      <c r="E293" s="220" t="s">
        <v>296</v>
      </c>
      <c r="F293" s="220" t="s">
        <v>829</v>
      </c>
      <c r="G293" s="160">
        <v>800</v>
      </c>
      <c r="H293" s="160">
        <v>800</v>
      </c>
      <c r="I293" s="160">
        <v>0</v>
      </c>
    </row>
    <row r="294" spans="1:9" s="221" customFormat="1" ht="9" hidden="1" customHeight="1">
      <c r="A294" s="129"/>
      <c r="B294" s="125"/>
      <c r="C294" s="125"/>
      <c r="D294" s="125"/>
      <c r="E294" s="218" t="s">
        <v>1214</v>
      </c>
      <c r="F294" s="220"/>
      <c r="G294" s="160"/>
      <c r="H294" s="162"/>
      <c r="I294" s="162"/>
    </row>
    <row r="295" spans="1:9" ht="30">
      <c r="A295" s="129">
        <v>3071</v>
      </c>
      <c r="B295" s="125" t="s">
        <v>900</v>
      </c>
      <c r="C295" s="125">
        <v>7</v>
      </c>
      <c r="D295" s="125">
        <v>1</v>
      </c>
      <c r="E295" s="218" t="s">
        <v>296</v>
      </c>
      <c r="F295" s="128" t="s">
        <v>830</v>
      </c>
      <c r="G295" s="160">
        <v>800</v>
      </c>
      <c r="H295" s="160">
        <v>800</v>
      </c>
      <c r="I295" s="160"/>
    </row>
    <row r="296" spans="1:9" ht="30">
      <c r="A296" s="129">
        <v>3080</v>
      </c>
      <c r="B296" s="125" t="s">
        <v>900</v>
      </c>
      <c r="C296" s="125">
        <v>8</v>
      </c>
      <c r="D296" s="125">
        <v>0</v>
      </c>
      <c r="E296" s="220" t="s">
        <v>297</v>
      </c>
      <c r="F296" s="220" t="s">
        <v>832</v>
      </c>
      <c r="G296" s="160">
        <v>0</v>
      </c>
      <c r="H296" s="160">
        <v>0</v>
      </c>
      <c r="I296" s="160">
        <v>0</v>
      </c>
    </row>
    <row r="297" spans="1:9" s="221" customFormat="1" ht="13.5" customHeight="1">
      <c r="A297" s="129"/>
      <c r="B297" s="125"/>
      <c r="C297" s="125"/>
      <c r="D297" s="125"/>
      <c r="E297" s="218" t="s">
        <v>1214</v>
      </c>
      <c r="F297" s="220"/>
      <c r="G297" s="160"/>
      <c r="H297" s="162"/>
      <c r="I297" s="162"/>
    </row>
    <row r="298" spans="1:9" ht="30">
      <c r="A298" s="129">
        <v>3081</v>
      </c>
      <c r="B298" s="125" t="s">
        <v>900</v>
      </c>
      <c r="C298" s="125">
        <v>8</v>
      </c>
      <c r="D298" s="125">
        <v>1</v>
      </c>
      <c r="E298" s="218" t="s">
        <v>297</v>
      </c>
      <c r="F298" s="128" t="s">
        <v>833</v>
      </c>
      <c r="G298" s="160">
        <v>0</v>
      </c>
      <c r="H298" s="160"/>
      <c r="I298" s="160"/>
    </row>
    <row r="299" spans="1:9" s="221" customFormat="1" ht="13.5" customHeight="1">
      <c r="A299" s="129"/>
      <c r="B299" s="125"/>
      <c r="C299" s="125"/>
      <c r="D299" s="125"/>
      <c r="E299" s="218" t="s">
        <v>1214</v>
      </c>
      <c r="F299" s="220"/>
      <c r="G299" s="160"/>
      <c r="H299" s="162"/>
      <c r="I299" s="162"/>
    </row>
    <row r="300" spans="1:9" ht="15.75" customHeight="1">
      <c r="A300" s="129">
        <v>3090</v>
      </c>
      <c r="B300" s="125" t="s">
        <v>900</v>
      </c>
      <c r="C300" s="125">
        <v>9</v>
      </c>
      <c r="D300" s="125">
        <v>0</v>
      </c>
      <c r="E300" s="220" t="s">
        <v>298</v>
      </c>
      <c r="F300" s="220" t="s">
        <v>835</v>
      </c>
      <c r="G300" s="160">
        <v>0</v>
      </c>
      <c r="H300" s="160">
        <v>0</v>
      </c>
      <c r="I300" s="160">
        <v>0</v>
      </c>
    </row>
    <row r="301" spans="1:9" s="221" customFormat="1" ht="10.5" hidden="1" customHeight="1">
      <c r="A301" s="129"/>
      <c r="B301" s="125"/>
      <c r="C301" s="125"/>
      <c r="D301" s="125"/>
      <c r="E301" s="218" t="s">
        <v>1214</v>
      </c>
      <c r="F301" s="220"/>
      <c r="G301" s="160"/>
      <c r="H301" s="162"/>
      <c r="I301" s="162"/>
    </row>
    <row r="302" spans="1:9" ht="16.5" customHeight="1">
      <c r="A302" s="129">
        <v>3091</v>
      </c>
      <c r="B302" s="125" t="s">
        <v>900</v>
      </c>
      <c r="C302" s="125">
        <v>9</v>
      </c>
      <c r="D302" s="125">
        <v>1</v>
      </c>
      <c r="E302" s="218" t="s">
        <v>298</v>
      </c>
      <c r="F302" s="128" t="s">
        <v>836</v>
      </c>
      <c r="G302" s="160">
        <v>0</v>
      </c>
      <c r="H302" s="160"/>
      <c r="I302" s="160"/>
    </row>
    <row r="303" spans="1:9" ht="29.25" customHeight="1">
      <c r="A303" s="129">
        <v>3092</v>
      </c>
      <c r="B303" s="125" t="s">
        <v>900</v>
      </c>
      <c r="C303" s="125">
        <v>9</v>
      </c>
      <c r="D303" s="125">
        <v>2</v>
      </c>
      <c r="E303" s="218" t="s">
        <v>299</v>
      </c>
      <c r="F303" s="128"/>
      <c r="G303" s="160">
        <v>0</v>
      </c>
      <c r="H303" s="160"/>
      <c r="I303" s="160"/>
    </row>
    <row r="304" spans="1:9" s="161" customFormat="1" ht="27.75" customHeight="1">
      <c r="A304" s="115">
        <v>3100</v>
      </c>
      <c r="B304" s="125" t="s">
        <v>901</v>
      </c>
      <c r="C304" s="125">
        <v>0</v>
      </c>
      <c r="D304" s="125">
        <v>0</v>
      </c>
      <c r="E304" s="112" t="s">
        <v>300</v>
      </c>
      <c r="F304" s="112"/>
      <c r="G304" s="160">
        <v>979.20000000000073</v>
      </c>
      <c r="H304" s="160">
        <v>10012.800000000001</v>
      </c>
      <c r="I304" s="160">
        <v>0</v>
      </c>
    </row>
    <row r="305" spans="1:9" ht="13.5" customHeight="1">
      <c r="A305" s="129"/>
      <c r="B305" s="125"/>
      <c r="C305" s="125"/>
      <c r="D305" s="125"/>
      <c r="E305" s="218" t="s">
        <v>930</v>
      </c>
      <c r="F305" s="219"/>
      <c r="G305" s="160"/>
      <c r="H305" s="160"/>
      <c r="I305" s="160"/>
    </row>
    <row r="306" spans="1:9" ht="14.25" customHeight="1">
      <c r="A306" s="129">
        <v>3110</v>
      </c>
      <c r="B306" s="125" t="s">
        <v>901</v>
      </c>
      <c r="C306" s="125">
        <v>1</v>
      </c>
      <c r="D306" s="125">
        <v>0</v>
      </c>
      <c r="E306" s="226" t="s">
        <v>301</v>
      </c>
      <c r="F306" s="128"/>
      <c r="G306" s="160">
        <v>979.20000000000073</v>
      </c>
      <c r="H306" s="160">
        <v>10012.800000000001</v>
      </c>
      <c r="I306" s="160">
        <v>0</v>
      </c>
    </row>
    <row r="307" spans="1:9" s="221" customFormat="1" ht="12.75" customHeight="1">
      <c r="A307" s="129"/>
      <c r="B307" s="125"/>
      <c r="C307" s="125"/>
      <c r="D307" s="125"/>
      <c r="E307" s="218" t="s">
        <v>1214</v>
      </c>
      <c r="F307" s="220"/>
      <c r="G307" s="160"/>
      <c r="H307" s="162"/>
      <c r="I307" s="162"/>
    </row>
    <row r="308" spans="1:9">
      <c r="A308" s="129">
        <v>3112</v>
      </c>
      <c r="B308" s="125" t="s">
        <v>901</v>
      </c>
      <c r="C308" s="125">
        <v>1</v>
      </c>
      <c r="D308" s="125">
        <v>2</v>
      </c>
      <c r="E308" s="227" t="s">
        <v>302</v>
      </c>
      <c r="F308" s="128"/>
      <c r="G308" s="160">
        <v>979.20000000000073</v>
      </c>
      <c r="H308" s="160">
        <v>10012.800000000001</v>
      </c>
      <c r="I308" s="160"/>
    </row>
    <row r="309" spans="1:9">
      <c r="B309" s="229"/>
      <c r="C309" s="230"/>
      <c r="D309" s="231"/>
    </row>
    <row r="310" spans="1:9">
      <c r="B310" s="234"/>
      <c r="C310" s="230"/>
      <c r="D310" s="231"/>
    </row>
    <row r="311" spans="1:9">
      <c r="B311" s="234"/>
      <c r="C311" s="230"/>
      <c r="D311" s="231"/>
      <c r="E311" s="151"/>
    </row>
    <row r="312" spans="1:9">
      <c r="B312" s="234"/>
      <c r="C312" s="235"/>
      <c r="D312" s="236"/>
    </row>
  </sheetData>
  <mergeCells count="10">
    <mergeCell ref="B5:B6"/>
    <mergeCell ref="A1:H1"/>
    <mergeCell ref="A2:H2"/>
    <mergeCell ref="C5:C6"/>
    <mergeCell ref="D5:D6"/>
    <mergeCell ref="H5:I5"/>
    <mergeCell ref="A5:A6"/>
    <mergeCell ref="E5:E6"/>
    <mergeCell ref="F5:F6"/>
    <mergeCell ref="G5:G6"/>
  </mergeCells>
  <phoneticPr fontId="3" type="noConversion"/>
  <pageMargins left="0.25" right="0.17" top="0.2" bottom="0.3" header="0.17" footer="0.24"/>
  <pageSetup paperSize="9" scale="95" firstPageNumber="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906"/>
  <sheetViews>
    <sheetView zoomScaleNormal="100" workbookViewId="0">
      <selection activeCell="D8" sqref="D8:F229"/>
    </sheetView>
  </sheetViews>
  <sheetFormatPr defaultRowHeight="15"/>
  <cols>
    <col min="1" max="1" width="5.85546875" style="142" customWidth="1"/>
    <col min="2" max="2" width="58.28515625" style="142" customWidth="1"/>
    <col min="3" max="3" width="6.85546875" style="111" customWidth="1"/>
    <col min="4" max="4" width="9.42578125" style="142" customWidth="1"/>
    <col min="5" max="5" width="9.7109375" style="142" customWidth="1"/>
    <col min="6" max="16384" width="9.140625" style="142"/>
  </cols>
  <sheetData>
    <row r="1" spans="1:10" s="170" customFormat="1" ht="22.5" customHeight="1">
      <c r="A1" s="271" t="s">
        <v>681</v>
      </c>
      <c r="B1" s="271"/>
      <c r="C1" s="271"/>
      <c r="D1" s="271"/>
      <c r="E1" s="271"/>
      <c r="F1" s="271"/>
    </row>
    <row r="2" spans="1:10" ht="31.5" customHeight="1">
      <c r="A2" s="272" t="s">
        <v>682</v>
      </c>
      <c r="B2" s="272"/>
      <c r="C2" s="272"/>
      <c r="D2" s="272"/>
      <c r="E2" s="272"/>
      <c r="F2" s="272"/>
    </row>
    <row r="3" spans="1:10" ht="15.75" hidden="1" customHeight="1">
      <c r="A3" s="142" t="s">
        <v>683</v>
      </c>
      <c r="C3" s="142"/>
    </row>
    <row r="4" spans="1:10">
      <c r="C4" s="142"/>
      <c r="E4" s="213" t="s">
        <v>306</v>
      </c>
      <c r="F4" s="211"/>
    </row>
    <row r="5" spans="1:10" ht="25.5" customHeight="1">
      <c r="A5" s="259" t="s">
        <v>307</v>
      </c>
      <c r="B5" s="118" t="s">
        <v>684</v>
      </c>
      <c r="C5" s="119"/>
      <c r="D5" s="274" t="s">
        <v>929</v>
      </c>
      <c r="E5" s="273" t="s">
        <v>930</v>
      </c>
      <c r="F5" s="273"/>
    </row>
    <row r="6" spans="1:10" ht="23.25" customHeight="1">
      <c r="A6" s="259"/>
      <c r="B6" s="118" t="s">
        <v>685</v>
      </c>
      <c r="C6" s="169" t="s">
        <v>375</v>
      </c>
      <c r="D6" s="274"/>
      <c r="E6" s="112" t="s">
        <v>931</v>
      </c>
      <c r="F6" s="112" t="s">
        <v>932</v>
      </c>
    </row>
    <row r="7" spans="1:10" ht="12" customHeight="1">
      <c r="A7" s="171">
        <v>1</v>
      </c>
      <c r="B7" s="171">
        <v>2</v>
      </c>
      <c r="C7" s="171" t="s">
        <v>376</v>
      </c>
      <c r="D7" s="171">
        <v>4</v>
      </c>
      <c r="E7" s="171">
        <v>5</v>
      </c>
      <c r="F7" s="171">
        <v>6</v>
      </c>
      <c r="G7" s="240"/>
    </row>
    <row r="8" spans="1:10" ht="17.25" customHeight="1">
      <c r="A8" s="171">
        <v>4000</v>
      </c>
      <c r="B8" s="118" t="s">
        <v>314</v>
      </c>
      <c r="C8" s="172"/>
      <c r="D8" s="157">
        <v>45334.200000000004</v>
      </c>
      <c r="E8" s="157">
        <v>37767.800000000003</v>
      </c>
      <c r="F8" s="157">
        <v>16600</v>
      </c>
      <c r="G8" s="240"/>
      <c r="H8" s="241"/>
      <c r="I8" s="241"/>
      <c r="J8" s="241"/>
    </row>
    <row r="9" spans="1:10" ht="14.25" customHeight="1">
      <c r="A9" s="171"/>
      <c r="B9" s="242" t="s">
        <v>315</v>
      </c>
      <c r="C9" s="172"/>
      <c r="D9" s="157"/>
      <c r="E9" s="157"/>
      <c r="F9" s="157"/>
      <c r="G9" s="240"/>
    </row>
    <row r="10" spans="1:10" ht="42.75" customHeight="1">
      <c r="A10" s="171">
        <v>4050</v>
      </c>
      <c r="B10" s="118" t="s">
        <v>316</v>
      </c>
      <c r="C10" s="172" t="s">
        <v>1150</v>
      </c>
      <c r="D10" s="157">
        <v>37767.800000000003</v>
      </c>
      <c r="E10" s="157">
        <v>37767.800000000003</v>
      </c>
      <c r="F10" s="157">
        <v>0</v>
      </c>
      <c r="G10" s="240"/>
    </row>
    <row r="11" spans="1:10" ht="13.5" customHeight="1">
      <c r="A11" s="173"/>
      <c r="B11" s="242" t="s">
        <v>315</v>
      </c>
      <c r="C11" s="172"/>
      <c r="D11" s="157"/>
      <c r="E11" s="157"/>
      <c r="F11" s="157"/>
      <c r="G11" s="240"/>
    </row>
    <row r="12" spans="1:10" ht="27.75" customHeight="1">
      <c r="A12" s="171">
        <v>4100</v>
      </c>
      <c r="B12" s="163" t="s">
        <v>317</v>
      </c>
      <c r="C12" s="174" t="s">
        <v>1150</v>
      </c>
      <c r="D12" s="157">
        <v>14470</v>
      </c>
      <c r="E12" s="157">
        <v>14470</v>
      </c>
      <c r="F12" s="157" t="s">
        <v>1150</v>
      </c>
      <c r="G12" s="240"/>
    </row>
    <row r="13" spans="1:10">
      <c r="A13" s="173"/>
      <c r="B13" s="242" t="s">
        <v>315</v>
      </c>
      <c r="C13" s="172"/>
      <c r="D13" s="157"/>
      <c r="E13" s="157"/>
      <c r="F13" s="157"/>
      <c r="G13" s="240"/>
    </row>
    <row r="14" spans="1:10" ht="30">
      <c r="A14" s="171">
        <v>4110</v>
      </c>
      <c r="B14" s="164" t="s">
        <v>318</v>
      </c>
      <c r="C14" s="174" t="s">
        <v>1150</v>
      </c>
      <c r="D14" s="157">
        <v>14470</v>
      </c>
      <c r="E14" s="157">
        <v>14470</v>
      </c>
      <c r="F14" s="157" t="s">
        <v>1154</v>
      </c>
      <c r="G14" s="240"/>
    </row>
    <row r="15" spans="1:10" ht="12.75" customHeight="1">
      <c r="A15" s="171"/>
      <c r="B15" s="242" t="s">
        <v>1214</v>
      </c>
      <c r="C15" s="174"/>
      <c r="D15" s="157"/>
      <c r="E15" s="157"/>
      <c r="F15" s="157"/>
      <c r="G15" s="240"/>
    </row>
    <row r="16" spans="1:10">
      <c r="A16" s="171">
        <v>4111</v>
      </c>
      <c r="B16" s="243" t="s">
        <v>319</v>
      </c>
      <c r="C16" s="174" t="s">
        <v>903</v>
      </c>
      <c r="D16" s="157">
        <v>13380</v>
      </c>
      <c r="E16" s="157">
        <v>13380</v>
      </c>
      <c r="F16" s="157" t="s">
        <v>1154</v>
      </c>
      <c r="G16" s="240"/>
    </row>
    <row r="17" spans="1:7" ht="28.5" customHeight="1">
      <c r="A17" s="171">
        <v>4112</v>
      </c>
      <c r="B17" s="243" t="s">
        <v>320</v>
      </c>
      <c r="C17" s="168" t="s">
        <v>22</v>
      </c>
      <c r="D17" s="157">
        <v>1090</v>
      </c>
      <c r="E17" s="157">
        <v>1090</v>
      </c>
      <c r="F17" s="157" t="s">
        <v>1154</v>
      </c>
      <c r="G17" s="240"/>
    </row>
    <row r="18" spans="1:7" ht="12" customHeight="1">
      <c r="A18" s="171">
        <v>4114</v>
      </c>
      <c r="B18" s="243" t="s">
        <v>321</v>
      </c>
      <c r="C18" s="168" t="s">
        <v>902</v>
      </c>
      <c r="D18" s="157">
        <v>0</v>
      </c>
      <c r="E18" s="157">
        <v>0</v>
      </c>
      <c r="F18" s="157" t="s">
        <v>1154</v>
      </c>
      <c r="G18" s="240"/>
    </row>
    <row r="19" spans="1:7" ht="13.5" customHeight="1">
      <c r="A19" s="171">
        <v>4120</v>
      </c>
      <c r="B19" s="244" t="s">
        <v>322</v>
      </c>
      <c r="C19" s="174" t="s">
        <v>1150</v>
      </c>
      <c r="D19" s="157">
        <v>0</v>
      </c>
      <c r="E19" s="157">
        <v>0</v>
      </c>
      <c r="F19" s="157" t="s">
        <v>1154</v>
      </c>
      <c r="G19" s="240"/>
    </row>
    <row r="20" spans="1:7">
      <c r="A20" s="171"/>
      <c r="B20" s="242" t="s">
        <v>1214</v>
      </c>
      <c r="C20" s="174"/>
      <c r="D20" s="157"/>
      <c r="E20" s="157"/>
      <c r="F20" s="157"/>
      <c r="G20" s="240"/>
    </row>
    <row r="21" spans="1:7" ht="13.5" customHeight="1">
      <c r="A21" s="171">
        <v>4121</v>
      </c>
      <c r="B21" s="243" t="s">
        <v>323</v>
      </c>
      <c r="C21" s="168" t="s">
        <v>23</v>
      </c>
      <c r="D21" s="157">
        <v>0</v>
      </c>
      <c r="E21" s="157">
        <v>0</v>
      </c>
      <c r="F21" s="157" t="s">
        <v>1154</v>
      </c>
      <c r="G21" s="240"/>
    </row>
    <row r="22" spans="1:7" ht="12.75" customHeight="1">
      <c r="A22" s="171">
        <v>4130</v>
      </c>
      <c r="B22" s="244" t="s">
        <v>324</v>
      </c>
      <c r="C22" s="174" t="s">
        <v>1150</v>
      </c>
      <c r="D22" s="157">
        <v>0</v>
      </c>
      <c r="E22" s="157">
        <v>0</v>
      </c>
      <c r="F22" s="157" t="s">
        <v>1154</v>
      </c>
      <c r="G22" s="240"/>
    </row>
    <row r="23" spans="1:7" ht="0.75" hidden="1" customHeight="1">
      <c r="A23" s="171"/>
      <c r="B23" s="242" t="s">
        <v>1214</v>
      </c>
      <c r="C23" s="174"/>
      <c r="D23" s="157"/>
      <c r="E23" s="157"/>
      <c r="F23" s="157"/>
      <c r="G23" s="240"/>
    </row>
    <row r="24" spans="1:7" ht="13.5" customHeight="1">
      <c r="A24" s="171">
        <v>4131</v>
      </c>
      <c r="B24" s="244" t="s">
        <v>325</v>
      </c>
      <c r="C24" s="174" t="s">
        <v>1140</v>
      </c>
      <c r="D24" s="157">
        <v>0</v>
      </c>
      <c r="E24" s="157">
        <v>0</v>
      </c>
      <c r="F24" s="157" t="s">
        <v>1150</v>
      </c>
      <c r="G24" s="240"/>
    </row>
    <row r="25" spans="1:7" ht="27" customHeight="1">
      <c r="A25" s="171">
        <v>4200</v>
      </c>
      <c r="B25" s="243" t="s">
        <v>326</v>
      </c>
      <c r="C25" s="174" t="s">
        <v>1150</v>
      </c>
      <c r="D25" s="157">
        <v>11410</v>
      </c>
      <c r="E25" s="157">
        <v>11410</v>
      </c>
      <c r="F25" s="157" t="s">
        <v>1154</v>
      </c>
      <c r="G25" s="240"/>
    </row>
    <row r="26" spans="1:7">
      <c r="A26" s="173"/>
      <c r="B26" s="242" t="s">
        <v>315</v>
      </c>
      <c r="C26" s="172"/>
      <c r="D26" s="157">
        <v>0</v>
      </c>
      <c r="E26" s="157"/>
      <c r="F26" s="157"/>
      <c r="G26" s="240"/>
    </row>
    <row r="27" spans="1:7" ht="39.75" customHeight="1">
      <c r="A27" s="171">
        <v>4210</v>
      </c>
      <c r="B27" s="244" t="s">
        <v>327</v>
      </c>
      <c r="C27" s="174" t="s">
        <v>1150</v>
      </c>
      <c r="D27" s="157">
        <v>2160</v>
      </c>
      <c r="E27" s="157">
        <v>2160</v>
      </c>
      <c r="F27" s="157" t="s">
        <v>1154</v>
      </c>
      <c r="G27" s="240"/>
    </row>
    <row r="28" spans="1:7">
      <c r="A28" s="171"/>
      <c r="B28" s="242" t="s">
        <v>1214</v>
      </c>
      <c r="C28" s="174"/>
      <c r="D28" s="157"/>
      <c r="E28" s="157"/>
      <c r="F28" s="157"/>
      <c r="G28" s="240"/>
    </row>
    <row r="29" spans="1:7" ht="15" customHeight="1">
      <c r="A29" s="171">
        <v>4211</v>
      </c>
      <c r="B29" s="243" t="s">
        <v>328</v>
      </c>
      <c r="C29" s="168" t="s">
        <v>1141</v>
      </c>
      <c r="D29" s="157">
        <v>0</v>
      </c>
      <c r="E29" s="157">
        <v>0</v>
      </c>
      <c r="F29" s="157" t="s">
        <v>1154</v>
      </c>
      <c r="G29" s="240"/>
    </row>
    <row r="30" spans="1:7">
      <c r="A30" s="171">
        <v>4212</v>
      </c>
      <c r="B30" s="244" t="s">
        <v>329</v>
      </c>
      <c r="C30" s="168" t="s">
        <v>1142</v>
      </c>
      <c r="D30" s="157">
        <v>800</v>
      </c>
      <c r="E30" s="157">
        <v>800</v>
      </c>
      <c r="F30" s="157" t="s">
        <v>1154</v>
      </c>
      <c r="G30" s="240"/>
    </row>
    <row r="31" spans="1:7">
      <c r="A31" s="171">
        <v>4213</v>
      </c>
      <c r="B31" s="243" t="s">
        <v>330</v>
      </c>
      <c r="C31" s="168" t="s">
        <v>1143</v>
      </c>
      <c r="D31" s="157">
        <v>960</v>
      </c>
      <c r="E31" s="157">
        <v>960</v>
      </c>
      <c r="F31" s="157" t="s">
        <v>1154</v>
      </c>
      <c r="G31" s="240"/>
    </row>
    <row r="32" spans="1:7">
      <c r="A32" s="171">
        <v>4214</v>
      </c>
      <c r="B32" s="243" t="s">
        <v>331</v>
      </c>
      <c r="C32" s="168" t="s">
        <v>1144</v>
      </c>
      <c r="D32" s="157">
        <v>300</v>
      </c>
      <c r="E32" s="157">
        <v>300</v>
      </c>
      <c r="F32" s="157" t="s">
        <v>1154</v>
      </c>
      <c r="G32" s="240"/>
    </row>
    <row r="33" spans="1:7">
      <c r="A33" s="171">
        <v>4215</v>
      </c>
      <c r="B33" s="243" t="s">
        <v>332</v>
      </c>
      <c r="C33" s="168" t="s">
        <v>1145</v>
      </c>
      <c r="D33" s="157">
        <v>40</v>
      </c>
      <c r="E33" s="157">
        <v>40</v>
      </c>
      <c r="F33" s="157" t="s">
        <v>1154</v>
      </c>
      <c r="G33" s="240"/>
    </row>
    <row r="34" spans="1:7" ht="13.5" customHeight="1">
      <c r="A34" s="171">
        <v>4216</v>
      </c>
      <c r="B34" s="243" t="s">
        <v>333</v>
      </c>
      <c r="C34" s="168" t="s">
        <v>1146</v>
      </c>
      <c r="D34" s="157">
        <v>0</v>
      </c>
      <c r="E34" s="157">
        <v>0</v>
      </c>
      <c r="F34" s="157" t="s">
        <v>1154</v>
      </c>
      <c r="G34" s="240"/>
    </row>
    <row r="35" spans="1:7">
      <c r="A35" s="171">
        <v>4217</v>
      </c>
      <c r="B35" s="243" t="s">
        <v>334</v>
      </c>
      <c r="C35" s="168" t="s">
        <v>1147</v>
      </c>
      <c r="D35" s="157">
        <v>60</v>
      </c>
      <c r="E35" s="157">
        <v>60</v>
      </c>
      <c r="F35" s="157" t="s">
        <v>1154</v>
      </c>
      <c r="G35" s="240"/>
    </row>
    <row r="36" spans="1:7" ht="27.75" customHeight="1">
      <c r="A36" s="171">
        <v>4220</v>
      </c>
      <c r="B36" s="244" t="s">
        <v>335</v>
      </c>
      <c r="C36" s="174" t="s">
        <v>1150</v>
      </c>
      <c r="D36" s="157">
        <v>250</v>
      </c>
      <c r="E36" s="157">
        <v>250</v>
      </c>
      <c r="F36" s="157" t="s">
        <v>1154</v>
      </c>
      <c r="G36" s="240"/>
    </row>
    <row r="37" spans="1:7">
      <c r="A37" s="171"/>
      <c r="B37" s="242" t="s">
        <v>1214</v>
      </c>
      <c r="C37" s="174"/>
      <c r="D37" s="157"/>
      <c r="E37" s="157"/>
      <c r="F37" s="157"/>
      <c r="G37" s="240"/>
    </row>
    <row r="38" spans="1:7">
      <c r="A38" s="171">
        <v>4221</v>
      </c>
      <c r="B38" s="243" t="s">
        <v>336</v>
      </c>
      <c r="C38" s="210">
        <v>4221</v>
      </c>
      <c r="D38" s="157">
        <v>250</v>
      </c>
      <c r="E38" s="157">
        <v>250</v>
      </c>
      <c r="F38" s="157" t="s">
        <v>1154</v>
      </c>
      <c r="G38" s="240"/>
    </row>
    <row r="39" spans="1:7">
      <c r="A39" s="171">
        <v>4222</v>
      </c>
      <c r="B39" s="243" t="s">
        <v>337</v>
      </c>
      <c r="C39" s="168" t="s">
        <v>622</v>
      </c>
      <c r="D39" s="157">
        <v>0</v>
      </c>
      <c r="E39" s="157">
        <v>0</v>
      </c>
      <c r="F39" s="157" t="s">
        <v>1154</v>
      </c>
      <c r="G39" s="240"/>
    </row>
    <row r="40" spans="1:7">
      <c r="A40" s="171">
        <v>4223</v>
      </c>
      <c r="B40" s="243" t="s">
        <v>338</v>
      </c>
      <c r="C40" s="168" t="s">
        <v>514</v>
      </c>
      <c r="D40" s="157">
        <v>0</v>
      </c>
      <c r="E40" s="157">
        <v>0</v>
      </c>
      <c r="F40" s="157" t="s">
        <v>1154</v>
      </c>
      <c r="G40" s="240"/>
    </row>
    <row r="41" spans="1:7" ht="39" customHeight="1">
      <c r="A41" s="171">
        <v>4230</v>
      </c>
      <c r="B41" s="244" t="s">
        <v>339</v>
      </c>
      <c r="C41" s="174" t="s">
        <v>1150</v>
      </c>
      <c r="D41" s="157">
        <v>350</v>
      </c>
      <c r="E41" s="157">
        <v>350</v>
      </c>
      <c r="F41" s="157" t="s">
        <v>1154</v>
      </c>
      <c r="G41" s="240"/>
    </row>
    <row r="42" spans="1:7" ht="13.5" hidden="1" customHeight="1" thickBot="1">
      <c r="A42" s="171"/>
      <c r="B42" s="242" t="s">
        <v>1214</v>
      </c>
      <c r="C42" s="174"/>
      <c r="D42" s="157"/>
      <c r="E42" s="157"/>
      <c r="F42" s="157"/>
      <c r="G42" s="240"/>
    </row>
    <row r="43" spans="1:7">
      <c r="A43" s="171">
        <v>4231</v>
      </c>
      <c r="B43" s="243" t="s">
        <v>340</v>
      </c>
      <c r="C43" s="168" t="s">
        <v>515</v>
      </c>
      <c r="D43" s="157">
        <v>0</v>
      </c>
      <c r="E43" s="157">
        <v>0</v>
      </c>
      <c r="F43" s="157" t="s">
        <v>1154</v>
      </c>
      <c r="G43" s="240"/>
    </row>
    <row r="44" spans="1:7">
      <c r="A44" s="171">
        <v>4232</v>
      </c>
      <c r="B44" s="243" t="s">
        <v>341</v>
      </c>
      <c r="C44" s="168" t="s">
        <v>516</v>
      </c>
      <c r="D44" s="157">
        <v>190</v>
      </c>
      <c r="E44" s="157">
        <v>190</v>
      </c>
      <c r="F44" s="157" t="s">
        <v>1154</v>
      </c>
      <c r="G44" s="240"/>
    </row>
    <row r="45" spans="1:7" ht="15" customHeight="1">
      <c r="A45" s="171">
        <v>4233</v>
      </c>
      <c r="B45" s="243" t="s">
        <v>342</v>
      </c>
      <c r="C45" s="168" t="s">
        <v>517</v>
      </c>
      <c r="D45" s="157">
        <v>0</v>
      </c>
      <c r="E45" s="157">
        <v>0</v>
      </c>
      <c r="F45" s="157" t="s">
        <v>1154</v>
      </c>
      <c r="G45" s="240"/>
    </row>
    <row r="46" spans="1:7">
      <c r="A46" s="171">
        <v>4234</v>
      </c>
      <c r="B46" s="243" t="s">
        <v>343</v>
      </c>
      <c r="C46" s="168" t="s">
        <v>518</v>
      </c>
      <c r="D46" s="157">
        <v>160</v>
      </c>
      <c r="E46" s="157">
        <v>160</v>
      </c>
      <c r="F46" s="157" t="s">
        <v>1154</v>
      </c>
      <c r="G46" s="240"/>
    </row>
    <row r="47" spans="1:7">
      <c r="A47" s="171">
        <v>4235</v>
      </c>
      <c r="B47" s="128" t="s">
        <v>344</v>
      </c>
      <c r="C47" s="112">
        <v>4235</v>
      </c>
      <c r="D47" s="157">
        <v>0</v>
      </c>
      <c r="E47" s="157">
        <v>0</v>
      </c>
      <c r="F47" s="157" t="s">
        <v>1154</v>
      </c>
      <c r="G47" s="240"/>
    </row>
    <row r="48" spans="1:7" ht="15.75" customHeight="1">
      <c r="A48" s="171">
        <v>4236</v>
      </c>
      <c r="B48" s="243" t="s">
        <v>345</v>
      </c>
      <c r="C48" s="168" t="s">
        <v>519</v>
      </c>
      <c r="D48" s="157">
        <v>0</v>
      </c>
      <c r="E48" s="157">
        <v>0</v>
      </c>
      <c r="F48" s="157" t="s">
        <v>1154</v>
      </c>
      <c r="G48" s="240"/>
    </row>
    <row r="49" spans="1:7">
      <c r="A49" s="171">
        <v>4237</v>
      </c>
      <c r="B49" s="243" t="s">
        <v>346</v>
      </c>
      <c r="C49" s="168" t="s">
        <v>520</v>
      </c>
      <c r="D49" s="157">
        <v>0</v>
      </c>
      <c r="E49" s="157">
        <v>0</v>
      </c>
      <c r="F49" s="157" t="s">
        <v>1154</v>
      </c>
      <c r="G49" s="240"/>
    </row>
    <row r="50" spans="1:7">
      <c r="A50" s="171">
        <v>4238</v>
      </c>
      <c r="B50" s="243" t="s">
        <v>347</v>
      </c>
      <c r="C50" s="168" t="s">
        <v>521</v>
      </c>
      <c r="D50" s="157">
        <v>0</v>
      </c>
      <c r="E50" s="157">
        <v>0</v>
      </c>
      <c r="F50" s="157" t="s">
        <v>1154</v>
      </c>
      <c r="G50" s="240"/>
    </row>
    <row r="51" spans="1:7" ht="30">
      <c r="A51" s="171">
        <v>4240</v>
      </c>
      <c r="B51" s="244" t="s">
        <v>348</v>
      </c>
      <c r="C51" s="174" t="s">
        <v>1150</v>
      </c>
      <c r="D51" s="157">
        <v>1100</v>
      </c>
      <c r="E51" s="157">
        <v>1100</v>
      </c>
      <c r="F51" s="157" t="s">
        <v>1154</v>
      </c>
      <c r="G51" s="240"/>
    </row>
    <row r="52" spans="1:7">
      <c r="A52" s="171"/>
      <c r="B52" s="242" t="s">
        <v>1214</v>
      </c>
      <c r="C52" s="174"/>
      <c r="D52" s="157"/>
      <c r="E52" s="157"/>
      <c r="F52" s="157"/>
      <c r="G52" s="240"/>
    </row>
    <row r="53" spans="1:7">
      <c r="A53" s="171">
        <v>4241</v>
      </c>
      <c r="B53" s="243" t="s">
        <v>349</v>
      </c>
      <c r="C53" s="168" t="s">
        <v>522</v>
      </c>
      <c r="D53" s="157">
        <v>1100</v>
      </c>
      <c r="E53" s="157">
        <v>1100</v>
      </c>
      <c r="F53" s="157" t="s">
        <v>1154</v>
      </c>
      <c r="G53" s="240"/>
    </row>
    <row r="54" spans="1:7" ht="24.75" customHeight="1">
      <c r="A54" s="171">
        <v>4250</v>
      </c>
      <c r="B54" s="244" t="s">
        <v>350</v>
      </c>
      <c r="C54" s="174" t="s">
        <v>1150</v>
      </c>
      <c r="D54" s="157">
        <v>700</v>
      </c>
      <c r="E54" s="157">
        <v>700</v>
      </c>
      <c r="F54" s="157" t="s">
        <v>1154</v>
      </c>
      <c r="G54" s="240"/>
    </row>
    <row r="55" spans="1:7">
      <c r="A55" s="171"/>
      <c r="B55" s="242" t="s">
        <v>1214</v>
      </c>
      <c r="C55" s="174"/>
      <c r="D55" s="157"/>
      <c r="E55" s="157"/>
      <c r="F55" s="157"/>
      <c r="G55" s="240"/>
    </row>
    <row r="56" spans="1:7" ht="14.25" customHeight="1">
      <c r="A56" s="171">
        <v>4251</v>
      </c>
      <c r="B56" s="243" t="s">
        <v>351</v>
      </c>
      <c r="C56" s="168" t="s">
        <v>523</v>
      </c>
      <c r="D56" s="157">
        <v>500</v>
      </c>
      <c r="E56" s="157">
        <v>500</v>
      </c>
      <c r="F56" s="157" t="s">
        <v>1154</v>
      </c>
      <c r="G56" s="240"/>
    </row>
    <row r="57" spans="1:7" ht="14.25" customHeight="1">
      <c r="A57" s="171">
        <v>4252</v>
      </c>
      <c r="B57" s="243" t="s">
        <v>352</v>
      </c>
      <c r="C57" s="168" t="s">
        <v>524</v>
      </c>
      <c r="D57" s="157">
        <v>200</v>
      </c>
      <c r="E57" s="157">
        <v>200</v>
      </c>
      <c r="F57" s="157" t="s">
        <v>1154</v>
      </c>
      <c r="G57" s="240"/>
    </row>
    <row r="58" spans="1:7" ht="45" customHeight="1">
      <c r="A58" s="171">
        <v>4260</v>
      </c>
      <c r="B58" s="244" t="s">
        <v>353</v>
      </c>
      <c r="C58" s="174" t="s">
        <v>1150</v>
      </c>
      <c r="D58" s="157">
        <v>6850</v>
      </c>
      <c r="E58" s="157">
        <v>6850</v>
      </c>
      <c r="F58" s="157" t="s">
        <v>1154</v>
      </c>
      <c r="G58" s="240"/>
    </row>
    <row r="59" spans="1:7">
      <c r="A59" s="171"/>
      <c r="B59" s="242" t="s">
        <v>1214</v>
      </c>
      <c r="C59" s="174"/>
      <c r="D59" s="157"/>
      <c r="E59" s="157"/>
      <c r="F59" s="157"/>
      <c r="G59" s="240"/>
    </row>
    <row r="60" spans="1:7">
      <c r="A60" s="171">
        <v>4261</v>
      </c>
      <c r="B60" s="243" t="s">
        <v>354</v>
      </c>
      <c r="C60" s="168" t="s">
        <v>525</v>
      </c>
      <c r="D60" s="157">
        <v>300</v>
      </c>
      <c r="E60" s="157">
        <v>300</v>
      </c>
      <c r="F60" s="157" t="s">
        <v>1154</v>
      </c>
      <c r="G60" s="240"/>
    </row>
    <row r="61" spans="1:7">
      <c r="A61" s="171">
        <v>4262</v>
      </c>
      <c r="B61" s="243" t="s">
        <v>355</v>
      </c>
      <c r="C61" s="168" t="s">
        <v>526</v>
      </c>
      <c r="D61" s="157">
        <v>0</v>
      </c>
      <c r="E61" s="157">
        <v>0</v>
      </c>
      <c r="F61" s="157" t="s">
        <v>1154</v>
      </c>
      <c r="G61" s="240"/>
    </row>
    <row r="62" spans="1:7" ht="30">
      <c r="A62" s="171">
        <v>4263</v>
      </c>
      <c r="B62" s="243" t="s">
        <v>356</v>
      </c>
      <c r="C62" s="168" t="s">
        <v>527</v>
      </c>
      <c r="D62" s="157">
        <v>0</v>
      </c>
      <c r="E62" s="157">
        <v>0</v>
      </c>
      <c r="F62" s="157" t="s">
        <v>1154</v>
      </c>
      <c r="G62" s="240"/>
    </row>
    <row r="63" spans="1:7">
      <c r="A63" s="171">
        <v>4264</v>
      </c>
      <c r="B63" s="165" t="s">
        <v>357</v>
      </c>
      <c r="C63" s="168" t="s">
        <v>528</v>
      </c>
      <c r="D63" s="157">
        <v>1700</v>
      </c>
      <c r="E63" s="157">
        <v>1700</v>
      </c>
      <c r="F63" s="157" t="s">
        <v>1154</v>
      </c>
      <c r="G63" s="240"/>
    </row>
    <row r="64" spans="1:7" ht="15.75" customHeight="1">
      <c r="A64" s="171">
        <v>4265</v>
      </c>
      <c r="B64" s="165" t="s">
        <v>358</v>
      </c>
      <c r="C64" s="168" t="s">
        <v>529</v>
      </c>
      <c r="D64" s="157">
        <v>0</v>
      </c>
      <c r="E64" s="157">
        <v>0</v>
      </c>
      <c r="F64" s="157" t="s">
        <v>1154</v>
      </c>
      <c r="G64" s="240"/>
    </row>
    <row r="65" spans="1:7">
      <c r="A65" s="171">
        <v>4266</v>
      </c>
      <c r="B65" s="165" t="s">
        <v>359</v>
      </c>
      <c r="C65" s="168" t="s">
        <v>530</v>
      </c>
      <c r="D65" s="157">
        <v>0</v>
      </c>
      <c r="E65" s="157">
        <v>0</v>
      </c>
      <c r="F65" s="157" t="s">
        <v>1154</v>
      </c>
      <c r="G65" s="240"/>
    </row>
    <row r="66" spans="1:7">
      <c r="A66" s="171">
        <v>4267</v>
      </c>
      <c r="B66" s="165" t="s">
        <v>360</v>
      </c>
      <c r="C66" s="168" t="s">
        <v>531</v>
      </c>
      <c r="D66" s="157">
        <v>1150</v>
      </c>
      <c r="E66" s="157">
        <v>1150</v>
      </c>
      <c r="F66" s="157" t="s">
        <v>1154</v>
      </c>
      <c r="G66" s="240"/>
    </row>
    <row r="67" spans="1:7">
      <c r="A67" s="171">
        <v>4268</v>
      </c>
      <c r="B67" s="165" t="s">
        <v>361</v>
      </c>
      <c r="C67" s="168" t="s">
        <v>532</v>
      </c>
      <c r="D67" s="157">
        <v>3700</v>
      </c>
      <c r="E67" s="157">
        <v>3700</v>
      </c>
      <c r="F67" s="157" t="s">
        <v>1154</v>
      </c>
      <c r="G67" s="240"/>
    </row>
    <row r="68" spans="1:7" ht="16.5" customHeight="1">
      <c r="A68" s="171">
        <v>4300</v>
      </c>
      <c r="B68" s="166" t="s">
        <v>362</v>
      </c>
      <c r="C68" s="174" t="s">
        <v>1150</v>
      </c>
      <c r="D68" s="157">
        <v>0</v>
      </c>
      <c r="E68" s="157">
        <v>0</v>
      </c>
      <c r="F68" s="157" t="s">
        <v>1154</v>
      </c>
      <c r="G68" s="240"/>
    </row>
    <row r="69" spans="1:7">
      <c r="A69" s="173"/>
      <c r="B69" s="242" t="s">
        <v>315</v>
      </c>
      <c r="C69" s="172"/>
      <c r="D69" s="157"/>
      <c r="E69" s="157"/>
      <c r="F69" s="157"/>
      <c r="G69" s="240"/>
    </row>
    <row r="70" spans="1:7">
      <c r="A70" s="171">
        <v>4310</v>
      </c>
      <c r="B70" s="166" t="s">
        <v>1234</v>
      </c>
      <c r="C70" s="174" t="s">
        <v>1150</v>
      </c>
      <c r="D70" s="157">
        <v>0</v>
      </c>
      <c r="E70" s="157">
        <v>0</v>
      </c>
      <c r="F70" s="157" t="s">
        <v>1150</v>
      </c>
      <c r="G70" s="240"/>
    </row>
    <row r="71" spans="1:7">
      <c r="A71" s="171"/>
      <c r="B71" s="242" t="s">
        <v>1214</v>
      </c>
      <c r="C71" s="174"/>
      <c r="D71" s="157"/>
      <c r="E71" s="157"/>
      <c r="F71" s="157"/>
      <c r="G71" s="240"/>
    </row>
    <row r="72" spans="1:7">
      <c r="A72" s="171">
        <v>4311</v>
      </c>
      <c r="B72" s="165" t="s">
        <v>1235</v>
      </c>
      <c r="C72" s="168" t="s">
        <v>533</v>
      </c>
      <c r="D72" s="157">
        <v>0</v>
      </c>
      <c r="E72" s="157">
        <v>0</v>
      </c>
      <c r="F72" s="157" t="s">
        <v>1154</v>
      </c>
      <c r="G72" s="240"/>
    </row>
    <row r="73" spans="1:7">
      <c r="A73" s="171">
        <v>4312</v>
      </c>
      <c r="B73" s="165" t="s">
        <v>1236</v>
      </c>
      <c r="C73" s="168" t="s">
        <v>534</v>
      </c>
      <c r="D73" s="157">
        <v>0</v>
      </c>
      <c r="E73" s="157">
        <v>0</v>
      </c>
      <c r="F73" s="157" t="s">
        <v>1154</v>
      </c>
      <c r="G73" s="240"/>
    </row>
    <row r="74" spans="1:7">
      <c r="A74" s="171">
        <v>4320</v>
      </c>
      <c r="B74" s="166" t="s">
        <v>1237</v>
      </c>
      <c r="C74" s="174" t="s">
        <v>1150</v>
      </c>
      <c r="D74" s="157">
        <v>0</v>
      </c>
      <c r="E74" s="157">
        <v>0</v>
      </c>
      <c r="F74" s="157" t="s">
        <v>1154</v>
      </c>
      <c r="G74" s="240"/>
    </row>
    <row r="75" spans="1:7">
      <c r="A75" s="171"/>
      <c r="B75" s="242" t="s">
        <v>1214</v>
      </c>
      <c r="C75" s="174"/>
      <c r="D75" s="157"/>
      <c r="E75" s="157"/>
      <c r="F75" s="157"/>
      <c r="G75" s="240"/>
    </row>
    <row r="76" spans="1:7" ht="12.75" customHeight="1">
      <c r="A76" s="171">
        <v>4321</v>
      </c>
      <c r="B76" s="165" t="s">
        <v>1238</v>
      </c>
      <c r="C76" s="168" t="s">
        <v>535</v>
      </c>
      <c r="D76" s="157">
        <v>0</v>
      </c>
      <c r="E76" s="157">
        <v>0</v>
      </c>
      <c r="F76" s="157" t="s">
        <v>1154</v>
      </c>
      <c r="G76" s="240"/>
    </row>
    <row r="77" spans="1:7" ht="12.75" customHeight="1">
      <c r="A77" s="171">
        <v>4322</v>
      </c>
      <c r="B77" s="165" t="s">
        <v>1239</v>
      </c>
      <c r="C77" s="168" t="s">
        <v>536</v>
      </c>
      <c r="D77" s="157">
        <v>0</v>
      </c>
      <c r="E77" s="157">
        <v>0</v>
      </c>
      <c r="F77" s="157" t="s">
        <v>1154</v>
      </c>
      <c r="G77" s="240"/>
    </row>
    <row r="78" spans="1:7" ht="30">
      <c r="A78" s="171">
        <v>4330</v>
      </c>
      <c r="B78" s="166" t="s">
        <v>1240</v>
      </c>
      <c r="C78" s="174" t="s">
        <v>1150</v>
      </c>
      <c r="D78" s="157">
        <v>0</v>
      </c>
      <c r="E78" s="157">
        <v>0</v>
      </c>
      <c r="F78" s="157" t="s">
        <v>1154</v>
      </c>
      <c r="G78" s="240"/>
    </row>
    <row r="79" spans="1:7">
      <c r="A79" s="171"/>
      <c r="B79" s="242" t="s">
        <v>1214</v>
      </c>
      <c r="C79" s="174"/>
      <c r="D79" s="157"/>
      <c r="E79" s="157"/>
      <c r="F79" s="157"/>
      <c r="G79" s="240"/>
    </row>
    <row r="80" spans="1:7" ht="14.25" customHeight="1">
      <c r="A80" s="171">
        <v>4331</v>
      </c>
      <c r="B80" s="165" t="s">
        <v>1241</v>
      </c>
      <c r="C80" s="168" t="s">
        <v>537</v>
      </c>
      <c r="D80" s="157">
        <v>0</v>
      </c>
      <c r="E80" s="157">
        <v>0</v>
      </c>
      <c r="F80" s="157" t="s">
        <v>1154</v>
      </c>
      <c r="G80" s="240"/>
    </row>
    <row r="81" spans="1:7">
      <c r="A81" s="171">
        <v>4332</v>
      </c>
      <c r="B81" s="165" t="s">
        <v>1242</v>
      </c>
      <c r="C81" s="168" t="s">
        <v>538</v>
      </c>
      <c r="D81" s="157">
        <v>0</v>
      </c>
      <c r="E81" s="157">
        <v>0</v>
      </c>
      <c r="F81" s="157" t="s">
        <v>1154</v>
      </c>
      <c r="G81" s="240"/>
    </row>
    <row r="82" spans="1:7">
      <c r="A82" s="171">
        <v>4333</v>
      </c>
      <c r="B82" s="165" t="s">
        <v>1243</v>
      </c>
      <c r="C82" s="168" t="s">
        <v>539</v>
      </c>
      <c r="D82" s="157">
        <v>0</v>
      </c>
      <c r="E82" s="157">
        <v>0</v>
      </c>
      <c r="F82" s="157" t="s">
        <v>1154</v>
      </c>
      <c r="G82" s="240"/>
    </row>
    <row r="83" spans="1:7">
      <c r="A83" s="171">
        <v>4400</v>
      </c>
      <c r="B83" s="165" t="s">
        <v>1244</v>
      </c>
      <c r="C83" s="174" t="s">
        <v>1150</v>
      </c>
      <c r="D83" s="157">
        <v>0</v>
      </c>
      <c r="E83" s="157">
        <v>0</v>
      </c>
      <c r="F83" s="157" t="s">
        <v>1154</v>
      </c>
      <c r="G83" s="240"/>
    </row>
    <row r="84" spans="1:7">
      <c r="A84" s="173"/>
      <c r="B84" s="242" t="s">
        <v>315</v>
      </c>
      <c r="C84" s="172"/>
      <c r="D84" s="157"/>
      <c r="E84" s="157"/>
      <c r="F84" s="157"/>
      <c r="G84" s="240"/>
    </row>
    <row r="85" spans="1:7" ht="27" customHeight="1">
      <c r="A85" s="171">
        <v>4410</v>
      </c>
      <c r="B85" s="166" t="s">
        <v>1245</v>
      </c>
      <c r="C85" s="174" t="s">
        <v>1150</v>
      </c>
      <c r="D85" s="157">
        <v>0</v>
      </c>
      <c r="E85" s="157">
        <v>0</v>
      </c>
      <c r="F85" s="157" t="s">
        <v>1150</v>
      </c>
      <c r="G85" s="240"/>
    </row>
    <row r="86" spans="1:7">
      <c r="A86" s="171"/>
      <c r="B86" s="242" t="s">
        <v>1214</v>
      </c>
      <c r="C86" s="174"/>
      <c r="D86" s="157"/>
      <c r="E86" s="157"/>
      <c r="F86" s="157"/>
      <c r="G86" s="240"/>
    </row>
    <row r="87" spans="1:7" ht="25.5" customHeight="1">
      <c r="A87" s="171">
        <v>4411</v>
      </c>
      <c r="B87" s="165" t="s">
        <v>1246</v>
      </c>
      <c r="C87" s="168" t="s">
        <v>540</v>
      </c>
      <c r="D87" s="157">
        <v>0</v>
      </c>
      <c r="E87" s="157">
        <v>0</v>
      </c>
      <c r="F87" s="157" t="s">
        <v>1154</v>
      </c>
      <c r="G87" s="240"/>
    </row>
    <row r="88" spans="1:7" ht="30">
      <c r="A88" s="171">
        <v>4412</v>
      </c>
      <c r="B88" s="165" t="s">
        <v>1247</v>
      </c>
      <c r="C88" s="168" t="s">
        <v>541</v>
      </c>
      <c r="D88" s="157">
        <v>0</v>
      </c>
      <c r="E88" s="157">
        <v>0</v>
      </c>
      <c r="F88" s="157" t="s">
        <v>1154</v>
      </c>
      <c r="G88" s="240"/>
    </row>
    <row r="89" spans="1:7" ht="30">
      <c r="A89" s="171">
        <v>4420</v>
      </c>
      <c r="B89" s="166" t="s">
        <v>1248</v>
      </c>
      <c r="C89" s="174" t="s">
        <v>1150</v>
      </c>
      <c r="D89" s="157">
        <v>0</v>
      </c>
      <c r="E89" s="157">
        <v>0</v>
      </c>
      <c r="F89" s="157" t="s">
        <v>1154</v>
      </c>
      <c r="G89" s="240"/>
    </row>
    <row r="90" spans="1:7">
      <c r="A90" s="171"/>
      <c r="B90" s="242" t="s">
        <v>1214</v>
      </c>
      <c r="C90" s="174"/>
      <c r="D90" s="157"/>
      <c r="E90" s="157"/>
      <c r="F90" s="157"/>
      <c r="G90" s="240"/>
    </row>
    <row r="91" spans="1:7" ht="30">
      <c r="A91" s="171">
        <v>4421</v>
      </c>
      <c r="B91" s="165" t="s">
        <v>1249</v>
      </c>
      <c r="C91" s="168" t="s">
        <v>542</v>
      </c>
      <c r="D91" s="157">
        <v>0</v>
      </c>
      <c r="E91" s="157">
        <v>0</v>
      </c>
      <c r="F91" s="157" t="s">
        <v>1154</v>
      </c>
      <c r="G91" s="240"/>
    </row>
    <row r="92" spans="1:7" ht="30">
      <c r="A92" s="171">
        <v>4422</v>
      </c>
      <c r="B92" s="165" t="s">
        <v>1250</v>
      </c>
      <c r="C92" s="168" t="s">
        <v>543</v>
      </c>
      <c r="D92" s="157">
        <v>0</v>
      </c>
      <c r="E92" s="157">
        <v>0</v>
      </c>
      <c r="F92" s="157" t="s">
        <v>1154</v>
      </c>
      <c r="G92" s="240"/>
    </row>
    <row r="93" spans="1:7" ht="18" customHeight="1">
      <c r="A93" s="171">
        <v>4500</v>
      </c>
      <c r="B93" s="165" t="s">
        <v>1251</v>
      </c>
      <c r="C93" s="174" t="s">
        <v>1150</v>
      </c>
      <c r="D93" s="157">
        <v>0</v>
      </c>
      <c r="E93" s="157">
        <v>0</v>
      </c>
      <c r="F93" s="157" t="s">
        <v>1154</v>
      </c>
      <c r="G93" s="240"/>
    </row>
    <row r="94" spans="1:7">
      <c r="A94" s="173"/>
      <c r="B94" s="242" t="s">
        <v>315</v>
      </c>
      <c r="C94" s="172"/>
      <c r="D94" s="157"/>
      <c r="E94" s="157"/>
      <c r="F94" s="157"/>
      <c r="G94" s="240"/>
    </row>
    <row r="95" spans="1:7" ht="30">
      <c r="A95" s="171">
        <v>4510</v>
      </c>
      <c r="B95" s="166" t="s">
        <v>1252</v>
      </c>
      <c r="C95" s="174" t="s">
        <v>1150</v>
      </c>
      <c r="D95" s="157">
        <v>0</v>
      </c>
      <c r="E95" s="157">
        <v>0</v>
      </c>
      <c r="F95" s="157" t="s">
        <v>1150</v>
      </c>
      <c r="G95" s="240"/>
    </row>
    <row r="96" spans="1:7">
      <c r="A96" s="171"/>
      <c r="B96" s="242" t="s">
        <v>1214</v>
      </c>
      <c r="C96" s="174"/>
      <c r="D96" s="157"/>
      <c r="E96" s="157"/>
      <c r="F96" s="157"/>
      <c r="G96" s="240"/>
    </row>
    <row r="97" spans="1:7" ht="14.25" customHeight="1">
      <c r="A97" s="171">
        <v>4511</v>
      </c>
      <c r="B97" s="165" t="s">
        <v>1253</v>
      </c>
      <c r="C97" s="168" t="s">
        <v>544</v>
      </c>
      <c r="D97" s="157">
        <v>0</v>
      </c>
      <c r="E97" s="157">
        <v>0</v>
      </c>
      <c r="F97" s="157" t="s">
        <v>1154</v>
      </c>
      <c r="G97" s="240"/>
    </row>
    <row r="98" spans="1:7" ht="15" customHeight="1">
      <c r="A98" s="171">
        <v>4512</v>
      </c>
      <c r="B98" s="165" t="s">
        <v>1254</v>
      </c>
      <c r="C98" s="168" t="s">
        <v>545</v>
      </c>
      <c r="D98" s="157">
        <v>0</v>
      </c>
      <c r="E98" s="157">
        <v>0</v>
      </c>
      <c r="F98" s="157" t="s">
        <v>1154</v>
      </c>
      <c r="G98" s="240"/>
    </row>
    <row r="99" spans="1:7" ht="30">
      <c r="A99" s="171">
        <v>4520</v>
      </c>
      <c r="B99" s="166" t="s">
        <v>1255</v>
      </c>
      <c r="C99" s="174" t="s">
        <v>1150</v>
      </c>
      <c r="D99" s="157">
        <v>0</v>
      </c>
      <c r="E99" s="157">
        <v>0</v>
      </c>
      <c r="F99" s="157"/>
      <c r="G99" s="240"/>
    </row>
    <row r="100" spans="1:7">
      <c r="A100" s="171"/>
      <c r="B100" s="242" t="s">
        <v>1214</v>
      </c>
      <c r="C100" s="174"/>
      <c r="D100" s="157"/>
      <c r="E100" s="157"/>
      <c r="F100" s="157"/>
      <c r="G100" s="240"/>
    </row>
    <row r="101" spans="1:7" ht="26.25" customHeight="1">
      <c r="A101" s="171">
        <v>4521</v>
      </c>
      <c r="B101" s="165" t="s">
        <v>1256</v>
      </c>
      <c r="C101" s="168" t="s">
        <v>546</v>
      </c>
      <c r="D101" s="157">
        <v>0</v>
      </c>
      <c r="E101" s="157">
        <v>0</v>
      </c>
      <c r="F101" s="157" t="s">
        <v>1154</v>
      </c>
      <c r="G101" s="240"/>
    </row>
    <row r="102" spans="1:7" ht="27" customHeight="1">
      <c r="A102" s="171">
        <v>4522</v>
      </c>
      <c r="B102" s="165" t="s">
        <v>1257</v>
      </c>
      <c r="C102" s="168" t="s">
        <v>547</v>
      </c>
      <c r="D102" s="157">
        <v>0</v>
      </c>
      <c r="E102" s="157">
        <v>0</v>
      </c>
      <c r="F102" s="157" t="s">
        <v>1154</v>
      </c>
      <c r="G102" s="240"/>
    </row>
    <row r="103" spans="1:7" ht="24.75" customHeight="1">
      <c r="A103" s="171">
        <v>4530</v>
      </c>
      <c r="B103" s="166" t="s">
        <v>1258</v>
      </c>
      <c r="C103" s="174" t="s">
        <v>1150</v>
      </c>
      <c r="D103" s="157">
        <v>0</v>
      </c>
      <c r="E103" s="157">
        <v>0</v>
      </c>
      <c r="F103" s="157" t="s">
        <v>1154</v>
      </c>
      <c r="G103" s="240"/>
    </row>
    <row r="104" spans="1:7">
      <c r="A104" s="171"/>
      <c r="B104" s="242" t="s">
        <v>1214</v>
      </c>
      <c r="C104" s="174"/>
      <c r="D104" s="157"/>
      <c r="E104" s="157"/>
      <c r="F104" s="157"/>
      <c r="G104" s="240"/>
    </row>
    <row r="105" spans="1:7" ht="26.25" customHeight="1">
      <c r="A105" s="171">
        <v>4531</v>
      </c>
      <c r="B105" s="194" t="s">
        <v>1259</v>
      </c>
      <c r="C105" s="174" t="s">
        <v>368</v>
      </c>
      <c r="D105" s="157">
        <v>0</v>
      </c>
      <c r="E105" s="157">
        <v>0</v>
      </c>
      <c r="F105" s="157" t="s">
        <v>1154</v>
      </c>
      <c r="G105" s="240"/>
    </row>
    <row r="106" spans="1:7" ht="25.5" customHeight="1">
      <c r="A106" s="171">
        <v>4532</v>
      </c>
      <c r="B106" s="194" t="s">
        <v>1260</v>
      </c>
      <c r="C106" s="168" t="s">
        <v>369</v>
      </c>
      <c r="D106" s="157">
        <v>0</v>
      </c>
      <c r="E106" s="157">
        <v>0</v>
      </c>
      <c r="F106" s="157" t="s">
        <v>1154</v>
      </c>
      <c r="G106" s="240"/>
    </row>
    <row r="107" spans="1:7" ht="13.5" customHeight="1">
      <c r="A107" s="171">
        <v>4533</v>
      </c>
      <c r="B107" s="194" t="s">
        <v>1315</v>
      </c>
      <c r="C107" s="168" t="s">
        <v>370</v>
      </c>
      <c r="D107" s="157">
        <v>0</v>
      </c>
      <c r="E107" s="157">
        <v>0</v>
      </c>
      <c r="F107" s="157" t="s">
        <v>1154</v>
      </c>
      <c r="G107" s="240"/>
    </row>
    <row r="108" spans="1:7">
      <c r="A108" s="171"/>
      <c r="B108" s="194" t="s">
        <v>315</v>
      </c>
      <c r="C108" s="168"/>
      <c r="D108" s="157"/>
      <c r="E108" s="157"/>
      <c r="F108" s="157"/>
      <c r="G108" s="240"/>
    </row>
    <row r="109" spans="1:7" ht="30">
      <c r="A109" s="171">
        <v>4534</v>
      </c>
      <c r="B109" s="194" t="s">
        <v>1316</v>
      </c>
      <c r="C109" s="168"/>
      <c r="D109" s="157">
        <v>0</v>
      </c>
      <c r="E109" s="157">
        <v>0</v>
      </c>
      <c r="F109" s="157" t="s">
        <v>1154</v>
      </c>
      <c r="G109" s="240"/>
    </row>
    <row r="110" spans="1:7">
      <c r="A110" s="171"/>
      <c r="B110" s="194" t="s">
        <v>1261</v>
      </c>
      <c r="C110" s="168"/>
      <c r="D110" s="157"/>
      <c r="E110" s="157"/>
      <c r="F110" s="157"/>
      <c r="G110" s="240"/>
    </row>
    <row r="111" spans="1:7" ht="13.5" customHeight="1">
      <c r="A111" s="171">
        <v>4535</v>
      </c>
      <c r="B111" s="194" t="s">
        <v>1262</v>
      </c>
      <c r="C111" s="168"/>
      <c r="D111" s="157">
        <v>0</v>
      </c>
      <c r="E111" s="157"/>
      <c r="F111" s="157" t="s">
        <v>1154</v>
      </c>
      <c r="G111" s="240"/>
    </row>
    <row r="112" spans="1:7" ht="11.25" customHeight="1">
      <c r="A112" s="171">
        <v>4536</v>
      </c>
      <c r="B112" s="194" t="s">
        <v>1263</v>
      </c>
      <c r="C112" s="168"/>
      <c r="D112" s="157">
        <v>0</v>
      </c>
      <c r="E112" s="157">
        <v>0</v>
      </c>
      <c r="F112" s="157" t="s">
        <v>1154</v>
      </c>
      <c r="G112" s="240"/>
    </row>
    <row r="113" spans="1:7" ht="11.25" customHeight="1">
      <c r="A113" s="171">
        <v>4537</v>
      </c>
      <c r="B113" s="194" t="s">
        <v>1264</v>
      </c>
      <c r="C113" s="168"/>
      <c r="D113" s="157">
        <v>0</v>
      </c>
      <c r="E113" s="157"/>
      <c r="F113" s="157" t="s">
        <v>1154</v>
      </c>
      <c r="G113" s="240"/>
    </row>
    <row r="114" spans="1:7" ht="13.5" customHeight="1">
      <c r="A114" s="171">
        <v>4538</v>
      </c>
      <c r="B114" s="194" t="s">
        <v>1265</v>
      </c>
      <c r="C114" s="168"/>
      <c r="D114" s="157">
        <v>0</v>
      </c>
      <c r="E114" s="157">
        <v>0</v>
      </c>
      <c r="F114" s="157" t="s">
        <v>1154</v>
      </c>
      <c r="G114" s="240"/>
    </row>
    <row r="115" spans="1:7" ht="30">
      <c r="A115" s="171">
        <v>4540</v>
      </c>
      <c r="B115" s="166" t="s">
        <v>1266</v>
      </c>
      <c r="C115" s="174" t="s">
        <v>1150</v>
      </c>
      <c r="D115" s="157">
        <v>0</v>
      </c>
      <c r="E115" s="157"/>
      <c r="F115" s="157" t="s">
        <v>1150</v>
      </c>
      <c r="G115" s="240"/>
    </row>
    <row r="116" spans="1:7">
      <c r="A116" s="171"/>
      <c r="B116" s="242" t="s">
        <v>1214</v>
      </c>
      <c r="C116" s="174"/>
      <c r="D116" s="157"/>
      <c r="E116" s="157"/>
      <c r="F116" s="157"/>
      <c r="G116" s="240"/>
    </row>
    <row r="117" spans="1:7" ht="26.25" customHeight="1">
      <c r="A117" s="171">
        <v>4541</v>
      </c>
      <c r="B117" s="194" t="s">
        <v>1267</v>
      </c>
      <c r="C117" s="168" t="s">
        <v>83</v>
      </c>
      <c r="D117" s="157">
        <v>0</v>
      </c>
      <c r="E117" s="157"/>
      <c r="F117" s="157" t="s">
        <v>1150</v>
      </c>
      <c r="G117" s="240"/>
    </row>
    <row r="118" spans="1:7" ht="27" customHeight="1">
      <c r="A118" s="171">
        <v>4542</v>
      </c>
      <c r="B118" s="194" t="s">
        <v>1268</v>
      </c>
      <c r="C118" s="168" t="s">
        <v>84</v>
      </c>
      <c r="D118" s="157">
        <v>0</v>
      </c>
      <c r="E118" s="157"/>
      <c r="F118" s="157" t="s">
        <v>1150</v>
      </c>
      <c r="G118" s="240"/>
    </row>
    <row r="119" spans="1:7" ht="17.25" customHeight="1">
      <c r="A119" s="171">
        <v>4543</v>
      </c>
      <c r="B119" s="194" t="s">
        <v>1317</v>
      </c>
      <c r="C119" s="168" t="s">
        <v>85</v>
      </c>
      <c r="D119" s="157">
        <v>0</v>
      </c>
      <c r="E119" s="157">
        <v>0</v>
      </c>
      <c r="F119" s="157" t="s">
        <v>1150</v>
      </c>
      <c r="G119" s="240"/>
    </row>
    <row r="120" spans="1:7">
      <c r="A120" s="171"/>
      <c r="B120" s="194" t="s">
        <v>315</v>
      </c>
      <c r="C120" s="168"/>
      <c r="D120" s="157"/>
      <c r="E120" s="157"/>
      <c r="F120" s="157"/>
      <c r="G120" s="240"/>
    </row>
    <row r="121" spans="1:7" ht="26.25" customHeight="1">
      <c r="A121" s="171">
        <v>4544</v>
      </c>
      <c r="B121" s="194" t="s">
        <v>1318</v>
      </c>
      <c r="C121" s="168"/>
      <c r="D121" s="157">
        <v>0</v>
      </c>
      <c r="E121" s="157"/>
      <c r="F121" s="157" t="s">
        <v>1150</v>
      </c>
      <c r="G121" s="240"/>
    </row>
    <row r="122" spans="1:7">
      <c r="A122" s="171"/>
      <c r="B122" s="194" t="s">
        <v>1261</v>
      </c>
      <c r="C122" s="168"/>
      <c r="D122" s="157">
        <v>0</v>
      </c>
      <c r="E122" s="157"/>
      <c r="F122" s="157"/>
      <c r="G122" s="240"/>
    </row>
    <row r="123" spans="1:7" ht="12.75" customHeight="1">
      <c r="A123" s="171">
        <v>4545</v>
      </c>
      <c r="B123" s="194" t="s">
        <v>1262</v>
      </c>
      <c r="C123" s="168"/>
      <c r="D123" s="157">
        <v>0</v>
      </c>
      <c r="E123" s="157"/>
      <c r="F123" s="157" t="s">
        <v>1150</v>
      </c>
      <c r="G123" s="240"/>
    </row>
    <row r="124" spans="1:7" ht="12.75" customHeight="1">
      <c r="A124" s="171">
        <v>4546</v>
      </c>
      <c r="B124" s="194" t="s">
        <v>1269</v>
      </c>
      <c r="C124" s="168"/>
      <c r="D124" s="157">
        <v>0</v>
      </c>
      <c r="E124" s="157"/>
      <c r="F124" s="157" t="s">
        <v>1150</v>
      </c>
      <c r="G124" s="240"/>
    </row>
    <row r="125" spans="1:7" ht="12.75" customHeight="1">
      <c r="A125" s="171">
        <v>4547</v>
      </c>
      <c r="B125" s="194" t="s">
        <v>1264</v>
      </c>
      <c r="C125" s="168"/>
      <c r="D125" s="157">
        <v>0</v>
      </c>
      <c r="E125" s="157"/>
      <c r="F125" s="157" t="s">
        <v>1150</v>
      </c>
      <c r="G125" s="240"/>
    </row>
    <row r="126" spans="1:7" ht="12.75" customHeight="1">
      <c r="A126" s="171">
        <v>4548</v>
      </c>
      <c r="B126" s="194" t="s">
        <v>1265</v>
      </c>
      <c r="C126" s="168"/>
      <c r="D126" s="157">
        <v>0</v>
      </c>
      <c r="E126" s="157">
        <v>0</v>
      </c>
      <c r="F126" s="157" t="s">
        <v>1150</v>
      </c>
      <c r="G126" s="240"/>
    </row>
    <row r="127" spans="1:7" ht="25.5" customHeight="1">
      <c r="A127" s="171">
        <v>4600</v>
      </c>
      <c r="B127" s="166" t="s">
        <v>1270</v>
      </c>
      <c r="C127" s="174" t="s">
        <v>1150</v>
      </c>
      <c r="D127" s="157">
        <v>1650</v>
      </c>
      <c r="E127" s="157">
        <v>1650</v>
      </c>
      <c r="F127" s="157" t="s">
        <v>1154</v>
      </c>
      <c r="G127" s="240"/>
    </row>
    <row r="128" spans="1:7">
      <c r="A128" s="173"/>
      <c r="B128" s="242" t="s">
        <v>315</v>
      </c>
      <c r="C128" s="172"/>
      <c r="D128" s="157"/>
      <c r="E128" s="157"/>
      <c r="F128" s="157"/>
      <c r="G128" s="240"/>
    </row>
    <row r="129" spans="1:7" ht="13.5" customHeight="1">
      <c r="A129" s="171">
        <v>4610</v>
      </c>
      <c r="B129" s="164" t="s">
        <v>1271</v>
      </c>
      <c r="C129" s="172"/>
      <c r="D129" s="157">
        <v>0</v>
      </c>
      <c r="E129" s="157">
        <v>0</v>
      </c>
      <c r="F129" s="157" t="s">
        <v>1155</v>
      </c>
      <c r="G129" s="240"/>
    </row>
    <row r="130" spans="1:7">
      <c r="A130" s="171"/>
      <c r="B130" s="242" t="s">
        <v>315</v>
      </c>
      <c r="C130" s="172"/>
      <c r="D130" s="157"/>
      <c r="E130" s="157"/>
      <c r="F130" s="157"/>
      <c r="G130" s="240"/>
    </row>
    <row r="131" spans="1:7" ht="26.25" customHeight="1">
      <c r="A131" s="171">
        <v>4610</v>
      </c>
      <c r="B131" s="243" t="s">
        <v>1272</v>
      </c>
      <c r="C131" s="172" t="s">
        <v>1139</v>
      </c>
      <c r="D131" s="157">
        <v>0</v>
      </c>
      <c r="E131" s="157">
        <v>0</v>
      </c>
      <c r="F131" s="157" t="s">
        <v>1154</v>
      </c>
      <c r="G131" s="240"/>
    </row>
    <row r="132" spans="1:7" ht="30">
      <c r="A132" s="171">
        <v>4620</v>
      </c>
      <c r="B132" s="165" t="s">
        <v>1273</v>
      </c>
      <c r="C132" s="172" t="s">
        <v>24</v>
      </c>
      <c r="D132" s="157">
        <v>0</v>
      </c>
      <c r="E132" s="157">
        <v>0</v>
      </c>
      <c r="F132" s="157" t="s">
        <v>1154</v>
      </c>
      <c r="G132" s="240"/>
    </row>
    <row r="133" spans="1:7" ht="26.25" customHeight="1">
      <c r="A133" s="171">
        <v>4630</v>
      </c>
      <c r="B133" s="166" t="s">
        <v>1274</v>
      </c>
      <c r="C133" s="174" t="s">
        <v>1150</v>
      </c>
      <c r="D133" s="157">
        <v>1650</v>
      </c>
      <c r="E133" s="157">
        <v>1650</v>
      </c>
      <c r="F133" s="157" t="s">
        <v>1154</v>
      </c>
      <c r="G133" s="240"/>
    </row>
    <row r="134" spans="1:7">
      <c r="A134" s="171"/>
      <c r="B134" s="242" t="s">
        <v>1214</v>
      </c>
      <c r="C134" s="174"/>
      <c r="D134" s="157"/>
      <c r="E134" s="157"/>
      <c r="F134" s="157"/>
      <c r="G134" s="240"/>
    </row>
    <row r="135" spans="1:7">
      <c r="A135" s="171">
        <v>4631</v>
      </c>
      <c r="B135" s="165" t="s">
        <v>1275</v>
      </c>
      <c r="C135" s="168" t="s">
        <v>972</v>
      </c>
      <c r="D135" s="157">
        <v>0</v>
      </c>
      <c r="E135" s="157">
        <v>0</v>
      </c>
      <c r="F135" s="157" t="s">
        <v>1154</v>
      </c>
      <c r="G135" s="240"/>
    </row>
    <row r="136" spans="1:7" ht="15" customHeight="1">
      <c r="A136" s="171">
        <v>4632</v>
      </c>
      <c r="B136" s="243" t="s">
        <v>1276</v>
      </c>
      <c r="C136" s="168" t="s">
        <v>973</v>
      </c>
      <c r="D136" s="157">
        <v>0</v>
      </c>
      <c r="E136" s="157">
        <v>0</v>
      </c>
      <c r="F136" s="157" t="s">
        <v>1154</v>
      </c>
      <c r="G136" s="240"/>
    </row>
    <row r="137" spans="1:7" ht="12" customHeight="1">
      <c r="A137" s="171">
        <v>4633</v>
      </c>
      <c r="B137" s="165" t="s">
        <v>1277</v>
      </c>
      <c r="C137" s="168" t="s">
        <v>974</v>
      </c>
      <c r="D137" s="157">
        <v>0</v>
      </c>
      <c r="E137" s="157">
        <v>0</v>
      </c>
      <c r="F137" s="157" t="s">
        <v>1154</v>
      </c>
      <c r="G137" s="240"/>
    </row>
    <row r="138" spans="1:7" ht="11.25" customHeight="1">
      <c r="A138" s="171">
        <v>4634</v>
      </c>
      <c r="B138" s="165" t="s">
        <v>1278</v>
      </c>
      <c r="C138" s="168" t="s">
        <v>975</v>
      </c>
      <c r="D138" s="157">
        <v>1650</v>
      </c>
      <c r="E138" s="157">
        <v>1650</v>
      </c>
      <c r="F138" s="157" t="s">
        <v>1154</v>
      </c>
      <c r="G138" s="240"/>
    </row>
    <row r="139" spans="1:7">
      <c r="A139" s="171">
        <v>4640</v>
      </c>
      <c r="B139" s="166" t="s">
        <v>1279</v>
      </c>
      <c r="C139" s="174" t="s">
        <v>1150</v>
      </c>
      <c r="D139" s="157">
        <v>0</v>
      </c>
      <c r="E139" s="157">
        <v>0</v>
      </c>
      <c r="F139" s="157" t="s">
        <v>1154</v>
      </c>
      <c r="G139" s="240"/>
    </row>
    <row r="140" spans="1:7">
      <c r="A140" s="171"/>
      <c r="B140" s="242" t="s">
        <v>1214</v>
      </c>
      <c r="C140" s="174"/>
      <c r="D140" s="157"/>
      <c r="E140" s="157"/>
      <c r="F140" s="157"/>
      <c r="G140" s="240"/>
    </row>
    <row r="141" spans="1:7">
      <c r="A141" s="171">
        <v>4641</v>
      </c>
      <c r="B141" s="165" t="s">
        <v>1280</v>
      </c>
      <c r="C141" s="168" t="s">
        <v>980</v>
      </c>
      <c r="D141" s="157">
        <v>0</v>
      </c>
      <c r="E141" s="157"/>
      <c r="F141" s="157" t="s">
        <v>1154</v>
      </c>
      <c r="G141" s="240"/>
    </row>
    <row r="142" spans="1:7" ht="39" customHeight="1">
      <c r="A142" s="171">
        <v>4700</v>
      </c>
      <c r="B142" s="244" t="s">
        <v>1281</v>
      </c>
      <c r="C142" s="174" t="s">
        <v>1150</v>
      </c>
      <c r="D142" s="157">
        <v>1204.2000000000007</v>
      </c>
      <c r="E142" s="157">
        <v>10237.800000000001</v>
      </c>
      <c r="F142" s="157">
        <v>0</v>
      </c>
      <c r="G142" s="240"/>
    </row>
    <row r="143" spans="1:7">
      <c r="A143" s="173"/>
      <c r="B143" s="242" t="s">
        <v>315</v>
      </c>
      <c r="C143" s="172"/>
      <c r="D143" s="157"/>
      <c r="E143" s="157"/>
      <c r="F143" s="157"/>
      <c r="G143" s="240"/>
    </row>
    <row r="144" spans="1:7" ht="25.5" customHeight="1">
      <c r="A144" s="171">
        <v>4710</v>
      </c>
      <c r="B144" s="244" t="s">
        <v>1282</v>
      </c>
      <c r="C144" s="174" t="s">
        <v>1150</v>
      </c>
      <c r="D144" s="157">
        <v>75</v>
      </c>
      <c r="E144" s="157">
        <v>75</v>
      </c>
      <c r="F144" s="157" t="s">
        <v>1154</v>
      </c>
      <c r="G144" s="240"/>
    </row>
    <row r="145" spans="1:7" ht="13.5" hidden="1" customHeight="1" thickBot="1">
      <c r="A145" s="171"/>
      <c r="B145" s="242" t="s">
        <v>1214</v>
      </c>
      <c r="C145" s="174"/>
      <c r="D145" s="157"/>
      <c r="E145" s="157"/>
      <c r="F145" s="157"/>
      <c r="G145" s="240"/>
    </row>
    <row r="146" spans="1:7" ht="26.25" customHeight="1">
      <c r="A146" s="171">
        <v>4711</v>
      </c>
      <c r="B146" s="243" t="s">
        <v>1283</v>
      </c>
      <c r="C146" s="168" t="s">
        <v>981</v>
      </c>
      <c r="D146" s="157">
        <v>0</v>
      </c>
      <c r="E146" s="157">
        <v>0</v>
      </c>
      <c r="F146" s="157" t="s">
        <v>1154</v>
      </c>
      <c r="G146" s="240"/>
    </row>
    <row r="147" spans="1:7" ht="26.25" customHeight="1">
      <c r="A147" s="171">
        <v>4712</v>
      </c>
      <c r="B147" s="165" t="s">
        <v>1284</v>
      </c>
      <c r="C147" s="168" t="s">
        <v>982</v>
      </c>
      <c r="D147" s="157">
        <v>75</v>
      </c>
      <c r="E147" s="157">
        <v>75</v>
      </c>
      <c r="F147" s="157" t="s">
        <v>1154</v>
      </c>
      <c r="G147" s="240"/>
    </row>
    <row r="148" spans="1:7" ht="38.25" customHeight="1">
      <c r="A148" s="171">
        <v>4720</v>
      </c>
      <c r="B148" s="166" t="s">
        <v>1285</v>
      </c>
      <c r="C148" s="174" t="s">
        <v>1150</v>
      </c>
      <c r="D148" s="157">
        <v>150</v>
      </c>
      <c r="E148" s="157">
        <v>150</v>
      </c>
      <c r="F148" s="157" t="s">
        <v>1154</v>
      </c>
      <c r="G148" s="240"/>
    </row>
    <row r="149" spans="1:7">
      <c r="A149" s="171"/>
      <c r="B149" s="242" t="s">
        <v>1214</v>
      </c>
      <c r="C149" s="174"/>
      <c r="D149" s="157"/>
      <c r="E149" s="157"/>
      <c r="F149" s="157"/>
      <c r="G149" s="240"/>
    </row>
    <row r="150" spans="1:7" ht="12" customHeight="1">
      <c r="A150" s="171">
        <v>4721</v>
      </c>
      <c r="B150" s="165" t="s">
        <v>1286</v>
      </c>
      <c r="C150" s="168" t="s">
        <v>824</v>
      </c>
      <c r="D150" s="157">
        <v>0</v>
      </c>
      <c r="E150" s="157">
        <v>0</v>
      </c>
      <c r="F150" s="157" t="s">
        <v>1154</v>
      </c>
      <c r="G150" s="240"/>
    </row>
    <row r="151" spans="1:7" ht="12" customHeight="1">
      <c r="A151" s="171">
        <v>4722</v>
      </c>
      <c r="B151" s="165" t="s">
        <v>1287</v>
      </c>
      <c r="C151" s="176">
        <v>4822</v>
      </c>
      <c r="D151" s="157">
        <v>0</v>
      </c>
      <c r="E151" s="157"/>
      <c r="F151" s="157" t="s">
        <v>1154</v>
      </c>
      <c r="G151" s="240"/>
    </row>
    <row r="152" spans="1:7" ht="12" customHeight="1">
      <c r="A152" s="171">
        <v>4723</v>
      </c>
      <c r="B152" s="165" t="s">
        <v>1288</v>
      </c>
      <c r="C152" s="168" t="s">
        <v>825</v>
      </c>
      <c r="D152" s="157">
        <v>150</v>
      </c>
      <c r="E152" s="157">
        <v>150</v>
      </c>
      <c r="F152" s="157" t="s">
        <v>1154</v>
      </c>
      <c r="G152" s="240"/>
    </row>
    <row r="153" spans="1:7" ht="30">
      <c r="A153" s="171">
        <v>4724</v>
      </c>
      <c r="B153" s="165" t="s">
        <v>1289</v>
      </c>
      <c r="C153" s="168" t="s">
        <v>826</v>
      </c>
      <c r="D153" s="157">
        <v>0</v>
      </c>
      <c r="E153" s="157">
        <v>0</v>
      </c>
      <c r="F153" s="157" t="s">
        <v>1154</v>
      </c>
      <c r="G153" s="240"/>
    </row>
    <row r="154" spans="1:7" ht="30">
      <c r="A154" s="171">
        <v>4730</v>
      </c>
      <c r="B154" s="166" t="s">
        <v>1290</v>
      </c>
      <c r="C154" s="174" t="s">
        <v>1150</v>
      </c>
      <c r="D154" s="157">
        <v>0</v>
      </c>
      <c r="E154" s="157">
        <v>0</v>
      </c>
      <c r="F154" s="157" t="s">
        <v>1154</v>
      </c>
      <c r="G154" s="240"/>
    </row>
    <row r="155" spans="1:7">
      <c r="A155" s="171"/>
      <c r="B155" s="242" t="s">
        <v>1214</v>
      </c>
      <c r="C155" s="174"/>
      <c r="D155" s="157"/>
      <c r="E155" s="157"/>
      <c r="F155" s="157"/>
      <c r="G155" s="240"/>
    </row>
    <row r="156" spans="1:7" ht="15" customHeight="1">
      <c r="A156" s="171">
        <v>4731</v>
      </c>
      <c r="B156" s="165" t="s">
        <v>1291</v>
      </c>
      <c r="C156" s="168" t="s">
        <v>501</v>
      </c>
      <c r="D156" s="157">
        <v>0</v>
      </c>
      <c r="E156" s="157"/>
      <c r="F156" s="157" t="s">
        <v>1154</v>
      </c>
      <c r="G156" s="240"/>
    </row>
    <row r="157" spans="1:7" ht="45">
      <c r="A157" s="171">
        <v>4740</v>
      </c>
      <c r="B157" s="166" t="s">
        <v>1292</v>
      </c>
      <c r="C157" s="174" t="s">
        <v>1150</v>
      </c>
      <c r="D157" s="157">
        <v>0</v>
      </c>
      <c r="E157" s="157">
        <v>0</v>
      </c>
      <c r="F157" s="157" t="s">
        <v>1154</v>
      </c>
      <c r="G157" s="240"/>
    </row>
    <row r="158" spans="1:7">
      <c r="A158" s="171"/>
      <c r="B158" s="242" t="s">
        <v>1214</v>
      </c>
      <c r="C158" s="174"/>
      <c r="D158" s="157"/>
      <c r="E158" s="157"/>
      <c r="F158" s="157"/>
      <c r="G158" s="240"/>
    </row>
    <row r="159" spans="1:7" ht="27" customHeight="1">
      <c r="A159" s="171">
        <v>4741</v>
      </c>
      <c r="B159" s="165" t="s">
        <v>1293</v>
      </c>
      <c r="C159" s="168" t="s">
        <v>502</v>
      </c>
      <c r="D159" s="157">
        <v>0</v>
      </c>
      <c r="E159" s="157"/>
      <c r="F159" s="157" t="s">
        <v>1154</v>
      </c>
      <c r="G159" s="240"/>
    </row>
    <row r="160" spans="1:7" ht="25.5" customHeight="1">
      <c r="A160" s="171">
        <v>4742</v>
      </c>
      <c r="B160" s="165" t="s">
        <v>629</v>
      </c>
      <c r="C160" s="168" t="s">
        <v>503</v>
      </c>
      <c r="D160" s="157">
        <v>0</v>
      </c>
      <c r="E160" s="157"/>
      <c r="F160" s="157" t="s">
        <v>1154</v>
      </c>
      <c r="G160" s="240"/>
    </row>
    <row r="161" spans="1:7" ht="39" customHeight="1">
      <c r="A161" s="171">
        <v>4750</v>
      </c>
      <c r="B161" s="166" t="s">
        <v>630</v>
      </c>
      <c r="C161" s="174" t="s">
        <v>1150</v>
      </c>
      <c r="D161" s="157">
        <v>0</v>
      </c>
      <c r="E161" s="157">
        <v>0</v>
      </c>
      <c r="F161" s="157" t="s">
        <v>1154</v>
      </c>
      <c r="G161" s="240"/>
    </row>
    <row r="162" spans="1:7">
      <c r="A162" s="171"/>
      <c r="B162" s="242" t="s">
        <v>1214</v>
      </c>
      <c r="C162" s="174"/>
      <c r="D162" s="157"/>
      <c r="E162" s="157"/>
      <c r="F162" s="157"/>
      <c r="G162" s="240"/>
    </row>
    <row r="163" spans="1:7" ht="28.5" customHeight="1">
      <c r="A163" s="171">
        <v>4751</v>
      </c>
      <c r="B163" s="165" t="s">
        <v>631</v>
      </c>
      <c r="C163" s="168" t="s">
        <v>109</v>
      </c>
      <c r="D163" s="157">
        <v>0</v>
      </c>
      <c r="E163" s="157"/>
      <c r="F163" s="157" t="s">
        <v>1154</v>
      </c>
      <c r="G163" s="240"/>
    </row>
    <row r="164" spans="1:7" ht="12" customHeight="1">
      <c r="A164" s="171">
        <v>4760</v>
      </c>
      <c r="B164" s="166" t="s">
        <v>632</v>
      </c>
      <c r="C164" s="174" t="s">
        <v>1150</v>
      </c>
      <c r="D164" s="157">
        <v>0</v>
      </c>
      <c r="E164" s="157">
        <v>0</v>
      </c>
      <c r="F164" s="157" t="s">
        <v>1154</v>
      </c>
      <c r="G164" s="240"/>
    </row>
    <row r="165" spans="1:7">
      <c r="A165" s="171"/>
      <c r="B165" s="242" t="s">
        <v>1214</v>
      </c>
      <c r="C165" s="174"/>
      <c r="D165" s="157"/>
      <c r="E165" s="157"/>
      <c r="F165" s="157"/>
      <c r="G165" s="240"/>
    </row>
    <row r="166" spans="1:7" ht="13.5" customHeight="1">
      <c r="A166" s="171">
        <v>4761</v>
      </c>
      <c r="B166" s="165" t="s">
        <v>633</v>
      </c>
      <c r="C166" s="168" t="s">
        <v>110</v>
      </c>
      <c r="D166" s="157">
        <v>0</v>
      </c>
      <c r="E166" s="157">
        <v>0</v>
      </c>
      <c r="F166" s="157" t="s">
        <v>1154</v>
      </c>
      <c r="G166" s="240"/>
    </row>
    <row r="167" spans="1:7">
      <c r="A167" s="171">
        <v>4770</v>
      </c>
      <c r="B167" s="166" t="s">
        <v>634</v>
      </c>
      <c r="C167" s="174" t="s">
        <v>1150</v>
      </c>
      <c r="D167" s="157">
        <v>979.20000000000073</v>
      </c>
      <c r="E167" s="157">
        <v>10012.800000000001</v>
      </c>
      <c r="F167" s="157">
        <v>0</v>
      </c>
      <c r="G167" s="240"/>
    </row>
    <row r="168" spans="1:7">
      <c r="A168" s="171"/>
      <c r="B168" s="242" t="s">
        <v>1214</v>
      </c>
      <c r="C168" s="174"/>
      <c r="D168" s="157"/>
      <c r="E168" s="157"/>
      <c r="F168" s="157"/>
      <c r="G168" s="240"/>
    </row>
    <row r="169" spans="1:7">
      <c r="A169" s="171">
        <v>4771</v>
      </c>
      <c r="B169" s="165" t="s">
        <v>635</v>
      </c>
      <c r="C169" s="168" t="s">
        <v>112</v>
      </c>
      <c r="D169" s="157">
        <v>979.20000000000073</v>
      </c>
      <c r="E169" s="157">
        <v>10012.800000000001</v>
      </c>
      <c r="F169" s="157"/>
      <c r="G169" s="240"/>
    </row>
    <row r="170" spans="1:7" ht="26.25" customHeight="1">
      <c r="A170" s="171">
        <v>4772</v>
      </c>
      <c r="B170" s="165" t="s">
        <v>636</v>
      </c>
      <c r="C170" s="174" t="s">
        <v>1150</v>
      </c>
      <c r="D170" s="160">
        <v>9033.6</v>
      </c>
      <c r="E170" s="157">
        <v>9033.6</v>
      </c>
      <c r="F170" s="157"/>
      <c r="G170" s="240"/>
    </row>
    <row r="171" spans="1:7" s="170" customFormat="1" ht="26.25" customHeight="1">
      <c r="A171" s="171">
        <v>5000</v>
      </c>
      <c r="B171" s="168" t="s">
        <v>637</v>
      </c>
      <c r="C171" s="174" t="s">
        <v>1150</v>
      </c>
      <c r="D171" s="157">
        <v>16600</v>
      </c>
      <c r="E171" s="157" t="s">
        <v>1154</v>
      </c>
      <c r="F171" s="157">
        <v>16600</v>
      </c>
      <c r="G171" s="177"/>
    </row>
    <row r="172" spans="1:7">
      <c r="A172" s="173"/>
      <c r="B172" s="242" t="s">
        <v>315</v>
      </c>
      <c r="C172" s="172"/>
      <c r="D172" s="157"/>
      <c r="E172" s="157"/>
      <c r="F172" s="157"/>
      <c r="G172" s="240"/>
    </row>
    <row r="173" spans="1:7" ht="30">
      <c r="A173" s="171">
        <v>5100</v>
      </c>
      <c r="B173" s="165" t="s">
        <v>638</v>
      </c>
      <c r="C173" s="174" t="s">
        <v>1150</v>
      </c>
      <c r="D173" s="157">
        <v>16600</v>
      </c>
      <c r="E173" s="157" t="s">
        <v>1154</v>
      </c>
      <c r="F173" s="157">
        <v>16600</v>
      </c>
      <c r="G173" s="240"/>
    </row>
    <row r="174" spans="1:7">
      <c r="A174" s="173"/>
      <c r="B174" s="242" t="s">
        <v>315</v>
      </c>
      <c r="C174" s="172"/>
      <c r="D174" s="157"/>
      <c r="E174" s="157"/>
      <c r="F174" s="157"/>
      <c r="G174" s="240"/>
    </row>
    <row r="175" spans="1:7" ht="30">
      <c r="A175" s="171">
        <v>5110</v>
      </c>
      <c r="B175" s="166" t="s">
        <v>639</v>
      </c>
      <c r="C175" s="174" t="s">
        <v>1150</v>
      </c>
      <c r="D175" s="157">
        <v>14900</v>
      </c>
      <c r="E175" s="157" t="s">
        <v>1150</v>
      </c>
      <c r="F175" s="157">
        <v>14900</v>
      </c>
      <c r="G175" s="240"/>
    </row>
    <row r="176" spans="1:7">
      <c r="A176" s="171"/>
      <c r="B176" s="242" t="s">
        <v>1214</v>
      </c>
      <c r="C176" s="174"/>
      <c r="D176" s="157"/>
      <c r="E176" s="157"/>
      <c r="F176" s="157"/>
      <c r="G176" s="240"/>
    </row>
    <row r="177" spans="1:7">
      <c r="A177" s="171">
        <v>5111</v>
      </c>
      <c r="B177" s="165" t="s">
        <v>640</v>
      </c>
      <c r="C177" s="168" t="s">
        <v>599</v>
      </c>
      <c r="D177" s="157">
        <v>0</v>
      </c>
      <c r="E177" s="157" t="s">
        <v>1154</v>
      </c>
      <c r="F177" s="157">
        <v>0</v>
      </c>
      <c r="G177" s="240"/>
    </row>
    <row r="178" spans="1:7" ht="12.75" customHeight="1">
      <c r="A178" s="171">
        <v>5112</v>
      </c>
      <c r="B178" s="165" t="s">
        <v>641</v>
      </c>
      <c r="C178" s="168" t="s">
        <v>600</v>
      </c>
      <c r="D178" s="157">
        <v>4400</v>
      </c>
      <c r="E178" s="157" t="s">
        <v>1154</v>
      </c>
      <c r="F178" s="157">
        <v>4400</v>
      </c>
      <c r="G178" s="240"/>
    </row>
    <row r="179" spans="1:7" ht="15" customHeight="1">
      <c r="A179" s="171">
        <v>5113</v>
      </c>
      <c r="B179" s="165" t="s">
        <v>642</v>
      </c>
      <c r="C179" s="168" t="s">
        <v>601</v>
      </c>
      <c r="D179" s="157">
        <v>10500</v>
      </c>
      <c r="E179" s="157" t="s">
        <v>1154</v>
      </c>
      <c r="F179" s="157">
        <v>10500</v>
      </c>
      <c r="G179" s="240"/>
    </row>
    <row r="180" spans="1:7" ht="15" customHeight="1">
      <c r="A180" s="171">
        <v>5120</v>
      </c>
      <c r="B180" s="166" t="s">
        <v>643</v>
      </c>
      <c r="C180" s="174" t="s">
        <v>1150</v>
      </c>
      <c r="D180" s="157">
        <v>500</v>
      </c>
      <c r="E180" s="157" t="s">
        <v>1150</v>
      </c>
      <c r="F180" s="157">
        <v>500</v>
      </c>
      <c r="G180" s="240"/>
    </row>
    <row r="181" spans="1:7">
      <c r="A181" s="171"/>
      <c r="B181" s="243" t="s">
        <v>1214</v>
      </c>
      <c r="C181" s="174"/>
      <c r="D181" s="157"/>
      <c r="E181" s="157"/>
      <c r="F181" s="157"/>
      <c r="G181" s="240"/>
    </row>
    <row r="182" spans="1:7">
      <c r="A182" s="171">
        <v>5121</v>
      </c>
      <c r="B182" s="165" t="s">
        <v>644</v>
      </c>
      <c r="C182" s="168" t="s">
        <v>603</v>
      </c>
      <c r="D182" s="157">
        <v>0</v>
      </c>
      <c r="E182" s="157" t="s">
        <v>1154</v>
      </c>
      <c r="F182" s="157">
        <v>0</v>
      </c>
      <c r="G182" s="240"/>
    </row>
    <row r="183" spans="1:7">
      <c r="A183" s="171">
        <v>5122</v>
      </c>
      <c r="B183" s="165" t="s">
        <v>645</v>
      </c>
      <c r="C183" s="168" t="s">
        <v>604</v>
      </c>
      <c r="D183" s="157">
        <v>500</v>
      </c>
      <c r="E183" s="157" t="s">
        <v>1154</v>
      </c>
      <c r="F183" s="157">
        <v>500</v>
      </c>
      <c r="G183" s="240"/>
    </row>
    <row r="184" spans="1:7" ht="15.75" customHeight="1">
      <c r="A184" s="171">
        <v>5123</v>
      </c>
      <c r="B184" s="165" t="s">
        <v>646</v>
      </c>
      <c r="C184" s="168" t="s">
        <v>605</v>
      </c>
      <c r="D184" s="157">
        <v>0</v>
      </c>
      <c r="E184" s="157" t="s">
        <v>1154</v>
      </c>
      <c r="F184" s="157">
        <v>0</v>
      </c>
      <c r="G184" s="240"/>
    </row>
    <row r="185" spans="1:7" ht="27" customHeight="1">
      <c r="A185" s="171">
        <v>5130</v>
      </c>
      <c r="B185" s="166" t="s">
        <v>1314</v>
      </c>
      <c r="C185" s="174" t="s">
        <v>1150</v>
      </c>
      <c r="D185" s="157">
        <v>1200</v>
      </c>
      <c r="E185" s="157" t="s">
        <v>1150</v>
      </c>
      <c r="F185" s="157">
        <v>1200</v>
      </c>
      <c r="G185" s="240"/>
    </row>
    <row r="186" spans="1:7">
      <c r="A186" s="171"/>
      <c r="B186" s="242" t="s">
        <v>1214</v>
      </c>
      <c r="C186" s="174"/>
      <c r="D186" s="157"/>
      <c r="E186" s="157"/>
      <c r="F186" s="157"/>
      <c r="G186" s="240"/>
    </row>
    <row r="187" spans="1:7" ht="12.75" customHeight="1">
      <c r="A187" s="171">
        <v>5131</v>
      </c>
      <c r="B187" s="165" t="s">
        <v>647</v>
      </c>
      <c r="C187" s="168" t="s">
        <v>606</v>
      </c>
      <c r="D187" s="157">
        <v>0</v>
      </c>
      <c r="E187" s="157" t="s">
        <v>1154</v>
      </c>
      <c r="F187" s="157">
        <v>0</v>
      </c>
      <c r="G187" s="240"/>
    </row>
    <row r="188" spans="1:7" ht="11.25" customHeight="1">
      <c r="A188" s="171">
        <v>5132</v>
      </c>
      <c r="B188" s="165" t="s">
        <v>648</v>
      </c>
      <c r="C188" s="168" t="s">
        <v>607</v>
      </c>
      <c r="D188" s="157">
        <v>0</v>
      </c>
      <c r="E188" s="157" t="s">
        <v>1154</v>
      </c>
      <c r="F188" s="157"/>
      <c r="G188" s="240"/>
    </row>
    <row r="189" spans="1:7" ht="11.25" customHeight="1">
      <c r="A189" s="171">
        <v>5133</v>
      </c>
      <c r="B189" s="165" t="s">
        <v>649</v>
      </c>
      <c r="C189" s="168" t="s">
        <v>614</v>
      </c>
      <c r="D189" s="157">
        <v>0</v>
      </c>
      <c r="E189" s="157" t="s">
        <v>1150</v>
      </c>
      <c r="F189" s="157">
        <v>0</v>
      </c>
      <c r="G189" s="240"/>
    </row>
    <row r="190" spans="1:7" ht="13.9" customHeight="1">
      <c r="A190" s="171">
        <v>5134</v>
      </c>
      <c r="B190" s="165" t="s">
        <v>650</v>
      </c>
      <c r="C190" s="168" t="s">
        <v>615</v>
      </c>
      <c r="D190" s="157">
        <v>1200</v>
      </c>
      <c r="E190" s="157" t="s">
        <v>1150</v>
      </c>
      <c r="F190" s="157">
        <v>1200</v>
      </c>
      <c r="G190" s="240"/>
    </row>
    <row r="191" spans="1:7" ht="12" customHeight="1">
      <c r="A191" s="171">
        <v>5200</v>
      </c>
      <c r="B191" s="166" t="s">
        <v>651</v>
      </c>
      <c r="C191" s="174" t="s">
        <v>1150</v>
      </c>
      <c r="D191" s="157">
        <v>0</v>
      </c>
      <c r="E191" s="157" t="s">
        <v>1154</v>
      </c>
      <c r="F191" s="157">
        <v>0</v>
      </c>
      <c r="G191" s="240"/>
    </row>
    <row r="192" spans="1:7">
      <c r="A192" s="173"/>
      <c r="B192" s="242" t="s">
        <v>315</v>
      </c>
      <c r="C192" s="172"/>
      <c r="D192" s="157"/>
      <c r="E192" s="157"/>
      <c r="F192" s="157"/>
      <c r="G192" s="240"/>
    </row>
    <row r="193" spans="1:7" ht="14.25" customHeight="1">
      <c r="A193" s="171">
        <v>5211</v>
      </c>
      <c r="B193" s="165" t="s">
        <v>652</v>
      </c>
      <c r="C193" s="168" t="s">
        <v>609</v>
      </c>
      <c r="D193" s="157">
        <v>0</v>
      </c>
      <c r="E193" s="157" t="s">
        <v>1154</v>
      </c>
      <c r="F193" s="157"/>
      <c r="G193" s="240"/>
    </row>
    <row r="194" spans="1:7" ht="12.75" customHeight="1">
      <c r="A194" s="171">
        <v>5221</v>
      </c>
      <c r="B194" s="165" t="s">
        <v>653</v>
      </c>
      <c r="C194" s="168" t="s">
        <v>610</v>
      </c>
      <c r="D194" s="157">
        <v>0</v>
      </c>
      <c r="E194" s="157" t="s">
        <v>1154</v>
      </c>
      <c r="F194" s="157">
        <v>0</v>
      </c>
      <c r="G194" s="240"/>
    </row>
    <row r="195" spans="1:7" ht="15" customHeight="1">
      <c r="A195" s="171">
        <v>5231</v>
      </c>
      <c r="B195" s="165" t="s">
        <v>654</v>
      </c>
      <c r="C195" s="168" t="s">
        <v>611</v>
      </c>
      <c r="D195" s="157">
        <v>0</v>
      </c>
      <c r="E195" s="157" t="s">
        <v>1154</v>
      </c>
      <c r="F195" s="157"/>
      <c r="G195" s="240"/>
    </row>
    <row r="196" spans="1:7" ht="11.25" customHeight="1">
      <c r="A196" s="171">
        <v>5241</v>
      </c>
      <c r="B196" s="165" t="s">
        <v>655</v>
      </c>
      <c r="C196" s="168" t="s">
        <v>612</v>
      </c>
      <c r="D196" s="157">
        <v>0</v>
      </c>
      <c r="E196" s="157" t="s">
        <v>1154</v>
      </c>
      <c r="F196" s="157"/>
      <c r="G196" s="240"/>
    </row>
    <row r="197" spans="1:7">
      <c r="A197" s="171">
        <v>5300</v>
      </c>
      <c r="B197" s="166" t="s">
        <v>656</v>
      </c>
      <c r="C197" s="174" t="s">
        <v>1150</v>
      </c>
      <c r="D197" s="157">
        <v>0</v>
      </c>
      <c r="E197" s="157" t="s">
        <v>1154</v>
      </c>
      <c r="F197" s="157">
        <v>0</v>
      </c>
      <c r="G197" s="240"/>
    </row>
    <row r="198" spans="1:7">
      <c r="A198" s="173"/>
      <c r="B198" s="242" t="s">
        <v>315</v>
      </c>
      <c r="C198" s="172"/>
      <c r="D198" s="157"/>
      <c r="E198" s="157"/>
      <c r="F198" s="157"/>
      <c r="G198" s="240"/>
    </row>
    <row r="199" spans="1:7" ht="13.5" customHeight="1">
      <c r="A199" s="171">
        <v>5311</v>
      </c>
      <c r="B199" s="165" t="s">
        <v>657</v>
      </c>
      <c r="C199" s="168" t="s">
        <v>616</v>
      </c>
      <c r="D199" s="157">
        <v>0</v>
      </c>
      <c r="E199" s="157" t="s">
        <v>1154</v>
      </c>
      <c r="F199" s="157"/>
      <c r="G199" s="240"/>
    </row>
    <row r="200" spans="1:7" ht="30">
      <c r="A200" s="171">
        <v>5400</v>
      </c>
      <c r="B200" s="166" t="s">
        <v>658</v>
      </c>
      <c r="C200" s="174" t="s">
        <v>1150</v>
      </c>
      <c r="D200" s="157">
        <v>0</v>
      </c>
      <c r="E200" s="157" t="s">
        <v>1154</v>
      </c>
      <c r="F200" s="157">
        <v>0</v>
      </c>
      <c r="G200" s="240"/>
    </row>
    <row r="201" spans="1:7">
      <c r="A201" s="173"/>
      <c r="B201" s="242" t="s">
        <v>315</v>
      </c>
      <c r="C201" s="172"/>
      <c r="D201" s="157"/>
      <c r="E201" s="157"/>
      <c r="F201" s="157"/>
      <c r="G201" s="240"/>
    </row>
    <row r="202" spans="1:7">
      <c r="A202" s="171">
        <v>5411</v>
      </c>
      <c r="B202" s="165" t="s">
        <v>659</v>
      </c>
      <c r="C202" s="168" t="s">
        <v>617</v>
      </c>
      <c r="D202" s="157">
        <v>0</v>
      </c>
      <c r="E202" s="157" t="s">
        <v>1154</v>
      </c>
      <c r="F202" s="157"/>
      <c r="G202" s="240"/>
    </row>
    <row r="203" spans="1:7">
      <c r="A203" s="171">
        <v>5421</v>
      </c>
      <c r="B203" s="165" t="s">
        <v>660</v>
      </c>
      <c r="C203" s="168" t="s">
        <v>618</v>
      </c>
      <c r="D203" s="157">
        <v>0</v>
      </c>
      <c r="E203" s="157" t="s">
        <v>1154</v>
      </c>
      <c r="F203" s="157"/>
      <c r="G203" s="240"/>
    </row>
    <row r="204" spans="1:7">
      <c r="A204" s="171">
        <v>5431</v>
      </c>
      <c r="B204" s="165" t="s">
        <v>661</v>
      </c>
      <c r="C204" s="168" t="s">
        <v>619</v>
      </c>
      <c r="D204" s="157">
        <v>0</v>
      </c>
      <c r="E204" s="157" t="s">
        <v>1154</v>
      </c>
      <c r="F204" s="157"/>
      <c r="G204" s="240"/>
    </row>
    <row r="205" spans="1:7">
      <c r="A205" s="171">
        <v>5441</v>
      </c>
      <c r="B205" s="245" t="s">
        <v>662</v>
      </c>
      <c r="C205" s="168" t="s">
        <v>621</v>
      </c>
      <c r="D205" s="157">
        <v>0</v>
      </c>
      <c r="E205" s="157" t="s">
        <v>1154</v>
      </c>
      <c r="F205" s="157"/>
      <c r="G205" s="240"/>
    </row>
    <row r="206" spans="1:7" ht="25.5" customHeight="1">
      <c r="A206" s="153" t="s">
        <v>1351</v>
      </c>
      <c r="B206" s="243" t="s">
        <v>663</v>
      </c>
      <c r="C206" s="174" t="s">
        <v>1150</v>
      </c>
      <c r="D206" s="157">
        <v>0</v>
      </c>
      <c r="E206" s="157" t="s">
        <v>1149</v>
      </c>
      <c r="F206" s="157">
        <v>0</v>
      </c>
      <c r="G206" s="240"/>
    </row>
    <row r="207" spans="1:7">
      <c r="A207" s="153"/>
      <c r="B207" s="243" t="s">
        <v>930</v>
      </c>
      <c r="C207" s="174"/>
      <c r="D207" s="157"/>
      <c r="E207" s="157"/>
      <c r="F207" s="157"/>
      <c r="G207" s="240"/>
    </row>
    <row r="208" spans="1:7" ht="30">
      <c r="A208" s="153" t="s">
        <v>1352</v>
      </c>
      <c r="B208" s="243" t="s">
        <v>664</v>
      </c>
      <c r="C208" s="174" t="s">
        <v>1150</v>
      </c>
      <c r="D208" s="157">
        <v>0</v>
      </c>
      <c r="E208" s="157" t="s">
        <v>1149</v>
      </c>
      <c r="F208" s="157">
        <v>0</v>
      </c>
      <c r="G208" s="240"/>
    </row>
    <row r="209" spans="1:7">
      <c r="A209" s="153"/>
      <c r="B209" s="243" t="s">
        <v>930</v>
      </c>
      <c r="C209" s="174"/>
      <c r="D209" s="157"/>
      <c r="E209" s="157"/>
      <c r="F209" s="157"/>
      <c r="G209" s="240"/>
    </row>
    <row r="210" spans="1:7">
      <c r="A210" s="153" t="s">
        <v>1353</v>
      </c>
      <c r="B210" s="244" t="s">
        <v>665</v>
      </c>
      <c r="C210" s="168" t="s">
        <v>1101</v>
      </c>
      <c r="D210" s="157">
        <v>0</v>
      </c>
      <c r="E210" s="157" t="s">
        <v>1150</v>
      </c>
      <c r="F210" s="157">
        <v>0</v>
      </c>
      <c r="G210" s="240"/>
    </row>
    <row r="211" spans="1:7" s="247" customFormat="1">
      <c r="A211" s="153" t="s">
        <v>1354</v>
      </c>
      <c r="B211" s="244" t="s">
        <v>666</v>
      </c>
      <c r="C211" s="168" t="s">
        <v>1102</v>
      </c>
      <c r="D211" s="157">
        <v>0</v>
      </c>
      <c r="E211" s="157" t="s">
        <v>1150</v>
      </c>
      <c r="F211" s="157">
        <v>0</v>
      </c>
      <c r="G211" s="246"/>
    </row>
    <row r="212" spans="1:7" ht="13.5" customHeight="1">
      <c r="A212" s="178" t="s">
        <v>1355</v>
      </c>
      <c r="B212" s="244" t="s">
        <v>667</v>
      </c>
      <c r="C212" s="168" t="s">
        <v>1103</v>
      </c>
      <c r="D212" s="157">
        <v>0</v>
      </c>
      <c r="E212" s="157" t="s">
        <v>1149</v>
      </c>
      <c r="F212" s="157">
        <v>0</v>
      </c>
      <c r="G212" s="240"/>
    </row>
    <row r="213" spans="1:7" ht="14.25" customHeight="1">
      <c r="A213" s="178" t="s">
        <v>1356</v>
      </c>
      <c r="B213" s="243" t="s">
        <v>668</v>
      </c>
      <c r="C213" s="174" t="s">
        <v>1150</v>
      </c>
      <c r="D213" s="157">
        <v>0</v>
      </c>
      <c r="E213" s="157" t="s">
        <v>1149</v>
      </c>
      <c r="F213" s="157">
        <v>0</v>
      </c>
      <c r="G213" s="240"/>
    </row>
    <row r="214" spans="1:7">
      <c r="A214" s="178"/>
      <c r="B214" s="243" t="s">
        <v>930</v>
      </c>
      <c r="C214" s="174"/>
      <c r="D214" s="157"/>
      <c r="E214" s="157"/>
      <c r="F214" s="157"/>
      <c r="G214" s="240"/>
    </row>
    <row r="215" spans="1:7" ht="11.25" customHeight="1">
      <c r="A215" s="178" t="s">
        <v>1357</v>
      </c>
      <c r="B215" s="244" t="s">
        <v>669</v>
      </c>
      <c r="C215" s="168" t="s">
        <v>480</v>
      </c>
      <c r="D215" s="157">
        <v>0</v>
      </c>
      <c r="E215" s="157" t="s">
        <v>1149</v>
      </c>
      <c r="F215" s="157">
        <v>0</v>
      </c>
      <c r="G215" s="240"/>
    </row>
    <row r="216" spans="1:7" ht="30">
      <c r="A216" s="178" t="s">
        <v>1358</v>
      </c>
      <c r="B216" s="244" t="s">
        <v>670</v>
      </c>
      <c r="C216" s="174" t="s">
        <v>1150</v>
      </c>
      <c r="D216" s="157">
        <v>0</v>
      </c>
      <c r="E216" s="157" t="s">
        <v>1149</v>
      </c>
      <c r="F216" s="157">
        <v>0</v>
      </c>
      <c r="G216" s="240"/>
    </row>
    <row r="217" spans="1:7">
      <c r="A217" s="178"/>
      <c r="B217" s="243" t="s">
        <v>1214</v>
      </c>
      <c r="C217" s="174"/>
      <c r="D217" s="157"/>
      <c r="E217" s="157"/>
      <c r="F217" s="157"/>
      <c r="G217" s="240"/>
    </row>
    <row r="218" spans="1:7">
      <c r="A218" s="178" t="s">
        <v>627</v>
      </c>
      <c r="B218" s="243" t="s">
        <v>671</v>
      </c>
      <c r="C218" s="168" t="s">
        <v>483</v>
      </c>
      <c r="D218" s="157">
        <v>0</v>
      </c>
      <c r="E218" s="157" t="s">
        <v>1149</v>
      </c>
      <c r="F218" s="157">
        <v>0</v>
      </c>
      <c r="G218" s="240"/>
    </row>
    <row r="219" spans="1:7" ht="15" customHeight="1">
      <c r="A219" s="178" t="s">
        <v>628</v>
      </c>
      <c r="B219" s="243" t="s">
        <v>672</v>
      </c>
      <c r="C219" s="168" t="s">
        <v>484</v>
      </c>
      <c r="D219" s="157">
        <v>0</v>
      </c>
      <c r="E219" s="157" t="s">
        <v>1149</v>
      </c>
      <c r="F219" s="157">
        <v>0</v>
      </c>
      <c r="G219" s="240"/>
    </row>
    <row r="220" spans="1:7" ht="12" customHeight="1">
      <c r="A220" s="178" t="s">
        <v>703</v>
      </c>
      <c r="B220" s="128" t="s">
        <v>673</v>
      </c>
      <c r="C220" s="168" t="s">
        <v>485</v>
      </c>
      <c r="D220" s="157">
        <v>0</v>
      </c>
      <c r="E220" s="157" t="s">
        <v>1149</v>
      </c>
      <c r="F220" s="157">
        <v>0</v>
      </c>
      <c r="G220" s="240"/>
    </row>
    <row r="221" spans="1:7" ht="15" customHeight="1">
      <c r="A221" s="178" t="s">
        <v>704</v>
      </c>
      <c r="B221" s="243" t="s">
        <v>674</v>
      </c>
      <c r="C221" s="174" t="s">
        <v>1150</v>
      </c>
      <c r="D221" s="157">
        <v>0</v>
      </c>
      <c r="E221" s="157" t="s">
        <v>1149</v>
      </c>
      <c r="F221" s="157">
        <v>0</v>
      </c>
      <c r="G221" s="240"/>
    </row>
    <row r="222" spans="1:7">
      <c r="A222" s="178"/>
      <c r="B222" s="243" t="s">
        <v>930</v>
      </c>
      <c r="C222" s="174"/>
      <c r="D222" s="157"/>
      <c r="E222" s="157"/>
      <c r="F222" s="157"/>
      <c r="G222" s="240"/>
    </row>
    <row r="223" spans="1:7" ht="15.75" customHeight="1">
      <c r="A223" s="178" t="s">
        <v>1136</v>
      </c>
      <c r="B223" s="244" t="s">
        <v>675</v>
      </c>
      <c r="C223" s="168" t="s">
        <v>486</v>
      </c>
      <c r="D223" s="157">
        <v>0</v>
      </c>
      <c r="E223" s="157" t="s">
        <v>1149</v>
      </c>
      <c r="F223" s="157">
        <v>0</v>
      </c>
      <c r="G223" s="240"/>
    </row>
    <row r="224" spans="1:7" ht="26.25" customHeight="1">
      <c r="A224" s="178" t="s">
        <v>1137</v>
      </c>
      <c r="B224" s="243" t="s">
        <v>676</v>
      </c>
      <c r="C224" s="174" t="s">
        <v>1150</v>
      </c>
      <c r="D224" s="157">
        <v>0</v>
      </c>
      <c r="E224" s="157" t="s">
        <v>1149</v>
      </c>
      <c r="F224" s="157">
        <v>0</v>
      </c>
      <c r="G224" s="240"/>
    </row>
    <row r="225" spans="1:7">
      <c r="A225" s="178"/>
      <c r="B225" s="243" t="s">
        <v>930</v>
      </c>
      <c r="C225" s="174"/>
      <c r="D225" s="157"/>
      <c r="E225" s="157"/>
      <c r="F225" s="157"/>
      <c r="G225" s="240"/>
    </row>
    <row r="226" spans="1:7">
      <c r="A226" s="178" t="s">
        <v>1138</v>
      </c>
      <c r="B226" s="244" t="s">
        <v>677</v>
      </c>
      <c r="C226" s="168" t="s">
        <v>488</v>
      </c>
      <c r="D226" s="157">
        <v>0</v>
      </c>
      <c r="E226" s="157" t="s">
        <v>1149</v>
      </c>
      <c r="F226" s="157">
        <v>0</v>
      </c>
      <c r="G226" s="240"/>
    </row>
    <row r="227" spans="1:7" ht="15.75" customHeight="1">
      <c r="A227" s="178" t="s">
        <v>509</v>
      </c>
      <c r="B227" s="244" t="s">
        <v>678</v>
      </c>
      <c r="C227" s="168" t="s">
        <v>489</v>
      </c>
      <c r="D227" s="157">
        <v>0</v>
      </c>
      <c r="E227" s="157" t="s">
        <v>1149</v>
      </c>
      <c r="F227" s="157">
        <v>0</v>
      </c>
      <c r="G227" s="240"/>
    </row>
    <row r="228" spans="1:7" ht="30">
      <c r="A228" s="178" t="s">
        <v>510</v>
      </c>
      <c r="B228" s="244" t="s">
        <v>679</v>
      </c>
      <c r="C228" s="168" t="s">
        <v>490</v>
      </c>
      <c r="D228" s="157">
        <v>0</v>
      </c>
      <c r="E228" s="157" t="s">
        <v>1149</v>
      </c>
      <c r="F228" s="157">
        <v>0</v>
      </c>
      <c r="G228" s="240"/>
    </row>
    <row r="229" spans="1:7" ht="14.25" customHeight="1">
      <c r="A229" s="178" t="s">
        <v>1313</v>
      </c>
      <c r="B229" s="244" t="s">
        <v>680</v>
      </c>
      <c r="C229" s="168" t="s">
        <v>491</v>
      </c>
      <c r="D229" s="157">
        <v>0</v>
      </c>
      <c r="E229" s="157" t="s">
        <v>1149</v>
      </c>
      <c r="F229" s="157">
        <v>0</v>
      </c>
      <c r="G229" s="240"/>
    </row>
    <row r="230" spans="1:7" s="240" customFormat="1">
      <c r="A230" s="179"/>
      <c r="B230" s="183"/>
      <c r="C230" s="180"/>
      <c r="F230" s="177"/>
    </row>
    <row r="231" spans="1:7" s="240" customFormat="1">
      <c r="A231" s="179"/>
      <c r="B231" s="181"/>
      <c r="C231" s="180"/>
      <c r="F231" s="177"/>
    </row>
    <row r="232" spans="1:7" s="240" customFormat="1">
      <c r="A232" s="179"/>
      <c r="B232" s="181"/>
      <c r="C232" s="180"/>
      <c r="F232" s="177"/>
    </row>
    <row r="233" spans="1:7" s="240" customFormat="1">
      <c r="A233" s="179"/>
      <c r="B233" s="183"/>
      <c r="C233" s="248"/>
      <c r="F233" s="177"/>
    </row>
    <row r="234" spans="1:7" s="240" customFormat="1">
      <c r="A234" s="179"/>
      <c r="B234" s="181"/>
      <c r="C234" s="180"/>
      <c r="F234" s="177"/>
    </row>
    <row r="235" spans="1:7" s="240" customFormat="1">
      <c r="A235" s="179"/>
      <c r="B235" s="181"/>
      <c r="C235" s="180"/>
      <c r="F235" s="177"/>
    </row>
    <row r="236" spans="1:7" s="240" customFormat="1">
      <c r="A236" s="179"/>
      <c r="B236" s="181"/>
      <c r="C236" s="180"/>
      <c r="F236" s="177"/>
    </row>
    <row r="237" spans="1:7" s="240" customFormat="1">
      <c r="A237" s="179"/>
      <c r="B237" s="181"/>
      <c r="C237" s="180"/>
      <c r="F237" s="177"/>
    </row>
    <row r="238" spans="1:7" s="240" customFormat="1">
      <c r="A238" s="179"/>
      <c r="B238" s="181"/>
      <c r="C238" s="180"/>
      <c r="F238" s="177"/>
    </row>
    <row r="239" spans="1:7" s="240" customFormat="1">
      <c r="A239" s="179"/>
      <c r="B239" s="183"/>
      <c r="C239" s="248"/>
      <c r="F239" s="177"/>
    </row>
    <row r="240" spans="1:7" s="240" customFormat="1">
      <c r="A240" s="179"/>
      <c r="B240" s="181"/>
      <c r="C240" s="180"/>
      <c r="F240" s="177"/>
    </row>
    <row r="241" spans="1:6" s="240" customFormat="1">
      <c r="A241" s="179"/>
      <c r="B241" s="181"/>
      <c r="C241" s="180"/>
      <c r="F241" s="177"/>
    </row>
    <row r="242" spans="1:6" s="240" customFormat="1">
      <c r="A242" s="179"/>
      <c r="B242" s="181"/>
      <c r="C242" s="180"/>
      <c r="F242" s="177"/>
    </row>
    <row r="243" spans="1:6" s="240" customFormat="1">
      <c r="A243" s="179"/>
      <c r="B243" s="181"/>
      <c r="C243" s="180"/>
      <c r="F243" s="177"/>
    </row>
    <row r="244" spans="1:6" s="240" customFormat="1">
      <c r="A244" s="179"/>
      <c r="B244" s="181"/>
      <c r="C244" s="180"/>
      <c r="F244" s="177"/>
    </row>
    <row r="245" spans="1:6" s="240" customFormat="1">
      <c r="A245" s="179"/>
      <c r="B245" s="181"/>
      <c r="C245" s="180"/>
      <c r="F245" s="177"/>
    </row>
    <row r="246" spans="1:6" s="240" customFormat="1">
      <c r="A246" s="179"/>
      <c r="B246" s="183"/>
      <c r="C246" s="248"/>
      <c r="F246" s="177"/>
    </row>
    <row r="247" spans="1:6" s="240" customFormat="1">
      <c r="A247" s="179"/>
      <c r="B247" s="181"/>
      <c r="C247" s="180"/>
      <c r="F247" s="177"/>
    </row>
    <row r="248" spans="1:6" s="240" customFormat="1">
      <c r="A248" s="179"/>
      <c r="B248" s="181"/>
      <c r="C248" s="180"/>
      <c r="F248" s="177"/>
    </row>
    <row r="249" spans="1:6" s="240" customFormat="1">
      <c r="A249" s="179"/>
      <c r="B249" s="181"/>
      <c r="C249" s="180"/>
      <c r="F249" s="177"/>
    </row>
    <row r="250" spans="1:6" s="240" customFormat="1">
      <c r="A250" s="179"/>
      <c r="B250" s="181"/>
      <c r="C250" s="180"/>
      <c r="F250" s="177"/>
    </row>
    <row r="251" spans="1:6" s="240" customFormat="1">
      <c r="A251" s="179"/>
      <c r="B251" s="183"/>
      <c r="C251" s="248"/>
      <c r="F251" s="177"/>
    </row>
    <row r="252" spans="1:6" s="240" customFormat="1">
      <c r="A252" s="179"/>
      <c r="B252" s="181"/>
      <c r="C252" s="180"/>
      <c r="F252" s="177"/>
    </row>
    <row r="253" spans="1:6" s="240" customFormat="1">
      <c r="A253" s="179"/>
      <c r="B253" s="181"/>
      <c r="C253" s="180"/>
      <c r="F253" s="177"/>
    </row>
    <row r="254" spans="1:6" s="240" customFormat="1">
      <c r="A254" s="179"/>
      <c r="B254" s="183"/>
      <c r="C254" s="248"/>
      <c r="F254" s="177"/>
    </row>
    <row r="255" spans="1:6" s="240" customFormat="1">
      <c r="A255" s="179"/>
      <c r="B255" s="181"/>
      <c r="C255" s="180"/>
      <c r="F255" s="177"/>
    </row>
    <row r="256" spans="1:6" s="240" customFormat="1">
      <c r="A256" s="179"/>
      <c r="B256" s="181"/>
      <c r="C256" s="180"/>
      <c r="F256" s="177"/>
    </row>
    <row r="257" spans="1:6" s="240" customFormat="1">
      <c r="A257" s="179"/>
      <c r="B257" s="181"/>
      <c r="C257" s="180"/>
      <c r="F257" s="177"/>
    </row>
    <row r="258" spans="1:6" s="240" customFormat="1">
      <c r="A258" s="179"/>
      <c r="B258" s="183"/>
      <c r="C258" s="248"/>
      <c r="F258" s="177"/>
    </row>
    <row r="259" spans="1:6" s="240" customFormat="1">
      <c r="A259" s="179"/>
      <c r="B259" s="181"/>
      <c r="C259" s="180"/>
      <c r="F259" s="177"/>
    </row>
    <row r="260" spans="1:6" s="240" customFormat="1">
      <c r="A260" s="179"/>
      <c r="B260" s="181"/>
      <c r="C260" s="180"/>
      <c r="F260" s="177"/>
    </row>
    <row r="261" spans="1:6" s="240" customFormat="1">
      <c r="A261" s="179"/>
      <c r="B261" s="183"/>
      <c r="C261" s="248"/>
      <c r="F261" s="177"/>
    </row>
    <row r="262" spans="1:6" s="240" customFormat="1">
      <c r="A262" s="179"/>
      <c r="B262" s="181"/>
      <c r="C262" s="180"/>
      <c r="F262" s="177"/>
    </row>
    <row r="263" spans="1:6" s="240" customFormat="1">
      <c r="A263" s="179"/>
      <c r="B263" s="181"/>
      <c r="C263" s="180"/>
      <c r="F263" s="177"/>
    </row>
    <row r="264" spans="1:6" s="240" customFormat="1">
      <c r="A264" s="179"/>
      <c r="B264" s="181"/>
      <c r="C264" s="180"/>
      <c r="F264" s="177"/>
    </row>
    <row r="265" spans="1:6" s="240" customFormat="1">
      <c r="A265" s="179"/>
      <c r="B265" s="181"/>
      <c r="C265" s="180"/>
      <c r="F265" s="177"/>
    </row>
    <row r="266" spans="1:6" s="240" customFormat="1">
      <c r="A266" s="179"/>
      <c r="B266" s="181"/>
      <c r="C266" s="180"/>
      <c r="F266" s="177"/>
    </row>
    <row r="267" spans="1:6" s="240" customFormat="1">
      <c r="A267" s="179"/>
      <c r="B267" s="183"/>
      <c r="C267" s="248"/>
      <c r="F267" s="177"/>
    </row>
    <row r="268" spans="1:6" s="240" customFormat="1">
      <c r="A268" s="179"/>
      <c r="B268" s="181"/>
      <c r="C268" s="180"/>
      <c r="F268" s="177"/>
    </row>
    <row r="269" spans="1:6" s="240" customFormat="1">
      <c r="A269" s="179"/>
      <c r="B269" s="181"/>
      <c r="C269" s="180"/>
      <c r="F269" s="177"/>
    </row>
    <row r="270" spans="1:6" s="240" customFormat="1">
      <c r="A270" s="179"/>
      <c r="B270" s="181"/>
      <c r="C270" s="180"/>
      <c r="F270" s="177"/>
    </row>
    <row r="271" spans="1:6" s="240" customFormat="1">
      <c r="A271" s="179"/>
      <c r="B271" s="181"/>
      <c r="C271" s="180"/>
      <c r="F271" s="177"/>
    </row>
    <row r="272" spans="1:6" s="240" customFormat="1">
      <c r="A272" s="179"/>
      <c r="B272" s="181"/>
      <c r="C272" s="180"/>
      <c r="F272" s="177"/>
    </row>
    <row r="273" spans="1:6" s="240" customFormat="1">
      <c r="A273" s="179"/>
      <c r="B273" s="181"/>
      <c r="C273" s="180"/>
      <c r="F273" s="177"/>
    </row>
    <row r="274" spans="1:6" s="240" customFormat="1">
      <c r="A274" s="179"/>
      <c r="B274" s="181"/>
      <c r="C274" s="180"/>
      <c r="F274" s="177"/>
    </row>
    <row r="275" spans="1:6" s="240" customFormat="1">
      <c r="A275" s="179"/>
      <c r="B275" s="181"/>
      <c r="C275" s="180"/>
      <c r="F275" s="177"/>
    </row>
    <row r="276" spans="1:6" s="240" customFormat="1">
      <c r="A276" s="179"/>
      <c r="B276" s="181"/>
      <c r="C276" s="180"/>
      <c r="F276" s="177"/>
    </row>
    <row r="277" spans="1:6" s="240" customFormat="1">
      <c r="A277" s="179"/>
      <c r="B277" s="181"/>
      <c r="C277" s="180"/>
      <c r="F277" s="177"/>
    </row>
    <row r="278" spans="1:6" s="240" customFormat="1">
      <c r="A278" s="179"/>
      <c r="B278" s="181"/>
      <c r="C278" s="180"/>
      <c r="F278" s="177"/>
    </row>
    <row r="279" spans="1:6" s="240" customFormat="1">
      <c r="A279" s="179"/>
      <c r="B279" s="181"/>
      <c r="C279" s="180"/>
      <c r="F279" s="177"/>
    </row>
    <row r="280" spans="1:6" s="240" customFormat="1">
      <c r="A280" s="179"/>
      <c r="B280" s="181"/>
      <c r="C280" s="248"/>
      <c r="F280" s="177"/>
    </row>
    <row r="281" spans="1:6" s="240" customFormat="1" ht="65.25" customHeight="1">
      <c r="A281" s="179"/>
      <c r="B281" s="181"/>
      <c r="C281" s="180"/>
      <c r="F281" s="177"/>
    </row>
    <row r="282" spans="1:6" s="240" customFormat="1" ht="39.75" customHeight="1">
      <c r="A282" s="179"/>
      <c r="B282" s="181"/>
      <c r="C282" s="180"/>
      <c r="F282" s="177"/>
    </row>
    <row r="283" spans="1:6" s="240" customFormat="1">
      <c r="A283" s="179"/>
      <c r="B283" s="181"/>
      <c r="C283" s="180"/>
      <c r="F283" s="177"/>
    </row>
    <row r="284" spans="1:6" s="240" customFormat="1">
      <c r="A284" s="179"/>
      <c r="B284" s="181"/>
      <c r="C284" s="180"/>
      <c r="F284" s="177"/>
    </row>
    <row r="285" spans="1:6" s="240" customFormat="1">
      <c r="A285" s="179"/>
      <c r="B285" s="181"/>
      <c r="C285" s="180"/>
      <c r="F285" s="177"/>
    </row>
    <row r="286" spans="1:6" s="240" customFormat="1">
      <c r="A286" s="179"/>
      <c r="B286" s="181"/>
      <c r="C286" s="180"/>
      <c r="F286" s="177"/>
    </row>
    <row r="287" spans="1:6" s="240" customFormat="1">
      <c r="A287" s="179"/>
      <c r="B287" s="181"/>
      <c r="C287" s="180"/>
      <c r="F287" s="177"/>
    </row>
    <row r="288" spans="1:6" s="240" customFormat="1">
      <c r="A288" s="179"/>
      <c r="B288" s="181"/>
      <c r="C288" s="180"/>
      <c r="F288" s="177"/>
    </row>
    <row r="289" spans="1:6" s="240" customFormat="1">
      <c r="A289" s="179"/>
      <c r="B289" s="181"/>
      <c r="C289" s="180"/>
      <c r="F289" s="177"/>
    </row>
    <row r="290" spans="1:6" s="240" customFormat="1">
      <c r="A290" s="179"/>
      <c r="B290" s="181"/>
      <c r="C290" s="180"/>
      <c r="F290" s="177"/>
    </row>
    <row r="291" spans="1:6" s="240" customFormat="1">
      <c r="A291" s="179"/>
      <c r="B291" s="181"/>
      <c r="C291" s="180"/>
      <c r="F291" s="177"/>
    </row>
    <row r="292" spans="1:6" s="240" customFormat="1">
      <c r="A292" s="179"/>
      <c r="B292" s="181"/>
      <c r="C292" s="180"/>
      <c r="F292" s="177"/>
    </row>
    <row r="293" spans="1:6" s="240" customFormat="1">
      <c r="A293" s="179"/>
      <c r="B293" s="181"/>
      <c r="C293" s="180"/>
      <c r="F293" s="177"/>
    </row>
    <row r="294" spans="1:6" s="240" customFormat="1">
      <c r="A294" s="179"/>
      <c r="B294" s="249"/>
      <c r="C294" s="180"/>
      <c r="F294" s="177"/>
    </row>
    <row r="295" spans="1:6" s="240" customFormat="1">
      <c r="A295" s="179"/>
      <c r="B295" s="181"/>
      <c r="C295" s="180"/>
      <c r="F295" s="177"/>
    </row>
    <row r="296" spans="1:6" s="240" customFormat="1">
      <c r="A296" s="179"/>
      <c r="B296" s="181"/>
      <c r="C296" s="180"/>
      <c r="F296" s="177"/>
    </row>
    <row r="297" spans="1:6" s="240" customFormat="1">
      <c r="A297" s="179"/>
      <c r="B297" s="181"/>
      <c r="C297" s="180"/>
      <c r="F297" s="177"/>
    </row>
    <row r="298" spans="1:6" s="240" customFormat="1">
      <c r="A298" s="179"/>
      <c r="B298" s="181"/>
      <c r="C298" s="180"/>
      <c r="F298" s="177"/>
    </row>
    <row r="299" spans="1:6" s="240" customFormat="1">
      <c r="A299" s="179"/>
      <c r="B299" s="181"/>
      <c r="C299" s="180"/>
      <c r="F299" s="177"/>
    </row>
    <row r="300" spans="1:6" s="240" customFormat="1">
      <c r="A300" s="179"/>
      <c r="B300" s="249"/>
      <c r="C300" s="180"/>
      <c r="F300" s="177"/>
    </row>
    <row r="301" spans="1:6" s="240" customFormat="1">
      <c r="A301" s="179"/>
      <c r="B301" s="181"/>
      <c r="C301" s="180"/>
      <c r="F301" s="177"/>
    </row>
    <row r="302" spans="1:6" s="240" customFormat="1">
      <c r="A302" s="179"/>
      <c r="B302" s="181"/>
      <c r="C302" s="180"/>
      <c r="F302" s="177"/>
    </row>
    <row r="303" spans="1:6" s="240" customFormat="1">
      <c r="A303" s="179"/>
      <c r="B303" s="181"/>
      <c r="C303" s="180"/>
      <c r="F303" s="177"/>
    </row>
    <row r="304" spans="1:6" s="240" customFormat="1">
      <c r="A304" s="179"/>
      <c r="B304" s="181"/>
      <c r="C304" s="180"/>
      <c r="F304" s="177"/>
    </row>
    <row r="305" spans="1:6" s="240" customFormat="1">
      <c r="A305" s="179"/>
      <c r="B305" s="181"/>
      <c r="C305" s="180"/>
      <c r="F305" s="177"/>
    </row>
    <row r="306" spans="1:6" s="240" customFormat="1">
      <c r="A306" s="179"/>
      <c r="B306" s="181"/>
      <c r="C306" s="182"/>
      <c r="F306" s="177"/>
    </row>
    <row r="307" spans="1:6" s="240" customFormat="1">
      <c r="A307" s="179"/>
      <c r="B307" s="183"/>
      <c r="C307" s="182"/>
      <c r="F307" s="177"/>
    </row>
    <row r="308" spans="1:6" s="240" customFormat="1">
      <c r="A308" s="179"/>
      <c r="B308" s="181"/>
      <c r="C308" s="182"/>
      <c r="F308" s="177"/>
    </row>
    <row r="309" spans="1:6" s="240" customFormat="1">
      <c r="A309" s="179"/>
      <c r="B309" s="181"/>
      <c r="C309" s="182"/>
      <c r="F309" s="177"/>
    </row>
    <row r="310" spans="1:6" s="240" customFormat="1">
      <c r="A310" s="179"/>
      <c r="B310" s="181"/>
      <c r="C310" s="182"/>
      <c r="F310" s="177"/>
    </row>
    <row r="311" spans="1:6" s="240" customFormat="1">
      <c r="A311" s="179"/>
      <c r="B311" s="181"/>
      <c r="C311" s="182"/>
      <c r="F311" s="177"/>
    </row>
    <row r="312" spans="1:6" s="240" customFormat="1">
      <c r="A312" s="179"/>
      <c r="B312" s="181"/>
      <c r="C312" s="182"/>
      <c r="F312" s="177"/>
    </row>
    <row r="313" spans="1:6" s="240" customFormat="1">
      <c r="A313" s="179"/>
      <c r="B313" s="181"/>
      <c r="C313" s="182"/>
      <c r="F313" s="177"/>
    </row>
    <row r="314" spans="1:6" s="240" customFormat="1">
      <c r="A314" s="179"/>
      <c r="B314" s="181"/>
      <c r="C314" s="182"/>
      <c r="F314" s="177"/>
    </row>
    <row r="315" spans="1:6" s="240" customFormat="1">
      <c r="A315" s="179"/>
      <c r="B315" s="181"/>
      <c r="C315" s="182"/>
      <c r="F315" s="177"/>
    </row>
    <row r="316" spans="1:6" s="240" customFormat="1">
      <c r="A316" s="179"/>
      <c r="B316" s="181"/>
      <c r="C316" s="182"/>
      <c r="F316" s="177"/>
    </row>
    <row r="317" spans="1:6" s="240" customFormat="1">
      <c r="A317" s="179"/>
      <c r="B317" s="181"/>
      <c r="C317" s="182"/>
      <c r="F317" s="177"/>
    </row>
    <row r="318" spans="1:6" s="240" customFormat="1">
      <c r="A318" s="179"/>
      <c r="B318" s="181"/>
      <c r="C318" s="182"/>
      <c r="F318" s="177"/>
    </row>
    <row r="319" spans="1:6" s="240" customFormat="1">
      <c r="A319" s="179"/>
      <c r="B319" s="181"/>
      <c r="C319" s="182"/>
      <c r="F319" s="177"/>
    </row>
    <row r="320" spans="1:6" s="240" customFormat="1">
      <c r="A320" s="179"/>
      <c r="B320" s="181"/>
      <c r="C320" s="182"/>
      <c r="F320" s="177"/>
    </row>
    <row r="321" spans="1:6" s="240" customFormat="1">
      <c r="A321" s="179"/>
      <c r="B321" s="181"/>
      <c r="C321" s="182"/>
      <c r="F321" s="177"/>
    </row>
    <row r="322" spans="1:6" s="240" customFormat="1">
      <c r="A322" s="179"/>
      <c r="B322" s="181"/>
      <c r="C322" s="182"/>
      <c r="F322" s="177"/>
    </row>
    <row r="323" spans="1:6" s="240" customFormat="1">
      <c r="A323" s="179"/>
      <c r="B323" s="181"/>
      <c r="C323" s="182"/>
      <c r="F323" s="177"/>
    </row>
    <row r="324" spans="1:6" s="240" customFormat="1">
      <c r="A324" s="179"/>
      <c r="B324" s="181"/>
      <c r="C324" s="182"/>
      <c r="F324" s="177"/>
    </row>
    <row r="325" spans="1:6" s="240" customFormat="1">
      <c r="A325" s="179"/>
      <c r="B325" s="181"/>
      <c r="C325" s="182"/>
      <c r="F325" s="177"/>
    </row>
    <row r="326" spans="1:6" s="240" customFormat="1">
      <c r="A326" s="179"/>
      <c r="B326" s="181"/>
      <c r="C326" s="182"/>
      <c r="F326" s="177"/>
    </row>
    <row r="327" spans="1:6" s="240" customFormat="1">
      <c r="A327" s="179"/>
      <c r="B327" s="181"/>
      <c r="C327" s="182"/>
      <c r="F327" s="177"/>
    </row>
    <row r="328" spans="1:6" s="240" customFormat="1">
      <c r="A328" s="179"/>
      <c r="B328" s="181"/>
      <c r="C328" s="182"/>
      <c r="F328" s="177"/>
    </row>
    <row r="329" spans="1:6" s="240" customFormat="1">
      <c r="A329" s="179"/>
      <c r="B329" s="181"/>
      <c r="C329" s="182"/>
      <c r="F329" s="177"/>
    </row>
    <row r="330" spans="1:6" s="240" customFormat="1">
      <c r="A330" s="179"/>
      <c r="B330" s="181"/>
      <c r="C330" s="182"/>
      <c r="F330" s="177"/>
    </row>
    <row r="331" spans="1:6" s="240" customFormat="1">
      <c r="A331" s="179"/>
      <c r="B331" s="181"/>
      <c r="C331" s="182"/>
      <c r="F331" s="177"/>
    </row>
    <row r="332" spans="1:6" s="240" customFormat="1">
      <c r="A332" s="179"/>
      <c r="B332" s="183"/>
      <c r="C332" s="184"/>
      <c r="F332" s="177"/>
    </row>
    <row r="333" spans="1:6" s="240" customFormat="1">
      <c r="A333" s="179"/>
      <c r="B333" s="181"/>
      <c r="C333" s="182"/>
      <c r="F333" s="177"/>
    </row>
    <row r="334" spans="1:6" s="240" customFormat="1">
      <c r="A334" s="179"/>
      <c r="B334" s="181"/>
      <c r="C334" s="182"/>
      <c r="F334" s="177"/>
    </row>
    <row r="335" spans="1:6" s="240" customFormat="1">
      <c r="A335" s="179"/>
      <c r="B335" s="181"/>
      <c r="C335" s="182"/>
      <c r="F335" s="177"/>
    </row>
    <row r="336" spans="1:6" s="240" customFormat="1">
      <c r="A336" s="179"/>
      <c r="B336" s="181"/>
      <c r="C336" s="182"/>
      <c r="F336" s="177"/>
    </row>
    <row r="337" spans="1:6" s="240" customFormat="1">
      <c r="A337" s="179"/>
      <c r="B337" s="181"/>
      <c r="C337" s="182"/>
      <c r="F337" s="177"/>
    </row>
    <row r="338" spans="1:6" s="240" customFormat="1">
      <c r="A338" s="179"/>
      <c r="B338" s="181"/>
      <c r="C338" s="182"/>
      <c r="F338" s="177"/>
    </row>
    <row r="339" spans="1:6" s="240" customFormat="1">
      <c r="A339" s="179"/>
      <c r="B339" s="181"/>
      <c r="C339" s="182"/>
      <c r="F339" s="177"/>
    </row>
    <row r="340" spans="1:6" s="240" customFormat="1">
      <c r="A340" s="179"/>
      <c r="B340" s="181"/>
      <c r="C340" s="182"/>
      <c r="F340" s="177"/>
    </row>
    <row r="341" spans="1:6" s="240" customFormat="1">
      <c r="A341" s="179"/>
      <c r="B341" s="181"/>
      <c r="C341" s="182"/>
      <c r="F341" s="177"/>
    </row>
    <row r="342" spans="1:6" s="240" customFormat="1">
      <c r="A342" s="179"/>
      <c r="B342" s="181"/>
      <c r="C342" s="182"/>
      <c r="F342" s="177"/>
    </row>
    <row r="343" spans="1:6" s="240" customFormat="1">
      <c r="A343" s="179"/>
      <c r="B343" s="181"/>
      <c r="C343" s="182"/>
      <c r="F343" s="177"/>
    </row>
    <row r="344" spans="1:6" s="240" customFormat="1">
      <c r="A344" s="179"/>
      <c r="B344" s="181"/>
      <c r="C344" s="182"/>
      <c r="F344" s="177"/>
    </row>
    <row r="345" spans="1:6" s="240" customFormat="1">
      <c r="A345" s="179"/>
      <c r="B345" s="181"/>
      <c r="C345" s="182"/>
      <c r="F345" s="177"/>
    </row>
    <row r="346" spans="1:6" s="240" customFormat="1">
      <c r="A346" s="179"/>
      <c r="B346" s="181"/>
      <c r="C346" s="182"/>
      <c r="F346" s="177"/>
    </row>
    <row r="347" spans="1:6" s="240" customFormat="1">
      <c r="A347" s="179"/>
      <c r="B347" s="181"/>
      <c r="C347" s="182"/>
      <c r="F347" s="177"/>
    </row>
    <row r="348" spans="1:6" s="240" customFormat="1">
      <c r="A348" s="179"/>
      <c r="B348" s="250"/>
      <c r="C348" s="180"/>
      <c r="F348" s="177"/>
    </row>
    <row r="349" spans="1:6" s="240" customFormat="1">
      <c r="A349" s="179"/>
      <c r="B349" s="181"/>
      <c r="C349" s="180"/>
      <c r="F349" s="177"/>
    </row>
    <row r="350" spans="1:6" s="240" customFormat="1">
      <c r="A350" s="179"/>
      <c r="B350" s="181"/>
      <c r="C350" s="182"/>
      <c r="F350" s="177"/>
    </row>
    <row r="351" spans="1:6" s="240" customFormat="1">
      <c r="A351" s="179"/>
      <c r="B351" s="181"/>
      <c r="C351" s="182"/>
      <c r="F351" s="177"/>
    </row>
    <row r="352" spans="1:6" s="240" customFormat="1">
      <c r="A352" s="179"/>
      <c r="B352" s="181"/>
      <c r="C352" s="182"/>
      <c r="F352" s="177"/>
    </row>
    <row r="353" spans="1:6" s="240" customFormat="1">
      <c r="A353" s="179"/>
      <c r="B353" s="181"/>
      <c r="C353" s="182"/>
      <c r="F353" s="177"/>
    </row>
    <row r="354" spans="1:6" s="240" customFormat="1">
      <c r="A354" s="179"/>
      <c r="B354" s="181"/>
      <c r="C354" s="182"/>
      <c r="F354" s="177"/>
    </row>
    <row r="355" spans="1:6" s="240" customFormat="1">
      <c r="A355" s="179"/>
      <c r="B355" s="183"/>
      <c r="C355" s="184"/>
      <c r="F355" s="177"/>
    </row>
    <row r="356" spans="1:6" s="240" customFormat="1">
      <c r="A356" s="179"/>
      <c r="B356" s="181"/>
      <c r="C356" s="182"/>
      <c r="F356" s="177"/>
    </row>
    <row r="357" spans="1:6" s="240" customFormat="1">
      <c r="A357" s="179"/>
      <c r="B357" s="181"/>
      <c r="C357" s="182"/>
      <c r="F357" s="177"/>
    </row>
    <row r="358" spans="1:6" s="240" customFormat="1">
      <c r="A358" s="179"/>
      <c r="B358" s="181"/>
      <c r="C358" s="182"/>
      <c r="F358" s="177"/>
    </row>
    <row r="359" spans="1:6" s="240" customFormat="1">
      <c r="A359" s="179"/>
      <c r="B359" s="183"/>
      <c r="C359" s="184"/>
      <c r="F359" s="177"/>
    </row>
    <row r="360" spans="1:6" s="240" customFormat="1">
      <c r="A360" s="179"/>
      <c r="B360" s="181"/>
      <c r="C360" s="182"/>
      <c r="F360" s="177"/>
    </row>
    <row r="361" spans="1:6" s="240" customFormat="1">
      <c r="A361" s="179"/>
      <c r="B361" s="181"/>
      <c r="C361" s="182"/>
      <c r="F361" s="177"/>
    </row>
    <row r="362" spans="1:6" s="240" customFormat="1">
      <c r="A362" s="179"/>
      <c r="B362" s="181"/>
      <c r="C362" s="182"/>
      <c r="F362" s="177"/>
    </row>
    <row r="363" spans="1:6" s="240" customFormat="1">
      <c r="A363" s="179"/>
      <c r="B363" s="181"/>
      <c r="C363" s="182"/>
      <c r="F363" s="177"/>
    </row>
    <row r="364" spans="1:6" s="240" customFormat="1">
      <c r="A364" s="179"/>
      <c r="B364" s="181"/>
      <c r="C364" s="182"/>
      <c r="F364" s="177"/>
    </row>
    <row r="365" spans="1:6" s="240" customFormat="1">
      <c r="A365" s="179"/>
      <c r="B365" s="181"/>
      <c r="C365" s="182"/>
      <c r="F365" s="177"/>
    </row>
    <row r="366" spans="1:6" s="240" customFormat="1">
      <c r="A366" s="179"/>
      <c r="B366" s="181"/>
      <c r="C366" s="182"/>
      <c r="F366" s="177"/>
    </row>
    <row r="367" spans="1:6" s="240" customFormat="1">
      <c r="A367" s="179"/>
      <c r="B367" s="181"/>
      <c r="C367" s="182"/>
      <c r="F367" s="177"/>
    </row>
    <row r="368" spans="1:6" s="240" customFormat="1">
      <c r="A368" s="179"/>
      <c r="B368" s="181"/>
      <c r="C368" s="182"/>
      <c r="F368" s="177"/>
    </row>
    <row r="369" spans="1:6" s="240" customFormat="1">
      <c r="A369" s="179"/>
      <c r="B369" s="181"/>
      <c r="C369" s="182"/>
      <c r="F369" s="177"/>
    </row>
    <row r="370" spans="1:6" s="240" customFormat="1">
      <c r="A370" s="179"/>
      <c r="B370" s="181"/>
      <c r="C370" s="182"/>
      <c r="F370" s="177"/>
    </row>
    <row r="371" spans="1:6" s="240" customFormat="1">
      <c r="A371" s="179"/>
      <c r="B371" s="181"/>
      <c r="C371" s="182"/>
      <c r="F371" s="177"/>
    </row>
    <row r="372" spans="1:6" s="240" customFormat="1">
      <c r="A372" s="179"/>
      <c r="B372" s="181"/>
      <c r="C372" s="182"/>
      <c r="F372" s="177"/>
    </row>
    <row r="373" spans="1:6" s="240" customFormat="1">
      <c r="A373" s="179"/>
      <c r="B373" s="181"/>
      <c r="C373" s="182"/>
      <c r="F373" s="177"/>
    </row>
    <row r="374" spans="1:6" s="240" customFormat="1">
      <c r="A374" s="179"/>
      <c r="B374" s="183"/>
      <c r="C374" s="184"/>
      <c r="F374" s="177"/>
    </row>
    <row r="375" spans="1:6" s="240" customFormat="1">
      <c r="A375" s="179"/>
      <c r="B375" s="181"/>
      <c r="C375" s="182"/>
      <c r="F375" s="177"/>
    </row>
    <row r="376" spans="1:6" s="240" customFormat="1">
      <c r="A376" s="179"/>
      <c r="B376" s="183"/>
      <c r="C376" s="184"/>
      <c r="F376" s="177"/>
    </row>
    <row r="377" spans="1:6" s="240" customFormat="1">
      <c r="A377" s="179"/>
      <c r="B377" s="181"/>
      <c r="C377" s="182"/>
      <c r="F377" s="177"/>
    </row>
    <row r="378" spans="1:6" s="240" customFormat="1">
      <c r="A378" s="179"/>
      <c r="B378" s="181"/>
      <c r="C378" s="182"/>
      <c r="F378" s="177"/>
    </row>
    <row r="379" spans="1:6" s="240" customFormat="1">
      <c r="A379" s="179"/>
      <c r="B379" s="181"/>
      <c r="C379" s="182"/>
      <c r="F379" s="177"/>
    </row>
    <row r="380" spans="1:6" s="240" customFormat="1">
      <c r="A380" s="179"/>
      <c r="B380" s="183"/>
      <c r="C380" s="184"/>
      <c r="F380" s="177"/>
    </row>
    <row r="381" spans="1:6" s="240" customFormat="1">
      <c r="A381" s="179"/>
      <c r="B381" s="181"/>
      <c r="C381" s="182"/>
      <c r="F381" s="177"/>
    </row>
    <row r="382" spans="1:6" s="240" customFormat="1">
      <c r="A382" s="179"/>
      <c r="B382" s="183"/>
      <c r="C382" s="184"/>
      <c r="F382" s="177"/>
    </row>
    <row r="383" spans="1:6" s="240" customFormat="1">
      <c r="A383" s="179"/>
      <c r="B383" s="181"/>
      <c r="C383" s="182"/>
      <c r="F383" s="177"/>
    </row>
    <row r="384" spans="1:6" s="240" customFormat="1">
      <c r="A384" s="179"/>
      <c r="B384" s="181"/>
      <c r="C384" s="182"/>
      <c r="F384" s="177"/>
    </row>
    <row r="385" spans="1:6" s="240" customFormat="1">
      <c r="A385" s="179"/>
      <c r="B385" s="181"/>
      <c r="C385" s="182"/>
      <c r="F385" s="177"/>
    </row>
    <row r="386" spans="1:6" s="240" customFormat="1">
      <c r="A386" s="179"/>
      <c r="B386" s="183"/>
      <c r="C386" s="184"/>
      <c r="F386" s="177"/>
    </row>
    <row r="387" spans="1:6" s="240" customFormat="1">
      <c r="A387" s="179"/>
      <c r="B387" s="181"/>
      <c r="C387" s="182"/>
      <c r="F387" s="177"/>
    </row>
    <row r="388" spans="1:6" s="240" customFormat="1">
      <c r="A388" s="179"/>
      <c r="B388" s="181"/>
      <c r="C388" s="182"/>
    </row>
    <row r="389" spans="1:6" s="240" customFormat="1">
      <c r="A389" s="179"/>
      <c r="B389" s="251"/>
      <c r="C389" s="182"/>
    </row>
    <row r="390" spans="1:6" s="240" customFormat="1">
      <c r="A390" s="179"/>
      <c r="B390" s="181"/>
      <c r="C390" s="182"/>
    </row>
    <row r="391" spans="1:6" s="240" customFormat="1">
      <c r="A391" s="179"/>
      <c r="B391" s="183"/>
      <c r="C391" s="184"/>
      <c r="E391" s="177"/>
    </row>
    <row r="392" spans="1:6" s="240" customFormat="1">
      <c r="A392" s="179"/>
      <c r="B392" s="181"/>
      <c r="C392" s="184"/>
      <c r="E392" s="177"/>
    </row>
    <row r="393" spans="1:6" s="240" customFormat="1">
      <c r="A393" s="179"/>
      <c r="B393" s="181"/>
      <c r="C393" s="182"/>
      <c r="E393" s="177"/>
    </row>
    <row r="394" spans="1:6" s="240" customFormat="1">
      <c r="A394" s="179"/>
      <c r="B394" s="181"/>
      <c r="C394" s="182"/>
      <c r="E394" s="177"/>
    </row>
    <row r="395" spans="1:6" s="240" customFormat="1">
      <c r="A395" s="179"/>
      <c r="B395" s="181"/>
      <c r="C395" s="182"/>
      <c r="E395" s="177"/>
    </row>
    <row r="396" spans="1:6" s="240" customFormat="1">
      <c r="A396" s="179"/>
      <c r="B396" s="181"/>
      <c r="C396" s="182"/>
      <c r="E396" s="177"/>
    </row>
    <row r="397" spans="1:6" s="240" customFormat="1">
      <c r="A397" s="179"/>
      <c r="B397" s="181"/>
      <c r="C397" s="182"/>
      <c r="E397" s="177"/>
    </row>
    <row r="398" spans="1:6" s="240" customFormat="1">
      <c r="A398" s="179"/>
      <c r="B398" s="181"/>
      <c r="C398" s="182"/>
      <c r="E398" s="177"/>
    </row>
    <row r="399" spans="1:6" s="240" customFormat="1">
      <c r="A399" s="179"/>
      <c r="B399" s="181"/>
      <c r="C399" s="182"/>
      <c r="E399" s="177"/>
    </row>
    <row r="400" spans="1:6" s="240" customFormat="1">
      <c r="A400" s="179"/>
      <c r="B400" s="181"/>
      <c r="C400" s="182"/>
      <c r="E400" s="177"/>
    </row>
    <row r="401" spans="1:5" s="240" customFormat="1">
      <c r="A401" s="179"/>
      <c r="B401" s="181"/>
      <c r="C401" s="182"/>
      <c r="E401" s="177"/>
    </row>
    <row r="402" spans="1:5" s="240" customFormat="1">
      <c r="A402" s="179"/>
      <c r="B402" s="181"/>
      <c r="C402" s="182"/>
      <c r="E402" s="177"/>
    </row>
    <row r="403" spans="1:5" s="240" customFormat="1">
      <c r="A403" s="179"/>
      <c r="B403" s="181"/>
      <c r="C403" s="182"/>
      <c r="E403" s="177"/>
    </row>
    <row r="404" spans="1:5" s="240" customFormat="1">
      <c r="A404" s="179"/>
      <c r="B404" s="181"/>
      <c r="C404" s="182"/>
      <c r="E404" s="177"/>
    </row>
    <row r="405" spans="1:5" s="240" customFormat="1">
      <c r="A405" s="179"/>
      <c r="B405" s="181"/>
      <c r="C405" s="182"/>
      <c r="E405" s="177"/>
    </row>
    <row r="406" spans="1:5" s="240" customFormat="1">
      <c r="A406" s="179"/>
      <c r="B406" s="181"/>
      <c r="C406" s="182"/>
      <c r="E406" s="177"/>
    </row>
    <row r="407" spans="1:5" s="240" customFormat="1">
      <c r="A407" s="179"/>
      <c r="B407" s="181"/>
      <c r="C407" s="182"/>
      <c r="E407" s="177"/>
    </row>
    <row r="408" spans="1:5" s="240" customFormat="1">
      <c r="A408" s="179"/>
      <c r="B408" s="181"/>
      <c r="C408" s="182"/>
      <c r="E408" s="177"/>
    </row>
    <row r="409" spans="1:5" s="240" customFormat="1">
      <c r="A409" s="179"/>
      <c r="B409" s="181"/>
      <c r="C409" s="182"/>
      <c r="E409" s="177"/>
    </row>
    <row r="410" spans="1:5" s="240" customFormat="1">
      <c r="A410" s="179"/>
      <c r="B410" s="181"/>
      <c r="C410" s="182"/>
      <c r="E410" s="177"/>
    </row>
    <row r="411" spans="1:5" s="240" customFormat="1">
      <c r="A411" s="179"/>
      <c r="B411" s="181"/>
      <c r="C411" s="182"/>
      <c r="E411" s="177"/>
    </row>
    <row r="412" spans="1:5" s="240" customFormat="1">
      <c r="A412" s="179"/>
      <c r="B412" s="181"/>
      <c r="C412" s="182"/>
      <c r="E412" s="177"/>
    </row>
    <row r="413" spans="1:5" s="240" customFormat="1">
      <c r="A413" s="179"/>
      <c r="B413" s="181"/>
      <c r="C413" s="182"/>
      <c r="E413" s="177"/>
    </row>
    <row r="414" spans="1:5" s="240" customFormat="1">
      <c r="A414" s="179"/>
      <c r="B414" s="181"/>
      <c r="C414" s="182"/>
      <c r="E414" s="177"/>
    </row>
    <row r="415" spans="1:5" s="240" customFormat="1">
      <c r="A415" s="179"/>
      <c r="B415" s="181"/>
      <c r="C415" s="182"/>
      <c r="E415" s="177"/>
    </row>
    <row r="416" spans="1:5" s="240" customFormat="1">
      <c r="A416" s="179"/>
      <c r="B416" s="181"/>
      <c r="C416" s="182"/>
      <c r="E416" s="177"/>
    </row>
    <row r="417" spans="1:5" s="240" customFormat="1">
      <c r="A417" s="179"/>
      <c r="B417" s="181"/>
      <c r="C417" s="182"/>
      <c r="E417" s="177"/>
    </row>
    <row r="418" spans="1:5" s="240" customFormat="1">
      <c r="A418" s="179"/>
      <c r="B418" s="181"/>
      <c r="C418" s="182"/>
      <c r="E418" s="177"/>
    </row>
    <row r="419" spans="1:5" s="240" customFormat="1">
      <c r="A419" s="179"/>
      <c r="B419" s="181"/>
      <c r="C419" s="182"/>
      <c r="E419" s="177"/>
    </row>
    <row r="420" spans="1:5" s="240" customFormat="1">
      <c r="A420" s="179"/>
      <c r="B420" s="181"/>
      <c r="C420" s="182"/>
      <c r="E420" s="177"/>
    </row>
    <row r="421" spans="1:5" s="240" customFormat="1">
      <c r="A421" s="179"/>
      <c r="B421" s="181"/>
      <c r="C421" s="182"/>
      <c r="E421" s="177"/>
    </row>
    <row r="422" spans="1:5" s="240" customFormat="1">
      <c r="A422" s="179"/>
      <c r="B422" s="181"/>
      <c r="C422" s="182"/>
      <c r="E422" s="177"/>
    </row>
    <row r="423" spans="1:5" s="240" customFormat="1">
      <c r="A423" s="179"/>
      <c r="B423" s="181"/>
      <c r="C423" s="182"/>
      <c r="E423" s="177"/>
    </row>
    <row r="424" spans="1:5" s="240" customFormat="1">
      <c r="A424" s="179"/>
      <c r="B424" s="181"/>
      <c r="C424" s="182"/>
      <c r="E424" s="177"/>
    </row>
    <row r="425" spans="1:5" s="240" customFormat="1">
      <c r="A425" s="179"/>
      <c r="B425" s="181"/>
      <c r="C425" s="182"/>
      <c r="E425" s="177"/>
    </row>
    <row r="426" spans="1:5" s="240" customFormat="1">
      <c r="A426" s="179"/>
      <c r="B426" s="181"/>
      <c r="C426" s="182"/>
      <c r="E426" s="177"/>
    </row>
    <row r="427" spans="1:5" s="240" customFormat="1">
      <c r="A427" s="179"/>
      <c r="B427" s="181"/>
      <c r="C427" s="182"/>
      <c r="E427" s="177"/>
    </row>
    <row r="428" spans="1:5" s="240" customFormat="1">
      <c r="A428" s="179"/>
      <c r="B428" s="181"/>
      <c r="C428" s="182"/>
      <c r="E428" s="177"/>
    </row>
    <row r="429" spans="1:5" s="240" customFormat="1">
      <c r="A429" s="179"/>
      <c r="B429" s="181"/>
      <c r="C429" s="182"/>
      <c r="E429" s="177"/>
    </row>
    <row r="430" spans="1:5" s="240" customFormat="1">
      <c r="A430" s="179"/>
      <c r="B430" s="181"/>
      <c r="C430" s="182"/>
      <c r="E430" s="177"/>
    </row>
    <row r="431" spans="1:5" s="240" customFormat="1">
      <c r="A431" s="179"/>
      <c r="B431" s="181"/>
      <c r="C431" s="182"/>
      <c r="E431" s="177"/>
    </row>
    <row r="432" spans="1:5" s="240" customFormat="1">
      <c r="A432" s="179"/>
      <c r="B432" s="181"/>
      <c r="C432" s="182"/>
      <c r="E432" s="177"/>
    </row>
    <row r="433" spans="1:5" s="240" customFormat="1">
      <c r="A433" s="179"/>
      <c r="B433" s="181"/>
      <c r="C433" s="182"/>
      <c r="E433" s="177"/>
    </row>
    <row r="434" spans="1:5" s="240" customFormat="1">
      <c r="A434" s="179"/>
      <c r="B434" s="181"/>
      <c r="C434" s="182"/>
      <c r="E434" s="177"/>
    </row>
    <row r="435" spans="1:5" s="240" customFormat="1">
      <c r="A435" s="179"/>
      <c r="B435" s="181"/>
      <c r="C435" s="182"/>
      <c r="E435" s="177"/>
    </row>
    <row r="436" spans="1:5" s="240" customFormat="1">
      <c r="A436" s="179"/>
      <c r="B436" s="185"/>
      <c r="C436" s="182"/>
      <c r="E436" s="177"/>
    </row>
    <row r="437" spans="1:5" s="240" customFormat="1">
      <c r="A437" s="179"/>
      <c r="B437" s="181"/>
      <c r="C437" s="182"/>
      <c r="E437" s="177"/>
    </row>
    <row r="438" spans="1:5" s="240" customFormat="1">
      <c r="A438" s="179"/>
      <c r="B438" s="181"/>
      <c r="C438" s="182"/>
      <c r="E438" s="177"/>
    </row>
    <row r="439" spans="1:5" s="240" customFormat="1">
      <c r="A439" s="179"/>
      <c r="B439" s="181"/>
      <c r="C439" s="182"/>
      <c r="E439" s="177"/>
    </row>
    <row r="440" spans="1:5" s="240" customFormat="1">
      <c r="A440" s="179"/>
      <c r="B440" s="181"/>
      <c r="C440" s="182"/>
      <c r="E440" s="177"/>
    </row>
    <row r="441" spans="1:5" s="240" customFormat="1">
      <c r="A441" s="179"/>
      <c r="B441" s="181"/>
      <c r="C441" s="182"/>
      <c r="E441" s="177"/>
    </row>
    <row r="442" spans="1:5" s="240" customFormat="1">
      <c r="A442" s="179"/>
      <c r="B442" s="181"/>
      <c r="C442" s="182"/>
      <c r="E442" s="177"/>
    </row>
    <row r="443" spans="1:5" s="240" customFormat="1">
      <c r="A443" s="179"/>
      <c r="B443" s="181"/>
      <c r="C443" s="182"/>
      <c r="E443" s="177"/>
    </row>
    <row r="444" spans="1:5" s="240" customFormat="1">
      <c r="A444" s="179"/>
      <c r="B444" s="181"/>
      <c r="C444" s="182"/>
      <c r="E444" s="177"/>
    </row>
    <row r="445" spans="1:5" s="240" customFormat="1">
      <c r="A445" s="179"/>
      <c r="B445" s="181"/>
      <c r="C445" s="182"/>
      <c r="E445" s="177"/>
    </row>
    <row r="446" spans="1:5" s="240" customFormat="1">
      <c r="A446" s="179"/>
      <c r="B446" s="181"/>
      <c r="C446" s="182"/>
      <c r="E446" s="177"/>
    </row>
    <row r="447" spans="1:5" s="240" customFormat="1">
      <c r="A447" s="179"/>
      <c r="B447" s="181"/>
      <c r="C447" s="182"/>
      <c r="E447" s="177"/>
    </row>
    <row r="448" spans="1:5" s="240" customFormat="1">
      <c r="A448" s="179"/>
      <c r="B448" s="181"/>
      <c r="C448" s="182"/>
      <c r="E448" s="177"/>
    </row>
    <row r="449" spans="1:5" s="240" customFormat="1">
      <c r="A449" s="179"/>
      <c r="B449" s="181"/>
      <c r="C449" s="182"/>
      <c r="E449" s="177"/>
    </row>
    <row r="450" spans="1:5" s="240" customFormat="1">
      <c r="A450" s="179"/>
      <c r="B450" s="181"/>
      <c r="C450" s="182"/>
      <c r="E450" s="177"/>
    </row>
    <row r="451" spans="1:5" s="240" customFormat="1">
      <c r="A451" s="179"/>
      <c r="B451" s="181"/>
      <c r="C451" s="182"/>
      <c r="E451" s="177"/>
    </row>
    <row r="452" spans="1:5" s="240" customFormat="1">
      <c r="A452" s="179"/>
      <c r="B452" s="181"/>
      <c r="C452" s="182"/>
      <c r="E452" s="177"/>
    </row>
    <row r="453" spans="1:5" s="240" customFormat="1">
      <c r="A453" s="179"/>
      <c r="B453" s="181"/>
      <c r="C453" s="182"/>
      <c r="E453" s="177"/>
    </row>
    <row r="454" spans="1:5" s="240" customFormat="1">
      <c r="A454" s="179"/>
      <c r="B454" s="181"/>
      <c r="C454" s="182"/>
      <c r="E454" s="177"/>
    </row>
    <row r="455" spans="1:5" s="240" customFormat="1">
      <c r="A455" s="179"/>
      <c r="B455" s="181"/>
      <c r="C455" s="182"/>
      <c r="E455" s="177"/>
    </row>
    <row r="456" spans="1:5" s="240" customFormat="1">
      <c r="A456" s="179"/>
      <c r="B456" s="181"/>
      <c r="C456" s="182"/>
      <c r="E456" s="177"/>
    </row>
    <row r="457" spans="1:5" s="240" customFormat="1">
      <c r="A457" s="179"/>
      <c r="B457" s="181"/>
      <c r="C457" s="182"/>
      <c r="E457" s="177"/>
    </row>
    <row r="458" spans="1:5" s="240" customFormat="1">
      <c r="A458" s="179"/>
      <c r="B458" s="181"/>
      <c r="C458" s="182"/>
      <c r="E458" s="177"/>
    </row>
    <row r="459" spans="1:5" s="240" customFormat="1">
      <c r="A459" s="179"/>
      <c r="B459" s="181"/>
      <c r="C459" s="182"/>
      <c r="E459" s="177"/>
    </row>
    <row r="460" spans="1:5" s="240" customFormat="1">
      <c r="A460" s="179"/>
      <c r="B460" s="181"/>
      <c r="C460" s="182"/>
      <c r="E460" s="177"/>
    </row>
    <row r="461" spans="1:5" s="240" customFormat="1">
      <c r="A461" s="179"/>
      <c r="B461" s="181"/>
      <c r="C461" s="182"/>
      <c r="E461" s="177"/>
    </row>
    <row r="462" spans="1:5" s="240" customFormat="1">
      <c r="A462" s="179"/>
      <c r="B462" s="181"/>
      <c r="C462" s="182"/>
      <c r="E462" s="177"/>
    </row>
    <row r="463" spans="1:5" s="240" customFormat="1">
      <c r="A463" s="179"/>
      <c r="B463" s="186"/>
      <c r="C463" s="184"/>
      <c r="E463" s="177"/>
    </row>
    <row r="464" spans="1:5" s="240" customFormat="1">
      <c r="A464" s="179"/>
      <c r="B464" s="181"/>
      <c r="C464" s="182"/>
      <c r="E464" s="177"/>
    </row>
    <row r="465" spans="1:5" s="240" customFormat="1">
      <c r="A465" s="179"/>
      <c r="B465" s="181"/>
      <c r="C465" s="182"/>
      <c r="E465" s="177"/>
    </row>
    <row r="466" spans="1:5" s="240" customFormat="1">
      <c r="A466" s="179"/>
      <c r="B466" s="181"/>
      <c r="C466" s="182"/>
      <c r="E466" s="177"/>
    </row>
    <row r="467" spans="1:5" s="240" customFormat="1">
      <c r="A467" s="179"/>
      <c r="B467" s="181"/>
      <c r="C467" s="182"/>
      <c r="E467" s="177"/>
    </row>
    <row r="468" spans="1:5" s="240" customFormat="1">
      <c r="A468" s="179"/>
      <c r="B468" s="181"/>
      <c r="C468" s="182"/>
      <c r="E468" s="177"/>
    </row>
    <row r="469" spans="1:5" s="240" customFormat="1">
      <c r="A469" s="179"/>
      <c r="B469" s="181"/>
      <c r="C469" s="182"/>
      <c r="E469" s="177"/>
    </row>
    <row r="470" spans="1:5" s="240" customFormat="1">
      <c r="A470" s="179"/>
      <c r="B470" s="181"/>
      <c r="C470" s="182"/>
      <c r="E470" s="177"/>
    </row>
    <row r="471" spans="1:5" s="240" customFormat="1">
      <c r="A471" s="179"/>
      <c r="B471" s="181"/>
      <c r="C471" s="182"/>
      <c r="E471" s="177"/>
    </row>
    <row r="472" spans="1:5" s="240" customFormat="1">
      <c r="A472" s="179"/>
      <c r="B472" s="181"/>
      <c r="C472" s="182"/>
      <c r="E472" s="177"/>
    </row>
    <row r="473" spans="1:5" s="240" customFormat="1">
      <c r="A473" s="179"/>
      <c r="B473" s="181"/>
      <c r="C473" s="182"/>
      <c r="E473" s="177"/>
    </row>
    <row r="474" spans="1:5" s="240" customFormat="1">
      <c r="A474" s="179"/>
      <c r="B474" s="181"/>
      <c r="C474" s="182"/>
      <c r="E474" s="177"/>
    </row>
    <row r="475" spans="1:5" s="240" customFormat="1">
      <c r="A475" s="179"/>
      <c r="B475" s="181"/>
      <c r="C475" s="182"/>
      <c r="E475" s="177"/>
    </row>
    <row r="476" spans="1:5" s="240" customFormat="1">
      <c r="A476" s="179"/>
      <c r="B476" s="181"/>
      <c r="C476" s="182"/>
      <c r="E476" s="177"/>
    </row>
    <row r="477" spans="1:5" s="240" customFormat="1">
      <c r="A477" s="179"/>
      <c r="B477" s="181"/>
      <c r="C477" s="182"/>
      <c r="E477" s="177"/>
    </row>
    <row r="478" spans="1:5" s="240" customFormat="1">
      <c r="A478" s="179"/>
      <c r="B478" s="181"/>
      <c r="C478" s="182"/>
      <c r="E478" s="177"/>
    </row>
    <row r="479" spans="1:5" s="240" customFormat="1">
      <c r="A479" s="179"/>
      <c r="B479" s="181"/>
      <c r="C479" s="182"/>
      <c r="E479" s="177"/>
    </row>
    <row r="480" spans="1:5" s="240" customFormat="1">
      <c r="A480" s="179"/>
      <c r="B480" s="181"/>
      <c r="C480" s="182"/>
      <c r="E480" s="177"/>
    </row>
    <row r="481" spans="1:5" s="240" customFormat="1">
      <c r="A481" s="179"/>
      <c r="B481" s="181"/>
      <c r="C481" s="182"/>
      <c r="E481" s="177"/>
    </row>
    <row r="482" spans="1:5" s="240" customFormat="1">
      <c r="A482" s="179"/>
      <c r="B482" s="181"/>
      <c r="C482" s="182"/>
      <c r="E482" s="177"/>
    </row>
    <row r="483" spans="1:5" s="240" customFormat="1">
      <c r="A483" s="179"/>
      <c r="B483" s="181"/>
      <c r="C483" s="182"/>
      <c r="E483" s="177"/>
    </row>
    <row r="484" spans="1:5" s="240" customFormat="1">
      <c r="A484" s="179"/>
      <c r="B484" s="181"/>
      <c r="C484" s="182"/>
      <c r="E484" s="177"/>
    </row>
    <row r="485" spans="1:5" s="240" customFormat="1">
      <c r="A485" s="179"/>
      <c r="B485" s="181"/>
      <c r="C485" s="182"/>
      <c r="E485" s="177"/>
    </row>
    <row r="486" spans="1:5" s="240" customFormat="1">
      <c r="A486" s="179"/>
      <c r="B486" s="181"/>
      <c r="C486" s="182"/>
      <c r="E486" s="177"/>
    </row>
    <row r="487" spans="1:5" s="240" customFormat="1">
      <c r="A487" s="179"/>
      <c r="B487" s="181"/>
      <c r="C487" s="182"/>
      <c r="E487" s="177"/>
    </row>
    <row r="488" spans="1:5" s="240" customFormat="1">
      <c r="A488" s="179"/>
      <c r="B488" s="181"/>
      <c r="C488" s="182"/>
      <c r="E488" s="177"/>
    </row>
    <row r="489" spans="1:5" s="240" customFormat="1">
      <c r="A489" s="179"/>
      <c r="B489" s="181"/>
      <c r="C489" s="182"/>
      <c r="E489" s="177"/>
    </row>
    <row r="490" spans="1:5" s="240" customFormat="1">
      <c r="A490" s="179"/>
      <c r="B490" s="181"/>
      <c r="C490" s="182"/>
      <c r="E490" s="177"/>
    </row>
    <row r="491" spans="1:5" s="240" customFormat="1">
      <c r="A491" s="179"/>
      <c r="B491" s="181"/>
      <c r="C491" s="182"/>
      <c r="E491" s="177"/>
    </row>
    <row r="492" spans="1:5" s="240" customFormat="1">
      <c r="A492" s="179"/>
      <c r="B492" s="181"/>
      <c r="C492" s="182"/>
      <c r="E492" s="177"/>
    </row>
    <row r="493" spans="1:5" s="240" customFormat="1">
      <c r="A493" s="179"/>
      <c r="B493" s="181"/>
      <c r="C493" s="182"/>
      <c r="E493" s="177"/>
    </row>
    <row r="494" spans="1:5" s="240" customFormat="1">
      <c r="A494" s="179"/>
      <c r="B494" s="181"/>
      <c r="C494" s="182"/>
      <c r="E494" s="177"/>
    </row>
    <row r="495" spans="1:5" s="240" customFormat="1">
      <c r="A495" s="179"/>
      <c r="B495" s="181"/>
      <c r="C495" s="182"/>
      <c r="E495" s="177"/>
    </row>
    <row r="496" spans="1:5" s="240" customFormat="1">
      <c r="A496" s="179"/>
      <c r="B496" s="181"/>
      <c r="C496" s="182"/>
      <c r="E496" s="177"/>
    </row>
    <row r="497" spans="1:5" s="240" customFormat="1">
      <c r="A497" s="179"/>
      <c r="B497" s="181"/>
      <c r="C497" s="182"/>
      <c r="E497" s="177"/>
    </row>
    <row r="498" spans="1:5" s="240" customFormat="1">
      <c r="A498" s="179"/>
      <c r="B498" s="181"/>
      <c r="C498" s="182"/>
      <c r="E498" s="177"/>
    </row>
    <row r="499" spans="1:5" s="240" customFormat="1">
      <c r="A499" s="179"/>
      <c r="B499" s="181"/>
      <c r="C499" s="182"/>
      <c r="E499" s="177"/>
    </row>
    <row r="500" spans="1:5" s="240" customFormat="1">
      <c r="A500" s="179"/>
      <c r="B500" s="181"/>
      <c r="C500" s="182"/>
      <c r="E500" s="177"/>
    </row>
    <row r="501" spans="1:5" s="240" customFormat="1">
      <c r="A501" s="179"/>
      <c r="B501" s="181"/>
      <c r="C501" s="182"/>
      <c r="E501" s="177"/>
    </row>
    <row r="502" spans="1:5" s="240" customFormat="1">
      <c r="A502" s="179"/>
      <c r="B502" s="181"/>
      <c r="C502" s="182"/>
      <c r="E502" s="177"/>
    </row>
    <row r="503" spans="1:5" s="240" customFormat="1">
      <c r="A503" s="179"/>
      <c r="B503" s="181"/>
      <c r="C503" s="182"/>
      <c r="E503" s="177"/>
    </row>
    <row r="504" spans="1:5" s="240" customFormat="1">
      <c r="A504" s="179"/>
      <c r="B504" s="181"/>
      <c r="C504" s="182"/>
      <c r="E504" s="177"/>
    </row>
    <row r="505" spans="1:5" s="240" customFormat="1">
      <c r="A505" s="179"/>
      <c r="B505" s="181"/>
      <c r="C505" s="182"/>
      <c r="E505" s="177"/>
    </row>
    <row r="506" spans="1:5" s="240" customFormat="1">
      <c r="A506" s="179"/>
      <c r="B506" s="181"/>
      <c r="C506" s="182"/>
      <c r="E506" s="177"/>
    </row>
    <row r="507" spans="1:5" s="240" customFormat="1">
      <c r="A507" s="179"/>
      <c r="B507" s="181"/>
      <c r="C507" s="182"/>
      <c r="E507" s="177"/>
    </row>
    <row r="508" spans="1:5" s="240" customFormat="1">
      <c r="A508" s="179"/>
      <c r="B508" s="181"/>
      <c r="C508" s="182"/>
      <c r="E508" s="177"/>
    </row>
    <row r="509" spans="1:5" s="240" customFormat="1">
      <c r="A509" s="179"/>
      <c r="B509" s="181"/>
      <c r="C509" s="182"/>
      <c r="E509" s="177"/>
    </row>
    <row r="510" spans="1:5" s="240" customFormat="1">
      <c r="A510" s="179"/>
      <c r="B510" s="181"/>
      <c r="C510" s="182"/>
      <c r="E510" s="177"/>
    </row>
    <row r="511" spans="1:5" s="240" customFormat="1">
      <c r="A511" s="179"/>
      <c r="B511" s="181"/>
      <c r="C511" s="182"/>
      <c r="E511" s="177"/>
    </row>
    <row r="512" spans="1:5" s="240" customFormat="1">
      <c r="A512" s="179"/>
      <c r="B512" s="183"/>
      <c r="C512" s="184"/>
      <c r="E512" s="177"/>
    </row>
    <row r="513" spans="1:5" s="240" customFormat="1">
      <c r="A513" s="179"/>
      <c r="B513" s="181"/>
      <c r="C513" s="182"/>
      <c r="E513" s="177"/>
    </row>
    <row r="514" spans="1:5" s="240" customFormat="1">
      <c r="A514" s="179"/>
      <c r="B514" s="181"/>
      <c r="C514" s="182"/>
      <c r="E514" s="177"/>
    </row>
    <row r="515" spans="1:5" s="240" customFormat="1">
      <c r="A515" s="179"/>
      <c r="B515" s="181"/>
      <c r="C515" s="182"/>
      <c r="E515" s="177"/>
    </row>
    <row r="516" spans="1:5" s="240" customFormat="1">
      <c r="A516" s="179"/>
      <c r="B516" s="181"/>
      <c r="C516" s="182"/>
      <c r="E516" s="177"/>
    </row>
    <row r="517" spans="1:5" s="240" customFormat="1">
      <c r="A517" s="179"/>
      <c r="B517" s="181"/>
      <c r="C517" s="182"/>
      <c r="E517" s="177"/>
    </row>
    <row r="518" spans="1:5" s="240" customFormat="1">
      <c r="A518" s="179"/>
      <c r="B518" s="181"/>
      <c r="C518" s="182"/>
      <c r="E518" s="177"/>
    </row>
    <row r="519" spans="1:5" s="240" customFormat="1">
      <c r="A519" s="179"/>
      <c r="B519" s="181"/>
      <c r="C519" s="182"/>
      <c r="E519" s="177"/>
    </row>
    <row r="520" spans="1:5" s="240" customFormat="1">
      <c r="A520" s="179"/>
      <c r="B520" s="181"/>
      <c r="C520" s="182"/>
      <c r="E520" s="177"/>
    </row>
    <row r="521" spans="1:5" s="240" customFormat="1">
      <c r="A521" s="179"/>
      <c r="B521" s="181"/>
      <c r="C521" s="182"/>
      <c r="E521" s="177"/>
    </row>
    <row r="522" spans="1:5" s="240" customFormat="1">
      <c r="A522" s="179"/>
      <c r="B522" s="181"/>
      <c r="C522" s="182"/>
      <c r="E522" s="177"/>
    </row>
    <row r="523" spans="1:5" s="240" customFormat="1">
      <c r="A523" s="179"/>
      <c r="B523" s="181"/>
      <c r="C523" s="182"/>
      <c r="E523" s="177"/>
    </row>
    <row r="524" spans="1:5" s="240" customFormat="1">
      <c r="A524" s="179"/>
      <c r="B524" s="181"/>
      <c r="C524" s="182"/>
      <c r="E524" s="177"/>
    </row>
    <row r="525" spans="1:5" s="240" customFormat="1">
      <c r="A525" s="179"/>
      <c r="B525" s="181"/>
      <c r="C525" s="182"/>
      <c r="E525" s="177"/>
    </row>
    <row r="526" spans="1:5" s="240" customFormat="1">
      <c r="A526" s="179"/>
      <c r="B526" s="181"/>
      <c r="C526" s="182"/>
      <c r="E526" s="177"/>
    </row>
    <row r="527" spans="1:5" s="240" customFormat="1">
      <c r="A527" s="179"/>
      <c r="B527" s="181"/>
      <c r="C527" s="182"/>
      <c r="E527" s="177"/>
    </row>
    <row r="528" spans="1:5" s="240" customFormat="1">
      <c r="A528" s="179"/>
      <c r="B528" s="181"/>
      <c r="C528" s="182"/>
      <c r="E528" s="177"/>
    </row>
    <row r="529" spans="1:5" s="240" customFormat="1">
      <c r="A529" s="179"/>
      <c r="B529" s="181"/>
      <c r="C529" s="182"/>
      <c r="E529" s="177"/>
    </row>
    <row r="530" spans="1:5" s="240" customFormat="1">
      <c r="A530" s="179"/>
      <c r="B530" s="181"/>
      <c r="C530" s="182"/>
      <c r="E530" s="177"/>
    </row>
    <row r="531" spans="1:5" s="240" customFormat="1">
      <c r="A531" s="179"/>
      <c r="B531" s="181"/>
      <c r="C531" s="182"/>
      <c r="E531" s="177"/>
    </row>
    <row r="532" spans="1:5" s="240" customFormat="1">
      <c r="A532" s="179"/>
      <c r="B532" s="181"/>
      <c r="C532" s="182"/>
      <c r="E532" s="177"/>
    </row>
    <row r="533" spans="1:5" s="240" customFormat="1">
      <c r="A533" s="179"/>
      <c r="B533" s="181"/>
      <c r="C533" s="182"/>
      <c r="E533" s="177"/>
    </row>
    <row r="534" spans="1:5" s="240" customFormat="1">
      <c r="A534" s="179"/>
      <c r="B534" s="181"/>
      <c r="C534" s="182"/>
      <c r="E534" s="177"/>
    </row>
    <row r="535" spans="1:5" s="240" customFormat="1">
      <c r="A535" s="179"/>
      <c r="B535" s="181"/>
      <c r="C535" s="182"/>
      <c r="E535" s="177"/>
    </row>
    <row r="536" spans="1:5" s="240" customFormat="1">
      <c r="A536" s="179"/>
      <c r="B536" s="181"/>
      <c r="C536" s="182"/>
      <c r="E536" s="177"/>
    </row>
    <row r="537" spans="1:5" s="240" customFormat="1">
      <c r="A537" s="179"/>
      <c r="B537" s="181"/>
      <c r="C537" s="182"/>
      <c r="E537" s="177"/>
    </row>
    <row r="538" spans="1:5" s="240" customFormat="1">
      <c r="A538" s="179"/>
      <c r="B538" s="181"/>
      <c r="C538" s="182"/>
      <c r="E538" s="177"/>
    </row>
    <row r="539" spans="1:5" s="240" customFormat="1">
      <c r="A539" s="179"/>
      <c r="B539" s="181"/>
      <c r="C539" s="182"/>
      <c r="E539" s="177"/>
    </row>
    <row r="540" spans="1:5" s="240" customFormat="1">
      <c r="A540" s="179"/>
      <c r="B540" s="181"/>
      <c r="C540" s="182"/>
      <c r="E540" s="177"/>
    </row>
    <row r="541" spans="1:5" s="240" customFormat="1">
      <c r="A541" s="179"/>
      <c r="B541" s="181"/>
      <c r="C541" s="182"/>
      <c r="E541" s="177"/>
    </row>
    <row r="542" spans="1:5" s="240" customFormat="1">
      <c r="A542" s="179"/>
      <c r="B542" s="181"/>
      <c r="C542" s="182"/>
      <c r="E542" s="177"/>
    </row>
    <row r="543" spans="1:5" s="240" customFormat="1">
      <c r="A543" s="179"/>
      <c r="B543" s="183"/>
      <c r="C543" s="184"/>
      <c r="E543" s="177"/>
    </row>
    <row r="544" spans="1:5" s="240" customFormat="1">
      <c r="A544" s="179"/>
      <c r="B544" s="181"/>
      <c r="C544" s="182"/>
      <c r="E544" s="177"/>
    </row>
    <row r="545" spans="1:5" s="240" customFormat="1">
      <c r="A545" s="179"/>
      <c r="B545" s="183"/>
      <c r="C545" s="184"/>
      <c r="E545" s="177"/>
    </row>
    <row r="546" spans="1:5" s="240" customFormat="1">
      <c r="A546" s="179"/>
      <c r="B546" s="181"/>
      <c r="C546" s="182"/>
      <c r="E546" s="177"/>
    </row>
    <row r="547" spans="1:5" s="240" customFormat="1">
      <c r="A547" s="179"/>
      <c r="B547" s="183"/>
      <c r="C547" s="184"/>
      <c r="E547" s="177"/>
    </row>
    <row r="548" spans="1:5" s="240" customFormat="1">
      <c r="A548" s="179"/>
      <c r="B548" s="181"/>
      <c r="C548" s="182"/>
      <c r="E548" s="177"/>
    </row>
    <row r="549" spans="1:5" s="240" customFormat="1">
      <c r="A549" s="179"/>
      <c r="B549" s="183"/>
      <c r="C549" s="184"/>
      <c r="E549" s="177"/>
    </row>
    <row r="550" spans="1:5" s="240" customFormat="1">
      <c r="A550" s="179"/>
      <c r="B550" s="181"/>
      <c r="C550" s="182"/>
      <c r="E550" s="177"/>
    </row>
    <row r="551" spans="1:5" s="240" customFormat="1">
      <c r="A551" s="179"/>
      <c r="B551" s="181"/>
      <c r="C551" s="182"/>
      <c r="E551" s="177"/>
    </row>
    <row r="552" spans="1:5" s="240" customFormat="1">
      <c r="A552" s="179"/>
      <c r="B552" s="181"/>
      <c r="C552" s="182"/>
      <c r="E552" s="177"/>
    </row>
    <row r="553" spans="1:5" s="240" customFormat="1">
      <c r="A553" s="179"/>
      <c r="B553" s="181"/>
      <c r="C553" s="182"/>
      <c r="E553" s="177"/>
    </row>
    <row r="554" spans="1:5" s="240" customFormat="1">
      <c r="A554" s="179"/>
      <c r="B554" s="181"/>
      <c r="C554" s="182"/>
      <c r="E554" s="177"/>
    </row>
    <row r="555" spans="1:5" s="240" customFormat="1">
      <c r="A555" s="179"/>
      <c r="B555" s="181"/>
      <c r="C555" s="180"/>
      <c r="E555" s="177"/>
    </row>
    <row r="556" spans="1:5" s="240" customFormat="1">
      <c r="A556" s="179"/>
      <c r="B556" s="181"/>
      <c r="C556" s="180"/>
      <c r="E556" s="177"/>
    </row>
    <row r="557" spans="1:5" s="240" customFormat="1">
      <c r="A557" s="179"/>
      <c r="B557" s="183"/>
      <c r="C557" s="248"/>
      <c r="E557" s="177"/>
    </row>
    <row r="558" spans="1:5" s="240" customFormat="1">
      <c r="A558" s="179"/>
      <c r="B558" s="181"/>
      <c r="C558" s="180"/>
      <c r="E558" s="177"/>
    </row>
    <row r="559" spans="1:5" s="240" customFormat="1">
      <c r="A559" s="179"/>
      <c r="B559" s="181"/>
      <c r="C559" s="180"/>
      <c r="E559" s="177"/>
    </row>
    <row r="560" spans="1:5" s="240" customFormat="1">
      <c r="A560" s="179"/>
      <c r="B560" s="183"/>
      <c r="C560" s="248"/>
      <c r="E560" s="177"/>
    </row>
    <row r="561" spans="1:5" s="240" customFormat="1">
      <c r="A561" s="179"/>
      <c r="B561" s="181"/>
      <c r="C561" s="180"/>
      <c r="E561" s="177"/>
    </row>
    <row r="562" spans="1:5" s="240" customFormat="1">
      <c r="A562" s="179"/>
      <c r="B562" s="181"/>
      <c r="C562" s="180"/>
      <c r="E562" s="177"/>
    </row>
    <row r="563" spans="1:5" s="240" customFormat="1">
      <c r="A563" s="179"/>
      <c r="B563" s="181"/>
      <c r="C563" s="180"/>
      <c r="E563" s="177"/>
    </row>
    <row r="564" spans="1:5" s="240" customFormat="1">
      <c r="A564" s="179"/>
      <c r="B564" s="183"/>
      <c r="C564" s="248"/>
      <c r="E564" s="177"/>
    </row>
    <row r="565" spans="1:5" s="240" customFormat="1">
      <c r="A565" s="179"/>
      <c r="B565" s="181"/>
      <c r="C565" s="180"/>
      <c r="E565" s="177"/>
    </row>
    <row r="566" spans="1:5" s="240" customFormat="1">
      <c r="A566" s="179"/>
      <c r="B566" s="181"/>
      <c r="C566" s="180"/>
      <c r="E566" s="177"/>
    </row>
    <row r="567" spans="1:5" s="240" customFormat="1">
      <c r="A567" s="179"/>
      <c r="B567" s="183"/>
      <c r="C567" s="248"/>
      <c r="E567" s="177"/>
    </row>
    <row r="568" spans="1:5" s="240" customFormat="1">
      <c r="A568" s="179"/>
      <c r="B568" s="181"/>
      <c r="C568" s="180"/>
      <c r="E568" s="177"/>
    </row>
    <row r="569" spans="1:5" s="240" customFormat="1">
      <c r="A569" s="179"/>
      <c r="B569" s="183"/>
      <c r="C569" s="248"/>
      <c r="E569" s="177"/>
    </row>
    <row r="570" spans="1:5" s="240" customFormat="1">
      <c r="A570" s="179"/>
      <c r="B570" s="181"/>
      <c r="C570" s="180"/>
      <c r="E570" s="177"/>
    </row>
    <row r="571" spans="1:5" s="240" customFormat="1">
      <c r="A571" s="179"/>
      <c r="B571" s="251"/>
      <c r="C571" s="182"/>
      <c r="E571" s="177"/>
    </row>
    <row r="572" spans="1:5" s="240" customFormat="1">
      <c r="A572" s="179"/>
      <c r="B572" s="181"/>
      <c r="C572" s="248"/>
      <c r="E572" s="177"/>
    </row>
    <row r="573" spans="1:5" s="240" customFormat="1">
      <c r="A573" s="179"/>
      <c r="B573" s="183"/>
      <c r="C573" s="248"/>
      <c r="E573" s="177"/>
    </row>
    <row r="574" spans="1:5" s="240" customFormat="1">
      <c r="A574" s="179"/>
      <c r="B574" s="181"/>
      <c r="C574" s="180"/>
      <c r="E574" s="177"/>
    </row>
    <row r="575" spans="1:5" s="240" customFormat="1">
      <c r="A575" s="179"/>
      <c r="B575" s="181"/>
      <c r="C575" s="180"/>
      <c r="E575" s="177"/>
    </row>
    <row r="576" spans="1:5" s="240" customFormat="1">
      <c r="A576" s="179"/>
      <c r="B576" s="181"/>
      <c r="C576" s="180"/>
      <c r="E576" s="177"/>
    </row>
    <row r="577" spans="1:5" s="240" customFormat="1">
      <c r="A577" s="179"/>
      <c r="B577" s="181"/>
      <c r="C577" s="180"/>
      <c r="E577" s="177"/>
    </row>
    <row r="578" spans="1:5" s="240" customFormat="1">
      <c r="A578" s="179"/>
      <c r="B578" s="181"/>
      <c r="C578" s="180"/>
      <c r="E578" s="177"/>
    </row>
    <row r="579" spans="1:5" s="240" customFormat="1">
      <c r="A579" s="179"/>
      <c r="B579" s="181"/>
      <c r="C579" s="180"/>
      <c r="E579" s="177"/>
    </row>
    <row r="580" spans="1:5" s="240" customFormat="1">
      <c r="A580" s="179"/>
      <c r="B580" s="181"/>
      <c r="C580" s="180"/>
      <c r="E580" s="177"/>
    </row>
    <row r="581" spans="1:5" s="240" customFormat="1">
      <c r="A581" s="179"/>
      <c r="B581" s="181"/>
      <c r="C581" s="180"/>
      <c r="E581" s="177"/>
    </row>
    <row r="582" spans="1:5" s="240" customFormat="1">
      <c r="A582" s="179"/>
      <c r="B582" s="181"/>
      <c r="C582" s="180"/>
      <c r="E582" s="177"/>
    </row>
    <row r="583" spans="1:5" s="240" customFormat="1">
      <c r="A583" s="179"/>
      <c r="B583" s="181"/>
      <c r="C583" s="180"/>
      <c r="E583" s="177"/>
    </row>
    <row r="584" spans="1:5" s="240" customFormat="1">
      <c r="A584" s="179"/>
      <c r="B584" s="181"/>
      <c r="C584" s="180"/>
      <c r="E584" s="177"/>
    </row>
    <row r="585" spans="1:5" s="240" customFormat="1">
      <c r="A585" s="179"/>
      <c r="B585" s="181"/>
      <c r="C585" s="180"/>
      <c r="E585" s="177"/>
    </row>
    <row r="586" spans="1:5" s="240" customFormat="1">
      <c r="A586" s="179"/>
      <c r="B586" s="181"/>
      <c r="C586" s="180"/>
      <c r="E586" s="177"/>
    </row>
    <row r="587" spans="1:5" s="240" customFormat="1">
      <c r="A587" s="179"/>
      <c r="B587" s="183"/>
      <c r="C587" s="248"/>
      <c r="E587" s="177"/>
    </row>
    <row r="588" spans="1:5" s="240" customFormat="1" ht="25.5" customHeight="1">
      <c r="A588" s="179"/>
      <c r="B588" s="181"/>
      <c r="C588" s="180"/>
      <c r="E588" s="177"/>
    </row>
    <row r="589" spans="1:5" s="240" customFormat="1">
      <c r="A589" s="179"/>
      <c r="B589" s="181"/>
      <c r="C589" s="180"/>
      <c r="E589" s="177"/>
    </row>
    <row r="590" spans="1:5" s="240" customFormat="1">
      <c r="A590" s="179"/>
      <c r="B590" s="181"/>
      <c r="C590" s="180"/>
      <c r="E590" s="177"/>
    </row>
    <row r="591" spans="1:5" s="240" customFormat="1">
      <c r="A591" s="179"/>
      <c r="B591" s="181"/>
      <c r="C591" s="180"/>
      <c r="E591" s="177"/>
    </row>
    <row r="592" spans="1:5" s="240" customFormat="1">
      <c r="A592" s="179"/>
      <c r="B592" s="181"/>
      <c r="C592" s="180"/>
      <c r="E592" s="177"/>
    </row>
    <row r="593" spans="1:5" s="240" customFormat="1" ht="30.75" customHeight="1">
      <c r="A593" s="179"/>
      <c r="B593" s="181"/>
      <c r="C593" s="180"/>
      <c r="E593" s="177"/>
    </row>
    <row r="594" spans="1:5" s="240" customFormat="1">
      <c r="A594" s="179"/>
      <c r="B594" s="181"/>
      <c r="C594" s="180"/>
      <c r="E594" s="177"/>
    </row>
    <row r="595" spans="1:5" s="240" customFormat="1">
      <c r="A595" s="179"/>
      <c r="B595" s="181"/>
      <c r="C595" s="180"/>
      <c r="E595" s="177"/>
    </row>
    <row r="596" spans="1:5" s="240" customFormat="1">
      <c r="A596" s="179"/>
      <c r="B596" s="181"/>
      <c r="C596" s="180"/>
      <c r="E596" s="177"/>
    </row>
    <row r="597" spans="1:5" s="240" customFormat="1">
      <c r="A597" s="179"/>
      <c r="B597" s="181"/>
      <c r="C597" s="180"/>
      <c r="E597" s="177"/>
    </row>
    <row r="598" spans="1:5" s="240" customFormat="1">
      <c r="A598" s="179"/>
      <c r="B598" s="181"/>
      <c r="C598" s="180"/>
      <c r="E598" s="177"/>
    </row>
    <row r="599" spans="1:5" s="240" customFormat="1" ht="15" customHeight="1">
      <c r="A599" s="179"/>
      <c r="B599" s="181"/>
      <c r="C599" s="180"/>
      <c r="E599" s="177"/>
    </row>
    <row r="600" spans="1:5" s="240" customFormat="1" ht="15" customHeight="1">
      <c r="A600" s="179"/>
      <c r="B600" s="181"/>
      <c r="C600" s="180"/>
      <c r="E600" s="177"/>
    </row>
    <row r="601" spans="1:5" s="240" customFormat="1" ht="15" customHeight="1">
      <c r="A601" s="179"/>
      <c r="B601" s="181"/>
      <c r="C601" s="180"/>
      <c r="E601" s="177"/>
    </row>
    <row r="602" spans="1:5" s="240" customFormat="1" ht="15" customHeight="1">
      <c r="A602" s="179"/>
      <c r="B602" s="181"/>
      <c r="C602" s="180"/>
      <c r="E602" s="177"/>
    </row>
    <row r="603" spans="1:5" s="240" customFormat="1" ht="15" customHeight="1">
      <c r="A603" s="179"/>
      <c r="B603" s="181"/>
      <c r="C603" s="248"/>
      <c r="E603" s="177"/>
    </row>
    <row r="604" spans="1:5" s="240" customFormat="1" ht="15" customHeight="1">
      <c r="A604" s="179"/>
      <c r="B604" s="183"/>
      <c r="C604" s="248"/>
      <c r="E604" s="177"/>
    </row>
    <row r="605" spans="1:5" s="240" customFormat="1" ht="15" customHeight="1">
      <c r="A605" s="179"/>
      <c r="B605" s="181"/>
      <c r="C605" s="180"/>
      <c r="E605" s="177"/>
    </row>
    <row r="606" spans="1:5" s="240" customFormat="1" ht="15" customHeight="1">
      <c r="A606" s="179"/>
      <c r="B606" s="181"/>
      <c r="C606" s="180"/>
      <c r="E606" s="177"/>
    </row>
    <row r="607" spans="1:5" s="240" customFormat="1" ht="15" customHeight="1">
      <c r="A607" s="179"/>
      <c r="B607" s="181"/>
      <c r="C607" s="180"/>
      <c r="E607" s="177"/>
    </row>
    <row r="608" spans="1:5" s="240" customFormat="1" ht="15" customHeight="1">
      <c r="A608" s="179"/>
      <c r="B608" s="181"/>
      <c r="C608" s="180"/>
      <c r="E608" s="177"/>
    </row>
    <row r="609" spans="1:5" s="240" customFormat="1" ht="15" customHeight="1">
      <c r="A609" s="179"/>
      <c r="B609" s="181"/>
      <c r="C609" s="180"/>
      <c r="E609" s="177"/>
    </row>
    <row r="610" spans="1:5" s="240" customFormat="1" ht="15" customHeight="1">
      <c r="A610" s="179"/>
      <c r="B610" s="181"/>
      <c r="C610" s="180"/>
      <c r="E610" s="177"/>
    </row>
    <row r="611" spans="1:5" s="240" customFormat="1" ht="15" customHeight="1">
      <c r="A611" s="179"/>
      <c r="B611" s="181"/>
      <c r="C611" s="180"/>
      <c r="E611" s="177"/>
    </row>
    <row r="612" spans="1:5" s="240" customFormat="1" ht="15" customHeight="1">
      <c r="A612" s="179"/>
      <c r="B612" s="181"/>
      <c r="C612" s="180"/>
      <c r="E612" s="177"/>
    </row>
    <row r="613" spans="1:5" s="240" customFormat="1" ht="15" customHeight="1">
      <c r="A613" s="179"/>
      <c r="B613" s="181"/>
      <c r="C613" s="180"/>
      <c r="E613" s="177"/>
    </row>
    <row r="614" spans="1:5" s="240" customFormat="1" ht="15" customHeight="1">
      <c r="A614" s="179"/>
      <c r="B614" s="181"/>
      <c r="C614" s="180"/>
      <c r="E614" s="177"/>
    </row>
    <row r="615" spans="1:5" s="240" customFormat="1" ht="15" customHeight="1">
      <c r="A615" s="179"/>
      <c r="B615" s="181"/>
      <c r="C615" s="180"/>
      <c r="E615" s="177"/>
    </row>
    <row r="616" spans="1:5" s="240" customFormat="1" ht="15" customHeight="1">
      <c r="A616" s="179"/>
      <c r="B616" s="181"/>
      <c r="C616" s="180"/>
      <c r="E616" s="177"/>
    </row>
    <row r="617" spans="1:5" s="240" customFormat="1" ht="15" customHeight="1">
      <c r="A617" s="179"/>
      <c r="B617" s="181"/>
      <c r="C617" s="180"/>
      <c r="E617" s="177"/>
    </row>
    <row r="618" spans="1:5" s="240" customFormat="1" ht="15" customHeight="1">
      <c r="A618" s="179"/>
      <c r="B618" s="181"/>
      <c r="C618" s="180"/>
      <c r="E618" s="177"/>
    </row>
    <row r="619" spans="1:5" s="240" customFormat="1" ht="15" customHeight="1">
      <c r="A619" s="179"/>
      <c r="B619" s="181"/>
      <c r="C619" s="180"/>
      <c r="E619" s="177"/>
    </row>
    <row r="620" spans="1:5" s="240" customFormat="1" ht="15" customHeight="1">
      <c r="A620" s="179"/>
      <c r="B620" s="181"/>
      <c r="C620" s="180"/>
      <c r="E620" s="177"/>
    </row>
    <row r="621" spans="1:5" s="240" customFormat="1" ht="15" customHeight="1">
      <c r="A621" s="179"/>
      <c r="B621" s="181"/>
      <c r="C621" s="180"/>
      <c r="E621" s="177"/>
    </row>
    <row r="622" spans="1:5" s="240" customFormat="1" ht="15" customHeight="1">
      <c r="A622" s="179"/>
      <c r="B622" s="181"/>
      <c r="C622" s="180"/>
      <c r="E622" s="177"/>
    </row>
    <row r="623" spans="1:5" s="240" customFormat="1" ht="15" customHeight="1">
      <c r="A623" s="179"/>
      <c r="B623" s="181"/>
      <c r="C623" s="180"/>
      <c r="E623" s="177"/>
    </row>
    <row r="624" spans="1:5" s="240" customFormat="1" ht="15" customHeight="1">
      <c r="A624" s="179"/>
      <c r="B624" s="183"/>
      <c r="C624" s="248"/>
      <c r="E624" s="177"/>
    </row>
    <row r="625" spans="1:5" s="240" customFormat="1" ht="15" customHeight="1">
      <c r="A625" s="179"/>
      <c r="B625" s="181"/>
      <c r="C625" s="180"/>
      <c r="E625" s="177"/>
    </row>
    <row r="626" spans="1:5" s="240" customFormat="1" ht="15" customHeight="1">
      <c r="A626" s="179"/>
      <c r="B626" s="181"/>
      <c r="C626" s="180"/>
      <c r="E626" s="177"/>
    </row>
    <row r="627" spans="1:5" s="240" customFormat="1" ht="15" customHeight="1">
      <c r="A627" s="179"/>
      <c r="B627" s="181"/>
      <c r="C627" s="180"/>
      <c r="E627" s="177"/>
    </row>
    <row r="628" spans="1:5" s="240" customFormat="1" ht="15" customHeight="1">
      <c r="A628" s="179"/>
      <c r="B628" s="181"/>
      <c r="C628" s="180"/>
      <c r="E628" s="177"/>
    </row>
    <row r="629" spans="1:5" s="240" customFormat="1" ht="15" customHeight="1">
      <c r="A629" s="179"/>
      <c r="B629" s="181"/>
      <c r="C629" s="180"/>
      <c r="E629" s="177"/>
    </row>
    <row r="630" spans="1:5" s="240" customFormat="1" ht="15" customHeight="1">
      <c r="A630" s="179"/>
      <c r="B630" s="181"/>
      <c r="C630" s="180"/>
      <c r="E630" s="177"/>
    </row>
    <row r="631" spans="1:5" s="240" customFormat="1" ht="15" customHeight="1">
      <c r="A631" s="179"/>
      <c r="B631" s="187"/>
      <c r="C631" s="180"/>
      <c r="E631" s="177"/>
    </row>
    <row r="632" spans="1:5" s="240" customFormat="1" ht="15" customHeight="1">
      <c r="C632" s="252"/>
    </row>
    <row r="633" spans="1:5" s="240" customFormat="1" ht="15" customHeight="1">
      <c r="C633" s="252"/>
    </row>
    <row r="634" spans="1:5" s="240" customFormat="1" ht="15" customHeight="1">
      <c r="C634" s="252"/>
    </row>
    <row r="635" spans="1:5" s="240" customFormat="1" ht="15" customHeight="1">
      <c r="C635" s="252"/>
    </row>
    <row r="636" spans="1:5" s="240" customFormat="1" ht="15" customHeight="1">
      <c r="C636" s="252"/>
    </row>
    <row r="637" spans="1:5" s="240" customFormat="1" ht="15" customHeight="1">
      <c r="C637" s="252"/>
    </row>
    <row r="638" spans="1:5" s="240" customFormat="1" ht="15" customHeight="1">
      <c r="C638" s="252"/>
    </row>
    <row r="639" spans="1:5" s="240" customFormat="1" ht="15" customHeight="1">
      <c r="C639" s="252"/>
    </row>
    <row r="640" spans="1:5" s="240" customFormat="1" ht="15" customHeight="1">
      <c r="C640" s="252"/>
    </row>
    <row r="641" spans="3:3" s="240" customFormat="1" ht="15" customHeight="1">
      <c r="C641" s="252"/>
    </row>
    <row r="642" spans="3:3" s="240" customFormat="1" ht="15" customHeight="1">
      <c r="C642" s="252"/>
    </row>
    <row r="643" spans="3:3" s="240" customFormat="1" ht="15" customHeight="1">
      <c r="C643" s="252"/>
    </row>
    <row r="644" spans="3:3" s="240" customFormat="1" ht="15" customHeight="1">
      <c r="C644" s="252"/>
    </row>
    <row r="645" spans="3:3" s="240" customFormat="1" ht="15" customHeight="1">
      <c r="C645" s="252"/>
    </row>
    <row r="646" spans="3:3" s="240" customFormat="1" ht="15" customHeight="1">
      <c r="C646" s="252"/>
    </row>
    <row r="647" spans="3:3" s="240" customFormat="1" ht="15" customHeight="1">
      <c r="C647" s="252"/>
    </row>
    <row r="648" spans="3:3" s="240" customFormat="1" ht="15" customHeight="1">
      <c r="C648" s="252"/>
    </row>
    <row r="649" spans="3:3" s="240" customFormat="1" ht="15" customHeight="1">
      <c r="C649" s="252"/>
    </row>
    <row r="650" spans="3:3" s="240" customFormat="1" ht="15" customHeight="1">
      <c r="C650" s="252"/>
    </row>
    <row r="651" spans="3:3" s="240" customFormat="1" ht="15" customHeight="1">
      <c r="C651" s="252"/>
    </row>
    <row r="652" spans="3:3" s="240" customFormat="1" ht="15" customHeight="1">
      <c r="C652" s="252"/>
    </row>
    <row r="653" spans="3:3" s="240" customFormat="1" ht="15" customHeight="1">
      <c r="C653" s="252"/>
    </row>
    <row r="654" spans="3:3" s="240" customFormat="1" ht="15" customHeight="1">
      <c r="C654" s="252"/>
    </row>
    <row r="655" spans="3:3" s="240" customFormat="1" ht="15" customHeight="1">
      <c r="C655" s="252"/>
    </row>
    <row r="656" spans="3:3" s="240" customFormat="1" ht="15" customHeight="1">
      <c r="C656" s="252"/>
    </row>
    <row r="657" spans="3:3" s="240" customFormat="1" ht="15" customHeight="1">
      <c r="C657" s="252"/>
    </row>
    <row r="658" spans="3:3" s="240" customFormat="1" ht="15" customHeight="1">
      <c r="C658" s="252"/>
    </row>
    <row r="659" spans="3:3" s="240" customFormat="1" ht="15" customHeight="1">
      <c r="C659" s="252"/>
    </row>
    <row r="660" spans="3:3" s="240" customFormat="1" ht="15" customHeight="1">
      <c r="C660" s="252"/>
    </row>
    <row r="661" spans="3:3" s="240" customFormat="1" ht="15" customHeight="1">
      <c r="C661" s="252"/>
    </row>
    <row r="662" spans="3:3" s="240" customFormat="1" ht="15" customHeight="1">
      <c r="C662" s="252"/>
    </row>
    <row r="663" spans="3:3" s="240" customFormat="1" ht="15" customHeight="1">
      <c r="C663" s="252"/>
    </row>
    <row r="664" spans="3:3" s="240" customFormat="1" ht="15" customHeight="1">
      <c r="C664" s="252"/>
    </row>
    <row r="665" spans="3:3" s="240" customFormat="1" ht="15" customHeight="1">
      <c r="C665" s="252"/>
    </row>
    <row r="666" spans="3:3" s="240" customFormat="1" ht="15" customHeight="1">
      <c r="C666" s="252"/>
    </row>
    <row r="667" spans="3:3" s="240" customFormat="1" ht="15" customHeight="1">
      <c r="C667" s="252"/>
    </row>
    <row r="668" spans="3:3" s="240" customFormat="1" ht="15" customHeight="1">
      <c r="C668" s="252"/>
    </row>
    <row r="669" spans="3:3" s="240" customFormat="1" ht="15" customHeight="1">
      <c r="C669" s="252"/>
    </row>
    <row r="670" spans="3:3" s="240" customFormat="1" ht="15" customHeight="1">
      <c r="C670" s="252"/>
    </row>
    <row r="671" spans="3:3" s="240" customFormat="1" ht="15" customHeight="1">
      <c r="C671" s="252"/>
    </row>
    <row r="672" spans="3:3" s="240" customFormat="1" ht="15" customHeight="1">
      <c r="C672" s="252"/>
    </row>
    <row r="673" spans="3:3" s="240" customFormat="1" ht="15" customHeight="1">
      <c r="C673" s="252"/>
    </row>
    <row r="674" spans="3:3" s="240" customFormat="1" ht="15" customHeight="1">
      <c r="C674" s="252"/>
    </row>
    <row r="675" spans="3:3" s="240" customFormat="1" ht="15" customHeight="1">
      <c r="C675" s="252"/>
    </row>
    <row r="676" spans="3:3" s="240" customFormat="1" ht="15" customHeight="1">
      <c r="C676" s="252"/>
    </row>
    <row r="677" spans="3:3" s="240" customFormat="1" ht="15" customHeight="1">
      <c r="C677" s="252"/>
    </row>
    <row r="678" spans="3:3" s="240" customFormat="1" ht="15" customHeight="1">
      <c r="C678" s="252"/>
    </row>
    <row r="679" spans="3:3" s="240" customFormat="1" ht="15" customHeight="1">
      <c r="C679" s="252"/>
    </row>
    <row r="680" spans="3:3" s="240" customFormat="1" ht="15" customHeight="1">
      <c r="C680" s="252"/>
    </row>
    <row r="681" spans="3:3" s="240" customFormat="1" ht="15" customHeight="1">
      <c r="C681" s="252"/>
    </row>
    <row r="682" spans="3:3" s="240" customFormat="1" ht="15" customHeight="1">
      <c r="C682" s="252"/>
    </row>
    <row r="683" spans="3:3" s="240" customFormat="1" ht="15" customHeight="1">
      <c r="C683" s="252"/>
    </row>
    <row r="684" spans="3:3" s="240" customFormat="1" ht="15" customHeight="1">
      <c r="C684" s="252"/>
    </row>
    <row r="685" spans="3:3" s="240" customFormat="1" ht="15" customHeight="1">
      <c r="C685" s="252"/>
    </row>
    <row r="686" spans="3:3" s="240" customFormat="1" ht="15" customHeight="1">
      <c r="C686" s="252"/>
    </row>
    <row r="687" spans="3:3" s="240" customFormat="1" ht="15" customHeight="1">
      <c r="C687" s="252"/>
    </row>
    <row r="688" spans="3:3" s="240" customFormat="1" ht="15" customHeight="1">
      <c r="C688" s="252"/>
    </row>
    <row r="689" spans="3:3" s="240" customFormat="1" ht="15" customHeight="1">
      <c r="C689" s="252"/>
    </row>
    <row r="690" spans="3:3" s="240" customFormat="1" ht="15" customHeight="1">
      <c r="C690" s="252"/>
    </row>
    <row r="691" spans="3:3" s="240" customFormat="1" ht="15" customHeight="1">
      <c r="C691" s="252"/>
    </row>
    <row r="692" spans="3:3" s="240" customFormat="1" ht="15" customHeight="1">
      <c r="C692" s="252"/>
    </row>
    <row r="693" spans="3:3" s="240" customFormat="1" ht="15" customHeight="1">
      <c r="C693" s="252"/>
    </row>
    <row r="694" spans="3:3" s="240" customFormat="1" ht="15" customHeight="1">
      <c r="C694" s="252"/>
    </row>
    <row r="695" spans="3:3" s="240" customFormat="1" ht="15" customHeight="1">
      <c r="C695" s="252"/>
    </row>
    <row r="696" spans="3:3" s="240" customFormat="1" ht="15" customHeight="1">
      <c r="C696" s="252"/>
    </row>
    <row r="697" spans="3:3" s="240" customFormat="1" ht="15" customHeight="1">
      <c r="C697" s="252"/>
    </row>
    <row r="698" spans="3:3" s="240" customFormat="1" ht="15" customHeight="1">
      <c r="C698" s="252"/>
    </row>
    <row r="699" spans="3:3" s="240" customFormat="1" ht="15" customHeight="1">
      <c r="C699" s="252"/>
    </row>
    <row r="700" spans="3:3" s="240" customFormat="1" ht="15" customHeight="1">
      <c r="C700" s="252"/>
    </row>
    <row r="701" spans="3:3" s="240" customFormat="1" ht="15" customHeight="1">
      <c r="C701" s="252"/>
    </row>
    <row r="702" spans="3:3" s="240" customFormat="1" ht="15" customHeight="1">
      <c r="C702" s="252"/>
    </row>
    <row r="703" spans="3:3" s="240" customFormat="1" ht="15" customHeight="1">
      <c r="C703" s="252"/>
    </row>
    <row r="704" spans="3:3" s="240" customFormat="1" ht="15" customHeight="1">
      <c r="C704" s="252"/>
    </row>
    <row r="705" spans="3:3" s="240" customFormat="1" ht="15" customHeight="1">
      <c r="C705" s="252"/>
    </row>
    <row r="706" spans="3:3" s="240" customFormat="1" ht="15" customHeight="1">
      <c r="C706" s="252"/>
    </row>
    <row r="707" spans="3:3" s="240" customFormat="1" ht="15" customHeight="1">
      <c r="C707" s="252"/>
    </row>
    <row r="708" spans="3:3" s="240" customFormat="1" ht="15" customHeight="1">
      <c r="C708" s="252"/>
    </row>
    <row r="709" spans="3:3" s="240" customFormat="1" ht="15" customHeight="1">
      <c r="C709" s="252"/>
    </row>
    <row r="710" spans="3:3" s="240" customFormat="1" ht="15" customHeight="1">
      <c r="C710" s="252"/>
    </row>
    <row r="711" spans="3:3" s="240" customFormat="1" ht="15" customHeight="1">
      <c r="C711" s="252"/>
    </row>
    <row r="712" spans="3:3" s="240" customFormat="1" ht="15" customHeight="1">
      <c r="C712" s="252"/>
    </row>
    <row r="713" spans="3:3" s="240" customFormat="1" ht="15" customHeight="1">
      <c r="C713" s="252"/>
    </row>
    <row r="714" spans="3:3" s="240" customFormat="1" ht="15" customHeight="1">
      <c r="C714" s="252"/>
    </row>
    <row r="715" spans="3:3" s="240" customFormat="1" ht="15" customHeight="1">
      <c r="C715" s="252"/>
    </row>
    <row r="716" spans="3:3" s="240" customFormat="1" ht="15" customHeight="1">
      <c r="C716" s="252"/>
    </row>
    <row r="717" spans="3:3" s="240" customFormat="1" ht="15" customHeight="1">
      <c r="C717" s="252"/>
    </row>
    <row r="718" spans="3:3" s="240" customFormat="1">
      <c r="C718" s="252"/>
    </row>
    <row r="719" spans="3:3" s="240" customFormat="1">
      <c r="C719" s="252"/>
    </row>
    <row r="720" spans="3:3" s="240" customFormat="1">
      <c r="C720" s="252"/>
    </row>
    <row r="721" spans="3:3" s="240" customFormat="1">
      <c r="C721" s="252"/>
    </row>
    <row r="722" spans="3:3" s="240" customFormat="1">
      <c r="C722" s="252"/>
    </row>
    <row r="723" spans="3:3" s="240" customFormat="1">
      <c r="C723" s="252"/>
    </row>
    <row r="724" spans="3:3" s="240" customFormat="1">
      <c r="C724" s="252"/>
    </row>
    <row r="725" spans="3:3" s="240" customFormat="1">
      <c r="C725" s="252"/>
    </row>
    <row r="726" spans="3:3" s="240" customFormat="1">
      <c r="C726" s="252"/>
    </row>
    <row r="727" spans="3:3" s="240" customFormat="1">
      <c r="C727" s="252"/>
    </row>
    <row r="728" spans="3:3" s="240" customFormat="1">
      <c r="C728" s="252"/>
    </row>
    <row r="729" spans="3:3" s="240" customFormat="1">
      <c r="C729" s="252"/>
    </row>
    <row r="730" spans="3:3" s="240" customFormat="1">
      <c r="C730" s="252"/>
    </row>
    <row r="731" spans="3:3" s="240" customFormat="1">
      <c r="C731" s="252"/>
    </row>
    <row r="732" spans="3:3" s="240" customFormat="1">
      <c r="C732" s="252"/>
    </row>
    <row r="733" spans="3:3" s="240" customFormat="1">
      <c r="C733" s="252"/>
    </row>
    <row r="734" spans="3:3" s="240" customFormat="1">
      <c r="C734" s="252"/>
    </row>
    <row r="735" spans="3:3" s="240" customFormat="1">
      <c r="C735" s="252"/>
    </row>
    <row r="736" spans="3:3" s="240" customFormat="1">
      <c r="C736" s="252"/>
    </row>
    <row r="737" spans="3:3" s="240" customFormat="1">
      <c r="C737" s="252"/>
    </row>
    <row r="738" spans="3:3" s="240" customFormat="1">
      <c r="C738" s="252"/>
    </row>
    <row r="739" spans="3:3" s="240" customFormat="1">
      <c r="C739" s="252"/>
    </row>
    <row r="740" spans="3:3" s="240" customFormat="1">
      <c r="C740" s="252"/>
    </row>
    <row r="741" spans="3:3" s="240" customFormat="1">
      <c r="C741" s="252"/>
    </row>
    <row r="742" spans="3:3" s="240" customFormat="1">
      <c r="C742" s="252"/>
    </row>
    <row r="743" spans="3:3" s="240" customFormat="1">
      <c r="C743" s="252"/>
    </row>
    <row r="744" spans="3:3" s="240" customFormat="1">
      <c r="C744" s="252"/>
    </row>
    <row r="745" spans="3:3" s="240" customFormat="1">
      <c r="C745" s="252"/>
    </row>
    <row r="746" spans="3:3" s="240" customFormat="1">
      <c r="C746" s="252"/>
    </row>
    <row r="747" spans="3:3" s="240" customFormat="1">
      <c r="C747" s="252"/>
    </row>
    <row r="748" spans="3:3" s="240" customFormat="1">
      <c r="C748" s="252"/>
    </row>
    <row r="749" spans="3:3" s="240" customFormat="1">
      <c r="C749" s="252"/>
    </row>
    <row r="750" spans="3:3" s="240" customFormat="1">
      <c r="C750" s="252"/>
    </row>
    <row r="751" spans="3:3" s="240" customFormat="1">
      <c r="C751" s="252"/>
    </row>
    <row r="752" spans="3:3" s="240" customFormat="1">
      <c r="C752" s="252"/>
    </row>
    <row r="753" spans="3:3" s="240" customFormat="1">
      <c r="C753" s="252"/>
    </row>
    <row r="754" spans="3:3" s="240" customFormat="1">
      <c r="C754" s="252"/>
    </row>
    <row r="755" spans="3:3" s="240" customFormat="1">
      <c r="C755" s="252"/>
    </row>
    <row r="756" spans="3:3" s="240" customFormat="1">
      <c r="C756" s="252"/>
    </row>
    <row r="757" spans="3:3" s="240" customFormat="1">
      <c r="C757" s="252"/>
    </row>
    <row r="758" spans="3:3" s="240" customFormat="1">
      <c r="C758" s="252"/>
    </row>
    <row r="759" spans="3:3" s="240" customFormat="1">
      <c r="C759" s="252"/>
    </row>
    <row r="760" spans="3:3" s="240" customFormat="1">
      <c r="C760" s="252"/>
    </row>
    <row r="761" spans="3:3" s="240" customFormat="1">
      <c r="C761" s="252"/>
    </row>
    <row r="762" spans="3:3" s="240" customFormat="1">
      <c r="C762" s="252"/>
    </row>
    <row r="763" spans="3:3" s="240" customFormat="1">
      <c r="C763" s="252"/>
    </row>
    <row r="764" spans="3:3" s="240" customFormat="1">
      <c r="C764" s="252"/>
    </row>
    <row r="765" spans="3:3" s="240" customFormat="1">
      <c r="C765" s="252"/>
    </row>
    <row r="766" spans="3:3" s="240" customFormat="1">
      <c r="C766" s="252"/>
    </row>
    <row r="767" spans="3:3" s="240" customFormat="1">
      <c r="C767" s="252"/>
    </row>
    <row r="768" spans="3:3" s="240" customFormat="1">
      <c r="C768" s="252"/>
    </row>
    <row r="769" spans="3:3" s="240" customFormat="1">
      <c r="C769" s="252"/>
    </row>
    <row r="770" spans="3:3" s="240" customFormat="1">
      <c r="C770" s="252"/>
    </row>
    <row r="771" spans="3:3" s="240" customFormat="1">
      <c r="C771" s="252"/>
    </row>
    <row r="772" spans="3:3" s="240" customFormat="1">
      <c r="C772" s="252"/>
    </row>
    <row r="773" spans="3:3" s="240" customFormat="1">
      <c r="C773" s="252"/>
    </row>
    <row r="774" spans="3:3" s="240" customFormat="1">
      <c r="C774" s="252"/>
    </row>
    <row r="775" spans="3:3" s="240" customFormat="1">
      <c r="C775" s="252"/>
    </row>
    <row r="776" spans="3:3" s="240" customFormat="1">
      <c r="C776" s="252"/>
    </row>
    <row r="777" spans="3:3" s="240" customFormat="1">
      <c r="C777" s="252"/>
    </row>
    <row r="778" spans="3:3" s="240" customFormat="1">
      <c r="C778" s="252"/>
    </row>
    <row r="779" spans="3:3" s="240" customFormat="1">
      <c r="C779" s="252"/>
    </row>
    <row r="780" spans="3:3" s="240" customFormat="1">
      <c r="C780" s="252"/>
    </row>
    <row r="781" spans="3:3" s="240" customFormat="1">
      <c r="C781" s="252"/>
    </row>
    <row r="782" spans="3:3" s="240" customFormat="1">
      <c r="C782" s="252"/>
    </row>
    <row r="783" spans="3:3" s="240" customFormat="1">
      <c r="C783" s="252"/>
    </row>
    <row r="784" spans="3:3" s="240" customFormat="1">
      <c r="C784" s="252"/>
    </row>
    <row r="785" spans="3:3" s="240" customFormat="1">
      <c r="C785" s="252"/>
    </row>
    <row r="786" spans="3:3" s="240" customFormat="1">
      <c r="C786" s="252"/>
    </row>
    <row r="787" spans="3:3" s="240" customFormat="1">
      <c r="C787" s="252"/>
    </row>
    <row r="788" spans="3:3" s="240" customFormat="1">
      <c r="C788" s="252"/>
    </row>
    <row r="789" spans="3:3" s="240" customFormat="1">
      <c r="C789" s="252"/>
    </row>
    <row r="790" spans="3:3" s="240" customFormat="1">
      <c r="C790" s="252"/>
    </row>
    <row r="791" spans="3:3" s="240" customFormat="1">
      <c r="C791" s="252"/>
    </row>
    <row r="792" spans="3:3" s="240" customFormat="1">
      <c r="C792" s="252"/>
    </row>
    <row r="793" spans="3:3" s="240" customFormat="1">
      <c r="C793" s="252"/>
    </row>
    <row r="794" spans="3:3" s="240" customFormat="1">
      <c r="C794" s="252"/>
    </row>
    <row r="795" spans="3:3" s="240" customFormat="1">
      <c r="C795" s="252"/>
    </row>
    <row r="796" spans="3:3" s="240" customFormat="1">
      <c r="C796" s="252"/>
    </row>
    <row r="797" spans="3:3" s="240" customFormat="1">
      <c r="C797" s="252"/>
    </row>
    <row r="798" spans="3:3" s="240" customFormat="1">
      <c r="C798" s="252"/>
    </row>
    <row r="799" spans="3:3" s="240" customFormat="1">
      <c r="C799" s="252"/>
    </row>
    <row r="800" spans="3:3" s="240" customFormat="1">
      <c r="C800" s="252"/>
    </row>
    <row r="801" spans="3:3" s="240" customFormat="1">
      <c r="C801" s="252"/>
    </row>
    <row r="802" spans="3:3" s="240" customFormat="1">
      <c r="C802" s="252"/>
    </row>
    <row r="803" spans="3:3" s="240" customFormat="1">
      <c r="C803" s="252"/>
    </row>
    <row r="804" spans="3:3" s="240" customFormat="1">
      <c r="C804" s="252"/>
    </row>
    <row r="805" spans="3:3" s="240" customFormat="1">
      <c r="C805" s="252"/>
    </row>
    <row r="806" spans="3:3" s="240" customFormat="1">
      <c r="C806" s="252"/>
    </row>
    <row r="807" spans="3:3" s="240" customFormat="1">
      <c r="C807" s="252"/>
    </row>
    <row r="808" spans="3:3" s="240" customFormat="1">
      <c r="C808" s="252"/>
    </row>
    <row r="809" spans="3:3" s="240" customFormat="1">
      <c r="C809" s="252"/>
    </row>
    <row r="810" spans="3:3" s="240" customFormat="1">
      <c r="C810" s="252"/>
    </row>
    <row r="811" spans="3:3" s="240" customFormat="1">
      <c r="C811" s="252"/>
    </row>
    <row r="812" spans="3:3" s="240" customFormat="1">
      <c r="C812" s="252"/>
    </row>
    <row r="813" spans="3:3" s="240" customFormat="1">
      <c r="C813" s="252"/>
    </row>
    <row r="814" spans="3:3" s="240" customFormat="1">
      <c r="C814" s="252"/>
    </row>
    <row r="815" spans="3:3" s="240" customFormat="1">
      <c r="C815" s="252"/>
    </row>
    <row r="816" spans="3:3" s="240" customFormat="1">
      <c r="C816" s="252"/>
    </row>
    <row r="817" spans="3:3" s="240" customFormat="1">
      <c r="C817" s="252"/>
    </row>
    <row r="818" spans="3:3" s="240" customFormat="1">
      <c r="C818" s="252"/>
    </row>
    <row r="819" spans="3:3" s="240" customFormat="1">
      <c r="C819" s="252"/>
    </row>
    <row r="820" spans="3:3" s="240" customFormat="1">
      <c r="C820" s="252"/>
    </row>
    <row r="821" spans="3:3" s="240" customFormat="1">
      <c r="C821" s="252"/>
    </row>
    <row r="822" spans="3:3" s="240" customFormat="1">
      <c r="C822" s="252"/>
    </row>
    <row r="823" spans="3:3" s="240" customFormat="1">
      <c r="C823" s="252"/>
    </row>
    <row r="824" spans="3:3" s="240" customFormat="1">
      <c r="C824" s="252"/>
    </row>
    <row r="825" spans="3:3" s="240" customFormat="1">
      <c r="C825" s="252"/>
    </row>
    <row r="826" spans="3:3" s="240" customFormat="1">
      <c r="C826" s="252"/>
    </row>
    <row r="827" spans="3:3" s="240" customFormat="1">
      <c r="C827" s="252"/>
    </row>
    <row r="828" spans="3:3" s="240" customFormat="1">
      <c r="C828" s="252"/>
    </row>
    <row r="829" spans="3:3" s="240" customFormat="1">
      <c r="C829" s="252"/>
    </row>
    <row r="830" spans="3:3" s="240" customFormat="1">
      <c r="C830" s="252"/>
    </row>
    <row r="831" spans="3:3" s="240" customFormat="1">
      <c r="C831" s="252"/>
    </row>
    <row r="832" spans="3:3" s="240" customFormat="1">
      <c r="C832" s="252"/>
    </row>
    <row r="833" spans="3:3" s="240" customFormat="1">
      <c r="C833" s="252"/>
    </row>
    <row r="834" spans="3:3" s="240" customFormat="1">
      <c r="C834" s="252"/>
    </row>
    <row r="835" spans="3:3" s="240" customFormat="1">
      <c r="C835" s="252"/>
    </row>
    <row r="836" spans="3:3" s="240" customFormat="1">
      <c r="C836" s="252"/>
    </row>
    <row r="837" spans="3:3" s="240" customFormat="1">
      <c r="C837" s="252"/>
    </row>
    <row r="838" spans="3:3" s="240" customFormat="1">
      <c r="C838" s="252"/>
    </row>
    <row r="839" spans="3:3" s="240" customFormat="1">
      <c r="C839" s="252"/>
    </row>
    <row r="840" spans="3:3" s="240" customFormat="1">
      <c r="C840" s="252"/>
    </row>
    <row r="841" spans="3:3" s="240" customFormat="1">
      <c r="C841" s="252"/>
    </row>
    <row r="842" spans="3:3" s="240" customFormat="1">
      <c r="C842" s="252"/>
    </row>
    <row r="843" spans="3:3" s="240" customFormat="1">
      <c r="C843" s="252"/>
    </row>
    <row r="844" spans="3:3" s="240" customFormat="1">
      <c r="C844" s="252"/>
    </row>
    <row r="845" spans="3:3" s="240" customFormat="1">
      <c r="C845" s="252"/>
    </row>
    <row r="846" spans="3:3" s="240" customFormat="1">
      <c r="C846" s="252"/>
    </row>
    <row r="847" spans="3:3" s="240" customFormat="1">
      <c r="C847" s="252"/>
    </row>
    <row r="848" spans="3:3" s="240" customFormat="1">
      <c r="C848" s="252"/>
    </row>
    <row r="849" spans="3:3" s="240" customFormat="1">
      <c r="C849" s="252"/>
    </row>
    <row r="850" spans="3:3" s="240" customFormat="1">
      <c r="C850" s="252"/>
    </row>
    <row r="851" spans="3:3" s="240" customFormat="1">
      <c r="C851" s="252"/>
    </row>
    <row r="852" spans="3:3" s="240" customFormat="1">
      <c r="C852" s="252"/>
    </row>
    <row r="853" spans="3:3" s="240" customFormat="1">
      <c r="C853" s="252"/>
    </row>
    <row r="854" spans="3:3" s="240" customFormat="1">
      <c r="C854" s="252"/>
    </row>
    <row r="855" spans="3:3" s="240" customFormat="1">
      <c r="C855" s="252"/>
    </row>
    <row r="856" spans="3:3" s="240" customFormat="1">
      <c r="C856" s="252"/>
    </row>
    <row r="857" spans="3:3" s="240" customFormat="1">
      <c r="C857" s="252"/>
    </row>
    <row r="858" spans="3:3" s="240" customFormat="1">
      <c r="C858" s="252"/>
    </row>
    <row r="859" spans="3:3" s="240" customFormat="1">
      <c r="C859" s="252"/>
    </row>
    <row r="860" spans="3:3" s="240" customFormat="1">
      <c r="C860" s="252"/>
    </row>
    <row r="861" spans="3:3" s="240" customFormat="1">
      <c r="C861" s="252"/>
    </row>
    <row r="862" spans="3:3" s="240" customFormat="1">
      <c r="C862" s="252"/>
    </row>
    <row r="863" spans="3:3" s="240" customFormat="1">
      <c r="C863" s="252"/>
    </row>
    <row r="864" spans="3:3" s="240" customFormat="1">
      <c r="C864" s="252"/>
    </row>
    <row r="865" spans="3:3" s="240" customFormat="1">
      <c r="C865" s="252"/>
    </row>
    <row r="866" spans="3:3" s="240" customFormat="1">
      <c r="C866" s="252"/>
    </row>
    <row r="867" spans="3:3" s="240" customFormat="1">
      <c r="C867" s="252"/>
    </row>
    <row r="868" spans="3:3" s="240" customFormat="1">
      <c r="C868" s="252"/>
    </row>
    <row r="869" spans="3:3" s="240" customFormat="1">
      <c r="C869" s="252"/>
    </row>
    <row r="870" spans="3:3" s="240" customFormat="1">
      <c r="C870" s="252"/>
    </row>
    <row r="871" spans="3:3" s="240" customFormat="1">
      <c r="C871" s="252"/>
    </row>
    <row r="872" spans="3:3" s="240" customFormat="1">
      <c r="C872" s="252"/>
    </row>
    <row r="873" spans="3:3" s="240" customFormat="1">
      <c r="C873" s="252"/>
    </row>
    <row r="874" spans="3:3" s="240" customFormat="1">
      <c r="C874" s="252"/>
    </row>
    <row r="875" spans="3:3" s="240" customFormat="1">
      <c r="C875" s="252"/>
    </row>
    <row r="876" spans="3:3" s="240" customFormat="1">
      <c r="C876" s="252"/>
    </row>
    <row r="877" spans="3:3" s="240" customFormat="1">
      <c r="C877" s="252"/>
    </row>
    <row r="878" spans="3:3" s="240" customFormat="1">
      <c r="C878" s="252"/>
    </row>
    <row r="879" spans="3:3" s="240" customFormat="1">
      <c r="C879" s="252"/>
    </row>
    <row r="880" spans="3:3" s="240" customFormat="1">
      <c r="C880" s="252"/>
    </row>
    <row r="881" spans="3:3" s="240" customFormat="1">
      <c r="C881" s="252"/>
    </row>
    <row r="882" spans="3:3" s="240" customFormat="1">
      <c r="C882" s="252"/>
    </row>
    <row r="883" spans="3:3" s="240" customFormat="1">
      <c r="C883" s="252"/>
    </row>
    <row r="884" spans="3:3" s="240" customFormat="1">
      <c r="C884" s="252"/>
    </row>
    <row r="885" spans="3:3" s="240" customFormat="1">
      <c r="C885" s="252"/>
    </row>
    <row r="886" spans="3:3" s="240" customFormat="1">
      <c r="C886" s="252"/>
    </row>
    <row r="887" spans="3:3" s="240" customFormat="1">
      <c r="C887" s="252"/>
    </row>
    <row r="888" spans="3:3" s="240" customFormat="1">
      <c r="C888" s="252"/>
    </row>
    <row r="889" spans="3:3" s="240" customFormat="1">
      <c r="C889" s="252"/>
    </row>
    <row r="890" spans="3:3" s="240" customFormat="1">
      <c r="C890" s="252"/>
    </row>
    <row r="891" spans="3:3" s="240" customFormat="1">
      <c r="C891" s="252"/>
    </row>
    <row r="892" spans="3:3" s="240" customFormat="1">
      <c r="C892" s="252"/>
    </row>
    <row r="893" spans="3:3" s="240" customFormat="1">
      <c r="C893" s="252"/>
    </row>
    <row r="894" spans="3:3" s="240" customFormat="1">
      <c r="C894" s="252"/>
    </row>
    <row r="895" spans="3:3" s="240" customFormat="1">
      <c r="C895" s="252"/>
    </row>
    <row r="896" spans="3:3" s="240" customFormat="1">
      <c r="C896" s="252"/>
    </row>
    <row r="897" spans="3:3" s="240" customFormat="1">
      <c r="C897" s="252"/>
    </row>
    <row r="898" spans="3:3" s="240" customFormat="1">
      <c r="C898" s="252"/>
    </row>
    <row r="899" spans="3:3" s="240" customFormat="1">
      <c r="C899" s="252"/>
    </row>
    <row r="900" spans="3:3" s="240" customFormat="1">
      <c r="C900" s="252"/>
    </row>
    <row r="901" spans="3:3" s="240" customFormat="1">
      <c r="C901" s="252"/>
    </row>
    <row r="902" spans="3:3" s="240" customFormat="1">
      <c r="C902" s="252"/>
    </row>
    <row r="903" spans="3:3" s="240" customFormat="1">
      <c r="C903" s="252"/>
    </row>
    <row r="904" spans="3:3" s="240" customFormat="1">
      <c r="C904" s="252"/>
    </row>
    <row r="905" spans="3:3" s="240" customFormat="1">
      <c r="C905" s="252"/>
    </row>
    <row r="906" spans="3:3" s="240" customFormat="1">
      <c r="C906" s="252"/>
    </row>
  </sheetData>
  <mergeCells count="5">
    <mergeCell ref="A1:F1"/>
    <mergeCell ref="A2:F2"/>
    <mergeCell ref="A5:A6"/>
    <mergeCell ref="E5:F5"/>
    <mergeCell ref="D5:D6"/>
  </mergeCells>
  <phoneticPr fontId="3" type="noConversion"/>
  <pageMargins left="0.25" right="0.17" top="0.19" bottom="0.3" header="0.17" footer="0.24"/>
  <pageSetup paperSize="9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247"/>
  <sheetViews>
    <sheetView topLeftCell="A16" zoomScale="120" zoomScaleNormal="120" workbookViewId="0">
      <selection activeCell="D24" sqref="D24"/>
    </sheetView>
  </sheetViews>
  <sheetFormatPr defaultRowHeight="15"/>
  <cols>
    <col min="1" max="1" width="5.5703125" style="105" customWidth="1"/>
    <col min="2" max="2" width="39" style="105" customWidth="1"/>
    <col min="3" max="3" width="14.140625" style="105" customWidth="1"/>
    <col min="4" max="4" width="13" style="105" customWidth="1"/>
    <col min="5" max="5" width="13.42578125" style="105" customWidth="1"/>
    <col min="6" max="6" width="11.140625" style="105" customWidth="1"/>
    <col min="7" max="16384" width="9.140625" style="105"/>
  </cols>
  <sheetData>
    <row r="2" spans="1:6">
      <c r="A2" s="261" t="s">
        <v>686</v>
      </c>
      <c r="B2" s="261"/>
      <c r="C2" s="261"/>
      <c r="D2" s="261"/>
      <c r="E2" s="261"/>
    </row>
    <row r="4" spans="1:6" ht="29.25" customHeight="1">
      <c r="A4" s="277" t="s">
        <v>687</v>
      </c>
      <c r="B4" s="277"/>
      <c r="C4" s="277"/>
      <c r="D4" s="277"/>
      <c r="E4" s="277"/>
    </row>
    <row r="5" spans="1:6">
      <c r="A5" s="105" t="s">
        <v>414</v>
      </c>
    </row>
    <row r="6" spans="1:6">
      <c r="E6" s="148" t="s">
        <v>306</v>
      </c>
    </row>
    <row r="7" spans="1:6" ht="30" customHeight="1">
      <c r="A7" s="275" t="s">
        <v>688</v>
      </c>
      <c r="B7" s="275"/>
      <c r="C7" s="274" t="s">
        <v>689</v>
      </c>
      <c r="D7" s="273" t="s">
        <v>930</v>
      </c>
      <c r="E7" s="273"/>
    </row>
    <row r="8" spans="1:6" ht="30">
      <c r="A8" s="275"/>
      <c r="B8" s="275"/>
      <c r="C8" s="274"/>
      <c r="D8" s="118" t="s">
        <v>690</v>
      </c>
      <c r="E8" s="118" t="s">
        <v>691</v>
      </c>
    </row>
    <row r="9" spans="1:6">
      <c r="A9" s="196">
        <v>1</v>
      </c>
      <c r="B9" s="196">
        <v>2</v>
      </c>
      <c r="C9" s="196">
        <v>3</v>
      </c>
      <c r="D9" s="196">
        <v>4</v>
      </c>
      <c r="E9" s="196">
        <v>5</v>
      </c>
    </row>
    <row r="10" spans="1:6" ht="30" customHeight="1">
      <c r="A10" s="197">
        <v>8000</v>
      </c>
      <c r="B10" s="189" t="s">
        <v>692</v>
      </c>
      <c r="C10" s="139">
        <v>-7566.4000000000015</v>
      </c>
      <c r="D10" s="139">
        <v>0</v>
      </c>
      <c r="E10" s="139">
        <v>-7566.4</v>
      </c>
    </row>
    <row r="13" spans="1:6" ht="0.75" customHeight="1"/>
    <row r="14" spans="1:6" hidden="1"/>
    <row r="15" spans="1:6" hidden="1"/>
    <row r="16" spans="1:6">
      <c r="A16" s="261" t="s">
        <v>693</v>
      </c>
      <c r="B16" s="261"/>
      <c r="C16" s="261"/>
      <c r="D16" s="261"/>
      <c r="E16" s="261"/>
      <c r="F16" s="261"/>
    </row>
    <row r="18" spans="1:6" ht="30" customHeight="1">
      <c r="A18" s="277" t="s">
        <v>694</v>
      </c>
      <c r="B18" s="277"/>
      <c r="C18" s="277"/>
      <c r="D18" s="277"/>
      <c r="E18" s="277"/>
      <c r="F18" s="277"/>
    </row>
    <row r="19" spans="1:6" ht="14.25" customHeight="1">
      <c r="A19" s="105" t="s">
        <v>367</v>
      </c>
    </row>
    <row r="20" spans="1:6" ht="14.25" customHeight="1">
      <c r="E20" s="148" t="s">
        <v>306</v>
      </c>
    </row>
    <row r="21" spans="1:6">
      <c r="A21" s="275" t="s">
        <v>688</v>
      </c>
      <c r="B21" s="275" t="s">
        <v>684</v>
      </c>
      <c r="C21" s="276"/>
      <c r="D21" s="274" t="s">
        <v>929</v>
      </c>
      <c r="E21" s="273" t="s">
        <v>930</v>
      </c>
      <c r="F21" s="273"/>
    </row>
    <row r="22" spans="1:6" ht="30">
      <c r="A22" s="275"/>
      <c r="B22" s="118" t="s">
        <v>685</v>
      </c>
      <c r="C22" s="169" t="s">
        <v>375</v>
      </c>
      <c r="D22" s="274"/>
      <c r="E22" s="112" t="s">
        <v>931</v>
      </c>
      <c r="F22" s="112" t="s">
        <v>932</v>
      </c>
    </row>
    <row r="23" spans="1:6">
      <c r="A23" s="196">
        <v>1</v>
      </c>
      <c r="B23" s="196">
        <v>2</v>
      </c>
      <c r="C23" s="196" t="s">
        <v>376</v>
      </c>
      <c r="D23" s="196">
        <v>4</v>
      </c>
      <c r="E23" s="196">
        <v>5</v>
      </c>
      <c r="F23" s="196">
        <v>6</v>
      </c>
    </row>
    <row r="24" spans="1:6" ht="45">
      <c r="A24" s="197">
        <v>8010</v>
      </c>
      <c r="B24" s="189" t="s">
        <v>695</v>
      </c>
      <c r="C24" s="198"/>
      <c r="D24" s="157">
        <v>7566.4000000000005</v>
      </c>
      <c r="E24" s="157">
        <v>0</v>
      </c>
      <c r="F24" s="157">
        <v>7566.4000000000005</v>
      </c>
    </row>
    <row r="25" spans="1:6">
      <c r="A25" s="197"/>
      <c r="B25" s="189" t="s">
        <v>930</v>
      </c>
      <c r="C25" s="198"/>
      <c r="D25" s="157"/>
      <c r="E25" s="157"/>
      <c r="F25" s="157"/>
    </row>
    <row r="26" spans="1:6" ht="45">
      <c r="A26" s="197">
        <v>8100</v>
      </c>
      <c r="B26" s="189" t="s">
        <v>696</v>
      </c>
      <c r="C26" s="198"/>
      <c r="D26" s="157">
        <v>7566.4000000000005</v>
      </c>
      <c r="E26" s="157">
        <v>0</v>
      </c>
      <c r="F26" s="157">
        <v>7566.4000000000005</v>
      </c>
    </row>
    <row r="27" spans="1:6">
      <c r="A27" s="197"/>
      <c r="B27" s="175" t="s">
        <v>930</v>
      </c>
      <c r="C27" s="198"/>
      <c r="D27" s="157">
        <v>0</v>
      </c>
      <c r="E27" s="157"/>
      <c r="F27" s="157"/>
    </row>
    <row r="28" spans="1:6" ht="28.15" customHeight="1">
      <c r="A28" s="199">
        <v>8110</v>
      </c>
      <c r="B28" s="190" t="s">
        <v>697</v>
      </c>
      <c r="C28" s="198"/>
      <c r="D28" s="157">
        <v>0</v>
      </c>
      <c r="E28" s="157">
        <v>0</v>
      </c>
      <c r="F28" s="200">
        <v>0</v>
      </c>
    </row>
    <row r="29" spans="1:6">
      <c r="A29" s="199"/>
      <c r="B29" s="191" t="s">
        <v>930</v>
      </c>
      <c r="C29" s="198"/>
      <c r="D29" s="157">
        <v>0</v>
      </c>
      <c r="E29" s="157"/>
      <c r="F29" s="200"/>
    </row>
    <row r="30" spans="1:6" ht="44.25" customHeight="1">
      <c r="A30" s="199">
        <v>8111</v>
      </c>
      <c r="B30" s="167" t="s">
        <v>698</v>
      </c>
      <c r="C30" s="198"/>
      <c r="D30" s="157">
        <v>0</v>
      </c>
      <c r="E30" s="200" t="s">
        <v>1100</v>
      </c>
      <c r="F30" s="157">
        <v>0</v>
      </c>
    </row>
    <row r="31" spans="1:6">
      <c r="A31" s="199"/>
      <c r="B31" s="167" t="s">
        <v>1261</v>
      </c>
      <c r="C31" s="198"/>
      <c r="D31" s="157"/>
      <c r="E31" s="200"/>
      <c r="F31" s="157"/>
    </row>
    <row r="32" spans="1:6">
      <c r="A32" s="199">
        <v>8112</v>
      </c>
      <c r="B32" s="192" t="s">
        <v>699</v>
      </c>
      <c r="C32" s="201" t="s">
        <v>571</v>
      </c>
      <c r="D32" s="157">
        <v>0</v>
      </c>
      <c r="E32" s="200" t="s">
        <v>1100</v>
      </c>
      <c r="F32" s="157"/>
    </row>
    <row r="33" spans="1:6">
      <c r="A33" s="199">
        <v>8113</v>
      </c>
      <c r="B33" s="192" t="s">
        <v>700</v>
      </c>
      <c r="C33" s="201" t="s">
        <v>572</v>
      </c>
      <c r="D33" s="157">
        <v>0</v>
      </c>
      <c r="E33" s="200" t="s">
        <v>1100</v>
      </c>
      <c r="F33" s="157"/>
    </row>
    <row r="34" spans="1:6" s="202" customFormat="1" ht="28.15" customHeight="1">
      <c r="A34" s="199">
        <v>8120</v>
      </c>
      <c r="B34" s="167" t="s">
        <v>1381</v>
      </c>
      <c r="C34" s="201"/>
      <c r="D34" s="157">
        <v>0</v>
      </c>
      <c r="E34" s="200">
        <v>0</v>
      </c>
      <c r="F34" s="157">
        <v>0</v>
      </c>
    </row>
    <row r="35" spans="1:6" s="202" customFormat="1">
      <c r="A35" s="199"/>
      <c r="B35" s="167" t="s">
        <v>930</v>
      </c>
      <c r="C35" s="201"/>
      <c r="D35" s="157">
        <v>0</v>
      </c>
      <c r="E35" s="200"/>
      <c r="F35" s="157"/>
    </row>
    <row r="36" spans="1:6" s="202" customFormat="1" ht="13.5" customHeight="1">
      <c r="A36" s="199">
        <v>8121</v>
      </c>
      <c r="B36" s="167" t="s">
        <v>701</v>
      </c>
      <c r="C36" s="201"/>
      <c r="D36" s="157">
        <v>0</v>
      </c>
      <c r="E36" s="200" t="s">
        <v>1100</v>
      </c>
      <c r="F36" s="157">
        <v>0</v>
      </c>
    </row>
    <row r="37" spans="1:6" s="202" customFormat="1">
      <c r="A37" s="199"/>
      <c r="B37" s="167" t="s">
        <v>1261</v>
      </c>
      <c r="C37" s="201"/>
      <c r="D37" s="157">
        <v>0</v>
      </c>
      <c r="E37" s="200"/>
      <c r="F37" s="157"/>
    </row>
    <row r="38" spans="1:6" s="202" customFormat="1" ht="17.25" customHeight="1">
      <c r="A38" s="197">
        <v>8122</v>
      </c>
      <c r="B38" s="190" t="s">
        <v>702</v>
      </c>
      <c r="C38" s="201" t="s">
        <v>573</v>
      </c>
      <c r="D38" s="157">
        <v>0</v>
      </c>
      <c r="E38" s="200" t="s">
        <v>1100</v>
      </c>
      <c r="F38" s="157">
        <v>0</v>
      </c>
    </row>
    <row r="39" spans="1:6" s="202" customFormat="1">
      <c r="A39" s="197"/>
      <c r="B39" s="190" t="s">
        <v>1261</v>
      </c>
      <c r="C39" s="201"/>
      <c r="D39" s="157"/>
      <c r="E39" s="200"/>
      <c r="F39" s="157"/>
    </row>
    <row r="40" spans="1:6" s="202" customFormat="1">
      <c r="A40" s="197">
        <v>8123</v>
      </c>
      <c r="B40" s="190" t="s">
        <v>764</v>
      </c>
      <c r="C40" s="201"/>
      <c r="D40" s="157">
        <v>0</v>
      </c>
      <c r="E40" s="200" t="s">
        <v>1100</v>
      </c>
      <c r="F40" s="157"/>
    </row>
    <row r="41" spans="1:6" s="202" customFormat="1">
      <c r="A41" s="197">
        <v>8124</v>
      </c>
      <c r="B41" s="190" t="s">
        <v>765</v>
      </c>
      <c r="C41" s="201"/>
      <c r="D41" s="157">
        <v>0</v>
      </c>
      <c r="E41" s="200" t="s">
        <v>1100</v>
      </c>
      <c r="F41" s="157"/>
    </row>
    <row r="42" spans="1:6" s="202" customFormat="1" ht="30">
      <c r="A42" s="197">
        <v>8130</v>
      </c>
      <c r="B42" s="190" t="s">
        <v>766</v>
      </c>
      <c r="C42" s="201" t="s">
        <v>574</v>
      </c>
      <c r="D42" s="157">
        <v>0</v>
      </c>
      <c r="E42" s="200" t="s">
        <v>1100</v>
      </c>
      <c r="F42" s="157">
        <v>0</v>
      </c>
    </row>
    <row r="43" spans="1:6" s="202" customFormat="1">
      <c r="A43" s="197"/>
      <c r="B43" s="190" t="s">
        <v>1261</v>
      </c>
      <c r="C43" s="201"/>
      <c r="D43" s="157"/>
      <c r="E43" s="203"/>
      <c r="F43" s="204"/>
    </row>
    <row r="44" spans="1:6" s="202" customFormat="1">
      <c r="A44" s="197">
        <v>8131</v>
      </c>
      <c r="B44" s="190" t="s">
        <v>767</v>
      </c>
      <c r="C44" s="201"/>
      <c r="D44" s="157">
        <v>0</v>
      </c>
      <c r="E44" s="200" t="s">
        <v>1100</v>
      </c>
      <c r="F44" s="204"/>
    </row>
    <row r="45" spans="1:6" s="202" customFormat="1">
      <c r="A45" s="197">
        <v>8132</v>
      </c>
      <c r="B45" s="190" t="s">
        <v>768</v>
      </c>
      <c r="C45" s="201"/>
      <c r="D45" s="157">
        <v>0</v>
      </c>
      <c r="E45" s="200" t="s">
        <v>1100</v>
      </c>
      <c r="F45" s="204"/>
    </row>
    <row r="46" spans="1:6" s="202" customFormat="1" ht="12" customHeight="1">
      <c r="A46" s="197">
        <v>8140</v>
      </c>
      <c r="B46" s="190" t="s">
        <v>769</v>
      </c>
      <c r="C46" s="201"/>
      <c r="D46" s="157">
        <v>0</v>
      </c>
      <c r="E46" s="200">
        <v>0</v>
      </c>
      <c r="F46" s="157">
        <v>0</v>
      </c>
    </row>
    <row r="47" spans="1:6" s="202" customFormat="1">
      <c r="A47" s="199"/>
      <c r="B47" s="167" t="s">
        <v>1261</v>
      </c>
      <c r="C47" s="201"/>
      <c r="D47" s="157"/>
      <c r="E47" s="200"/>
      <c r="F47" s="157"/>
    </row>
    <row r="48" spans="1:6" s="202" customFormat="1" ht="28.5" customHeight="1">
      <c r="A48" s="197">
        <v>8141</v>
      </c>
      <c r="B48" s="190" t="s">
        <v>770</v>
      </c>
      <c r="C48" s="201" t="s">
        <v>573</v>
      </c>
      <c r="D48" s="157">
        <v>0</v>
      </c>
      <c r="E48" s="200">
        <v>0</v>
      </c>
      <c r="F48" s="157">
        <v>0</v>
      </c>
    </row>
    <row r="49" spans="1:9" s="202" customFormat="1">
      <c r="A49" s="197"/>
      <c r="B49" s="190" t="s">
        <v>1261</v>
      </c>
      <c r="C49" s="201"/>
      <c r="D49" s="157"/>
      <c r="E49" s="200"/>
      <c r="F49" s="157"/>
    </row>
    <row r="50" spans="1:9" s="202" customFormat="1">
      <c r="A50" s="197">
        <v>8142</v>
      </c>
      <c r="B50" s="190" t="s">
        <v>771</v>
      </c>
      <c r="C50" s="201"/>
      <c r="D50" s="157">
        <v>0</v>
      </c>
      <c r="E50" s="200"/>
      <c r="F50" s="200" t="s">
        <v>1100</v>
      </c>
    </row>
    <row r="51" spans="1:9" s="202" customFormat="1">
      <c r="A51" s="197">
        <v>8143</v>
      </c>
      <c r="B51" s="190" t="s">
        <v>772</v>
      </c>
      <c r="C51" s="201"/>
      <c r="D51" s="157">
        <v>0</v>
      </c>
      <c r="E51" s="200"/>
      <c r="F51" s="157"/>
    </row>
    <row r="52" spans="1:9" s="202" customFormat="1" ht="27" customHeight="1">
      <c r="A52" s="197">
        <v>8150</v>
      </c>
      <c r="B52" s="190" t="s">
        <v>773</v>
      </c>
      <c r="C52" s="205" t="s">
        <v>574</v>
      </c>
      <c r="D52" s="157">
        <v>0</v>
      </c>
      <c r="E52" s="200">
        <v>0</v>
      </c>
      <c r="F52" s="157">
        <v>0</v>
      </c>
    </row>
    <row r="53" spans="1:9" s="202" customFormat="1">
      <c r="A53" s="197"/>
      <c r="B53" s="190" t="s">
        <v>1261</v>
      </c>
      <c r="C53" s="205"/>
      <c r="D53" s="157"/>
      <c r="E53" s="200"/>
      <c r="F53" s="157"/>
    </row>
    <row r="54" spans="1:9" s="202" customFormat="1">
      <c r="A54" s="197">
        <v>8151</v>
      </c>
      <c r="B54" s="190" t="s">
        <v>767</v>
      </c>
      <c r="C54" s="205"/>
      <c r="D54" s="157">
        <v>0</v>
      </c>
      <c r="E54" s="200"/>
      <c r="F54" s="157" t="s">
        <v>1155</v>
      </c>
    </row>
    <row r="55" spans="1:9" s="202" customFormat="1">
      <c r="A55" s="197">
        <v>8152</v>
      </c>
      <c r="B55" s="190" t="s">
        <v>774</v>
      </c>
      <c r="C55" s="205"/>
      <c r="D55" s="157">
        <v>0</v>
      </c>
      <c r="E55" s="200"/>
      <c r="F55" s="157"/>
    </row>
    <row r="56" spans="1:9" s="202" customFormat="1" ht="43.5" customHeight="1">
      <c r="A56" s="197">
        <v>8160</v>
      </c>
      <c r="B56" s="190" t="s">
        <v>775</v>
      </c>
      <c r="C56" s="205"/>
      <c r="D56" s="157">
        <v>7566.4000000000005</v>
      </c>
      <c r="E56" s="200">
        <v>0</v>
      </c>
      <c r="F56" s="157">
        <v>7566.4000000000005</v>
      </c>
    </row>
    <row r="57" spans="1:9" s="202" customFormat="1">
      <c r="A57" s="197"/>
      <c r="B57" s="193" t="s">
        <v>930</v>
      </c>
      <c r="C57" s="205"/>
      <c r="D57" s="157"/>
      <c r="E57" s="203"/>
      <c r="F57" s="204"/>
    </row>
    <row r="58" spans="1:9" ht="41.25" customHeight="1">
      <c r="A58" s="197">
        <v>8161</v>
      </c>
      <c r="B58" s="167" t="s">
        <v>776</v>
      </c>
      <c r="C58" s="205"/>
      <c r="D58" s="157">
        <v>0</v>
      </c>
      <c r="E58" s="200" t="s">
        <v>1100</v>
      </c>
      <c r="F58" s="157">
        <v>0</v>
      </c>
    </row>
    <row r="59" spans="1:9">
      <c r="A59" s="197"/>
      <c r="B59" s="167" t="s">
        <v>1261</v>
      </c>
      <c r="C59" s="205"/>
      <c r="D59" s="157"/>
      <c r="E59" s="200"/>
      <c r="F59" s="157"/>
    </row>
    <row r="60" spans="1:9" ht="41.25" customHeight="1">
      <c r="A60" s="197">
        <v>8162</v>
      </c>
      <c r="B60" s="190" t="s">
        <v>777</v>
      </c>
      <c r="C60" s="205" t="s">
        <v>575</v>
      </c>
      <c r="D60" s="157">
        <v>0</v>
      </c>
      <c r="E60" s="200" t="s">
        <v>1100</v>
      </c>
      <c r="F60" s="157"/>
    </row>
    <row r="61" spans="1:9" ht="71.25" customHeight="1">
      <c r="A61" s="206">
        <v>8163</v>
      </c>
      <c r="B61" s="190" t="s">
        <v>778</v>
      </c>
      <c r="C61" s="205" t="s">
        <v>575</v>
      </c>
      <c r="D61" s="157">
        <v>0</v>
      </c>
      <c r="E61" s="200" t="s">
        <v>1100</v>
      </c>
      <c r="F61" s="157"/>
    </row>
    <row r="62" spans="1:9" ht="30" customHeight="1">
      <c r="A62" s="197">
        <v>8164</v>
      </c>
      <c r="B62" s="190" t="s">
        <v>779</v>
      </c>
      <c r="C62" s="205" t="s">
        <v>576</v>
      </c>
      <c r="D62" s="157">
        <v>0</v>
      </c>
      <c r="E62" s="200" t="s">
        <v>1100</v>
      </c>
      <c r="F62" s="157"/>
    </row>
    <row r="63" spans="1:9" ht="26.45" customHeight="1">
      <c r="A63" s="197">
        <v>8170</v>
      </c>
      <c r="B63" s="167" t="s">
        <v>780</v>
      </c>
      <c r="C63" s="205"/>
      <c r="D63" s="157">
        <v>0</v>
      </c>
      <c r="E63" s="200">
        <v>0</v>
      </c>
      <c r="F63" s="200">
        <v>0</v>
      </c>
      <c r="I63" s="105" t="s">
        <v>367</v>
      </c>
    </row>
    <row r="64" spans="1:9">
      <c r="A64" s="197"/>
      <c r="B64" s="167" t="s">
        <v>1261</v>
      </c>
      <c r="C64" s="205"/>
      <c r="D64" s="157">
        <v>0</v>
      </c>
      <c r="E64" s="200"/>
      <c r="F64" s="200"/>
    </row>
    <row r="65" spans="1:6" ht="24.75" customHeight="1">
      <c r="A65" s="197">
        <v>8171</v>
      </c>
      <c r="B65" s="190" t="s">
        <v>781</v>
      </c>
      <c r="C65" s="205" t="s">
        <v>577</v>
      </c>
      <c r="D65" s="157">
        <v>0</v>
      </c>
      <c r="E65" s="200"/>
      <c r="F65" s="157"/>
    </row>
    <row r="66" spans="1:6">
      <c r="A66" s="197">
        <v>8172</v>
      </c>
      <c r="B66" s="192" t="s">
        <v>782</v>
      </c>
      <c r="C66" s="205" t="s">
        <v>578</v>
      </c>
      <c r="D66" s="157">
        <v>0</v>
      </c>
      <c r="E66" s="200"/>
      <c r="F66" s="157"/>
    </row>
    <row r="67" spans="1:6" ht="45">
      <c r="A67" s="207">
        <v>8190</v>
      </c>
      <c r="B67" s="194" t="s">
        <v>783</v>
      </c>
      <c r="C67" s="197"/>
      <c r="D67" s="157">
        <v>7566.4000000000005</v>
      </c>
      <c r="E67" s="157">
        <v>0</v>
      </c>
      <c r="F67" s="157">
        <v>7566.4000000000005</v>
      </c>
    </row>
    <row r="68" spans="1:6">
      <c r="A68" s="207"/>
      <c r="B68" s="167" t="s">
        <v>315</v>
      </c>
      <c r="C68" s="197"/>
      <c r="D68" s="157">
        <v>0</v>
      </c>
      <c r="E68" s="157"/>
      <c r="F68" s="157"/>
    </row>
    <row r="69" spans="1:6" ht="28.5" customHeight="1">
      <c r="A69" s="206">
        <v>8191</v>
      </c>
      <c r="B69" s="167" t="s">
        <v>784</v>
      </c>
      <c r="C69" s="207">
        <v>9320</v>
      </c>
      <c r="D69" s="157">
        <v>6253.1</v>
      </c>
      <c r="E69" s="157">
        <v>6253.1</v>
      </c>
      <c r="F69" s="157" t="s">
        <v>1155</v>
      </c>
    </row>
    <row r="70" spans="1:6">
      <c r="A70" s="206"/>
      <c r="B70" s="167" t="s">
        <v>1214</v>
      </c>
      <c r="C70" s="197"/>
      <c r="D70" s="157">
        <v>0</v>
      </c>
      <c r="E70" s="157"/>
      <c r="F70" s="157"/>
    </row>
    <row r="71" spans="1:6" ht="57" customHeight="1">
      <c r="A71" s="206">
        <v>8192</v>
      </c>
      <c r="B71" s="190" t="s">
        <v>785</v>
      </c>
      <c r="C71" s="197"/>
      <c r="D71" s="157">
        <v>0</v>
      </c>
      <c r="E71" s="157"/>
      <c r="F71" s="200" t="s">
        <v>1100</v>
      </c>
    </row>
    <row r="72" spans="1:6" ht="30">
      <c r="A72" s="206">
        <v>8193</v>
      </c>
      <c r="B72" s="190" t="s">
        <v>1384</v>
      </c>
      <c r="C72" s="197"/>
      <c r="D72" s="157">
        <v>-6253.1</v>
      </c>
      <c r="E72" s="200">
        <v>-6253.1</v>
      </c>
      <c r="F72" s="200" t="s">
        <v>1155</v>
      </c>
    </row>
    <row r="73" spans="1:6" ht="45">
      <c r="A73" s="206">
        <v>8194</v>
      </c>
      <c r="B73" s="167" t="s">
        <v>786</v>
      </c>
      <c r="C73" s="208">
        <v>9330</v>
      </c>
      <c r="D73" s="157">
        <v>7566.4000000000005</v>
      </c>
      <c r="E73" s="200" t="s">
        <v>1100</v>
      </c>
      <c r="F73" s="157">
        <v>7566.4000000000005</v>
      </c>
    </row>
    <row r="74" spans="1:6">
      <c r="A74" s="206"/>
      <c r="B74" s="167" t="s">
        <v>1214</v>
      </c>
      <c r="C74" s="208"/>
      <c r="D74" s="157"/>
      <c r="E74" s="200"/>
      <c r="F74" s="157"/>
    </row>
    <row r="75" spans="1:6" ht="45">
      <c r="A75" s="206">
        <v>8195</v>
      </c>
      <c r="B75" s="190" t="s">
        <v>787</v>
      </c>
      <c r="C75" s="208"/>
      <c r="D75" s="157">
        <v>1313.3</v>
      </c>
      <c r="E75" s="200" t="s">
        <v>1100</v>
      </c>
      <c r="F75" s="157">
        <v>1313.3</v>
      </c>
    </row>
    <row r="76" spans="1:6" ht="45.75" customHeight="1">
      <c r="A76" s="206">
        <v>8196</v>
      </c>
      <c r="B76" s="190" t="s">
        <v>788</v>
      </c>
      <c r="C76" s="208"/>
      <c r="D76" s="157">
        <v>6253.1</v>
      </c>
      <c r="E76" s="200" t="s">
        <v>1100</v>
      </c>
      <c r="F76" s="157">
        <v>6253.1</v>
      </c>
    </row>
    <row r="77" spans="1:6" ht="45">
      <c r="A77" s="206">
        <v>8197</v>
      </c>
      <c r="B77" s="194" t="s">
        <v>789</v>
      </c>
      <c r="C77" s="209"/>
      <c r="D77" s="157"/>
      <c r="E77" s="200" t="s">
        <v>1100</v>
      </c>
      <c r="F77" s="200" t="s">
        <v>1100</v>
      </c>
    </row>
    <row r="78" spans="1:6" ht="60">
      <c r="A78" s="206">
        <v>8198</v>
      </c>
      <c r="B78" s="194" t="s">
        <v>790</v>
      </c>
      <c r="C78" s="209"/>
      <c r="D78" s="157">
        <v>0</v>
      </c>
      <c r="E78" s="200"/>
      <c r="F78" s="157"/>
    </row>
    <row r="79" spans="1:6" ht="46.5" customHeight="1">
      <c r="A79" s="206">
        <v>8199</v>
      </c>
      <c r="B79" s="194" t="s">
        <v>791</v>
      </c>
      <c r="C79" s="209"/>
      <c r="D79" s="157">
        <v>0</v>
      </c>
      <c r="E79" s="200"/>
      <c r="F79" s="157">
        <v>0</v>
      </c>
    </row>
    <row r="80" spans="1:6" ht="45">
      <c r="A80" s="206" t="s">
        <v>886</v>
      </c>
      <c r="B80" s="195" t="s">
        <v>792</v>
      </c>
      <c r="C80" s="209"/>
      <c r="D80" s="157">
        <v>0</v>
      </c>
      <c r="E80" s="200" t="s">
        <v>1100</v>
      </c>
      <c r="F80" s="157"/>
    </row>
    <row r="81" spans="1:6" ht="18.75" customHeight="1">
      <c r="A81" s="199">
        <v>8200</v>
      </c>
      <c r="B81" s="189" t="s">
        <v>1382</v>
      </c>
      <c r="C81" s="197"/>
      <c r="D81" s="157">
        <v>0</v>
      </c>
      <c r="E81" s="157">
        <v>0</v>
      </c>
      <c r="F81" s="157">
        <v>0</v>
      </c>
    </row>
    <row r="82" spans="1:6">
      <c r="A82" s="199"/>
      <c r="B82" s="175" t="s">
        <v>930</v>
      </c>
      <c r="C82" s="197"/>
      <c r="D82" s="157">
        <v>0</v>
      </c>
      <c r="E82" s="157"/>
      <c r="F82" s="157"/>
    </row>
    <row r="83" spans="1:6" ht="16.5" customHeight="1">
      <c r="A83" s="199">
        <v>8210</v>
      </c>
      <c r="B83" s="195" t="s">
        <v>793</v>
      </c>
      <c r="C83" s="197"/>
      <c r="D83" s="157">
        <v>0</v>
      </c>
      <c r="E83" s="157">
        <v>0</v>
      </c>
      <c r="F83" s="157">
        <v>0</v>
      </c>
    </row>
    <row r="84" spans="1:6">
      <c r="A84" s="197"/>
      <c r="B84" s="190" t="s">
        <v>930</v>
      </c>
      <c r="C84" s="197"/>
      <c r="D84" s="157">
        <v>0</v>
      </c>
      <c r="E84" s="200"/>
      <c r="F84" s="157"/>
    </row>
    <row r="85" spans="1:6" ht="40.9" customHeight="1">
      <c r="A85" s="199">
        <v>8211</v>
      </c>
      <c r="B85" s="167" t="s">
        <v>794</v>
      </c>
      <c r="C85" s="197"/>
      <c r="D85" s="157">
        <v>0</v>
      </c>
      <c r="E85" s="200" t="s">
        <v>1100</v>
      </c>
      <c r="F85" s="157">
        <v>0</v>
      </c>
    </row>
    <row r="86" spans="1:6">
      <c r="A86" s="199"/>
      <c r="B86" s="167" t="s">
        <v>1214</v>
      </c>
      <c r="C86" s="197"/>
      <c r="D86" s="157"/>
      <c r="E86" s="200"/>
      <c r="F86" s="157"/>
    </row>
    <row r="87" spans="1:6">
      <c r="A87" s="199">
        <v>8212</v>
      </c>
      <c r="B87" s="192" t="s">
        <v>699</v>
      </c>
      <c r="C87" s="205" t="s">
        <v>921</v>
      </c>
      <c r="D87" s="157">
        <v>0</v>
      </c>
      <c r="E87" s="200" t="s">
        <v>1100</v>
      </c>
      <c r="F87" s="157"/>
    </row>
    <row r="88" spans="1:6">
      <c r="A88" s="199">
        <v>8213</v>
      </c>
      <c r="B88" s="192" t="s">
        <v>700</v>
      </c>
      <c r="C88" s="205" t="s">
        <v>922</v>
      </c>
      <c r="D88" s="157">
        <v>0</v>
      </c>
      <c r="E88" s="200" t="s">
        <v>1100</v>
      </c>
      <c r="F88" s="157"/>
    </row>
    <row r="89" spans="1:6" ht="45">
      <c r="A89" s="199">
        <v>8220</v>
      </c>
      <c r="B89" s="167" t="s">
        <v>795</v>
      </c>
      <c r="C89" s="197"/>
      <c r="D89" s="157">
        <v>0</v>
      </c>
      <c r="E89" s="157">
        <v>0</v>
      </c>
      <c r="F89" s="157">
        <v>0</v>
      </c>
    </row>
    <row r="90" spans="1:6">
      <c r="A90" s="199"/>
      <c r="B90" s="167" t="s">
        <v>930</v>
      </c>
      <c r="C90" s="197"/>
      <c r="D90" s="157">
        <v>0</v>
      </c>
      <c r="E90" s="157"/>
      <c r="F90" s="157"/>
    </row>
    <row r="91" spans="1:6">
      <c r="A91" s="199">
        <v>8221</v>
      </c>
      <c r="B91" s="167" t="s">
        <v>796</v>
      </c>
      <c r="C91" s="197"/>
      <c r="D91" s="157">
        <v>0</v>
      </c>
      <c r="E91" s="200" t="s">
        <v>1100</v>
      </c>
      <c r="F91" s="157">
        <v>0</v>
      </c>
    </row>
    <row r="92" spans="1:6">
      <c r="A92" s="199"/>
      <c r="B92" s="167" t="s">
        <v>1261</v>
      </c>
      <c r="C92" s="197"/>
      <c r="D92" s="157"/>
      <c r="E92" s="200"/>
      <c r="F92" s="157"/>
    </row>
    <row r="93" spans="1:6">
      <c r="A93" s="197">
        <v>8222</v>
      </c>
      <c r="B93" s="190" t="s">
        <v>797</v>
      </c>
      <c r="C93" s="205" t="s">
        <v>923</v>
      </c>
      <c r="D93" s="157">
        <v>0</v>
      </c>
      <c r="E93" s="200" t="s">
        <v>1100</v>
      </c>
      <c r="F93" s="157"/>
    </row>
    <row r="94" spans="1:6" ht="30">
      <c r="A94" s="197">
        <v>8230</v>
      </c>
      <c r="B94" s="190" t="s">
        <v>798</v>
      </c>
      <c r="C94" s="205" t="s">
        <v>924</v>
      </c>
      <c r="D94" s="157">
        <v>0</v>
      </c>
      <c r="E94" s="200" t="s">
        <v>1100</v>
      </c>
      <c r="F94" s="157"/>
    </row>
    <row r="95" spans="1:6" ht="12.75" customHeight="1">
      <c r="A95" s="197">
        <v>8240</v>
      </c>
      <c r="B95" s="167" t="s">
        <v>799</v>
      </c>
      <c r="C95" s="197"/>
      <c r="D95" s="157">
        <v>0</v>
      </c>
      <c r="E95" s="157">
        <v>0</v>
      </c>
      <c r="F95" s="157">
        <v>0</v>
      </c>
    </row>
    <row r="96" spans="1:6">
      <c r="A96" s="199"/>
      <c r="B96" s="167" t="s">
        <v>1261</v>
      </c>
      <c r="C96" s="197"/>
      <c r="D96" s="157">
        <v>0</v>
      </c>
      <c r="E96" s="157"/>
      <c r="F96" s="157"/>
    </row>
    <row r="97" spans="1:6">
      <c r="A97" s="197">
        <v>8241</v>
      </c>
      <c r="B97" s="190" t="s">
        <v>800</v>
      </c>
      <c r="C97" s="205" t="s">
        <v>923</v>
      </c>
      <c r="D97" s="157">
        <v>0</v>
      </c>
      <c r="E97" s="157"/>
      <c r="F97" s="157"/>
    </row>
    <row r="98" spans="1:6" ht="30">
      <c r="A98" s="197">
        <v>8250</v>
      </c>
      <c r="B98" s="190" t="s">
        <v>801</v>
      </c>
      <c r="C98" s="205" t="s">
        <v>924</v>
      </c>
      <c r="D98" s="157">
        <v>0</v>
      </c>
      <c r="E98" s="203"/>
      <c r="F98" s="204"/>
    </row>
    <row r="99" spans="1:6">
      <c r="B99" s="188"/>
    </row>
    <row r="100" spans="1:6">
      <c r="B100" s="188"/>
    </row>
    <row r="101" spans="1:6">
      <c r="B101" s="188"/>
    </row>
    <row r="102" spans="1:6">
      <c r="B102" s="188"/>
    </row>
    <row r="103" spans="1:6">
      <c r="B103" s="188"/>
    </row>
    <row r="104" spans="1:6">
      <c r="B104" s="188"/>
    </row>
    <row r="105" spans="1:6">
      <c r="B105" s="188"/>
    </row>
    <row r="106" spans="1:6">
      <c r="B106" s="188"/>
    </row>
    <row r="107" spans="1:6">
      <c r="B107" s="188"/>
    </row>
    <row r="108" spans="1:6">
      <c r="B108" s="188"/>
    </row>
    <row r="109" spans="1:6">
      <c r="B109" s="188"/>
    </row>
    <row r="110" spans="1:6">
      <c r="B110" s="188"/>
    </row>
    <row r="111" spans="1:6">
      <c r="B111" s="188"/>
    </row>
    <row r="112" spans="1:6">
      <c r="B112" s="188"/>
    </row>
    <row r="113" spans="2:2">
      <c r="B113" s="188"/>
    </row>
    <row r="114" spans="2:2">
      <c r="B114" s="188"/>
    </row>
    <row r="115" spans="2:2">
      <c r="B115" s="188"/>
    </row>
    <row r="116" spans="2:2">
      <c r="B116" s="188"/>
    </row>
    <row r="117" spans="2:2">
      <c r="B117" s="188"/>
    </row>
    <row r="118" spans="2:2">
      <c r="B118" s="188"/>
    </row>
    <row r="119" spans="2:2">
      <c r="B119" s="188"/>
    </row>
    <row r="120" spans="2:2">
      <c r="B120" s="188"/>
    </row>
    <row r="121" spans="2:2">
      <c r="B121" s="188"/>
    </row>
    <row r="122" spans="2:2">
      <c r="B122" s="188"/>
    </row>
    <row r="123" spans="2:2">
      <c r="B123" s="188"/>
    </row>
    <row r="124" spans="2:2">
      <c r="B124" s="188"/>
    </row>
    <row r="125" spans="2:2">
      <c r="B125" s="188"/>
    </row>
    <row r="126" spans="2:2">
      <c r="B126" s="188"/>
    </row>
    <row r="127" spans="2:2">
      <c r="B127" s="188"/>
    </row>
    <row r="128" spans="2:2">
      <c r="B128" s="188"/>
    </row>
    <row r="129" spans="2:2">
      <c r="B129" s="188"/>
    </row>
    <row r="130" spans="2:2">
      <c r="B130" s="188"/>
    </row>
    <row r="131" spans="2:2">
      <c r="B131" s="188"/>
    </row>
    <row r="132" spans="2:2">
      <c r="B132" s="188"/>
    </row>
    <row r="133" spans="2:2">
      <c r="B133" s="188"/>
    </row>
    <row r="134" spans="2:2">
      <c r="B134" s="188"/>
    </row>
    <row r="135" spans="2:2">
      <c r="B135" s="188"/>
    </row>
    <row r="136" spans="2:2">
      <c r="B136" s="188"/>
    </row>
    <row r="137" spans="2:2">
      <c r="B137" s="188"/>
    </row>
    <row r="138" spans="2:2">
      <c r="B138" s="188"/>
    </row>
    <row r="139" spans="2:2">
      <c r="B139" s="188"/>
    </row>
    <row r="140" spans="2:2">
      <c r="B140" s="188"/>
    </row>
    <row r="141" spans="2:2">
      <c r="B141" s="188"/>
    </row>
    <row r="142" spans="2:2">
      <c r="B142" s="188"/>
    </row>
    <row r="143" spans="2:2">
      <c r="B143" s="188"/>
    </row>
    <row r="144" spans="2:2">
      <c r="B144" s="188"/>
    </row>
    <row r="145" spans="2:2">
      <c r="B145" s="188"/>
    </row>
    <row r="146" spans="2:2">
      <c r="B146" s="188"/>
    </row>
    <row r="147" spans="2:2">
      <c r="B147" s="188"/>
    </row>
    <row r="148" spans="2:2">
      <c r="B148" s="188"/>
    </row>
    <row r="149" spans="2:2">
      <c r="B149" s="188"/>
    </row>
    <row r="150" spans="2:2">
      <c r="B150" s="188"/>
    </row>
    <row r="151" spans="2:2">
      <c r="B151" s="188"/>
    </row>
    <row r="152" spans="2:2">
      <c r="B152" s="188"/>
    </row>
    <row r="153" spans="2:2">
      <c r="B153" s="188"/>
    </row>
    <row r="154" spans="2:2">
      <c r="B154" s="188"/>
    </row>
    <row r="155" spans="2:2">
      <c r="B155" s="188"/>
    </row>
    <row r="156" spans="2:2">
      <c r="B156" s="188"/>
    </row>
    <row r="157" spans="2:2">
      <c r="B157" s="188"/>
    </row>
    <row r="158" spans="2:2">
      <c r="B158" s="188"/>
    </row>
    <row r="159" spans="2:2">
      <c r="B159" s="188"/>
    </row>
    <row r="160" spans="2:2">
      <c r="B160" s="188"/>
    </row>
    <row r="161" spans="2:2">
      <c r="B161" s="188"/>
    </row>
    <row r="162" spans="2:2">
      <c r="B162" s="188"/>
    </row>
    <row r="163" spans="2:2">
      <c r="B163" s="188"/>
    </row>
    <row r="164" spans="2:2">
      <c r="B164" s="188"/>
    </row>
    <row r="165" spans="2:2">
      <c r="B165" s="188"/>
    </row>
    <row r="166" spans="2:2">
      <c r="B166" s="188"/>
    </row>
    <row r="167" spans="2:2">
      <c r="B167" s="188"/>
    </row>
    <row r="168" spans="2:2">
      <c r="B168" s="188"/>
    </row>
    <row r="169" spans="2:2">
      <c r="B169" s="188"/>
    </row>
    <row r="170" spans="2:2">
      <c r="B170" s="188"/>
    </row>
    <row r="171" spans="2:2">
      <c r="B171" s="188"/>
    </row>
    <row r="172" spans="2:2">
      <c r="B172" s="188"/>
    </row>
    <row r="173" spans="2:2">
      <c r="B173" s="188"/>
    </row>
    <row r="174" spans="2:2">
      <c r="B174" s="188"/>
    </row>
    <row r="175" spans="2:2">
      <c r="B175" s="188"/>
    </row>
    <row r="176" spans="2:2">
      <c r="B176" s="188"/>
    </row>
    <row r="177" spans="2:2">
      <c r="B177" s="188"/>
    </row>
    <row r="178" spans="2:2">
      <c r="B178" s="188"/>
    </row>
    <row r="179" spans="2:2">
      <c r="B179" s="188"/>
    </row>
    <row r="180" spans="2:2">
      <c r="B180" s="188"/>
    </row>
    <row r="181" spans="2:2">
      <c r="B181" s="188"/>
    </row>
    <row r="182" spans="2:2">
      <c r="B182" s="188"/>
    </row>
    <row r="183" spans="2:2">
      <c r="B183" s="188"/>
    </row>
    <row r="184" spans="2:2">
      <c r="B184" s="188"/>
    </row>
    <row r="185" spans="2:2">
      <c r="B185" s="188"/>
    </row>
    <row r="186" spans="2:2">
      <c r="B186" s="188"/>
    </row>
    <row r="187" spans="2:2">
      <c r="B187" s="188"/>
    </row>
    <row r="188" spans="2:2">
      <c r="B188" s="188"/>
    </row>
    <row r="189" spans="2:2">
      <c r="B189" s="188"/>
    </row>
    <row r="190" spans="2:2">
      <c r="B190" s="188"/>
    </row>
    <row r="191" spans="2:2">
      <c r="B191" s="188"/>
    </row>
    <row r="192" spans="2:2">
      <c r="B192" s="188"/>
    </row>
    <row r="193" spans="2:2">
      <c r="B193" s="188"/>
    </row>
    <row r="194" spans="2:2">
      <c r="B194" s="188"/>
    </row>
    <row r="195" spans="2:2">
      <c r="B195" s="188"/>
    </row>
    <row r="196" spans="2:2">
      <c r="B196" s="188"/>
    </row>
    <row r="197" spans="2:2">
      <c r="B197" s="188"/>
    </row>
    <row r="198" spans="2:2">
      <c r="B198" s="188"/>
    </row>
    <row r="199" spans="2:2">
      <c r="B199" s="188"/>
    </row>
    <row r="200" spans="2:2">
      <c r="B200" s="188"/>
    </row>
    <row r="201" spans="2:2">
      <c r="B201" s="188"/>
    </row>
    <row r="202" spans="2:2">
      <c r="B202" s="188"/>
    </row>
    <row r="203" spans="2:2">
      <c r="B203" s="188"/>
    </row>
    <row r="204" spans="2:2">
      <c r="B204" s="188"/>
    </row>
    <row r="205" spans="2:2">
      <c r="B205" s="188"/>
    </row>
    <row r="206" spans="2:2">
      <c r="B206" s="188"/>
    </row>
    <row r="207" spans="2:2">
      <c r="B207" s="188"/>
    </row>
    <row r="208" spans="2:2">
      <c r="B208" s="188"/>
    </row>
    <row r="209" spans="2:2">
      <c r="B209" s="188"/>
    </row>
    <row r="210" spans="2:2">
      <c r="B210" s="188"/>
    </row>
    <row r="211" spans="2:2">
      <c r="B211" s="188"/>
    </row>
    <row r="212" spans="2:2">
      <c r="B212" s="188"/>
    </row>
    <row r="213" spans="2:2">
      <c r="B213" s="188"/>
    </row>
    <row r="214" spans="2:2">
      <c r="B214" s="188"/>
    </row>
    <row r="215" spans="2:2">
      <c r="B215" s="188"/>
    </row>
    <row r="216" spans="2:2">
      <c r="B216" s="188"/>
    </row>
    <row r="217" spans="2:2">
      <c r="B217" s="188"/>
    </row>
    <row r="218" spans="2:2">
      <c r="B218" s="188"/>
    </row>
    <row r="219" spans="2:2">
      <c r="B219" s="188"/>
    </row>
    <row r="220" spans="2:2">
      <c r="B220" s="188"/>
    </row>
    <row r="221" spans="2:2">
      <c r="B221" s="188"/>
    </row>
    <row r="222" spans="2:2">
      <c r="B222" s="188"/>
    </row>
    <row r="223" spans="2:2">
      <c r="B223" s="188"/>
    </row>
    <row r="224" spans="2:2">
      <c r="B224" s="188"/>
    </row>
    <row r="225" spans="2:2">
      <c r="B225" s="188"/>
    </row>
    <row r="226" spans="2:2">
      <c r="B226" s="188"/>
    </row>
    <row r="227" spans="2:2">
      <c r="B227" s="188"/>
    </row>
    <row r="228" spans="2:2">
      <c r="B228" s="188"/>
    </row>
    <row r="229" spans="2:2">
      <c r="B229" s="188"/>
    </row>
    <row r="230" spans="2:2">
      <c r="B230" s="188"/>
    </row>
    <row r="231" spans="2:2">
      <c r="B231" s="188"/>
    </row>
    <row r="232" spans="2:2">
      <c r="B232" s="188"/>
    </row>
    <row r="233" spans="2:2">
      <c r="B233" s="188"/>
    </row>
    <row r="234" spans="2:2">
      <c r="B234" s="188"/>
    </row>
    <row r="235" spans="2:2">
      <c r="B235" s="188"/>
    </row>
    <row r="236" spans="2:2">
      <c r="B236" s="188"/>
    </row>
    <row r="237" spans="2:2">
      <c r="B237" s="188"/>
    </row>
    <row r="238" spans="2:2">
      <c r="B238" s="188"/>
    </row>
    <row r="239" spans="2:2">
      <c r="B239" s="188"/>
    </row>
    <row r="240" spans="2:2">
      <c r="B240" s="188"/>
    </row>
    <row r="241" spans="2:2">
      <c r="B241" s="188"/>
    </row>
    <row r="242" spans="2:2">
      <c r="B242" s="188"/>
    </row>
    <row r="243" spans="2:2">
      <c r="B243" s="188"/>
    </row>
    <row r="244" spans="2:2">
      <c r="B244" s="188"/>
    </row>
    <row r="245" spans="2:2">
      <c r="B245" s="188"/>
    </row>
    <row r="246" spans="2:2">
      <c r="B246" s="188"/>
    </row>
    <row r="247" spans="2:2">
      <c r="B247" s="188"/>
    </row>
  </sheetData>
  <mergeCells count="12">
    <mergeCell ref="D7:E7"/>
    <mergeCell ref="A21:A22"/>
    <mergeCell ref="B21:C21"/>
    <mergeCell ref="E21:F21"/>
    <mergeCell ref="A2:E2"/>
    <mergeCell ref="A4:E4"/>
    <mergeCell ref="B7:B8"/>
    <mergeCell ref="A7:A8"/>
    <mergeCell ref="D21:D22"/>
    <mergeCell ref="C7:C8"/>
    <mergeCell ref="A16:F16"/>
    <mergeCell ref="A18:F18"/>
  </mergeCells>
  <phoneticPr fontId="3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910"/>
  <sheetViews>
    <sheetView workbookViewId="0">
      <selection activeCell="I791" sqref="I791"/>
    </sheetView>
  </sheetViews>
  <sheetFormatPr defaultRowHeight="15"/>
  <cols>
    <col min="1" max="1" width="5.140625" style="1" customWidth="1"/>
    <col min="2" max="2" width="6.42578125" style="2" customWidth="1"/>
    <col min="3" max="3" width="6.5703125" style="49" customWidth="1"/>
    <col min="4" max="4" width="4.85546875" style="3" customWidth="1"/>
    <col min="5" max="5" width="48.5703125" style="8" customWidth="1"/>
    <col min="6" max="6" width="47.5703125" style="5" hidden="1" customWidth="1"/>
    <col min="7" max="7" width="7.7109375" style="5" customWidth="1"/>
    <col min="8" max="8" width="9.85546875" style="13" customWidth="1"/>
    <col min="9" max="9" width="9" style="13" customWidth="1"/>
    <col min="10" max="10" width="8.85546875" style="13" customWidth="1"/>
    <col min="11" max="11" width="14.28515625" style="4" customWidth="1"/>
    <col min="12" max="13" width="12.5703125" style="4" bestFit="1" customWidth="1"/>
    <col min="14" max="14" width="12.140625" style="4" bestFit="1" customWidth="1"/>
    <col min="15" max="16384" width="9.140625" style="4"/>
  </cols>
  <sheetData>
    <row r="1" spans="1:14" ht="18">
      <c r="A1" s="280" t="s">
        <v>474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4" ht="36" customHeight="1">
      <c r="A2" s="281" t="s">
        <v>475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4" ht="0.75" customHeight="1">
      <c r="A3" s="13" t="s">
        <v>549</v>
      </c>
      <c r="B3" s="40"/>
      <c r="C3" s="43"/>
      <c r="D3" s="43"/>
      <c r="E3" s="44"/>
      <c r="F3" s="13"/>
      <c r="G3" s="13"/>
    </row>
    <row r="4" spans="1:14" ht="10.5" customHeight="1" thickBot="1">
      <c r="B4" s="45"/>
      <c r="C4" s="46"/>
      <c r="D4" s="46"/>
      <c r="E4" s="47"/>
      <c r="I4" s="282" t="s">
        <v>892</v>
      </c>
      <c r="J4" s="282"/>
    </row>
    <row r="5" spans="1:14" s="6" customFormat="1">
      <c r="A5" s="283" t="s">
        <v>816</v>
      </c>
      <c r="B5" s="289" t="s">
        <v>837</v>
      </c>
      <c r="C5" s="291" t="s">
        <v>1152</v>
      </c>
      <c r="D5" s="291" t="s">
        <v>1153</v>
      </c>
      <c r="E5" s="284" t="s">
        <v>508</v>
      </c>
      <c r="F5" s="285" t="s">
        <v>1151</v>
      </c>
      <c r="G5" s="85"/>
      <c r="H5" s="287" t="s">
        <v>413</v>
      </c>
      <c r="I5" s="278" t="s">
        <v>1093</v>
      </c>
      <c r="J5" s="279"/>
    </row>
    <row r="6" spans="1:14" s="7" customFormat="1" ht="40.5" customHeight="1">
      <c r="A6" s="283"/>
      <c r="B6" s="290"/>
      <c r="C6" s="290"/>
      <c r="D6" s="290"/>
      <c r="E6" s="284"/>
      <c r="F6" s="286"/>
      <c r="G6" s="60" t="s">
        <v>375</v>
      </c>
      <c r="H6" s="288"/>
      <c r="I6" s="66" t="s">
        <v>548</v>
      </c>
      <c r="J6" s="17" t="s">
        <v>1148</v>
      </c>
      <c r="K6" s="102"/>
      <c r="L6" s="102"/>
      <c r="M6" s="102"/>
    </row>
    <row r="7" spans="1:14" s="7" customFormat="1" ht="16.5" customHeight="1">
      <c r="A7" s="64">
        <v>1</v>
      </c>
      <c r="B7" s="67">
        <v>2</v>
      </c>
      <c r="C7" s="67">
        <v>3</v>
      </c>
      <c r="D7" s="67">
        <v>4</v>
      </c>
      <c r="E7" s="67">
        <v>5</v>
      </c>
      <c r="F7" s="67"/>
      <c r="G7" s="67"/>
      <c r="H7" s="67">
        <v>6</v>
      </c>
      <c r="I7" s="67">
        <v>7</v>
      </c>
      <c r="J7" s="67">
        <v>8</v>
      </c>
    </row>
    <row r="8" spans="1:14" s="15" customFormat="1" ht="15" customHeight="1">
      <c r="A8" s="50">
        <v>2000</v>
      </c>
      <c r="B8" s="68" t="s">
        <v>1154</v>
      </c>
      <c r="C8" s="69" t="s">
        <v>1155</v>
      </c>
      <c r="D8" s="69" t="s">
        <v>1155</v>
      </c>
      <c r="E8" s="62" t="s">
        <v>436</v>
      </c>
      <c r="F8" s="65"/>
      <c r="G8" s="65"/>
      <c r="H8" s="63" t="e">
        <f>I8+J8-ekamut!F137</f>
        <v>#REF!</v>
      </c>
      <c r="I8" s="96" t="e">
        <f>I9+I244+I274+I330+I473+I513+I567+I643+I738+I838+I900</f>
        <v>#REF!</v>
      </c>
      <c r="J8" s="96" t="e">
        <f>J9+J244+J274+J330+J473+J513+J567+J643+J738+J838+J900</f>
        <v>#REF!</v>
      </c>
      <c r="K8" s="52"/>
      <c r="L8" s="52"/>
      <c r="M8" s="52"/>
      <c r="N8" s="52"/>
    </row>
    <row r="9" spans="1:14" s="14" customFormat="1" ht="38.25" customHeight="1">
      <c r="A9" s="51">
        <v>2100</v>
      </c>
      <c r="B9" s="18" t="s">
        <v>492</v>
      </c>
      <c r="C9" s="86">
        <v>0</v>
      </c>
      <c r="D9" s="86">
        <v>0</v>
      </c>
      <c r="E9" s="62" t="s">
        <v>848</v>
      </c>
      <c r="F9" s="70" t="s">
        <v>1156</v>
      </c>
      <c r="G9" s="70"/>
      <c r="H9" s="63" t="e">
        <f>I9+J9</f>
        <v>#REF!</v>
      </c>
      <c r="I9" s="63" t="e">
        <f>I11+I166+I177+I197+I203+I209+I224+I230</f>
        <v>#REF!</v>
      </c>
      <c r="J9" s="63" t="e">
        <f>J11+J166+J177+J197+J203+J209+J224+J230</f>
        <v>#REF!</v>
      </c>
    </row>
    <row r="10" spans="1:14" ht="21" hidden="1" customHeight="1">
      <c r="A10" s="100"/>
      <c r="B10" s="18"/>
      <c r="C10" s="86"/>
      <c r="D10" s="86"/>
      <c r="E10" s="71" t="s">
        <v>1346</v>
      </c>
      <c r="F10" s="72"/>
      <c r="G10" s="89"/>
      <c r="H10" s="63"/>
      <c r="I10" s="63"/>
      <c r="J10" s="63"/>
    </row>
    <row r="11" spans="1:14" s="48" customFormat="1" ht="40.5" customHeight="1">
      <c r="A11" s="100">
        <v>2110</v>
      </c>
      <c r="B11" s="18" t="s">
        <v>492</v>
      </c>
      <c r="C11" s="86">
        <v>1</v>
      </c>
      <c r="D11" s="86">
        <v>0</v>
      </c>
      <c r="E11" s="71" t="s">
        <v>838</v>
      </c>
      <c r="F11" s="71" t="s">
        <v>1158</v>
      </c>
      <c r="G11" s="97"/>
      <c r="H11" s="63" t="e">
        <f>I11+J11</f>
        <v>#REF!</v>
      </c>
      <c r="I11" s="63" t="e">
        <f>I13+I158+I162</f>
        <v>#REF!</v>
      </c>
      <c r="J11" s="63" t="e">
        <f>J13+J158+J162</f>
        <v>#REF!</v>
      </c>
    </row>
    <row r="12" spans="1:14" s="48" customFormat="1" ht="21" hidden="1" customHeight="1">
      <c r="A12" s="100"/>
      <c r="B12" s="18"/>
      <c r="C12" s="86"/>
      <c r="D12" s="86"/>
      <c r="E12" s="71" t="s">
        <v>1347</v>
      </c>
      <c r="F12" s="73"/>
      <c r="G12" s="90"/>
      <c r="H12" s="63"/>
      <c r="I12" s="63"/>
      <c r="J12" s="63"/>
    </row>
    <row r="13" spans="1:14" ht="26.25" customHeight="1">
      <c r="A13" s="100">
        <v>2111</v>
      </c>
      <c r="B13" s="18" t="s">
        <v>492</v>
      </c>
      <c r="C13" s="86">
        <v>1</v>
      </c>
      <c r="D13" s="86">
        <v>1</v>
      </c>
      <c r="E13" s="71" t="s">
        <v>839</v>
      </c>
      <c r="F13" s="72" t="s">
        <v>1159</v>
      </c>
      <c r="G13" s="89"/>
      <c r="H13" s="63" t="e">
        <f>I13+J13</f>
        <v>#REF!</v>
      </c>
      <c r="I13" s="63" t="e">
        <f>#REF!+#REF!</f>
        <v>#REF!</v>
      </c>
      <c r="J13" s="63" t="e">
        <f>#REF!+#REF!</f>
        <v>#REF!</v>
      </c>
    </row>
    <row r="14" spans="1:14" ht="21" hidden="1" customHeight="1">
      <c r="A14" s="100"/>
      <c r="B14" s="18"/>
      <c r="C14" s="86"/>
      <c r="D14" s="86"/>
      <c r="E14" s="71" t="s">
        <v>814</v>
      </c>
      <c r="F14" s="72"/>
      <c r="G14" s="89"/>
      <c r="H14" s="63"/>
      <c r="I14" s="63"/>
      <c r="J14" s="63"/>
    </row>
    <row r="15" spans="1:14" ht="51.75" hidden="1" customHeight="1">
      <c r="A15" s="100"/>
      <c r="B15" s="18"/>
      <c r="C15" s="86"/>
      <c r="D15" s="86"/>
      <c r="E15" s="83" t="s">
        <v>812</v>
      </c>
      <c r="F15" s="29" t="s">
        <v>1150</v>
      </c>
      <c r="G15" s="29" t="s">
        <v>1150</v>
      </c>
      <c r="H15" s="63" t="e">
        <f>I15+J15</f>
        <v>#REF!</v>
      </c>
      <c r="I15" s="63" t="e">
        <f>#REF!+#REF!</f>
        <v>#REF!</v>
      </c>
      <c r="J15" s="63"/>
    </row>
    <row r="16" spans="1:14" ht="18.75" hidden="1" customHeight="1">
      <c r="A16" s="100"/>
      <c r="B16" s="18"/>
      <c r="C16" s="86"/>
      <c r="D16" s="86"/>
      <c r="E16" s="82" t="s">
        <v>985</v>
      </c>
      <c r="F16" s="29" t="s">
        <v>1150</v>
      </c>
      <c r="G16" s="29" t="s">
        <v>1150</v>
      </c>
      <c r="H16" s="63" t="e">
        <f>I16+J16</f>
        <v>#REF!</v>
      </c>
      <c r="I16" s="63" t="e">
        <f>#REF!+#REF!</f>
        <v>#REF!</v>
      </c>
      <c r="J16" s="63"/>
    </row>
    <row r="17" spans="1:10" ht="14.25" customHeight="1">
      <c r="A17" s="100"/>
      <c r="B17" s="18"/>
      <c r="C17" s="86"/>
      <c r="D17" s="86"/>
      <c r="E17" s="20" t="s">
        <v>377</v>
      </c>
      <c r="F17" s="30" t="s">
        <v>986</v>
      </c>
      <c r="G17" s="30" t="s">
        <v>479</v>
      </c>
      <c r="H17" s="63" t="e">
        <f>I17+J17</f>
        <v>#REF!</v>
      </c>
      <c r="I17" s="63" t="e">
        <f>#REF!+#REF!</f>
        <v>#REF!</v>
      </c>
      <c r="J17" s="63"/>
    </row>
    <row r="18" spans="1:10" ht="25.5" customHeight="1">
      <c r="A18" s="100"/>
      <c r="B18" s="18"/>
      <c r="C18" s="86"/>
      <c r="D18" s="86"/>
      <c r="E18" s="20" t="s">
        <v>378</v>
      </c>
      <c r="F18" s="30" t="s">
        <v>987</v>
      </c>
      <c r="G18" s="30" t="s">
        <v>918</v>
      </c>
      <c r="H18" s="63" t="e">
        <f t="shared" ref="H18:H82" si="0">I18+J18</f>
        <v>#REF!</v>
      </c>
      <c r="I18" s="63" t="e">
        <f>#REF!+#REF!</f>
        <v>#REF!</v>
      </c>
      <c r="J18" s="63"/>
    </row>
    <row r="19" spans="1:10" ht="21" hidden="1" customHeight="1">
      <c r="A19" s="100"/>
      <c r="B19" s="18"/>
      <c r="C19" s="86"/>
      <c r="D19" s="86"/>
      <c r="E19" s="20" t="s">
        <v>989</v>
      </c>
      <c r="F19" s="30" t="s">
        <v>990</v>
      </c>
      <c r="G19" s="30" t="s">
        <v>990</v>
      </c>
      <c r="H19" s="63" t="e">
        <f t="shared" si="0"/>
        <v>#REF!</v>
      </c>
      <c r="I19" s="63" t="e">
        <f>#REF!+#REF!</f>
        <v>#REF!</v>
      </c>
      <c r="J19" s="63"/>
    </row>
    <row r="20" spans="1:10" ht="21" hidden="1" customHeight="1">
      <c r="A20" s="100"/>
      <c r="B20" s="18"/>
      <c r="C20" s="86"/>
      <c r="D20" s="86"/>
      <c r="E20" s="20" t="s">
        <v>991</v>
      </c>
      <c r="F20" s="30" t="s">
        <v>992</v>
      </c>
      <c r="G20" s="30" t="s">
        <v>992</v>
      </c>
      <c r="H20" s="63" t="e">
        <f t="shared" si="0"/>
        <v>#REF!</v>
      </c>
      <c r="I20" s="63" t="e">
        <f>#REF!+#REF!</f>
        <v>#REF!</v>
      </c>
      <c r="J20" s="63"/>
    </row>
    <row r="21" spans="1:10" ht="21" hidden="1" customHeight="1">
      <c r="A21" s="100"/>
      <c r="B21" s="18"/>
      <c r="C21" s="86"/>
      <c r="D21" s="86"/>
      <c r="E21" s="20" t="s">
        <v>379</v>
      </c>
      <c r="F21" s="30" t="s">
        <v>993</v>
      </c>
      <c r="G21" s="30" t="s">
        <v>993</v>
      </c>
      <c r="H21" s="63" t="e">
        <f t="shared" si="0"/>
        <v>#REF!</v>
      </c>
      <c r="I21" s="63" t="e">
        <f>#REF!+#REF!</f>
        <v>#REF!</v>
      </c>
      <c r="J21" s="63"/>
    </row>
    <row r="22" spans="1:10" ht="21" hidden="1" customHeight="1">
      <c r="A22" s="100"/>
      <c r="B22" s="18"/>
      <c r="C22" s="86"/>
      <c r="D22" s="86"/>
      <c r="E22" s="20" t="s">
        <v>1051</v>
      </c>
      <c r="F22" s="30" t="s">
        <v>998</v>
      </c>
      <c r="G22" s="30" t="s">
        <v>998</v>
      </c>
      <c r="H22" s="63" t="e">
        <f t="shared" si="0"/>
        <v>#REF!</v>
      </c>
      <c r="I22" s="63" t="e">
        <f>#REF!+#REF!</f>
        <v>#REF!</v>
      </c>
      <c r="J22" s="63"/>
    </row>
    <row r="23" spans="1:10" ht="21" hidden="1" customHeight="1">
      <c r="A23" s="100"/>
      <c r="B23" s="18"/>
      <c r="C23" s="86"/>
      <c r="D23" s="86"/>
      <c r="E23" s="20" t="s">
        <v>864</v>
      </c>
      <c r="F23" s="30" t="s">
        <v>999</v>
      </c>
      <c r="G23" s="30" t="s">
        <v>999</v>
      </c>
      <c r="H23" s="63" t="e">
        <f t="shared" si="0"/>
        <v>#REF!</v>
      </c>
      <c r="I23" s="63" t="e">
        <f>#REF!+#REF!</f>
        <v>#REF!</v>
      </c>
      <c r="J23" s="63"/>
    </row>
    <row r="24" spans="1:10" ht="15.75" hidden="1" customHeight="1">
      <c r="A24" s="100"/>
      <c r="B24" s="18"/>
      <c r="C24" s="86"/>
      <c r="D24" s="86"/>
      <c r="E24" s="20" t="s">
        <v>1000</v>
      </c>
      <c r="F24" s="29" t="s">
        <v>1150</v>
      </c>
      <c r="G24" s="29" t="s">
        <v>1150</v>
      </c>
      <c r="H24" s="63" t="e">
        <f t="shared" si="0"/>
        <v>#REF!</v>
      </c>
      <c r="I24" s="63" t="e">
        <f>#REF!+#REF!</f>
        <v>#REF!</v>
      </c>
      <c r="J24" s="63"/>
    </row>
    <row r="25" spans="1:10" ht="13.5" hidden="1" customHeight="1">
      <c r="A25" s="100"/>
      <c r="B25" s="18"/>
      <c r="C25" s="86"/>
      <c r="D25" s="86"/>
      <c r="E25" s="20" t="s">
        <v>1001</v>
      </c>
      <c r="F25" s="30"/>
      <c r="G25" s="30"/>
      <c r="H25" s="63" t="e">
        <f t="shared" si="0"/>
        <v>#REF!</v>
      </c>
      <c r="I25" s="63" t="e">
        <f>#REF!+#REF!</f>
        <v>#REF!</v>
      </c>
      <c r="J25" s="63"/>
    </row>
    <row r="26" spans="1:10" ht="26.25" hidden="1" customHeight="1">
      <c r="A26" s="100"/>
      <c r="B26" s="18"/>
      <c r="C26" s="86"/>
      <c r="D26" s="86"/>
      <c r="E26" s="20" t="s">
        <v>1002</v>
      </c>
      <c r="F26" s="30" t="s">
        <v>1003</v>
      </c>
      <c r="G26" s="30" t="s">
        <v>1003</v>
      </c>
      <c r="H26" s="63" t="e">
        <f t="shared" si="0"/>
        <v>#REF!</v>
      </c>
      <c r="I26" s="63" t="e">
        <f>#REF!+#REF!</f>
        <v>#REF!</v>
      </c>
      <c r="J26" s="63"/>
    </row>
    <row r="27" spans="1:10" ht="14.25" customHeight="1">
      <c r="A27" s="100"/>
      <c r="B27" s="18"/>
      <c r="C27" s="86"/>
      <c r="D27" s="86"/>
      <c r="E27" s="20" t="s">
        <v>1363</v>
      </c>
      <c r="F27" s="30" t="s">
        <v>810</v>
      </c>
      <c r="G27" s="30" t="s">
        <v>810</v>
      </c>
      <c r="H27" s="63" t="e">
        <f t="shared" si="0"/>
        <v>#REF!</v>
      </c>
      <c r="I27" s="63" t="e">
        <f>#REF!+#REF!</f>
        <v>#REF!</v>
      </c>
      <c r="J27" s="63"/>
    </row>
    <row r="28" spans="1:10" ht="13.5" hidden="1" customHeight="1">
      <c r="A28" s="100"/>
      <c r="B28" s="18"/>
      <c r="C28" s="86"/>
      <c r="D28" s="86"/>
      <c r="E28" s="20" t="s">
        <v>840</v>
      </c>
      <c r="F28" s="30" t="s">
        <v>811</v>
      </c>
      <c r="G28" s="30" t="s">
        <v>811</v>
      </c>
      <c r="H28" s="63" t="e">
        <f t="shared" si="0"/>
        <v>#REF!</v>
      </c>
      <c r="I28" s="63" t="e">
        <f>#REF!+#REF!</f>
        <v>#REF!</v>
      </c>
      <c r="J28" s="63"/>
    </row>
    <row r="29" spans="1:10" ht="15" customHeight="1">
      <c r="A29" s="100"/>
      <c r="B29" s="18"/>
      <c r="C29" s="86"/>
      <c r="D29" s="86"/>
      <c r="E29" s="20" t="s">
        <v>841</v>
      </c>
      <c r="F29" s="30" t="s">
        <v>596</v>
      </c>
      <c r="G29" s="30" t="s">
        <v>596</v>
      </c>
      <c r="H29" s="63" t="e">
        <f t="shared" si="0"/>
        <v>#REF!</v>
      </c>
      <c r="I29" s="63" t="e">
        <f>#REF!+#REF!</f>
        <v>#REF!</v>
      </c>
      <c r="J29" s="63"/>
    </row>
    <row r="30" spans="1:10" ht="15" customHeight="1">
      <c r="A30" s="100"/>
      <c r="B30" s="18"/>
      <c r="C30" s="86"/>
      <c r="D30" s="86"/>
      <c r="E30" s="20" t="s">
        <v>842</v>
      </c>
      <c r="F30" s="30" t="s">
        <v>597</v>
      </c>
      <c r="G30" s="30" t="s">
        <v>597</v>
      </c>
      <c r="H30" s="63" t="e">
        <f t="shared" si="0"/>
        <v>#REF!</v>
      </c>
      <c r="I30" s="63" t="e">
        <f>#REF!+#REF!</f>
        <v>#REF!</v>
      </c>
      <c r="J30" s="63"/>
    </row>
    <row r="31" spans="1:10" ht="21" hidden="1" customHeight="1">
      <c r="A31" s="100"/>
      <c r="B31" s="18"/>
      <c r="C31" s="86"/>
      <c r="D31" s="86"/>
      <c r="E31" s="20" t="s">
        <v>843</v>
      </c>
      <c r="F31" s="30" t="s">
        <v>598</v>
      </c>
      <c r="G31" s="30" t="s">
        <v>598</v>
      </c>
      <c r="H31" s="63" t="e">
        <f t="shared" si="0"/>
        <v>#REF!</v>
      </c>
      <c r="I31" s="63" t="e">
        <f>#REF!+#REF!</f>
        <v>#REF!</v>
      </c>
      <c r="J31" s="63"/>
    </row>
    <row r="32" spans="1:10" ht="14.25" customHeight="1">
      <c r="A32" s="100"/>
      <c r="B32" s="18"/>
      <c r="C32" s="86"/>
      <c r="D32" s="86"/>
      <c r="E32" s="20" t="s">
        <v>844</v>
      </c>
      <c r="F32" s="30" t="s">
        <v>476</v>
      </c>
      <c r="G32" s="30" t="s">
        <v>476</v>
      </c>
      <c r="H32" s="63" t="e">
        <f t="shared" si="0"/>
        <v>#REF!</v>
      </c>
      <c r="I32" s="63" t="e">
        <f>#REF!+#REF!</f>
        <v>#REF!</v>
      </c>
      <c r="J32" s="63"/>
    </row>
    <row r="33" spans="1:10" ht="14.25" hidden="1" customHeight="1">
      <c r="A33" s="100"/>
      <c r="B33" s="18"/>
      <c r="C33" s="86"/>
      <c r="D33" s="86"/>
      <c r="E33" s="20" t="s">
        <v>477</v>
      </c>
      <c r="F33" s="29" t="s">
        <v>1150</v>
      </c>
      <c r="G33" s="29" t="s">
        <v>1150</v>
      </c>
      <c r="H33" s="63" t="e">
        <f t="shared" si="0"/>
        <v>#REF!</v>
      </c>
      <c r="I33" s="63" t="e">
        <f>#REF!+#REF!</f>
        <v>#REF!</v>
      </c>
      <c r="J33" s="63"/>
    </row>
    <row r="34" spans="1:10" ht="13.5" customHeight="1">
      <c r="A34" s="100"/>
      <c r="B34" s="18"/>
      <c r="C34" s="86"/>
      <c r="D34" s="86"/>
      <c r="E34" s="20" t="s">
        <v>845</v>
      </c>
      <c r="F34" s="30" t="s">
        <v>478</v>
      </c>
      <c r="G34" s="30" t="s">
        <v>478</v>
      </c>
      <c r="H34" s="63" t="e">
        <f t="shared" si="0"/>
        <v>#REF!</v>
      </c>
      <c r="I34" s="63" t="e">
        <f>#REF!+#REF!</f>
        <v>#REF!</v>
      </c>
      <c r="J34" s="63"/>
    </row>
    <row r="35" spans="1:10" ht="21" hidden="1" customHeight="1">
      <c r="A35" s="100"/>
      <c r="B35" s="18"/>
      <c r="C35" s="86"/>
      <c r="D35" s="86"/>
      <c r="E35" s="20" t="s">
        <v>1165</v>
      </c>
      <c r="F35" s="30" t="s">
        <v>81</v>
      </c>
      <c r="G35" s="30" t="s">
        <v>81</v>
      </c>
      <c r="H35" s="63" t="e">
        <f t="shared" si="0"/>
        <v>#REF!</v>
      </c>
      <c r="I35" s="63" t="e">
        <f>#REF!+#REF!</f>
        <v>#REF!</v>
      </c>
      <c r="J35" s="63"/>
    </row>
    <row r="36" spans="1:10" ht="21" hidden="1" customHeight="1">
      <c r="A36" s="100"/>
      <c r="B36" s="18"/>
      <c r="C36" s="86"/>
      <c r="D36" s="86"/>
      <c r="E36" s="20" t="s">
        <v>1166</v>
      </c>
      <c r="F36" s="30" t="s">
        <v>82</v>
      </c>
      <c r="G36" s="30" t="s">
        <v>82</v>
      </c>
      <c r="H36" s="63" t="e">
        <f t="shared" si="0"/>
        <v>#REF!</v>
      </c>
      <c r="I36" s="63" t="e">
        <f>#REF!+#REF!</f>
        <v>#REF!</v>
      </c>
      <c r="J36" s="63"/>
    </row>
    <row r="37" spans="1:10" ht="27" hidden="1" customHeight="1">
      <c r="A37" s="100"/>
      <c r="B37" s="18"/>
      <c r="C37" s="86"/>
      <c r="D37" s="86"/>
      <c r="E37" s="20" t="s">
        <v>865</v>
      </c>
      <c r="F37" s="29" t="s">
        <v>1150</v>
      </c>
      <c r="G37" s="29" t="s">
        <v>1150</v>
      </c>
      <c r="H37" s="63" t="e">
        <f t="shared" si="0"/>
        <v>#REF!</v>
      </c>
      <c r="I37" s="63" t="e">
        <f>#REF!+#REF!</f>
        <v>#REF!</v>
      </c>
      <c r="J37" s="63"/>
    </row>
    <row r="38" spans="1:10" ht="21" hidden="1" customHeight="1">
      <c r="A38" s="100"/>
      <c r="B38" s="18"/>
      <c r="C38" s="86"/>
      <c r="D38" s="86"/>
      <c r="E38" s="20" t="s">
        <v>1167</v>
      </c>
      <c r="F38" s="30" t="s">
        <v>1185</v>
      </c>
      <c r="G38" s="30" t="s">
        <v>1185</v>
      </c>
      <c r="H38" s="63" t="e">
        <f t="shared" si="0"/>
        <v>#REF!</v>
      </c>
      <c r="I38" s="63" t="e">
        <f>#REF!+#REF!</f>
        <v>#REF!</v>
      </c>
      <c r="J38" s="63"/>
    </row>
    <row r="39" spans="1:10" ht="14.25" customHeight="1">
      <c r="A39" s="100"/>
      <c r="B39" s="18"/>
      <c r="C39" s="86"/>
      <c r="D39" s="86"/>
      <c r="E39" s="20" t="s">
        <v>415</v>
      </c>
      <c r="F39" s="30" t="s">
        <v>1186</v>
      </c>
      <c r="G39" s="30" t="s">
        <v>1186</v>
      </c>
      <c r="H39" s="63" t="e">
        <f t="shared" si="0"/>
        <v>#REF!</v>
      </c>
      <c r="I39" s="63" t="e">
        <f>#REF!+#REF!</f>
        <v>#REF!</v>
      </c>
      <c r="J39" s="63"/>
    </row>
    <row r="40" spans="1:10" ht="21" hidden="1" customHeight="1">
      <c r="A40" s="100"/>
      <c r="B40" s="18"/>
      <c r="C40" s="86"/>
      <c r="D40" s="86"/>
      <c r="E40" s="20" t="s">
        <v>416</v>
      </c>
      <c r="F40" s="30" t="s">
        <v>1187</v>
      </c>
      <c r="G40" s="30" t="s">
        <v>1187</v>
      </c>
      <c r="H40" s="63" t="e">
        <f t="shared" si="0"/>
        <v>#REF!</v>
      </c>
      <c r="I40" s="63" t="e">
        <f>#REF!+#REF!</f>
        <v>#REF!</v>
      </c>
      <c r="J40" s="63"/>
    </row>
    <row r="41" spans="1:10" ht="13.5" customHeight="1">
      <c r="A41" s="100"/>
      <c r="B41" s="18"/>
      <c r="C41" s="86"/>
      <c r="D41" s="86"/>
      <c r="E41" s="20" t="s">
        <v>417</v>
      </c>
      <c r="F41" s="30" t="s">
        <v>1188</v>
      </c>
      <c r="G41" s="30" t="s">
        <v>1188</v>
      </c>
      <c r="H41" s="63" t="e">
        <f t="shared" si="0"/>
        <v>#REF!</v>
      </c>
      <c r="I41" s="63" t="e">
        <f>#REF!+#REF!</f>
        <v>#REF!</v>
      </c>
      <c r="J41" s="63"/>
    </row>
    <row r="42" spans="1:10" ht="21" hidden="1" customHeight="1">
      <c r="A42" s="100"/>
      <c r="B42" s="18"/>
      <c r="C42" s="86"/>
      <c r="D42" s="86"/>
      <c r="E42" s="27" t="s">
        <v>418</v>
      </c>
      <c r="F42" s="31">
        <v>423500</v>
      </c>
      <c r="G42" s="31">
        <v>423500</v>
      </c>
      <c r="H42" s="63" t="e">
        <f t="shared" si="0"/>
        <v>#REF!</v>
      </c>
      <c r="I42" s="63" t="e">
        <f>#REF!+#REF!</f>
        <v>#REF!</v>
      </c>
      <c r="J42" s="63"/>
    </row>
    <row r="43" spans="1:10" ht="21" hidden="1" customHeight="1">
      <c r="A43" s="100"/>
      <c r="B43" s="18"/>
      <c r="C43" s="86"/>
      <c r="D43" s="86"/>
      <c r="E43" s="20" t="s">
        <v>419</v>
      </c>
      <c r="F43" s="30" t="s">
        <v>1189</v>
      </c>
      <c r="G43" s="30" t="s">
        <v>1189</v>
      </c>
      <c r="H43" s="63" t="e">
        <f t="shared" si="0"/>
        <v>#REF!</v>
      </c>
      <c r="I43" s="63" t="e">
        <f>#REF!+#REF!</f>
        <v>#REF!</v>
      </c>
      <c r="J43" s="63"/>
    </row>
    <row r="44" spans="1:10" ht="21" hidden="1" customHeight="1">
      <c r="A44" s="100"/>
      <c r="B44" s="18"/>
      <c r="C44" s="86"/>
      <c r="D44" s="86"/>
      <c r="E44" s="20" t="s">
        <v>420</v>
      </c>
      <c r="F44" s="30" t="s">
        <v>1190</v>
      </c>
      <c r="G44" s="30" t="s">
        <v>1190</v>
      </c>
      <c r="H44" s="63" t="e">
        <f t="shared" si="0"/>
        <v>#REF!</v>
      </c>
      <c r="I44" s="63" t="e">
        <f>#REF!+#REF!</f>
        <v>#REF!</v>
      </c>
      <c r="J44" s="63"/>
    </row>
    <row r="45" spans="1:10" ht="21" hidden="1" customHeight="1">
      <c r="A45" s="100"/>
      <c r="B45" s="18"/>
      <c r="C45" s="86"/>
      <c r="D45" s="86"/>
      <c r="E45" s="20" t="s">
        <v>421</v>
      </c>
      <c r="F45" s="30" t="s">
        <v>1191</v>
      </c>
      <c r="G45" s="30" t="s">
        <v>1191</v>
      </c>
      <c r="H45" s="63" t="e">
        <f t="shared" si="0"/>
        <v>#REF!</v>
      </c>
      <c r="I45" s="63" t="e">
        <f>#REF!+#REF!</f>
        <v>#REF!</v>
      </c>
      <c r="J45" s="63"/>
    </row>
    <row r="46" spans="1:10" ht="28.5" hidden="1" customHeight="1">
      <c r="A46" s="100"/>
      <c r="B46" s="18"/>
      <c r="C46" s="86"/>
      <c r="D46" s="86"/>
      <c r="E46" s="20" t="s">
        <v>969</v>
      </c>
      <c r="F46" s="29" t="s">
        <v>1150</v>
      </c>
      <c r="G46" s="29" t="s">
        <v>1150</v>
      </c>
      <c r="H46" s="63" t="e">
        <f t="shared" si="0"/>
        <v>#REF!</v>
      </c>
      <c r="I46" s="63" t="e">
        <f>#REF!+#REF!</f>
        <v>#REF!</v>
      </c>
      <c r="J46" s="63"/>
    </row>
    <row r="47" spans="1:10" ht="13.5" hidden="1" customHeight="1">
      <c r="A47" s="100"/>
      <c r="B47" s="18"/>
      <c r="C47" s="86"/>
      <c r="D47" s="86"/>
      <c r="E47" s="20" t="s">
        <v>422</v>
      </c>
      <c r="F47" s="30" t="s">
        <v>970</v>
      </c>
      <c r="G47" s="30" t="s">
        <v>970</v>
      </c>
      <c r="H47" s="63" t="e">
        <f t="shared" si="0"/>
        <v>#REF!</v>
      </c>
      <c r="I47" s="63" t="e">
        <f>#REF!+#REF!</f>
        <v>#REF!</v>
      </c>
      <c r="J47" s="63"/>
    </row>
    <row r="48" spans="1:10" ht="26.25" hidden="1" customHeight="1">
      <c r="A48" s="100"/>
      <c r="B48" s="18"/>
      <c r="C48" s="86"/>
      <c r="D48" s="86"/>
      <c r="E48" s="20" t="s">
        <v>971</v>
      </c>
      <c r="F48" s="29" t="s">
        <v>1150</v>
      </c>
      <c r="G48" s="29" t="s">
        <v>1150</v>
      </c>
      <c r="H48" s="63" t="e">
        <f t="shared" si="0"/>
        <v>#REF!</v>
      </c>
      <c r="I48" s="63" t="e">
        <f>#REF!+#REF!</f>
        <v>#REF!</v>
      </c>
      <c r="J48" s="63"/>
    </row>
    <row r="49" spans="1:10" ht="21" hidden="1" customHeight="1">
      <c r="A49" s="100"/>
      <c r="B49" s="18"/>
      <c r="C49" s="86"/>
      <c r="D49" s="86"/>
      <c r="E49" s="20" t="s">
        <v>423</v>
      </c>
      <c r="F49" s="30" t="s">
        <v>25</v>
      </c>
      <c r="G49" s="30" t="s">
        <v>25</v>
      </c>
      <c r="H49" s="63" t="e">
        <f t="shared" si="0"/>
        <v>#REF!</v>
      </c>
      <c r="I49" s="63" t="e">
        <f>#REF!+#REF!</f>
        <v>#REF!</v>
      </c>
      <c r="J49" s="63"/>
    </row>
    <row r="50" spans="1:10" ht="21" hidden="1" customHeight="1">
      <c r="A50" s="100"/>
      <c r="B50" s="18"/>
      <c r="C50" s="86"/>
      <c r="D50" s="86"/>
      <c r="E50" s="20" t="s">
        <v>423</v>
      </c>
      <c r="F50" s="35" t="s">
        <v>25</v>
      </c>
      <c r="G50" s="30" t="s">
        <v>25</v>
      </c>
      <c r="H50" s="63" t="e">
        <f t="shared" si="0"/>
        <v>#REF!</v>
      </c>
      <c r="I50" s="63" t="e">
        <f>#REF!</f>
        <v>#REF!</v>
      </c>
      <c r="J50" s="63"/>
    </row>
    <row r="51" spans="1:10" ht="25.5" customHeight="1">
      <c r="A51" s="100"/>
      <c r="B51" s="18"/>
      <c r="C51" s="86"/>
      <c r="D51" s="86"/>
      <c r="E51" s="20" t="s">
        <v>424</v>
      </c>
      <c r="F51" s="30" t="s">
        <v>26</v>
      </c>
      <c r="G51" s="30" t="s">
        <v>26</v>
      </c>
      <c r="H51" s="63" t="e">
        <f t="shared" si="0"/>
        <v>#REF!</v>
      </c>
      <c r="I51" s="63" t="e">
        <f>#REF!+#REF!</f>
        <v>#REF!</v>
      </c>
      <c r="J51" s="63"/>
    </row>
    <row r="52" spans="1:10" ht="15.75" hidden="1" customHeight="1">
      <c r="A52" s="100"/>
      <c r="B52" s="18"/>
      <c r="C52" s="86"/>
      <c r="D52" s="86"/>
      <c r="E52" s="20" t="s">
        <v>27</v>
      </c>
      <c r="F52" s="29" t="s">
        <v>1150</v>
      </c>
      <c r="G52" s="29" t="s">
        <v>1150</v>
      </c>
      <c r="H52" s="63" t="e">
        <f t="shared" si="0"/>
        <v>#REF!</v>
      </c>
      <c r="I52" s="63" t="e">
        <f>#REF!+#REF!</f>
        <v>#REF!</v>
      </c>
      <c r="J52" s="63"/>
    </row>
    <row r="53" spans="1:10" ht="14.25" customHeight="1">
      <c r="A53" s="100"/>
      <c r="B53" s="18"/>
      <c r="C53" s="86"/>
      <c r="D53" s="86"/>
      <c r="E53" s="20" t="s">
        <v>860</v>
      </c>
      <c r="F53" s="30" t="s">
        <v>28</v>
      </c>
      <c r="G53" s="30" t="s">
        <v>28</v>
      </c>
      <c r="H53" s="63" t="e">
        <f t="shared" si="0"/>
        <v>#REF!</v>
      </c>
      <c r="I53" s="63" t="e">
        <f>#REF!+#REF!</f>
        <v>#REF!</v>
      </c>
      <c r="J53" s="63"/>
    </row>
    <row r="54" spans="1:10" ht="21" hidden="1" customHeight="1">
      <c r="A54" s="100"/>
      <c r="B54" s="18"/>
      <c r="C54" s="86"/>
      <c r="D54" s="86"/>
      <c r="E54" s="20" t="s">
        <v>861</v>
      </c>
      <c r="F54" s="30" t="s">
        <v>29</v>
      </c>
      <c r="G54" s="30" t="s">
        <v>29</v>
      </c>
      <c r="H54" s="63" t="e">
        <f t="shared" si="0"/>
        <v>#REF!</v>
      </c>
      <c r="I54" s="63" t="e">
        <f>#REF!+#REF!</f>
        <v>#REF!</v>
      </c>
      <c r="J54" s="63"/>
    </row>
    <row r="55" spans="1:10" ht="21" hidden="1" customHeight="1">
      <c r="A55" s="100"/>
      <c r="B55" s="18"/>
      <c r="C55" s="86"/>
      <c r="D55" s="86"/>
      <c r="E55" s="20" t="s">
        <v>30</v>
      </c>
      <c r="F55" s="30" t="s">
        <v>31</v>
      </c>
      <c r="G55" s="30" t="s">
        <v>31</v>
      </c>
      <c r="H55" s="63" t="e">
        <f t="shared" si="0"/>
        <v>#REF!</v>
      </c>
      <c r="I55" s="63" t="e">
        <f>#REF!+#REF!</f>
        <v>#REF!</v>
      </c>
      <c r="J55" s="63"/>
    </row>
    <row r="56" spans="1:10" ht="15" customHeight="1">
      <c r="A56" s="100"/>
      <c r="B56" s="18"/>
      <c r="C56" s="86"/>
      <c r="D56" s="86"/>
      <c r="E56" s="24" t="s">
        <v>862</v>
      </c>
      <c r="F56" s="30" t="s">
        <v>32</v>
      </c>
      <c r="G56" s="30" t="s">
        <v>32</v>
      </c>
      <c r="H56" s="63" t="e">
        <f t="shared" si="0"/>
        <v>#REF!</v>
      </c>
      <c r="I56" s="63" t="e">
        <f>#REF!+#REF!</f>
        <v>#REF!</v>
      </c>
      <c r="J56" s="63"/>
    </row>
    <row r="57" spans="1:10" ht="21" hidden="1" customHeight="1">
      <c r="A57" s="100"/>
      <c r="B57" s="18"/>
      <c r="C57" s="86"/>
      <c r="D57" s="86"/>
      <c r="E57" s="28" t="s">
        <v>863</v>
      </c>
      <c r="F57" s="30" t="s">
        <v>33</v>
      </c>
      <c r="G57" s="30" t="s">
        <v>33</v>
      </c>
      <c r="H57" s="63" t="e">
        <f t="shared" si="0"/>
        <v>#REF!</v>
      </c>
      <c r="I57" s="63" t="e">
        <f>#REF!+#REF!</f>
        <v>#REF!</v>
      </c>
      <c r="J57" s="63"/>
    </row>
    <row r="58" spans="1:10" ht="21" hidden="1" customHeight="1">
      <c r="A58" s="100"/>
      <c r="B58" s="18"/>
      <c r="C58" s="86"/>
      <c r="D58" s="86"/>
      <c r="E58" s="24" t="s">
        <v>1115</v>
      </c>
      <c r="F58" s="30" t="s">
        <v>34</v>
      </c>
      <c r="G58" s="30" t="s">
        <v>34</v>
      </c>
      <c r="H58" s="63" t="e">
        <f t="shared" si="0"/>
        <v>#REF!</v>
      </c>
      <c r="I58" s="63" t="e">
        <f>#REF!+#REF!</f>
        <v>#REF!</v>
      </c>
      <c r="J58" s="63"/>
    </row>
    <row r="59" spans="1:10" ht="15" customHeight="1">
      <c r="A59" s="100"/>
      <c r="B59" s="18"/>
      <c r="C59" s="86"/>
      <c r="D59" s="86"/>
      <c r="E59" s="24" t="s">
        <v>1116</v>
      </c>
      <c r="F59" s="30" t="s">
        <v>35</v>
      </c>
      <c r="G59" s="30" t="s">
        <v>35</v>
      </c>
      <c r="H59" s="63" t="e">
        <f t="shared" si="0"/>
        <v>#REF!</v>
      </c>
      <c r="I59" s="63" t="e">
        <f>#REF!+#REF!</f>
        <v>#REF!</v>
      </c>
      <c r="J59" s="63"/>
    </row>
    <row r="60" spans="1:10" ht="12.75" customHeight="1">
      <c r="A60" s="100"/>
      <c r="B60" s="18"/>
      <c r="C60" s="86"/>
      <c r="D60" s="86"/>
      <c r="E60" s="24" t="s">
        <v>1117</v>
      </c>
      <c r="F60" s="30" t="s">
        <v>36</v>
      </c>
      <c r="G60" s="30" t="s">
        <v>36</v>
      </c>
      <c r="H60" s="63" t="e">
        <f t="shared" si="0"/>
        <v>#REF!</v>
      </c>
      <c r="I60" s="63" t="e">
        <f>#REF!+#REF!</f>
        <v>#REF!</v>
      </c>
      <c r="J60" s="63"/>
    </row>
    <row r="61" spans="1:10" ht="21" hidden="1" customHeight="1">
      <c r="A61" s="100"/>
      <c r="B61" s="18"/>
      <c r="C61" s="86"/>
      <c r="D61" s="86"/>
      <c r="E61" s="24" t="s">
        <v>37</v>
      </c>
      <c r="F61" s="29" t="s">
        <v>1150</v>
      </c>
      <c r="G61" s="29" t="s">
        <v>1150</v>
      </c>
      <c r="H61" s="63">
        <f t="shared" si="0"/>
        <v>0</v>
      </c>
      <c r="I61" s="63">
        <f>[1]aparat!F78+'[1]aparat ntpm'!F78</f>
        <v>0</v>
      </c>
      <c r="J61" s="63"/>
    </row>
    <row r="62" spans="1:10" ht="21" hidden="1" customHeight="1">
      <c r="A62" s="100"/>
      <c r="B62" s="18"/>
      <c r="C62" s="86"/>
      <c r="D62" s="86"/>
      <c r="E62" s="24" t="s">
        <v>1118</v>
      </c>
      <c r="F62" s="30" t="s">
        <v>38</v>
      </c>
      <c r="G62" s="30" t="s">
        <v>38</v>
      </c>
      <c r="H62" s="63" t="e">
        <f t="shared" si="0"/>
        <v>#REF!</v>
      </c>
      <c r="I62" s="63" t="e">
        <f>[1]aparat!F79+'[1]aparat ntpm'!F79</f>
        <v>#REF!</v>
      </c>
      <c r="J62" s="63"/>
    </row>
    <row r="63" spans="1:10" ht="21" hidden="1" customHeight="1">
      <c r="A63" s="100"/>
      <c r="B63" s="18"/>
      <c r="C63" s="86"/>
      <c r="D63" s="86"/>
      <c r="E63" s="24" t="s">
        <v>1119</v>
      </c>
      <c r="F63" s="30" t="s">
        <v>39</v>
      </c>
      <c r="G63" s="30" t="s">
        <v>39</v>
      </c>
      <c r="H63" s="63" t="e">
        <f t="shared" si="0"/>
        <v>#REF!</v>
      </c>
      <c r="I63" s="63" t="e">
        <f>[1]aparat!F80+'[1]aparat ntpm'!F80</f>
        <v>#REF!</v>
      </c>
      <c r="J63" s="63"/>
    </row>
    <row r="64" spans="1:10" ht="21" hidden="1" customHeight="1">
      <c r="A64" s="100"/>
      <c r="B64" s="18"/>
      <c r="C64" s="86"/>
      <c r="D64" s="86"/>
      <c r="E64" s="24" t="s">
        <v>1120</v>
      </c>
      <c r="F64" s="30" t="s">
        <v>40</v>
      </c>
      <c r="G64" s="30" t="s">
        <v>40</v>
      </c>
      <c r="H64" s="63" t="e">
        <f t="shared" si="0"/>
        <v>#REF!</v>
      </c>
      <c r="I64" s="63" t="e">
        <f>[1]aparat!F81+'[1]aparat ntpm'!F81</f>
        <v>#REF!</v>
      </c>
      <c r="J64" s="63"/>
    </row>
    <row r="65" spans="1:10" ht="21" hidden="1" customHeight="1">
      <c r="A65" s="100"/>
      <c r="B65" s="18"/>
      <c r="C65" s="86"/>
      <c r="D65" s="86"/>
      <c r="E65" s="24" t="s">
        <v>1121</v>
      </c>
      <c r="F65" s="30" t="s">
        <v>41</v>
      </c>
      <c r="G65" s="30" t="s">
        <v>41</v>
      </c>
      <c r="H65" s="63" t="e">
        <f t="shared" si="0"/>
        <v>#REF!</v>
      </c>
      <c r="I65" s="63" t="e">
        <f>[1]aparat!F82+'[1]aparat ntpm'!F82</f>
        <v>#REF!</v>
      </c>
      <c r="J65" s="63"/>
    </row>
    <row r="66" spans="1:10" ht="21" hidden="1" customHeight="1">
      <c r="A66" s="100"/>
      <c r="B66" s="18"/>
      <c r="C66" s="86"/>
      <c r="D66" s="86"/>
      <c r="E66" s="24" t="s">
        <v>42</v>
      </c>
      <c r="F66" s="29" t="s">
        <v>1150</v>
      </c>
      <c r="G66" s="29" t="s">
        <v>1150</v>
      </c>
      <c r="H66" s="63" t="e">
        <f t="shared" si="0"/>
        <v>#REF!</v>
      </c>
      <c r="I66" s="63" t="e">
        <f>[1]aparat!F83+'[1]aparat ntpm'!F83</f>
        <v>#REF!</v>
      </c>
      <c r="J66" s="63"/>
    </row>
    <row r="67" spans="1:10" ht="21" hidden="1" customHeight="1">
      <c r="A67" s="100"/>
      <c r="B67" s="18"/>
      <c r="C67" s="86"/>
      <c r="D67" s="86"/>
      <c r="E67" s="24" t="s">
        <v>1068</v>
      </c>
      <c r="F67" s="30" t="s">
        <v>43</v>
      </c>
      <c r="G67" s="30" t="s">
        <v>43</v>
      </c>
      <c r="H67" s="63" t="e">
        <f t="shared" si="0"/>
        <v>#REF!</v>
      </c>
      <c r="I67" s="63" t="e">
        <f>[1]aparat!F84+'[1]aparat ntpm'!F84</f>
        <v>#REF!</v>
      </c>
      <c r="J67" s="63"/>
    </row>
    <row r="68" spans="1:10" ht="21" hidden="1" customHeight="1">
      <c r="A68" s="100"/>
      <c r="B68" s="18"/>
      <c r="C68" s="86"/>
      <c r="D68" s="86"/>
      <c r="E68" s="24" t="s">
        <v>1069</v>
      </c>
      <c r="F68" s="30" t="s">
        <v>44</v>
      </c>
      <c r="G68" s="30" t="s">
        <v>44</v>
      </c>
      <c r="H68" s="63" t="e">
        <f t="shared" si="0"/>
        <v>#REF!</v>
      </c>
      <c r="I68" s="63" t="e">
        <f>[1]aparat!F85+'[1]aparat ntpm'!F85</f>
        <v>#REF!</v>
      </c>
      <c r="J68" s="63"/>
    </row>
    <row r="69" spans="1:10" ht="21" hidden="1" customHeight="1">
      <c r="A69" s="100"/>
      <c r="B69" s="18"/>
      <c r="C69" s="86"/>
      <c r="D69" s="86"/>
      <c r="E69" s="24" t="s">
        <v>1070</v>
      </c>
      <c r="F69" s="30" t="s">
        <v>45</v>
      </c>
      <c r="G69" s="30" t="s">
        <v>45</v>
      </c>
      <c r="H69" s="63" t="e">
        <f t="shared" si="0"/>
        <v>#REF!</v>
      </c>
      <c r="I69" s="63" t="e">
        <f>[1]aparat!F86+'[1]aparat ntpm'!F86</f>
        <v>#REF!</v>
      </c>
      <c r="J69" s="63"/>
    </row>
    <row r="70" spans="1:10" ht="21" hidden="1" customHeight="1">
      <c r="A70" s="100"/>
      <c r="B70" s="18"/>
      <c r="C70" s="86"/>
      <c r="D70" s="86"/>
      <c r="E70" s="24" t="s">
        <v>46</v>
      </c>
      <c r="F70" s="29" t="s">
        <v>1150</v>
      </c>
      <c r="G70" s="29" t="s">
        <v>1150</v>
      </c>
      <c r="H70" s="63">
        <f t="shared" si="0"/>
        <v>0</v>
      </c>
      <c r="I70" s="63">
        <f>[1]aparat!F87+'[1]aparat ntpm'!F87</f>
        <v>0</v>
      </c>
      <c r="J70" s="63"/>
    </row>
    <row r="71" spans="1:10" ht="21" hidden="1" customHeight="1">
      <c r="A71" s="100"/>
      <c r="B71" s="18"/>
      <c r="C71" s="86"/>
      <c r="D71" s="86"/>
      <c r="E71" s="24" t="s">
        <v>47</v>
      </c>
      <c r="F71" s="30" t="s">
        <v>48</v>
      </c>
      <c r="G71" s="30" t="s">
        <v>48</v>
      </c>
      <c r="H71" s="63" t="e">
        <f t="shared" si="0"/>
        <v>#REF!</v>
      </c>
      <c r="I71" s="63" t="e">
        <f>[1]aparat!F88+'[1]aparat ntpm'!F88</f>
        <v>#REF!</v>
      </c>
      <c r="J71" s="63"/>
    </row>
    <row r="72" spans="1:10" ht="21" hidden="1" customHeight="1">
      <c r="A72" s="100"/>
      <c r="B72" s="18"/>
      <c r="C72" s="86"/>
      <c r="D72" s="86"/>
      <c r="E72" s="24" t="s">
        <v>49</v>
      </c>
      <c r="F72" s="30" t="s">
        <v>50</v>
      </c>
      <c r="G72" s="30" t="s">
        <v>50</v>
      </c>
      <c r="H72" s="63" t="e">
        <f t="shared" si="0"/>
        <v>#REF!</v>
      </c>
      <c r="I72" s="63" t="e">
        <f>[1]aparat!F89+'[1]aparat ntpm'!F89</f>
        <v>#REF!</v>
      </c>
      <c r="J72" s="63"/>
    </row>
    <row r="73" spans="1:10" ht="21" hidden="1" customHeight="1">
      <c r="A73" s="100"/>
      <c r="B73" s="18"/>
      <c r="C73" s="86"/>
      <c r="D73" s="86"/>
      <c r="E73" s="24" t="s">
        <v>61</v>
      </c>
      <c r="F73" s="30" t="s">
        <v>62</v>
      </c>
      <c r="G73" s="30" t="s">
        <v>62</v>
      </c>
      <c r="H73" s="63" t="e">
        <f t="shared" si="0"/>
        <v>#REF!</v>
      </c>
      <c r="I73" s="63" t="e">
        <f>[1]aparat!F90+'[1]aparat ntpm'!F90</f>
        <v>#REF!</v>
      </c>
      <c r="J73" s="63"/>
    </row>
    <row r="74" spans="1:10" ht="21" hidden="1" customHeight="1">
      <c r="A74" s="100"/>
      <c r="B74" s="18"/>
      <c r="C74" s="86"/>
      <c r="D74" s="86"/>
      <c r="E74" s="24" t="s">
        <v>63</v>
      </c>
      <c r="F74" s="30" t="s">
        <v>64</v>
      </c>
      <c r="G74" s="30" t="s">
        <v>64</v>
      </c>
      <c r="H74" s="63" t="e">
        <f t="shared" si="0"/>
        <v>#REF!</v>
      </c>
      <c r="I74" s="63" t="e">
        <f>[1]aparat!F91+'[1]aparat ntpm'!F91</f>
        <v>#REF!</v>
      </c>
      <c r="J74" s="63"/>
    </row>
    <row r="75" spans="1:10" ht="21" hidden="1" customHeight="1">
      <c r="A75" s="100"/>
      <c r="B75" s="18"/>
      <c r="C75" s="86"/>
      <c r="D75" s="86"/>
      <c r="E75" s="55" t="s">
        <v>65</v>
      </c>
      <c r="F75" s="29" t="s">
        <v>1150</v>
      </c>
      <c r="G75" s="29" t="s">
        <v>1150</v>
      </c>
      <c r="H75" s="63">
        <f t="shared" si="0"/>
        <v>0</v>
      </c>
      <c r="I75" s="63">
        <f>[1]aparat!F92+'[1]aparat ntpm'!F92</f>
        <v>0</v>
      </c>
      <c r="J75" s="63"/>
    </row>
    <row r="76" spans="1:10" ht="21" hidden="1" customHeight="1">
      <c r="A76" s="100"/>
      <c r="B76" s="18"/>
      <c r="C76" s="86"/>
      <c r="D76" s="86"/>
      <c r="E76" s="53" t="s">
        <v>1348</v>
      </c>
      <c r="F76" s="29" t="s">
        <v>1150</v>
      </c>
      <c r="G76" s="29" t="s">
        <v>1150</v>
      </c>
      <c r="H76" s="63">
        <f t="shared" si="0"/>
        <v>0</v>
      </c>
      <c r="I76" s="63">
        <f>[1]aparat!F93+'[1]aparat ntpm'!F93</f>
        <v>0</v>
      </c>
      <c r="J76" s="63"/>
    </row>
    <row r="77" spans="1:10" ht="21" hidden="1" customHeight="1">
      <c r="A77" s="100"/>
      <c r="B77" s="18"/>
      <c r="C77" s="86"/>
      <c r="D77" s="86"/>
      <c r="E77" s="53" t="s">
        <v>1349</v>
      </c>
      <c r="F77" s="32">
        <v>461100</v>
      </c>
      <c r="G77" s="91">
        <v>461100</v>
      </c>
      <c r="H77" s="63" t="e">
        <f t="shared" si="0"/>
        <v>#REF!</v>
      </c>
      <c r="I77" s="63" t="e">
        <f>[1]aparat!F94+'[1]aparat ntpm'!F94</f>
        <v>#REF!</v>
      </c>
      <c r="J77" s="63"/>
    </row>
    <row r="78" spans="1:10" ht="21" hidden="1" customHeight="1">
      <c r="A78" s="100"/>
      <c r="B78" s="18"/>
      <c r="C78" s="86"/>
      <c r="D78" s="86"/>
      <c r="E78" s="53" t="s">
        <v>1350</v>
      </c>
      <c r="F78" s="32">
        <v>461200</v>
      </c>
      <c r="G78" s="91">
        <v>461200</v>
      </c>
      <c r="H78" s="63" t="e">
        <f t="shared" si="0"/>
        <v>#REF!</v>
      </c>
      <c r="I78" s="63" t="e">
        <f>[1]aparat!F95+'[1]aparat ntpm'!F95</f>
        <v>#REF!</v>
      </c>
      <c r="J78" s="63"/>
    </row>
    <row r="79" spans="1:10" ht="21" hidden="1" customHeight="1">
      <c r="A79" s="100"/>
      <c r="B79" s="18"/>
      <c r="C79" s="86"/>
      <c r="D79" s="86"/>
      <c r="E79" s="55" t="s">
        <v>51</v>
      </c>
      <c r="F79" s="29" t="s">
        <v>1150</v>
      </c>
      <c r="G79" s="29" t="s">
        <v>1150</v>
      </c>
      <c r="H79" s="63">
        <f t="shared" si="0"/>
        <v>0</v>
      </c>
      <c r="I79" s="63">
        <f>[1]aparat!F96+'[1]aparat ntpm'!F96</f>
        <v>0</v>
      </c>
      <c r="J79" s="63"/>
    </row>
    <row r="80" spans="1:10" ht="21" hidden="1" customHeight="1">
      <c r="A80" s="100"/>
      <c r="B80" s="18"/>
      <c r="C80" s="86"/>
      <c r="D80" s="86"/>
      <c r="E80" s="55" t="s">
        <v>52</v>
      </c>
      <c r="F80" s="32">
        <v>462100</v>
      </c>
      <c r="G80" s="91">
        <v>462100</v>
      </c>
      <c r="H80" s="63" t="e">
        <f t="shared" si="0"/>
        <v>#REF!</v>
      </c>
      <c r="I80" s="63" t="e">
        <f>[1]aparat!F97+'[1]aparat ntpm'!F97</f>
        <v>#REF!</v>
      </c>
      <c r="J80" s="63"/>
    </row>
    <row r="81" spans="1:10" ht="21" hidden="1" customHeight="1">
      <c r="A81" s="100"/>
      <c r="B81" s="18"/>
      <c r="C81" s="86"/>
      <c r="D81" s="86"/>
      <c r="E81" s="55" t="s">
        <v>53</v>
      </c>
      <c r="F81" s="32">
        <v>462200</v>
      </c>
      <c r="G81" s="91">
        <v>462200</v>
      </c>
      <c r="H81" s="63" t="e">
        <f t="shared" si="0"/>
        <v>#REF!</v>
      </c>
      <c r="I81" s="63" t="e">
        <f>[1]aparat!F98+'[1]aparat ntpm'!F98</f>
        <v>#REF!</v>
      </c>
      <c r="J81" s="63"/>
    </row>
    <row r="82" spans="1:10" ht="21" hidden="1" customHeight="1">
      <c r="A82" s="100"/>
      <c r="B82" s="18"/>
      <c r="C82" s="86"/>
      <c r="D82" s="86"/>
      <c r="E82" s="55" t="s">
        <v>54</v>
      </c>
      <c r="F82" s="29" t="s">
        <v>1150</v>
      </c>
      <c r="G82" s="29" t="s">
        <v>1150</v>
      </c>
      <c r="H82" s="63">
        <f t="shared" si="0"/>
        <v>0</v>
      </c>
      <c r="I82" s="63">
        <f>[1]aparat!F99+'[1]aparat ntpm'!F99</f>
        <v>0</v>
      </c>
      <c r="J82" s="63"/>
    </row>
    <row r="83" spans="1:10" ht="21" hidden="1" customHeight="1">
      <c r="A83" s="100"/>
      <c r="B83" s="18"/>
      <c r="C83" s="86"/>
      <c r="D83" s="86"/>
      <c r="E83" s="55" t="s">
        <v>55</v>
      </c>
      <c r="F83" s="32">
        <v>463100</v>
      </c>
      <c r="G83" s="91">
        <v>463100</v>
      </c>
      <c r="H83" s="63" t="e">
        <f t="shared" ref="H83:H146" si="1">I83+J83</f>
        <v>#REF!</v>
      </c>
      <c r="I83" s="63" t="e">
        <f>[1]aparat!F100+'[1]aparat ntpm'!F100</f>
        <v>#REF!</v>
      </c>
      <c r="J83" s="63"/>
    </row>
    <row r="84" spans="1:10" ht="21" hidden="1" customHeight="1">
      <c r="A84" s="100"/>
      <c r="B84" s="18"/>
      <c r="C84" s="86"/>
      <c r="D84" s="86"/>
      <c r="E84" s="55" t="s">
        <v>56</v>
      </c>
      <c r="F84" s="32">
        <v>463200</v>
      </c>
      <c r="G84" s="91">
        <v>463200</v>
      </c>
      <c r="H84" s="63" t="e">
        <f t="shared" si="1"/>
        <v>#REF!</v>
      </c>
      <c r="I84" s="63" t="e">
        <f>[1]aparat!F101+'[1]aparat ntpm'!F101</f>
        <v>#REF!</v>
      </c>
      <c r="J84" s="63"/>
    </row>
    <row r="85" spans="1:10" ht="21" hidden="1" customHeight="1">
      <c r="A85" s="100"/>
      <c r="B85" s="18"/>
      <c r="C85" s="86"/>
      <c r="D85" s="86"/>
      <c r="E85" s="55" t="s">
        <v>0</v>
      </c>
      <c r="F85" s="32">
        <v>463300</v>
      </c>
      <c r="G85" s="91">
        <v>463300</v>
      </c>
      <c r="H85" s="63" t="e">
        <f t="shared" si="1"/>
        <v>#REF!</v>
      </c>
      <c r="I85" s="63" t="e">
        <f>[1]aparat!F102+'[1]aparat ntpm'!F102</f>
        <v>#REF!</v>
      </c>
      <c r="J85" s="63"/>
    </row>
    <row r="86" spans="1:10" ht="21" hidden="1" customHeight="1">
      <c r="A86" s="100"/>
      <c r="B86" s="18"/>
      <c r="C86" s="86"/>
      <c r="D86" s="86"/>
      <c r="E86" s="55" t="s">
        <v>1</v>
      </c>
      <c r="F86" s="32">
        <v>463400</v>
      </c>
      <c r="G86" s="91">
        <v>463400</v>
      </c>
      <c r="H86" s="63" t="e">
        <f t="shared" si="1"/>
        <v>#REF!</v>
      </c>
      <c r="I86" s="63" t="e">
        <f>[1]aparat!F103+'[1]aparat ntpm'!F103</f>
        <v>#REF!</v>
      </c>
      <c r="J86" s="63"/>
    </row>
    <row r="87" spans="1:10" ht="21" hidden="1" customHeight="1">
      <c r="A87" s="100"/>
      <c r="B87" s="18"/>
      <c r="C87" s="86"/>
      <c r="D87" s="86"/>
      <c r="E87" s="56" t="s">
        <v>2</v>
      </c>
      <c r="F87" s="32">
        <v>463500</v>
      </c>
      <c r="G87" s="91">
        <v>463500</v>
      </c>
      <c r="H87" s="63" t="e">
        <f t="shared" si="1"/>
        <v>#REF!</v>
      </c>
      <c r="I87" s="63" t="e">
        <f>[1]aparat!F104+'[1]aparat ntpm'!F104</f>
        <v>#REF!</v>
      </c>
      <c r="J87" s="63"/>
    </row>
    <row r="88" spans="1:10" ht="21" hidden="1" customHeight="1">
      <c r="A88" s="100"/>
      <c r="B88" s="18"/>
      <c r="C88" s="86"/>
      <c r="D88" s="86"/>
      <c r="E88" s="56" t="s">
        <v>57</v>
      </c>
      <c r="F88" s="32">
        <v>463700</v>
      </c>
      <c r="G88" s="91">
        <v>463700</v>
      </c>
      <c r="H88" s="63" t="e">
        <f t="shared" si="1"/>
        <v>#REF!</v>
      </c>
      <c r="I88" s="63" t="e">
        <f>[1]aparat!F105+'[1]aparat ntpm'!F105</f>
        <v>#REF!</v>
      </c>
      <c r="J88" s="63"/>
    </row>
    <row r="89" spans="1:10" ht="21" hidden="1" customHeight="1">
      <c r="A89" s="100"/>
      <c r="B89" s="18"/>
      <c r="C89" s="86"/>
      <c r="D89" s="86"/>
      <c r="E89" s="56" t="s">
        <v>58</v>
      </c>
      <c r="F89" s="32">
        <v>463800</v>
      </c>
      <c r="G89" s="91">
        <v>463800</v>
      </c>
      <c r="H89" s="63" t="e">
        <f t="shared" si="1"/>
        <v>#REF!</v>
      </c>
      <c r="I89" s="63" t="e">
        <f>[1]aparat!F106+'[1]aparat ntpm'!F106</f>
        <v>#REF!</v>
      </c>
      <c r="J89" s="63"/>
    </row>
    <row r="90" spans="1:10" ht="21" hidden="1" customHeight="1">
      <c r="A90" s="100"/>
      <c r="B90" s="18"/>
      <c r="C90" s="86"/>
      <c r="D90" s="86"/>
      <c r="E90" s="56" t="s">
        <v>59</v>
      </c>
      <c r="F90" s="32">
        <v>463900</v>
      </c>
      <c r="G90" s="91">
        <v>463900</v>
      </c>
      <c r="H90" s="63" t="e">
        <f t="shared" si="1"/>
        <v>#REF!</v>
      </c>
      <c r="I90" s="63" t="e">
        <f>[1]aparat!F107+'[1]aparat ntpm'!F107</f>
        <v>#REF!</v>
      </c>
      <c r="J90" s="63"/>
    </row>
    <row r="91" spans="1:10" ht="21" hidden="1" customHeight="1">
      <c r="A91" s="100"/>
      <c r="B91" s="18"/>
      <c r="C91" s="86"/>
      <c r="D91" s="86"/>
      <c r="E91" s="56" t="s">
        <v>60</v>
      </c>
      <c r="F91" s="29" t="s">
        <v>1150</v>
      </c>
      <c r="G91" s="29" t="s">
        <v>1150</v>
      </c>
      <c r="H91" s="63">
        <f t="shared" si="1"/>
        <v>0</v>
      </c>
      <c r="I91" s="63">
        <f>[1]aparat!F108+'[1]aparat ntpm'!F108</f>
        <v>0</v>
      </c>
      <c r="J91" s="63"/>
    </row>
    <row r="92" spans="1:10" ht="21" hidden="1" customHeight="1">
      <c r="A92" s="100"/>
      <c r="B92" s="18"/>
      <c r="C92" s="86"/>
      <c r="D92" s="86"/>
      <c r="E92" s="56" t="s">
        <v>1124</v>
      </c>
      <c r="F92" s="32">
        <v>465100</v>
      </c>
      <c r="G92" s="91">
        <v>465100</v>
      </c>
      <c r="H92" s="63" t="e">
        <f t="shared" si="1"/>
        <v>#REF!</v>
      </c>
      <c r="I92" s="63" t="e">
        <f>[1]aparat!F109+'[1]aparat ntpm'!F109</f>
        <v>#REF!</v>
      </c>
      <c r="J92" s="63"/>
    </row>
    <row r="93" spans="1:10" ht="21" hidden="1" customHeight="1">
      <c r="A93" s="100"/>
      <c r="B93" s="18"/>
      <c r="C93" s="86"/>
      <c r="D93" s="86"/>
      <c r="E93" s="56" t="s">
        <v>1125</v>
      </c>
      <c r="F93" s="32">
        <v>465200</v>
      </c>
      <c r="G93" s="91">
        <v>465200</v>
      </c>
      <c r="H93" s="63" t="e">
        <f t="shared" si="1"/>
        <v>#REF!</v>
      </c>
      <c r="I93" s="63" t="e">
        <f>[1]aparat!F110+'[1]aparat ntpm'!F110</f>
        <v>#REF!</v>
      </c>
      <c r="J93" s="63"/>
    </row>
    <row r="94" spans="1:10" ht="21" hidden="1" customHeight="1">
      <c r="A94" s="100"/>
      <c r="B94" s="18"/>
      <c r="C94" s="86"/>
      <c r="D94" s="86"/>
      <c r="E94" s="56" t="s">
        <v>968</v>
      </c>
      <c r="F94" s="32">
        <v>465300</v>
      </c>
      <c r="G94" s="91">
        <v>465300</v>
      </c>
      <c r="H94" s="63" t="e">
        <f t="shared" si="1"/>
        <v>#REF!</v>
      </c>
      <c r="I94" s="63" t="e">
        <f>[1]aparat!F111+'[1]aparat ntpm'!F111</f>
        <v>#REF!</v>
      </c>
      <c r="J94" s="63"/>
    </row>
    <row r="95" spans="1:10" ht="21" hidden="1" customHeight="1">
      <c r="A95" s="100"/>
      <c r="B95" s="18"/>
      <c r="C95" s="86"/>
      <c r="D95" s="86"/>
      <c r="E95" s="56" t="s">
        <v>12</v>
      </c>
      <c r="F95" s="32">
        <v>465500</v>
      </c>
      <c r="G95" s="91">
        <v>465500</v>
      </c>
      <c r="H95" s="63" t="e">
        <f t="shared" si="1"/>
        <v>#REF!</v>
      </c>
      <c r="I95" s="63" t="e">
        <f>[1]aparat!F112+'[1]aparat ntpm'!F112</f>
        <v>#REF!</v>
      </c>
      <c r="J95" s="63"/>
    </row>
    <row r="96" spans="1:10" ht="21" hidden="1" customHeight="1">
      <c r="A96" s="100"/>
      <c r="B96" s="18"/>
      <c r="C96" s="86"/>
      <c r="D96" s="86"/>
      <c r="E96" s="56" t="s">
        <v>13</v>
      </c>
      <c r="F96" s="32">
        <v>465600</v>
      </c>
      <c r="G96" s="91">
        <v>465600</v>
      </c>
      <c r="H96" s="63" t="e">
        <f t="shared" si="1"/>
        <v>#REF!</v>
      </c>
      <c r="I96" s="63" t="e">
        <f>[1]aparat!F113+'[1]aparat ntpm'!F113</f>
        <v>#REF!</v>
      </c>
      <c r="J96" s="63"/>
    </row>
    <row r="97" spans="1:10" ht="21" hidden="1" customHeight="1">
      <c r="A97" s="100"/>
      <c r="B97" s="18"/>
      <c r="C97" s="86"/>
      <c r="D97" s="86"/>
      <c r="E97" s="56" t="s">
        <v>14</v>
      </c>
      <c r="F97" s="30" t="s">
        <v>15</v>
      </c>
      <c r="G97" s="30" t="s">
        <v>15</v>
      </c>
      <c r="H97" s="63" t="e">
        <f t="shared" si="1"/>
        <v>#REF!</v>
      </c>
      <c r="I97" s="63" t="e">
        <f>[1]aparat!F114+'[1]aparat ntpm'!F114</f>
        <v>#REF!</v>
      </c>
      <c r="J97" s="63"/>
    </row>
    <row r="98" spans="1:10" ht="21" hidden="1" customHeight="1">
      <c r="A98" s="100"/>
      <c r="B98" s="18"/>
      <c r="C98" s="86"/>
      <c r="D98" s="86"/>
      <c r="E98" s="24" t="s">
        <v>954</v>
      </c>
      <c r="F98" s="29" t="s">
        <v>1150</v>
      </c>
      <c r="G98" s="29" t="s">
        <v>1150</v>
      </c>
      <c r="H98" s="63">
        <f t="shared" si="1"/>
        <v>0</v>
      </c>
      <c r="I98" s="63">
        <f>[1]aparat!F115+'[1]aparat ntpm'!F115</f>
        <v>0</v>
      </c>
      <c r="J98" s="63"/>
    </row>
    <row r="99" spans="1:10" ht="21" hidden="1" customHeight="1">
      <c r="A99" s="100"/>
      <c r="B99" s="18"/>
      <c r="C99" s="86"/>
      <c r="D99" s="86"/>
      <c r="E99" s="24" t="s">
        <v>955</v>
      </c>
      <c r="F99" s="29" t="s">
        <v>1150</v>
      </c>
      <c r="G99" s="29" t="s">
        <v>1150</v>
      </c>
      <c r="H99" s="63">
        <f t="shared" si="1"/>
        <v>0</v>
      </c>
      <c r="I99" s="63">
        <f>[1]aparat!F116+'[1]aparat ntpm'!F116</f>
        <v>0</v>
      </c>
      <c r="J99" s="63"/>
    </row>
    <row r="100" spans="1:10" ht="21" hidden="1" customHeight="1">
      <c r="A100" s="100"/>
      <c r="B100" s="18"/>
      <c r="C100" s="86"/>
      <c r="D100" s="86"/>
      <c r="E100" s="20" t="s">
        <v>802</v>
      </c>
      <c r="F100" s="31">
        <v>471100</v>
      </c>
      <c r="G100" s="31">
        <v>471100</v>
      </c>
      <c r="H100" s="63" t="e">
        <f t="shared" si="1"/>
        <v>#REF!</v>
      </c>
      <c r="I100" s="63" t="e">
        <f>[1]aparat!F117+'[1]aparat ntpm'!F117</f>
        <v>#REF!</v>
      </c>
      <c r="J100" s="63"/>
    </row>
    <row r="101" spans="1:10" ht="21" hidden="1" customHeight="1">
      <c r="A101" s="100"/>
      <c r="B101" s="18"/>
      <c r="C101" s="86"/>
      <c r="D101" s="86"/>
      <c r="E101" s="24" t="s">
        <v>803</v>
      </c>
      <c r="F101" s="31">
        <v>471200</v>
      </c>
      <c r="G101" s="31">
        <v>471200</v>
      </c>
      <c r="H101" s="63" t="e">
        <f t="shared" si="1"/>
        <v>#REF!</v>
      </c>
      <c r="I101" s="63" t="e">
        <f>[1]aparat!F118+'[1]aparat ntpm'!F118</f>
        <v>#REF!</v>
      </c>
      <c r="J101" s="63"/>
    </row>
    <row r="102" spans="1:10" ht="21" hidden="1" customHeight="1">
      <c r="A102" s="100"/>
      <c r="B102" s="18"/>
      <c r="C102" s="86"/>
      <c r="D102" s="86"/>
      <c r="E102" s="24" t="s">
        <v>66</v>
      </c>
      <c r="F102" s="29" t="s">
        <v>1150</v>
      </c>
      <c r="G102" s="29" t="s">
        <v>1150</v>
      </c>
      <c r="H102" s="63">
        <f t="shared" si="1"/>
        <v>0</v>
      </c>
      <c r="I102" s="63">
        <f>[1]aparat!F119+'[1]aparat ntpm'!F119</f>
        <v>0</v>
      </c>
      <c r="J102" s="63"/>
    </row>
    <row r="103" spans="1:10" ht="21" hidden="1" customHeight="1">
      <c r="A103" s="100"/>
      <c r="B103" s="18"/>
      <c r="C103" s="86"/>
      <c r="D103" s="86"/>
      <c r="E103" s="24" t="s">
        <v>1220</v>
      </c>
      <c r="F103" s="30" t="s">
        <v>67</v>
      </c>
      <c r="G103" s="30" t="s">
        <v>67</v>
      </c>
      <c r="H103" s="63" t="e">
        <f t="shared" si="1"/>
        <v>#REF!</v>
      </c>
      <c r="I103" s="63" t="e">
        <f>[1]aparat!F120+'[1]aparat ntpm'!F120</f>
        <v>#REF!</v>
      </c>
      <c r="J103" s="63"/>
    </row>
    <row r="104" spans="1:10" ht="21" hidden="1" customHeight="1">
      <c r="A104" s="100"/>
      <c r="B104" s="18"/>
      <c r="C104" s="86"/>
      <c r="D104" s="86"/>
      <c r="E104" s="24" t="s">
        <v>1221</v>
      </c>
      <c r="F104" s="30" t="s">
        <v>68</v>
      </c>
      <c r="G104" s="30" t="s">
        <v>68</v>
      </c>
      <c r="H104" s="63" t="e">
        <f t="shared" si="1"/>
        <v>#REF!</v>
      </c>
      <c r="I104" s="63" t="e">
        <f>[1]aparat!F121+'[1]aparat ntpm'!F121</f>
        <v>#REF!</v>
      </c>
      <c r="J104" s="63"/>
    </row>
    <row r="105" spans="1:10" ht="21" hidden="1" customHeight="1">
      <c r="A105" s="100"/>
      <c r="B105" s="18"/>
      <c r="C105" s="86"/>
      <c r="D105" s="86"/>
      <c r="E105" s="24" t="s">
        <v>1222</v>
      </c>
      <c r="F105" s="30" t="s">
        <v>1122</v>
      </c>
      <c r="G105" s="30" t="s">
        <v>1122</v>
      </c>
      <c r="H105" s="63" t="e">
        <f t="shared" si="1"/>
        <v>#REF!</v>
      </c>
      <c r="I105" s="63" t="e">
        <f>[1]aparat!F122+'[1]aparat ntpm'!F122</f>
        <v>#REF!</v>
      </c>
      <c r="J105" s="63"/>
    </row>
    <row r="106" spans="1:10" ht="21" hidden="1" customHeight="1">
      <c r="A106" s="100"/>
      <c r="B106" s="18"/>
      <c r="C106" s="86"/>
      <c r="D106" s="86"/>
      <c r="E106" s="24" t="s">
        <v>1223</v>
      </c>
      <c r="F106" s="30" t="s">
        <v>1123</v>
      </c>
      <c r="G106" s="30" t="s">
        <v>1123</v>
      </c>
      <c r="H106" s="63" t="e">
        <f t="shared" si="1"/>
        <v>#REF!</v>
      </c>
      <c r="I106" s="63" t="e">
        <f>[1]aparat!F123+'[1]aparat ntpm'!F123</f>
        <v>#REF!</v>
      </c>
      <c r="J106" s="63"/>
    </row>
    <row r="107" spans="1:10" ht="21" hidden="1" customHeight="1">
      <c r="A107" s="100"/>
      <c r="B107" s="18"/>
      <c r="C107" s="86"/>
      <c r="D107" s="86"/>
      <c r="E107" s="24" t="s">
        <v>363</v>
      </c>
      <c r="F107" s="30" t="s">
        <v>69</v>
      </c>
      <c r="G107" s="30" t="s">
        <v>69</v>
      </c>
      <c r="H107" s="63" t="e">
        <f t="shared" si="1"/>
        <v>#REF!</v>
      </c>
      <c r="I107" s="63" t="e">
        <f>[1]aparat!F124+'[1]aparat ntpm'!F124</f>
        <v>#REF!</v>
      </c>
      <c r="J107" s="63"/>
    </row>
    <row r="108" spans="1:10" ht="21" hidden="1" customHeight="1">
      <c r="A108" s="100"/>
      <c r="B108" s="18"/>
      <c r="C108" s="86"/>
      <c r="D108" s="86"/>
      <c r="E108" s="24" t="s">
        <v>976</v>
      </c>
      <c r="F108" s="30" t="s">
        <v>70</v>
      </c>
      <c r="G108" s="30" t="s">
        <v>70</v>
      </c>
      <c r="H108" s="63" t="e">
        <f t="shared" si="1"/>
        <v>#REF!</v>
      </c>
      <c r="I108" s="63" t="e">
        <f>[1]aparat!F125+'[1]aparat ntpm'!F125</f>
        <v>#REF!</v>
      </c>
      <c r="J108" s="63"/>
    </row>
    <row r="109" spans="1:10" ht="21" hidden="1" customHeight="1">
      <c r="A109" s="100"/>
      <c r="B109" s="18"/>
      <c r="C109" s="86"/>
      <c r="D109" s="86"/>
      <c r="E109" s="20" t="s">
        <v>977</v>
      </c>
      <c r="F109" s="30" t="s">
        <v>71</v>
      </c>
      <c r="G109" s="30" t="s">
        <v>71</v>
      </c>
      <c r="H109" s="63" t="e">
        <f t="shared" si="1"/>
        <v>#REF!</v>
      </c>
      <c r="I109" s="63" t="e">
        <f>[1]aparat!F126+'[1]aparat ntpm'!F126</f>
        <v>#REF!</v>
      </c>
      <c r="J109" s="63"/>
    </row>
    <row r="110" spans="1:10" ht="21" hidden="1" customHeight="1">
      <c r="A110" s="100"/>
      <c r="B110" s="18"/>
      <c r="C110" s="86"/>
      <c r="D110" s="86"/>
      <c r="E110" s="24" t="s">
        <v>978</v>
      </c>
      <c r="F110" s="30" t="s">
        <v>72</v>
      </c>
      <c r="G110" s="30" t="s">
        <v>72</v>
      </c>
      <c r="H110" s="63" t="e">
        <f t="shared" si="1"/>
        <v>#REF!</v>
      </c>
      <c r="I110" s="63" t="e">
        <f>[1]aparat!F127+'[1]aparat ntpm'!F127</f>
        <v>#REF!</v>
      </c>
      <c r="J110" s="63"/>
    </row>
    <row r="111" spans="1:10" ht="21" hidden="1" customHeight="1">
      <c r="A111" s="100"/>
      <c r="B111" s="18"/>
      <c r="C111" s="86"/>
      <c r="D111" s="86"/>
      <c r="E111" s="24" t="s">
        <v>979</v>
      </c>
      <c r="F111" s="30" t="s">
        <v>73</v>
      </c>
      <c r="G111" s="30" t="s">
        <v>73</v>
      </c>
      <c r="H111" s="63" t="e">
        <f t="shared" si="1"/>
        <v>#REF!</v>
      </c>
      <c r="I111" s="63" t="e">
        <f>[1]aparat!F128+'[1]aparat ntpm'!F128</f>
        <v>#REF!</v>
      </c>
      <c r="J111" s="63"/>
    </row>
    <row r="112" spans="1:10" ht="21" hidden="1" customHeight="1">
      <c r="A112" s="100"/>
      <c r="B112" s="18"/>
      <c r="C112" s="86"/>
      <c r="D112" s="86"/>
      <c r="E112" s="24" t="s">
        <v>956</v>
      </c>
      <c r="F112" s="29" t="s">
        <v>1150</v>
      </c>
      <c r="G112" s="29" t="s">
        <v>1150</v>
      </c>
      <c r="H112" s="63">
        <f t="shared" si="1"/>
        <v>0</v>
      </c>
      <c r="I112" s="63">
        <f>[1]aparat!F129+'[1]aparat ntpm'!F129</f>
        <v>0</v>
      </c>
      <c r="J112" s="63"/>
    </row>
    <row r="113" spans="1:10" ht="21" hidden="1" customHeight="1">
      <c r="A113" s="100"/>
      <c r="B113" s="18"/>
      <c r="C113" s="86"/>
      <c r="D113" s="86"/>
      <c r="E113" s="24" t="s">
        <v>957</v>
      </c>
      <c r="F113" s="30" t="s">
        <v>958</v>
      </c>
      <c r="G113" s="30" t="s">
        <v>958</v>
      </c>
      <c r="H113" s="63" t="e">
        <f t="shared" si="1"/>
        <v>#REF!</v>
      </c>
      <c r="I113" s="63" t="e">
        <f>[1]aparat!F130+'[1]aparat ntpm'!F130</f>
        <v>#REF!</v>
      </c>
      <c r="J113" s="63"/>
    </row>
    <row r="114" spans="1:10" ht="13.5" hidden="1" customHeight="1">
      <c r="A114" s="100"/>
      <c r="B114" s="18"/>
      <c r="C114" s="86"/>
      <c r="D114" s="86"/>
      <c r="E114" s="20" t="s">
        <v>74</v>
      </c>
      <c r="F114" s="29" t="s">
        <v>1150</v>
      </c>
      <c r="G114" s="29" t="s">
        <v>1150</v>
      </c>
      <c r="H114" s="63" t="e">
        <f t="shared" si="1"/>
        <v>#REF!</v>
      </c>
      <c r="I114" s="63" t="e">
        <f>#REF!+#REF!</f>
        <v>#REF!</v>
      </c>
      <c r="J114" s="63"/>
    </row>
    <row r="115" spans="1:10" ht="21" hidden="1" customHeight="1">
      <c r="A115" s="100"/>
      <c r="B115" s="18"/>
      <c r="C115" s="86"/>
      <c r="D115" s="86"/>
      <c r="E115" s="20" t="s">
        <v>75</v>
      </c>
      <c r="F115" s="29" t="s">
        <v>1150</v>
      </c>
      <c r="G115" s="29" t="s">
        <v>1150</v>
      </c>
      <c r="H115" s="63" t="e">
        <f t="shared" si="1"/>
        <v>#REF!</v>
      </c>
      <c r="I115" s="63" t="e">
        <f>#REF!+#REF!</f>
        <v>#REF!</v>
      </c>
      <c r="J115" s="63"/>
    </row>
    <row r="116" spans="1:10" ht="21" hidden="1" customHeight="1">
      <c r="A116" s="100"/>
      <c r="B116" s="18"/>
      <c r="C116" s="86"/>
      <c r="D116" s="86"/>
      <c r="E116" s="20" t="s">
        <v>364</v>
      </c>
      <c r="F116" s="30" t="s">
        <v>76</v>
      </c>
      <c r="G116" s="30" t="s">
        <v>76</v>
      </c>
      <c r="H116" s="63" t="e">
        <f t="shared" si="1"/>
        <v>#REF!</v>
      </c>
      <c r="I116" s="63" t="e">
        <f>#REF!+#REF!</f>
        <v>#REF!</v>
      </c>
      <c r="J116" s="63"/>
    </row>
    <row r="117" spans="1:10" ht="21" hidden="1" customHeight="1">
      <c r="A117" s="100"/>
      <c r="B117" s="18"/>
      <c r="C117" s="86"/>
      <c r="D117" s="86"/>
      <c r="E117" s="24" t="s">
        <v>823</v>
      </c>
      <c r="F117" s="30" t="s">
        <v>77</v>
      </c>
      <c r="G117" s="30" t="s">
        <v>77</v>
      </c>
      <c r="H117" s="63" t="e">
        <f t="shared" si="1"/>
        <v>#REF!</v>
      </c>
      <c r="I117" s="63" t="e">
        <f>#REF!+#REF!</f>
        <v>#REF!</v>
      </c>
      <c r="J117" s="63"/>
    </row>
    <row r="118" spans="1:10" ht="25.5" hidden="1" customHeight="1">
      <c r="A118" s="100"/>
      <c r="B118" s="18"/>
      <c r="C118" s="86"/>
      <c r="D118" s="86"/>
      <c r="E118" s="24" t="s">
        <v>78</v>
      </c>
      <c r="F118" s="29" t="s">
        <v>1150</v>
      </c>
      <c r="G118" s="29" t="s">
        <v>1150</v>
      </c>
      <c r="H118" s="63" t="e">
        <f t="shared" si="1"/>
        <v>#REF!</v>
      </c>
      <c r="I118" s="63" t="e">
        <f>#REF!</f>
        <v>#REF!</v>
      </c>
      <c r="J118" s="63"/>
    </row>
    <row r="119" spans="1:10" ht="21" hidden="1" customHeight="1">
      <c r="A119" s="100"/>
      <c r="B119" s="18"/>
      <c r="C119" s="86"/>
      <c r="D119" s="86"/>
      <c r="E119" s="24" t="s">
        <v>371</v>
      </c>
      <c r="F119" s="30" t="s">
        <v>79</v>
      </c>
      <c r="G119" s="30" t="s">
        <v>79</v>
      </c>
      <c r="H119" s="63" t="e">
        <f t="shared" si="1"/>
        <v>#REF!</v>
      </c>
      <c r="I119" s="63" t="e">
        <f>#REF!</f>
        <v>#REF!</v>
      </c>
      <c r="J119" s="63"/>
    </row>
    <row r="120" spans="1:10" ht="21" hidden="1" customHeight="1">
      <c r="A120" s="100"/>
      <c r="B120" s="18"/>
      <c r="C120" s="86"/>
      <c r="D120" s="86"/>
      <c r="E120" s="24" t="s">
        <v>740</v>
      </c>
      <c r="F120" s="33">
        <v>482200</v>
      </c>
      <c r="G120" s="33">
        <v>482200</v>
      </c>
      <c r="H120" s="63" t="e">
        <f t="shared" si="1"/>
        <v>#REF!</v>
      </c>
      <c r="I120" s="63" t="e">
        <f>#REF!</f>
        <v>#REF!</v>
      </c>
      <c r="J120" s="63"/>
    </row>
    <row r="121" spans="1:10" ht="15" customHeight="1">
      <c r="A121" s="100"/>
      <c r="B121" s="18"/>
      <c r="C121" s="86"/>
      <c r="D121" s="86"/>
      <c r="E121" s="24" t="s">
        <v>827</v>
      </c>
      <c r="F121" s="30" t="s">
        <v>80</v>
      </c>
      <c r="G121" s="30" t="s">
        <v>80</v>
      </c>
      <c r="H121" s="63" t="e">
        <f t="shared" si="1"/>
        <v>#REF!</v>
      </c>
      <c r="I121" s="63" t="e">
        <f>#REF!</f>
        <v>#REF!</v>
      </c>
      <c r="J121" s="63"/>
    </row>
    <row r="122" spans="1:10" ht="21" hidden="1" customHeight="1">
      <c r="A122" s="100"/>
      <c r="B122" s="18"/>
      <c r="C122" s="86"/>
      <c r="D122" s="86"/>
      <c r="E122" s="24" t="s">
        <v>500</v>
      </c>
      <c r="F122" s="30" t="s">
        <v>1107</v>
      </c>
      <c r="G122" s="30" t="s">
        <v>1107</v>
      </c>
      <c r="H122" s="63" t="e">
        <f t="shared" si="1"/>
        <v>#REF!</v>
      </c>
      <c r="I122" s="63" t="e">
        <f>#REF!</f>
        <v>#REF!</v>
      </c>
      <c r="J122" s="63"/>
    </row>
    <row r="123" spans="1:10" ht="21" hidden="1" customHeight="1">
      <c r="A123" s="100"/>
      <c r="B123" s="18"/>
      <c r="C123" s="86"/>
      <c r="D123" s="86"/>
      <c r="E123" s="24" t="s">
        <v>1108</v>
      </c>
      <c r="F123" s="29" t="s">
        <v>1150</v>
      </c>
      <c r="G123" s="29" t="s">
        <v>1150</v>
      </c>
      <c r="H123" s="63" t="e">
        <f t="shared" si="1"/>
        <v>#REF!</v>
      </c>
      <c r="I123" s="63" t="e">
        <f>#REF!</f>
        <v>#REF!</v>
      </c>
      <c r="J123" s="63"/>
    </row>
    <row r="124" spans="1:10" ht="21" hidden="1" customHeight="1">
      <c r="A124" s="100"/>
      <c r="B124" s="18"/>
      <c r="C124" s="86"/>
      <c r="D124" s="86"/>
      <c r="E124" s="24" t="s">
        <v>1109</v>
      </c>
      <c r="F124" s="30" t="s">
        <v>1110</v>
      </c>
      <c r="G124" s="30" t="s">
        <v>1110</v>
      </c>
      <c r="H124" s="63" t="e">
        <f t="shared" si="1"/>
        <v>#REF!</v>
      </c>
      <c r="I124" s="63" t="e">
        <f>#REF!</f>
        <v>#REF!</v>
      </c>
      <c r="J124" s="63"/>
    </row>
    <row r="125" spans="1:10" ht="21" hidden="1" customHeight="1">
      <c r="A125" s="100"/>
      <c r="B125" s="18"/>
      <c r="C125" s="86"/>
      <c r="D125" s="86"/>
      <c r="E125" s="24" t="s">
        <v>1111</v>
      </c>
      <c r="F125" s="29" t="s">
        <v>1150</v>
      </c>
      <c r="G125" s="29" t="s">
        <v>1150</v>
      </c>
      <c r="H125" s="63" t="e">
        <f t="shared" si="1"/>
        <v>#REF!</v>
      </c>
      <c r="I125" s="63" t="e">
        <f>#REF!</f>
        <v>#REF!</v>
      </c>
      <c r="J125" s="63"/>
    </row>
    <row r="126" spans="1:10" ht="21" hidden="1" customHeight="1">
      <c r="A126" s="100"/>
      <c r="B126" s="18"/>
      <c r="C126" s="86"/>
      <c r="D126" s="86"/>
      <c r="E126" s="24" t="s">
        <v>741</v>
      </c>
      <c r="F126" s="30" t="s">
        <v>1112</v>
      </c>
      <c r="G126" s="30" t="s">
        <v>1112</v>
      </c>
      <c r="H126" s="63" t="e">
        <f t="shared" si="1"/>
        <v>#REF!</v>
      </c>
      <c r="I126" s="63" t="e">
        <f>#REF!</f>
        <v>#REF!</v>
      </c>
      <c r="J126" s="63"/>
    </row>
    <row r="127" spans="1:10" ht="21" hidden="1" customHeight="1">
      <c r="A127" s="100"/>
      <c r="B127" s="18"/>
      <c r="C127" s="86"/>
      <c r="D127" s="86"/>
      <c r="E127" s="24" t="s">
        <v>504</v>
      </c>
      <c r="F127" s="30" t="s">
        <v>398</v>
      </c>
      <c r="G127" s="30" t="s">
        <v>398</v>
      </c>
      <c r="H127" s="63" t="e">
        <f t="shared" si="1"/>
        <v>#REF!</v>
      </c>
      <c r="I127" s="63" t="e">
        <f>#REF!</f>
        <v>#REF!</v>
      </c>
      <c r="J127" s="63"/>
    </row>
    <row r="128" spans="1:10" ht="21" hidden="1" customHeight="1">
      <c r="A128" s="100"/>
      <c r="B128" s="18"/>
      <c r="C128" s="86"/>
      <c r="D128" s="86"/>
      <c r="E128" s="24" t="s">
        <v>399</v>
      </c>
      <c r="F128" s="29" t="s">
        <v>1150</v>
      </c>
      <c r="G128" s="29" t="s">
        <v>1150</v>
      </c>
      <c r="H128" s="63" t="e">
        <f t="shared" si="1"/>
        <v>#REF!</v>
      </c>
      <c r="I128" s="63" t="e">
        <f>#REF!</f>
        <v>#REF!</v>
      </c>
      <c r="J128" s="63"/>
    </row>
    <row r="129" spans="1:10" ht="21" hidden="1" customHeight="1">
      <c r="A129" s="100"/>
      <c r="B129" s="18"/>
      <c r="C129" s="86"/>
      <c r="D129" s="86"/>
      <c r="E129" s="24" t="s">
        <v>988</v>
      </c>
      <c r="F129" s="30" t="s">
        <v>1113</v>
      </c>
      <c r="G129" s="30" t="s">
        <v>1113</v>
      </c>
      <c r="H129" s="63" t="e">
        <f t="shared" si="1"/>
        <v>#REF!</v>
      </c>
      <c r="I129" s="63" t="e">
        <f>#REF!</f>
        <v>#REF!</v>
      </c>
      <c r="J129" s="63"/>
    </row>
    <row r="130" spans="1:10" ht="21" hidden="1" customHeight="1">
      <c r="A130" s="100"/>
      <c r="B130" s="18"/>
      <c r="C130" s="86"/>
      <c r="D130" s="86"/>
      <c r="E130" s="24" t="s">
        <v>1114</v>
      </c>
      <c r="F130" s="29" t="s">
        <v>1150</v>
      </c>
      <c r="G130" s="29" t="s">
        <v>1150</v>
      </c>
      <c r="H130" s="63" t="e">
        <f t="shared" si="1"/>
        <v>#REF!</v>
      </c>
      <c r="I130" s="63" t="e">
        <f>#REF!</f>
        <v>#REF!</v>
      </c>
      <c r="J130" s="63"/>
    </row>
    <row r="131" spans="1:10" ht="21" hidden="1" customHeight="1">
      <c r="A131" s="100"/>
      <c r="B131" s="18"/>
      <c r="C131" s="86"/>
      <c r="D131" s="86"/>
      <c r="E131" s="24" t="s">
        <v>111</v>
      </c>
      <c r="F131" s="30" t="s">
        <v>1066</v>
      </c>
      <c r="G131" s="30" t="s">
        <v>1066</v>
      </c>
      <c r="H131" s="63" t="e">
        <f t="shared" si="1"/>
        <v>#REF!</v>
      </c>
      <c r="I131" s="63" t="e">
        <f>#REF!</f>
        <v>#REF!</v>
      </c>
      <c r="J131" s="63"/>
    </row>
    <row r="132" spans="1:10" ht="21" hidden="1" customHeight="1">
      <c r="A132" s="100"/>
      <c r="B132" s="18"/>
      <c r="C132" s="86"/>
      <c r="D132" s="86"/>
      <c r="E132" s="24" t="s">
        <v>1067</v>
      </c>
      <c r="F132" s="29" t="s">
        <v>1150</v>
      </c>
      <c r="G132" s="29" t="s">
        <v>1150</v>
      </c>
      <c r="H132" s="63" t="e">
        <f t="shared" si="1"/>
        <v>#REF!</v>
      </c>
      <c r="I132" s="63" t="e">
        <f>#REF!</f>
        <v>#REF!</v>
      </c>
      <c r="J132" s="63"/>
    </row>
    <row r="133" spans="1:10" ht="21" hidden="1" customHeight="1">
      <c r="A133" s="100"/>
      <c r="B133" s="18"/>
      <c r="C133" s="86"/>
      <c r="D133" s="86"/>
      <c r="E133" s="24" t="s">
        <v>602</v>
      </c>
      <c r="F133" s="30" t="s">
        <v>1168</v>
      </c>
      <c r="G133" s="30" t="s">
        <v>1168</v>
      </c>
      <c r="H133" s="63" t="e">
        <f t="shared" si="1"/>
        <v>#REF!</v>
      </c>
      <c r="I133" s="63" t="e">
        <f>#REF!</f>
        <v>#REF!</v>
      </c>
      <c r="J133" s="63"/>
    </row>
    <row r="134" spans="1:10" ht="15" customHeight="1">
      <c r="A134" s="100"/>
      <c r="B134" s="18"/>
      <c r="C134" s="86"/>
      <c r="D134" s="86"/>
      <c r="E134" s="24" t="s">
        <v>1169</v>
      </c>
      <c r="F134" s="29" t="s">
        <v>1150</v>
      </c>
      <c r="G134" s="29" t="s">
        <v>1150</v>
      </c>
      <c r="H134" s="63" t="e">
        <f t="shared" si="1"/>
        <v>#REF!</v>
      </c>
      <c r="I134" s="63"/>
      <c r="J134" s="63" t="e">
        <f>#REF!+#REF!</f>
        <v>#REF!</v>
      </c>
    </row>
    <row r="135" spans="1:10" ht="12.75" customHeight="1">
      <c r="A135" s="100"/>
      <c r="B135" s="18"/>
      <c r="C135" s="86"/>
      <c r="D135" s="86"/>
      <c r="E135" s="24" t="s">
        <v>1170</v>
      </c>
      <c r="F135" s="29" t="s">
        <v>1150</v>
      </c>
      <c r="G135" s="29" t="s">
        <v>1150</v>
      </c>
      <c r="H135" s="63" t="e">
        <f t="shared" si="1"/>
        <v>#REF!</v>
      </c>
      <c r="I135" s="63"/>
      <c r="J135" s="63" t="e">
        <f>#REF!+#REF!</f>
        <v>#REF!</v>
      </c>
    </row>
    <row r="136" spans="1:10" ht="21" hidden="1" customHeight="1">
      <c r="A136" s="100"/>
      <c r="B136" s="18"/>
      <c r="C136" s="86"/>
      <c r="D136" s="86"/>
      <c r="E136" s="24" t="s">
        <v>365</v>
      </c>
      <c r="F136" s="34" t="s">
        <v>749</v>
      </c>
      <c r="G136" s="30" t="s">
        <v>749</v>
      </c>
      <c r="H136" s="63" t="e">
        <f t="shared" si="1"/>
        <v>#REF!</v>
      </c>
      <c r="I136" s="63"/>
      <c r="J136" s="63" t="e">
        <f>#REF!</f>
        <v>#REF!</v>
      </c>
    </row>
    <row r="137" spans="1:10" ht="21" hidden="1" customHeight="1">
      <c r="A137" s="100"/>
      <c r="B137" s="18"/>
      <c r="C137" s="86"/>
      <c r="D137" s="86"/>
      <c r="E137" s="24" t="s">
        <v>1359</v>
      </c>
      <c r="F137" s="34" t="s">
        <v>750</v>
      </c>
      <c r="G137" s="30" t="s">
        <v>750</v>
      </c>
      <c r="H137" s="63" t="e">
        <f t="shared" si="1"/>
        <v>#REF!</v>
      </c>
      <c r="I137" s="63"/>
      <c r="J137" s="63" t="e">
        <f>#REF!</f>
        <v>#REF!</v>
      </c>
    </row>
    <row r="138" spans="1:10" ht="21" hidden="1" customHeight="1">
      <c r="A138" s="100"/>
      <c r="B138" s="18"/>
      <c r="C138" s="86"/>
      <c r="D138" s="86"/>
      <c r="E138" s="24" t="s">
        <v>1360</v>
      </c>
      <c r="F138" s="34" t="s">
        <v>751</v>
      </c>
      <c r="G138" s="30" t="s">
        <v>751</v>
      </c>
      <c r="H138" s="63" t="e">
        <f t="shared" si="1"/>
        <v>#REF!</v>
      </c>
      <c r="I138" s="63"/>
      <c r="J138" s="63" t="e">
        <f>#REF!</f>
        <v>#REF!</v>
      </c>
    </row>
    <row r="139" spans="1:10" ht="13.5" hidden="1" customHeight="1">
      <c r="A139" s="100"/>
      <c r="B139" s="18"/>
      <c r="C139" s="86"/>
      <c r="D139" s="86"/>
      <c r="E139" s="24" t="s">
        <v>1361</v>
      </c>
      <c r="F139" s="34" t="s">
        <v>752</v>
      </c>
      <c r="G139" s="30" t="s">
        <v>752</v>
      </c>
      <c r="H139" s="63" t="e">
        <f t="shared" si="1"/>
        <v>#REF!</v>
      </c>
      <c r="I139" s="63"/>
      <c r="J139" s="63" t="e">
        <f>#REF!</f>
        <v>#REF!</v>
      </c>
    </row>
    <row r="140" spans="1:10" ht="15" customHeight="1">
      <c r="A140" s="100"/>
      <c r="B140" s="18"/>
      <c r="C140" s="86"/>
      <c r="D140" s="86"/>
      <c r="E140" s="24" t="s">
        <v>753</v>
      </c>
      <c r="F140" s="34" t="s">
        <v>754</v>
      </c>
      <c r="G140" s="30" t="s">
        <v>754</v>
      </c>
      <c r="H140" s="63" t="e">
        <f t="shared" si="1"/>
        <v>#REF!</v>
      </c>
      <c r="I140" s="63"/>
      <c r="J140" s="63" t="e">
        <f>#REF!+#REF!</f>
        <v>#REF!</v>
      </c>
    </row>
    <row r="141" spans="1:10" s="48" customFormat="1" ht="21" hidden="1" customHeight="1">
      <c r="A141" s="101"/>
      <c r="B141" s="87"/>
      <c r="C141" s="88"/>
      <c r="D141" s="88"/>
      <c r="E141" s="24" t="s">
        <v>1362</v>
      </c>
      <c r="F141" s="34" t="s">
        <v>1312</v>
      </c>
      <c r="G141" s="30" t="s">
        <v>1312</v>
      </c>
      <c r="H141" s="63" t="e">
        <f t="shared" si="1"/>
        <v>#REF!</v>
      </c>
      <c r="I141" s="63"/>
      <c r="J141" s="63" t="e">
        <f>#REF!+#REF!</f>
        <v>#REF!</v>
      </c>
    </row>
    <row r="142" spans="1:10" s="48" customFormat="1" ht="21" hidden="1" customHeight="1">
      <c r="A142" s="101"/>
      <c r="B142" s="87"/>
      <c r="C142" s="88"/>
      <c r="D142" s="88"/>
      <c r="E142" s="24" t="s">
        <v>608</v>
      </c>
      <c r="F142" s="34" t="s">
        <v>1073</v>
      </c>
      <c r="G142" s="30" t="s">
        <v>1073</v>
      </c>
      <c r="H142" s="63" t="e">
        <f t="shared" si="1"/>
        <v>#REF!</v>
      </c>
      <c r="I142" s="63"/>
      <c r="J142" s="63" t="e">
        <f>#REF!+#REF!</f>
        <v>#REF!</v>
      </c>
    </row>
    <row r="143" spans="1:10" s="48" customFormat="1" ht="21" hidden="1" customHeight="1">
      <c r="A143" s="101"/>
      <c r="B143" s="87"/>
      <c r="C143" s="88"/>
      <c r="D143" s="88"/>
      <c r="E143" s="24" t="s">
        <v>705</v>
      </c>
      <c r="F143" s="34" t="s">
        <v>1074</v>
      </c>
      <c r="G143" s="30" t="s">
        <v>1074</v>
      </c>
      <c r="H143" s="63" t="e">
        <f t="shared" si="1"/>
        <v>#REF!</v>
      </c>
      <c r="I143" s="63"/>
      <c r="J143" s="63" t="e">
        <f>#REF!+#REF!</f>
        <v>#REF!</v>
      </c>
    </row>
    <row r="144" spans="1:10" s="48" customFormat="1" ht="21" hidden="1" customHeight="1">
      <c r="A144" s="101"/>
      <c r="B144" s="87"/>
      <c r="C144" s="88"/>
      <c r="D144" s="88"/>
      <c r="E144" s="84" t="s">
        <v>959</v>
      </c>
      <c r="F144" s="32" t="s">
        <v>960</v>
      </c>
      <c r="G144" s="91" t="s">
        <v>960</v>
      </c>
      <c r="H144" s="63" t="e">
        <f t="shared" si="1"/>
        <v>#REF!</v>
      </c>
      <c r="I144" s="63"/>
      <c r="J144" s="63" t="e">
        <f>#REF!+#REF!</f>
        <v>#REF!</v>
      </c>
    </row>
    <row r="145" spans="1:10" s="48" customFormat="1" ht="21" hidden="1" customHeight="1">
      <c r="A145" s="101"/>
      <c r="B145" s="87"/>
      <c r="C145" s="88"/>
      <c r="D145" s="88"/>
      <c r="E145" s="84" t="s">
        <v>961</v>
      </c>
      <c r="F145" s="32" t="s">
        <v>962</v>
      </c>
      <c r="G145" s="91" t="s">
        <v>962</v>
      </c>
      <c r="H145" s="63" t="e">
        <f t="shared" si="1"/>
        <v>#REF!</v>
      </c>
      <c r="I145" s="63"/>
      <c r="J145" s="63" t="e">
        <f>#REF!+#REF!</f>
        <v>#REF!</v>
      </c>
    </row>
    <row r="146" spans="1:10" s="48" customFormat="1" ht="21" hidden="1" customHeight="1">
      <c r="A146" s="101"/>
      <c r="B146" s="87"/>
      <c r="C146" s="88"/>
      <c r="D146" s="88"/>
      <c r="E146" s="24" t="s">
        <v>1075</v>
      </c>
      <c r="F146" s="29" t="s">
        <v>1150</v>
      </c>
      <c r="G146" s="29" t="s">
        <v>1150</v>
      </c>
      <c r="H146" s="63" t="e">
        <f t="shared" si="1"/>
        <v>#REF!</v>
      </c>
      <c r="I146" s="81"/>
      <c r="J146" s="81" t="e">
        <f>#REF!+#REF!</f>
        <v>#REF!</v>
      </c>
    </row>
    <row r="147" spans="1:10" s="48" customFormat="1" ht="21" hidden="1" customHeight="1">
      <c r="A147" s="101"/>
      <c r="B147" s="87"/>
      <c r="C147" s="88"/>
      <c r="D147" s="88"/>
      <c r="E147" s="24" t="s">
        <v>1076</v>
      </c>
      <c r="F147" s="34" t="s">
        <v>1077</v>
      </c>
      <c r="G147" s="30" t="s">
        <v>1077</v>
      </c>
      <c r="H147" s="63" t="e">
        <f t="shared" ref="H147:H176" si="2">I147+J147</f>
        <v>#REF!</v>
      </c>
      <c r="I147" s="81"/>
      <c r="J147" s="81" t="e">
        <f>#REF!+#REF!</f>
        <v>#REF!</v>
      </c>
    </row>
    <row r="148" spans="1:10" s="48" customFormat="1" ht="21" hidden="1" customHeight="1">
      <c r="A148" s="101"/>
      <c r="B148" s="87"/>
      <c r="C148" s="88"/>
      <c r="D148" s="88"/>
      <c r="E148" s="24" t="s">
        <v>1078</v>
      </c>
      <c r="F148" s="34" t="s">
        <v>1079</v>
      </c>
      <c r="G148" s="30" t="s">
        <v>1079</v>
      </c>
      <c r="H148" s="63" t="e">
        <f t="shared" si="2"/>
        <v>#REF!</v>
      </c>
      <c r="I148" s="81"/>
      <c r="J148" s="81" t="e">
        <f>#REF!+#REF!</f>
        <v>#REF!</v>
      </c>
    </row>
    <row r="149" spans="1:10" s="48" customFormat="1" ht="21" hidden="1" customHeight="1">
      <c r="A149" s="101"/>
      <c r="B149" s="87"/>
      <c r="C149" s="88"/>
      <c r="D149" s="88"/>
      <c r="E149" s="24" t="s">
        <v>964</v>
      </c>
      <c r="F149" s="34" t="s">
        <v>1080</v>
      </c>
      <c r="G149" s="30" t="s">
        <v>1080</v>
      </c>
      <c r="H149" s="63" t="e">
        <f t="shared" si="2"/>
        <v>#REF!</v>
      </c>
      <c r="I149" s="81"/>
      <c r="J149" s="81" t="e">
        <f>#REF!+#REF!</f>
        <v>#REF!</v>
      </c>
    </row>
    <row r="150" spans="1:10" s="48" customFormat="1" ht="21" hidden="1" customHeight="1">
      <c r="A150" s="101"/>
      <c r="B150" s="87"/>
      <c r="C150" s="88"/>
      <c r="D150" s="88"/>
      <c r="E150" s="24" t="s">
        <v>613</v>
      </c>
      <c r="F150" s="34" t="s">
        <v>1081</v>
      </c>
      <c r="G150" s="30" t="s">
        <v>1081</v>
      </c>
      <c r="H150" s="63" t="e">
        <f t="shared" si="2"/>
        <v>#REF!</v>
      </c>
      <c r="I150" s="81"/>
      <c r="J150" s="81" t="e">
        <f>#REF!+#REF!</f>
        <v>#REF!</v>
      </c>
    </row>
    <row r="151" spans="1:10" s="48" customFormat="1" ht="21" hidden="1" customHeight="1">
      <c r="A151" s="101"/>
      <c r="B151" s="87"/>
      <c r="C151" s="88"/>
      <c r="D151" s="88"/>
      <c r="E151" s="24" t="s">
        <v>1082</v>
      </c>
      <c r="F151" s="29" t="s">
        <v>1150</v>
      </c>
      <c r="G151" s="29" t="s">
        <v>1150</v>
      </c>
      <c r="H151" s="63" t="e">
        <f t="shared" si="2"/>
        <v>#REF!</v>
      </c>
      <c r="I151" s="81"/>
      <c r="J151" s="81" t="e">
        <f>#REF!+#REF!</f>
        <v>#REF!</v>
      </c>
    </row>
    <row r="152" spans="1:10" s="48" customFormat="1" ht="21" hidden="1" customHeight="1">
      <c r="A152" s="101"/>
      <c r="B152" s="87"/>
      <c r="C152" s="88"/>
      <c r="D152" s="88"/>
      <c r="E152" s="24" t="s">
        <v>742</v>
      </c>
      <c r="F152" s="34" t="s">
        <v>1083</v>
      </c>
      <c r="G152" s="30" t="s">
        <v>1083</v>
      </c>
      <c r="H152" s="63" t="e">
        <f t="shared" si="2"/>
        <v>#REF!</v>
      </c>
      <c r="I152" s="81"/>
      <c r="J152" s="81" t="e">
        <f>#REF!+#REF!</f>
        <v>#REF!</v>
      </c>
    </row>
    <row r="153" spans="1:10" s="48" customFormat="1" ht="21" hidden="1" customHeight="1">
      <c r="A153" s="101"/>
      <c r="B153" s="87"/>
      <c r="C153" s="88"/>
      <c r="D153" s="88"/>
      <c r="E153" s="57" t="s">
        <v>963</v>
      </c>
      <c r="F153" s="29" t="s">
        <v>1150</v>
      </c>
      <c r="G153" s="29" t="s">
        <v>1150</v>
      </c>
      <c r="H153" s="63" t="e">
        <f t="shared" si="2"/>
        <v>#REF!</v>
      </c>
      <c r="I153" s="81"/>
      <c r="J153" s="81" t="e">
        <f>#REF!+#REF!</f>
        <v>#REF!</v>
      </c>
    </row>
    <row r="154" spans="1:10" s="48" customFormat="1" ht="21" hidden="1" customHeight="1">
      <c r="A154" s="101"/>
      <c r="B154" s="87"/>
      <c r="C154" s="88"/>
      <c r="D154" s="88"/>
      <c r="E154" s="24" t="s">
        <v>743</v>
      </c>
      <c r="F154" s="34" t="s">
        <v>1084</v>
      </c>
      <c r="G154" s="30" t="s">
        <v>1084</v>
      </c>
      <c r="H154" s="63" t="e">
        <f t="shared" si="2"/>
        <v>#REF!</v>
      </c>
      <c r="I154" s="81"/>
      <c r="J154" s="81" t="e">
        <f>#REF!+#REF!</f>
        <v>#REF!</v>
      </c>
    </row>
    <row r="155" spans="1:10" s="48" customFormat="1" ht="21" hidden="1" customHeight="1">
      <c r="A155" s="101"/>
      <c r="B155" s="87"/>
      <c r="C155" s="88"/>
      <c r="D155" s="88"/>
      <c r="E155" s="24" t="s">
        <v>1099</v>
      </c>
      <c r="F155" s="34" t="s">
        <v>1085</v>
      </c>
      <c r="G155" s="30" t="s">
        <v>1085</v>
      </c>
      <c r="H155" s="63" t="e">
        <f t="shared" si="2"/>
        <v>#REF!</v>
      </c>
      <c r="I155" s="81"/>
      <c r="J155" s="81" t="e">
        <f>#REF!+#REF!</f>
        <v>#REF!</v>
      </c>
    </row>
    <row r="156" spans="1:10" s="48" customFormat="1" ht="21" hidden="1" customHeight="1">
      <c r="A156" s="101"/>
      <c r="B156" s="87"/>
      <c r="C156" s="88"/>
      <c r="D156" s="88"/>
      <c r="E156" s="24" t="s">
        <v>620</v>
      </c>
      <c r="F156" s="34" t="s">
        <v>1086</v>
      </c>
      <c r="G156" s="30" t="s">
        <v>1086</v>
      </c>
      <c r="H156" s="63" t="e">
        <f t="shared" si="2"/>
        <v>#REF!</v>
      </c>
      <c r="I156" s="81"/>
      <c r="J156" s="81" t="e">
        <f>#REF!+#REF!</f>
        <v>#REF!</v>
      </c>
    </row>
    <row r="157" spans="1:10" ht="21" hidden="1" customHeight="1">
      <c r="A157" s="100"/>
      <c r="B157" s="18"/>
      <c r="C157" s="86"/>
      <c r="D157" s="86"/>
      <c r="E157" s="54" t="s">
        <v>1094</v>
      </c>
      <c r="F157" s="36" t="s">
        <v>1087</v>
      </c>
      <c r="G157" s="35" t="s">
        <v>1087</v>
      </c>
      <c r="H157" s="63" t="e">
        <f t="shared" si="2"/>
        <v>#REF!</v>
      </c>
      <c r="I157" s="63"/>
      <c r="J157" s="81" t="e">
        <f>#REF!+#REF!</f>
        <v>#REF!</v>
      </c>
    </row>
    <row r="158" spans="1:10" ht="21" hidden="1" customHeight="1">
      <c r="A158" s="100">
        <v>2112</v>
      </c>
      <c r="B158" s="18" t="s">
        <v>492</v>
      </c>
      <c r="C158" s="86">
        <v>1</v>
      </c>
      <c r="D158" s="86">
        <v>2</v>
      </c>
      <c r="E158" s="71" t="s">
        <v>1198</v>
      </c>
      <c r="F158" s="72" t="s">
        <v>1199</v>
      </c>
      <c r="G158" s="89"/>
      <c r="H158" s="63">
        <f t="shared" si="2"/>
        <v>0</v>
      </c>
      <c r="I158" s="63"/>
      <c r="J158" s="63"/>
    </row>
    <row r="159" spans="1:10" ht="21" hidden="1" customHeight="1">
      <c r="A159" s="100"/>
      <c r="B159" s="18"/>
      <c r="C159" s="86"/>
      <c r="D159" s="86"/>
      <c r="E159" s="71" t="s">
        <v>814</v>
      </c>
      <c r="F159" s="72"/>
      <c r="G159" s="89"/>
      <c r="H159" s="63">
        <f t="shared" si="2"/>
        <v>0</v>
      </c>
      <c r="I159" s="63"/>
      <c r="J159" s="63"/>
    </row>
    <row r="160" spans="1:10" ht="21" hidden="1" customHeight="1">
      <c r="A160" s="100"/>
      <c r="B160" s="18"/>
      <c r="C160" s="86"/>
      <c r="D160" s="86"/>
      <c r="E160" s="71" t="s">
        <v>815</v>
      </c>
      <c r="F160" s="72"/>
      <c r="G160" s="89"/>
      <c r="H160" s="63">
        <f t="shared" si="2"/>
        <v>0</v>
      </c>
      <c r="I160" s="63"/>
      <c r="J160" s="63"/>
    </row>
    <row r="161" spans="1:10" ht="21" hidden="1" customHeight="1">
      <c r="A161" s="100"/>
      <c r="B161" s="18"/>
      <c r="C161" s="86"/>
      <c r="D161" s="86"/>
      <c r="E161" s="71" t="s">
        <v>815</v>
      </c>
      <c r="F161" s="72"/>
      <c r="G161" s="89"/>
      <c r="H161" s="63">
        <f t="shared" si="2"/>
        <v>0</v>
      </c>
      <c r="I161" s="63"/>
      <c r="J161" s="63"/>
    </row>
    <row r="162" spans="1:10" ht="21" hidden="1" customHeight="1">
      <c r="A162" s="100">
        <v>2113</v>
      </c>
      <c r="B162" s="18" t="s">
        <v>492</v>
      </c>
      <c r="C162" s="86">
        <v>1</v>
      </c>
      <c r="D162" s="86">
        <v>3</v>
      </c>
      <c r="E162" s="71" t="s">
        <v>562</v>
      </c>
      <c r="F162" s="72" t="s">
        <v>563</v>
      </c>
      <c r="G162" s="89"/>
      <c r="H162" s="63">
        <f t="shared" si="2"/>
        <v>0</v>
      </c>
      <c r="I162" s="63"/>
      <c r="J162" s="63"/>
    </row>
    <row r="163" spans="1:10" ht="21" hidden="1" customHeight="1">
      <c r="A163" s="100"/>
      <c r="B163" s="18"/>
      <c r="C163" s="86"/>
      <c r="D163" s="86"/>
      <c r="E163" s="71" t="s">
        <v>814</v>
      </c>
      <c r="F163" s="72"/>
      <c r="G163" s="89"/>
      <c r="H163" s="63">
        <f t="shared" si="2"/>
        <v>0</v>
      </c>
      <c r="I163" s="63"/>
      <c r="J163" s="63"/>
    </row>
    <row r="164" spans="1:10" ht="21" hidden="1" customHeight="1">
      <c r="A164" s="100"/>
      <c r="B164" s="18"/>
      <c r="C164" s="86"/>
      <c r="D164" s="86"/>
      <c r="E164" s="71" t="s">
        <v>815</v>
      </c>
      <c r="F164" s="72"/>
      <c r="G164" s="89"/>
      <c r="H164" s="63">
        <f t="shared" si="2"/>
        <v>0</v>
      </c>
      <c r="I164" s="63"/>
      <c r="J164" s="63"/>
    </row>
    <row r="165" spans="1:10" ht="21" hidden="1" customHeight="1">
      <c r="A165" s="100"/>
      <c r="B165" s="18"/>
      <c r="C165" s="86"/>
      <c r="D165" s="86"/>
      <c r="E165" s="71" t="s">
        <v>815</v>
      </c>
      <c r="F165" s="72"/>
      <c r="G165" s="89"/>
      <c r="H165" s="63">
        <f t="shared" si="2"/>
        <v>0</v>
      </c>
      <c r="I165" s="63"/>
      <c r="J165" s="63"/>
    </row>
    <row r="166" spans="1:10" ht="21" hidden="1" customHeight="1">
      <c r="A166" s="100">
        <v>2120</v>
      </c>
      <c r="B166" s="18" t="s">
        <v>492</v>
      </c>
      <c r="C166" s="86">
        <v>2</v>
      </c>
      <c r="D166" s="86">
        <v>0</v>
      </c>
      <c r="E166" s="73" t="s">
        <v>564</v>
      </c>
      <c r="F166" s="74" t="s">
        <v>565</v>
      </c>
      <c r="G166" s="92"/>
      <c r="H166" s="63">
        <f t="shared" si="2"/>
        <v>0</v>
      </c>
      <c r="I166" s="63"/>
      <c r="J166" s="63"/>
    </row>
    <row r="167" spans="1:10" s="48" customFormat="1" ht="21" hidden="1" customHeight="1">
      <c r="A167" s="100"/>
      <c r="B167" s="18"/>
      <c r="C167" s="86"/>
      <c r="D167" s="86"/>
      <c r="E167" s="71" t="s">
        <v>1347</v>
      </c>
      <c r="F167" s="73"/>
      <c r="G167" s="90"/>
      <c r="H167" s="63">
        <f t="shared" si="2"/>
        <v>0</v>
      </c>
      <c r="I167" s="63"/>
      <c r="J167" s="63"/>
    </row>
    <row r="168" spans="1:10" ht="21" hidden="1" customHeight="1">
      <c r="A168" s="100">
        <v>2121</v>
      </c>
      <c r="B168" s="18" t="s">
        <v>492</v>
      </c>
      <c r="C168" s="86">
        <v>2</v>
      </c>
      <c r="D168" s="86">
        <v>1</v>
      </c>
      <c r="E168" s="75" t="s">
        <v>3</v>
      </c>
      <c r="F168" s="72" t="s">
        <v>566</v>
      </c>
      <c r="G168" s="89"/>
      <c r="H168" s="63">
        <f t="shared" si="2"/>
        <v>0</v>
      </c>
      <c r="I168" s="63"/>
      <c r="J168" s="63"/>
    </row>
    <row r="169" spans="1:10" ht="21" hidden="1" customHeight="1">
      <c r="A169" s="100"/>
      <c r="B169" s="18"/>
      <c r="C169" s="86"/>
      <c r="D169" s="86"/>
      <c r="E169" s="71" t="s">
        <v>814</v>
      </c>
      <c r="F169" s="72"/>
      <c r="G169" s="89"/>
      <c r="H169" s="63">
        <f t="shared" si="2"/>
        <v>0</v>
      </c>
      <c r="I169" s="63"/>
      <c r="J169" s="63"/>
    </row>
    <row r="170" spans="1:10" ht="21" hidden="1" customHeight="1">
      <c r="A170" s="100"/>
      <c r="B170" s="18"/>
      <c r="C170" s="86"/>
      <c r="D170" s="86"/>
      <c r="E170" s="71" t="s">
        <v>815</v>
      </c>
      <c r="F170" s="72"/>
      <c r="G170" s="89"/>
      <c r="H170" s="63">
        <f t="shared" si="2"/>
        <v>0</v>
      </c>
      <c r="I170" s="63"/>
      <c r="J170" s="63"/>
    </row>
    <row r="171" spans="1:10" ht="21" hidden="1" customHeight="1">
      <c r="A171" s="100"/>
      <c r="B171" s="18"/>
      <c r="C171" s="86"/>
      <c r="D171" s="86"/>
      <c r="E171" s="71" t="s">
        <v>815</v>
      </c>
      <c r="F171" s="72"/>
      <c r="G171" s="89"/>
      <c r="H171" s="63">
        <f t="shared" si="2"/>
        <v>0</v>
      </c>
      <c r="I171" s="63"/>
      <c r="J171" s="63"/>
    </row>
    <row r="172" spans="1:10" ht="21" hidden="1" customHeight="1">
      <c r="A172" s="100">
        <v>2122</v>
      </c>
      <c r="B172" s="18" t="s">
        <v>492</v>
      </c>
      <c r="C172" s="86">
        <v>2</v>
      </c>
      <c r="D172" s="86">
        <v>2</v>
      </c>
      <c r="E172" s="71" t="s">
        <v>567</v>
      </c>
      <c r="F172" s="72" t="s">
        <v>568</v>
      </c>
      <c r="G172" s="89"/>
      <c r="H172" s="63">
        <f t="shared" si="2"/>
        <v>0</v>
      </c>
      <c r="I172" s="63"/>
      <c r="J172" s="63"/>
    </row>
    <row r="173" spans="1:10" ht="21" hidden="1" customHeight="1">
      <c r="A173" s="100"/>
      <c r="B173" s="18"/>
      <c r="C173" s="86"/>
      <c r="D173" s="86"/>
      <c r="E173" s="71" t="s">
        <v>814</v>
      </c>
      <c r="F173" s="72"/>
      <c r="G173" s="89"/>
      <c r="H173" s="63">
        <f t="shared" si="2"/>
        <v>0</v>
      </c>
      <c r="I173" s="63"/>
      <c r="J173" s="63"/>
    </row>
    <row r="174" spans="1:10" ht="21" hidden="1" customHeight="1">
      <c r="A174" s="100"/>
      <c r="B174" s="18"/>
      <c r="C174" s="86"/>
      <c r="D174" s="86"/>
      <c r="E174" s="71" t="s">
        <v>815</v>
      </c>
      <c r="F174" s="72"/>
      <c r="G174" s="89"/>
      <c r="H174" s="63">
        <f t="shared" si="2"/>
        <v>0</v>
      </c>
      <c r="I174" s="63"/>
      <c r="J174" s="63"/>
    </row>
    <row r="175" spans="1:10" ht="21" hidden="1" customHeight="1">
      <c r="A175" s="100"/>
      <c r="B175" s="18"/>
      <c r="C175" s="86"/>
      <c r="D175" s="86"/>
      <c r="E175" s="71" t="s">
        <v>815</v>
      </c>
      <c r="F175" s="72"/>
      <c r="G175" s="89"/>
      <c r="H175" s="63">
        <f t="shared" si="2"/>
        <v>0</v>
      </c>
      <c r="I175" s="63"/>
      <c r="J175" s="63"/>
    </row>
    <row r="176" spans="1:10" ht="21" hidden="1" customHeight="1">
      <c r="A176" s="100"/>
      <c r="B176" s="18"/>
      <c r="C176" s="86"/>
      <c r="D176" s="86"/>
      <c r="E176" s="24" t="s">
        <v>747</v>
      </c>
      <c r="F176" s="72"/>
      <c r="G176" s="30" t="s">
        <v>1312</v>
      </c>
      <c r="H176" s="63" t="e">
        <f t="shared" si="2"/>
        <v>#REF!</v>
      </c>
      <c r="I176" s="63"/>
      <c r="J176" s="63" t="e">
        <f>#REF!</f>
        <v>#REF!</v>
      </c>
    </row>
    <row r="177" spans="1:10" ht="15" customHeight="1">
      <c r="A177" s="100">
        <v>2130</v>
      </c>
      <c r="B177" s="18" t="s">
        <v>492</v>
      </c>
      <c r="C177" s="86">
        <v>3</v>
      </c>
      <c r="D177" s="86">
        <v>0</v>
      </c>
      <c r="E177" s="73" t="s">
        <v>372</v>
      </c>
      <c r="F177" s="76" t="s">
        <v>994</v>
      </c>
      <c r="G177" s="93"/>
      <c r="H177" s="63" t="e">
        <f>I177+J177</f>
        <v>#REF!</v>
      </c>
      <c r="I177" s="63" t="e">
        <f>I179+I183+I187</f>
        <v>#REF!</v>
      </c>
      <c r="J177" s="63"/>
    </row>
    <row r="178" spans="1:10" s="48" customFormat="1" ht="21" hidden="1" customHeight="1">
      <c r="A178" s="100"/>
      <c r="B178" s="18"/>
      <c r="C178" s="86"/>
      <c r="D178" s="86"/>
      <c r="E178" s="71" t="s">
        <v>1347</v>
      </c>
      <c r="F178" s="73"/>
      <c r="G178" s="90"/>
      <c r="H178" s="63"/>
      <c r="I178" s="63"/>
      <c r="J178" s="63"/>
    </row>
    <row r="179" spans="1:10" ht="21" hidden="1" customHeight="1">
      <c r="A179" s="100">
        <v>2131</v>
      </c>
      <c r="B179" s="18" t="s">
        <v>492</v>
      </c>
      <c r="C179" s="86">
        <v>3</v>
      </c>
      <c r="D179" s="86">
        <v>1</v>
      </c>
      <c r="E179" s="71" t="s">
        <v>995</v>
      </c>
      <c r="F179" s="72" t="s">
        <v>996</v>
      </c>
      <c r="G179" s="89"/>
      <c r="H179" s="63">
        <f t="shared" ref="H179:H189" si="3">I179+J179</f>
        <v>0</v>
      </c>
      <c r="I179" s="63"/>
      <c r="J179" s="63"/>
    </row>
    <row r="180" spans="1:10" ht="21" hidden="1" customHeight="1">
      <c r="A180" s="100"/>
      <c r="B180" s="18"/>
      <c r="C180" s="86"/>
      <c r="D180" s="86"/>
      <c r="E180" s="71" t="s">
        <v>814</v>
      </c>
      <c r="F180" s="72"/>
      <c r="G180" s="89"/>
      <c r="H180" s="63">
        <f t="shared" si="3"/>
        <v>0</v>
      </c>
      <c r="I180" s="63"/>
      <c r="J180" s="63"/>
    </row>
    <row r="181" spans="1:10" ht="21" hidden="1" customHeight="1">
      <c r="A181" s="100"/>
      <c r="B181" s="18"/>
      <c r="C181" s="86"/>
      <c r="D181" s="86"/>
      <c r="E181" s="71" t="s">
        <v>815</v>
      </c>
      <c r="F181" s="72"/>
      <c r="G181" s="89"/>
      <c r="H181" s="63">
        <f t="shared" si="3"/>
        <v>0</v>
      </c>
      <c r="I181" s="63"/>
      <c r="J181" s="63"/>
    </row>
    <row r="182" spans="1:10" ht="21" hidden="1" customHeight="1">
      <c r="A182" s="100"/>
      <c r="B182" s="18"/>
      <c r="C182" s="86"/>
      <c r="D182" s="86"/>
      <c r="E182" s="71" t="s">
        <v>815</v>
      </c>
      <c r="F182" s="72"/>
      <c r="G182" s="89"/>
      <c r="H182" s="63">
        <f t="shared" si="3"/>
        <v>0</v>
      </c>
      <c r="I182" s="63"/>
      <c r="J182" s="63"/>
    </row>
    <row r="183" spans="1:10" ht="21" hidden="1" customHeight="1">
      <c r="A183" s="100">
        <v>2132</v>
      </c>
      <c r="B183" s="18" t="s">
        <v>492</v>
      </c>
      <c r="C183" s="86">
        <v>3</v>
      </c>
      <c r="D183" s="86">
        <v>2</v>
      </c>
      <c r="E183" s="71" t="s">
        <v>579</v>
      </c>
      <c r="F183" s="72" t="s">
        <v>580</v>
      </c>
      <c r="G183" s="89"/>
      <c r="H183" s="63">
        <f t="shared" si="3"/>
        <v>0</v>
      </c>
      <c r="I183" s="63"/>
      <c r="J183" s="63"/>
    </row>
    <row r="184" spans="1:10" ht="21" hidden="1" customHeight="1">
      <c r="A184" s="100"/>
      <c r="B184" s="18"/>
      <c r="C184" s="86"/>
      <c r="D184" s="86"/>
      <c r="E184" s="71" t="s">
        <v>814</v>
      </c>
      <c r="F184" s="72"/>
      <c r="G184" s="89"/>
      <c r="H184" s="63">
        <f t="shared" si="3"/>
        <v>0</v>
      </c>
      <c r="I184" s="63"/>
      <c r="J184" s="63"/>
    </row>
    <row r="185" spans="1:10" ht="21" hidden="1" customHeight="1">
      <c r="A185" s="100"/>
      <c r="B185" s="18"/>
      <c r="C185" s="86"/>
      <c r="D185" s="86"/>
      <c r="E185" s="71" t="s">
        <v>815</v>
      </c>
      <c r="F185" s="72"/>
      <c r="G185" s="89"/>
      <c r="H185" s="63">
        <f t="shared" si="3"/>
        <v>0</v>
      </c>
      <c r="I185" s="63"/>
      <c r="J185" s="63"/>
    </row>
    <row r="186" spans="1:10" ht="21" hidden="1" customHeight="1">
      <c r="A186" s="100"/>
      <c r="B186" s="18"/>
      <c r="C186" s="86"/>
      <c r="D186" s="86"/>
      <c r="E186" s="71" t="s">
        <v>815</v>
      </c>
      <c r="F186" s="72"/>
      <c r="G186" s="89"/>
      <c r="H186" s="63">
        <f t="shared" si="3"/>
        <v>0</v>
      </c>
      <c r="I186" s="63"/>
      <c r="J186" s="63"/>
    </row>
    <row r="187" spans="1:10" ht="15" customHeight="1">
      <c r="A187" s="100">
        <v>2133</v>
      </c>
      <c r="B187" s="18" t="s">
        <v>492</v>
      </c>
      <c r="C187" s="86">
        <v>3</v>
      </c>
      <c r="D187" s="86">
        <v>3</v>
      </c>
      <c r="E187" s="71" t="s">
        <v>581</v>
      </c>
      <c r="F187" s="72" t="s">
        <v>582</v>
      </c>
      <c r="G187" s="89"/>
      <c r="H187" s="63" t="e">
        <f t="shared" si="3"/>
        <v>#REF!</v>
      </c>
      <c r="I187" s="63" t="e">
        <f>I196</f>
        <v>#REF!</v>
      </c>
      <c r="J187" s="63"/>
    </row>
    <row r="188" spans="1:10" ht="21" hidden="1" customHeight="1">
      <c r="A188" s="100"/>
      <c r="B188" s="18"/>
      <c r="C188" s="86"/>
      <c r="D188" s="86"/>
      <c r="E188" s="71" t="s">
        <v>814</v>
      </c>
      <c r="F188" s="72"/>
      <c r="G188" s="89"/>
      <c r="H188" s="63">
        <f t="shared" si="3"/>
        <v>0</v>
      </c>
      <c r="I188" s="63"/>
      <c r="J188" s="63"/>
    </row>
    <row r="189" spans="1:10" ht="21" hidden="1" customHeight="1">
      <c r="A189" s="100"/>
      <c r="B189" s="18"/>
      <c r="C189" s="86"/>
      <c r="D189" s="86"/>
      <c r="E189" s="20" t="s">
        <v>377</v>
      </c>
      <c r="F189" s="76"/>
      <c r="G189" s="98" t="s">
        <v>479</v>
      </c>
      <c r="H189" s="63">
        <f t="shared" si="3"/>
        <v>0</v>
      </c>
      <c r="I189" s="63"/>
      <c r="J189" s="63"/>
    </row>
    <row r="190" spans="1:10" ht="21" hidden="1" customHeight="1">
      <c r="A190" s="100"/>
      <c r="B190" s="18"/>
      <c r="C190" s="86"/>
      <c r="D190" s="86"/>
      <c r="E190" s="20" t="s">
        <v>495</v>
      </c>
      <c r="F190" s="76"/>
      <c r="G190" s="30" t="s">
        <v>623</v>
      </c>
      <c r="H190" s="63">
        <f t="shared" ref="H190:H196" si="4">I190+J190</f>
        <v>0</v>
      </c>
      <c r="I190" s="63"/>
      <c r="J190" s="63"/>
    </row>
    <row r="191" spans="1:10" ht="21" hidden="1" customHeight="1">
      <c r="A191" s="100"/>
      <c r="B191" s="18"/>
      <c r="C191" s="86"/>
      <c r="D191" s="86"/>
      <c r="E191" s="20" t="s">
        <v>1363</v>
      </c>
      <c r="F191" s="76"/>
      <c r="G191" s="93">
        <v>421200</v>
      </c>
      <c r="H191" s="63">
        <f t="shared" si="4"/>
        <v>0</v>
      </c>
      <c r="I191" s="63"/>
      <c r="J191" s="63"/>
    </row>
    <row r="192" spans="1:10" ht="21" hidden="1" customHeight="1">
      <c r="A192" s="100"/>
      <c r="B192" s="18"/>
      <c r="C192" s="86"/>
      <c r="D192" s="86"/>
      <c r="E192" s="20" t="s">
        <v>841</v>
      </c>
      <c r="F192" s="76"/>
      <c r="G192" s="93">
        <v>421400</v>
      </c>
      <c r="H192" s="63">
        <f t="shared" si="4"/>
        <v>0</v>
      </c>
      <c r="I192" s="63"/>
      <c r="J192" s="63"/>
    </row>
    <row r="193" spans="1:10" ht="21" hidden="1" customHeight="1">
      <c r="A193" s="100"/>
      <c r="B193" s="18"/>
      <c r="C193" s="86"/>
      <c r="D193" s="86"/>
      <c r="E193" s="20" t="s">
        <v>845</v>
      </c>
      <c r="F193" s="76"/>
      <c r="G193" s="93">
        <v>422100</v>
      </c>
      <c r="H193" s="63">
        <f>I193+J193</f>
        <v>0</v>
      </c>
      <c r="I193" s="63"/>
      <c r="J193" s="63"/>
    </row>
    <row r="194" spans="1:10" ht="21" hidden="1" customHeight="1">
      <c r="A194" s="100"/>
      <c r="B194" s="18"/>
      <c r="C194" s="86"/>
      <c r="D194" s="86"/>
      <c r="E194" s="20" t="s">
        <v>860</v>
      </c>
      <c r="F194" s="76"/>
      <c r="G194" s="93">
        <v>426100</v>
      </c>
      <c r="H194" s="63">
        <f>I194+J194</f>
        <v>0</v>
      </c>
      <c r="I194" s="63"/>
      <c r="J194" s="63"/>
    </row>
    <row r="195" spans="1:10" ht="21" hidden="1" customHeight="1">
      <c r="A195" s="100"/>
      <c r="B195" s="18"/>
      <c r="C195" s="86"/>
      <c r="D195" s="86"/>
      <c r="E195" s="24" t="s">
        <v>1116</v>
      </c>
      <c r="F195" s="76"/>
      <c r="G195" s="93">
        <v>426700</v>
      </c>
      <c r="H195" s="63">
        <f>I195+J195</f>
        <v>0</v>
      </c>
      <c r="I195" s="63"/>
      <c r="J195" s="63"/>
    </row>
    <row r="196" spans="1:10" ht="16.5" customHeight="1">
      <c r="A196" s="100"/>
      <c r="B196" s="18"/>
      <c r="C196" s="86"/>
      <c r="D196" s="86"/>
      <c r="E196" s="20" t="s">
        <v>415</v>
      </c>
      <c r="F196" s="76"/>
      <c r="G196" s="93">
        <v>423200</v>
      </c>
      <c r="H196" s="63" t="e">
        <f t="shared" si="4"/>
        <v>#REF!</v>
      </c>
      <c r="I196" s="63" t="e">
        <f>#REF!</f>
        <v>#REF!</v>
      </c>
      <c r="J196" s="63"/>
    </row>
    <row r="197" spans="1:10" ht="21" hidden="1" customHeight="1">
      <c r="A197" s="100">
        <v>2140</v>
      </c>
      <c r="B197" s="18" t="s">
        <v>492</v>
      </c>
      <c r="C197" s="86">
        <v>4</v>
      </c>
      <c r="D197" s="86">
        <v>0</v>
      </c>
      <c r="E197" s="71" t="s">
        <v>583</v>
      </c>
      <c r="F197" s="73" t="s">
        <v>584</v>
      </c>
      <c r="G197" s="90"/>
      <c r="H197" s="63">
        <f t="shared" ref="H197:H209" si="5">I197+J197</f>
        <v>0</v>
      </c>
      <c r="I197" s="63"/>
      <c r="J197" s="63"/>
    </row>
    <row r="198" spans="1:10" s="48" customFormat="1" ht="21" hidden="1" customHeight="1">
      <c r="A198" s="100"/>
      <c r="B198" s="18"/>
      <c r="C198" s="86"/>
      <c r="D198" s="86"/>
      <c r="E198" s="71" t="s">
        <v>1347</v>
      </c>
      <c r="F198" s="73"/>
      <c r="G198" s="90"/>
      <c r="H198" s="63">
        <f t="shared" si="5"/>
        <v>0</v>
      </c>
      <c r="I198" s="63"/>
      <c r="J198" s="63"/>
    </row>
    <row r="199" spans="1:10" ht="21" hidden="1" customHeight="1">
      <c r="A199" s="100">
        <v>2141</v>
      </c>
      <c r="B199" s="18" t="s">
        <v>492</v>
      </c>
      <c r="C199" s="86">
        <v>4</v>
      </c>
      <c r="D199" s="86">
        <v>1</v>
      </c>
      <c r="E199" s="71" t="s">
        <v>585</v>
      </c>
      <c r="F199" s="21" t="s">
        <v>586</v>
      </c>
      <c r="G199" s="58"/>
      <c r="H199" s="63">
        <f t="shared" si="5"/>
        <v>0</v>
      </c>
      <c r="I199" s="63"/>
      <c r="J199" s="63"/>
    </row>
    <row r="200" spans="1:10" ht="21" hidden="1" customHeight="1">
      <c r="A200" s="100"/>
      <c r="B200" s="18"/>
      <c r="C200" s="86"/>
      <c r="D200" s="86"/>
      <c r="E200" s="71" t="s">
        <v>814</v>
      </c>
      <c r="F200" s="72"/>
      <c r="G200" s="89"/>
      <c r="H200" s="63">
        <f t="shared" si="5"/>
        <v>0</v>
      </c>
      <c r="I200" s="63"/>
      <c r="J200" s="63"/>
    </row>
    <row r="201" spans="1:10" ht="21" hidden="1" customHeight="1">
      <c r="A201" s="100"/>
      <c r="B201" s="18"/>
      <c r="C201" s="86"/>
      <c r="D201" s="86"/>
      <c r="E201" s="71" t="s">
        <v>815</v>
      </c>
      <c r="F201" s="72"/>
      <c r="G201" s="89"/>
      <c r="H201" s="63">
        <f t="shared" si="5"/>
        <v>0</v>
      </c>
      <c r="I201" s="63"/>
      <c r="J201" s="63"/>
    </row>
    <row r="202" spans="1:10" ht="21" hidden="1" customHeight="1">
      <c r="A202" s="100"/>
      <c r="B202" s="18"/>
      <c r="C202" s="86"/>
      <c r="D202" s="86"/>
      <c r="E202" s="71" t="s">
        <v>815</v>
      </c>
      <c r="F202" s="72"/>
      <c r="G202" s="89"/>
      <c r="H202" s="63">
        <f t="shared" si="5"/>
        <v>0</v>
      </c>
      <c r="I202" s="63"/>
      <c r="J202" s="63"/>
    </row>
    <row r="203" spans="1:10" ht="21" hidden="1" customHeight="1">
      <c r="A203" s="100">
        <v>2150</v>
      </c>
      <c r="B203" s="18" t="s">
        <v>492</v>
      </c>
      <c r="C203" s="86">
        <v>5</v>
      </c>
      <c r="D203" s="86">
        <v>0</v>
      </c>
      <c r="E203" s="71" t="s">
        <v>587</v>
      </c>
      <c r="F203" s="73" t="s">
        <v>588</v>
      </c>
      <c r="G203" s="90"/>
      <c r="H203" s="63">
        <f t="shared" si="5"/>
        <v>0</v>
      </c>
      <c r="I203" s="63"/>
      <c r="J203" s="63"/>
    </row>
    <row r="204" spans="1:10" s="48" customFormat="1" ht="21" hidden="1" customHeight="1">
      <c r="A204" s="100"/>
      <c r="B204" s="18"/>
      <c r="C204" s="86"/>
      <c r="D204" s="86"/>
      <c r="E204" s="71" t="s">
        <v>1347</v>
      </c>
      <c r="F204" s="73"/>
      <c r="G204" s="90"/>
      <c r="H204" s="63">
        <f t="shared" si="5"/>
        <v>0</v>
      </c>
      <c r="I204" s="63"/>
      <c r="J204" s="63"/>
    </row>
    <row r="205" spans="1:10" ht="21" hidden="1" customHeight="1">
      <c r="A205" s="100">
        <v>2151</v>
      </c>
      <c r="B205" s="18" t="s">
        <v>492</v>
      </c>
      <c r="C205" s="86">
        <v>5</v>
      </c>
      <c r="D205" s="86">
        <v>1</v>
      </c>
      <c r="E205" s="71" t="s">
        <v>589</v>
      </c>
      <c r="F205" s="21" t="s">
        <v>590</v>
      </c>
      <c r="G205" s="58"/>
      <c r="H205" s="63">
        <f t="shared" si="5"/>
        <v>0</v>
      </c>
      <c r="I205" s="63"/>
      <c r="J205" s="63"/>
    </row>
    <row r="206" spans="1:10" ht="21" hidden="1" customHeight="1">
      <c r="A206" s="100"/>
      <c r="B206" s="18"/>
      <c r="C206" s="86"/>
      <c r="D206" s="86"/>
      <c r="E206" s="71" t="s">
        <v>814</v>
      </c>
      <c r="F206" s="72"/>
      <c r="G206" s="89"/>
      <c r="H206" s="63">
        <f t="shared" si="5"/>
        <v>0</v>
      </c>
      <c r="I206" s="63"/>
      <c r="J206" s="63"/>
    </row>
    <row r="207" spans="1:10" ht="21" hidden="1" customHeight="1">
      <c r="A207" s="100"/>
      <c r="B207" s="18"/>
      <c r="C207" s="86"/>
      <c r="D207" s="86"/>
      <c r="E207" s="71" t="s">
        <v>815</v>
      </c>
      <c r="F207" s="72"/>
      <c r="G207" s="89"/>
      <c r="H207" s="63">
        <f t="shared" si="5"/>
        <v>0</v>
      </c>
      <c r="I207" s="63"/>
      <c r="J207" s="63"/>
    </row>
    <row r="208" spans="1:10" ht="21" hidden="1" customHeight="1">
      <c r="A208" s="100"/>
      <c r="B208" s="18"/>
      <c r="C208" s="86"/>
      <c r="D208" s="86"/>
      <c r="E208" s="71" t="s">
        <v>815</v>
      </c>
      <c r="F208" s="72"/>
      <c r="G208" s="89"/>
      <c r="H208" s="63">
        <f t="shared" si="5"/>
        <v>0</v>
      </c>
      <c r="I208" s="63"/>
      <c r="J208" s="63"/>
    </row>
    <row r="209" spans="1:10" ht="27" customHeight="1">
      <c r="A209" s="100">
        <v>2160</v>
      </c>
      <c r="B209" s="18" t="s">
        <v>492</v>
      </c>
      <c r="C209" s="86">
        <v>6</v>
      </c>
      <c r="D209" s="86">
        <v>0</v>
      </c>
      <c r="E209" s="71" t="s">
        <v>817</v>
      </c>
      <c r="F209" s="73" t="s">
        <v>591</v>
      </c>
      <c r="G209" s="90"/>
      <c r="H209" s="63" t="e">
        <f t="shared" si="5"/>
        <v>#REF!</v>
      </c>
      <c r="I209" s="63" t="e">
        <f>I211</f>
        <v>#REF!</v>
      </c>
      <c r="J209" s="63" t="e">
        <f>#REF!</f>
        <v>#REF!</v>
      </c>
    </row>
    <row r="210" spans="1:10" s="48" customFormat="1" ht="21" hidden="1" customHeight="1">
      <c r="A210" s="100"/>
      <c r="B210" s="18"/>
      <c r="C210" s="86"/>
      <c r="D210" s="86"/>
      <c r="E210" s="71" t="s">
        <v>1347</v>
      </c>
      <c r="F210" s="73"/>
      <c r="G210" s="90"/>
      <c r="H210" s="63"/>
      <c r="I210" s="63"/>
      <c r="J210" s="63"/>
    </row>
    <row r="211" spans="1:10" ht="27" customHeight="1">
      <c r="A211" s="100">
        <v>2161</v>
      </c>
      <c r="B211" s="18" t="s">
        <v>492</v>
      </c>
      <c r="C211" s="86">
        <v>6</v>
      </c>
      <c r="D211" s="86">
        <v>1</v>
      </c>
      <c r="E211" s="71" t="s">
        <v>592</v>
      </c>
      <c r="F211" s="72" t="s">
        <v>593</v>
      </c>
      <c r="G211" s="89"/>
      <c r="H211" s="63" t="e">
        <f>I211+J211</f>
        <v>#REF!</v>
      </c>
      <c r="I211" s="63" t="e">
        <f>#REF!+#REF!</f>
        <v>#REF!</v>
      </c>
      <c r="J211" s="63" t="e">
        <f>#REF!</f>
        <v>#REF!</v>
      </c>
    </row>
    <row r="212" spans="1:10" ht="21" hidden="1" customHeight="1">
      <c r="A212" s="100"/>
      <c r="B212" s="18"/>
      <c r="C212" s="86"/>
      <c r="D212" s="86"/>
      <c r="E212" s="71" t="s">
        <v>814</v>
      </c>
      <c r="F212" s="72"/>
      <c r="G212" s="89"/>
      <c r="H212" s="63"/>
      <c r="I212" s="63"/>
      <c r="J212" s="63"/>
    </row>
    <row r="213" spans="1:10" ht="21" hidden="1" customHeight="1">
      <c r="A213" s="100"/>
      <c r="B213" s="18"/>
      <c r="C213" s="86"/>
      <c r="D213" s="86"/>
      <c r="E213" s="20" t="s">
        <v>421</v>
      </c>
      <c r="F213" s="30" t="s">
        <v>1191</v>
      </c>
      <c r="G213" s="30" t="s">
        <v>1191</v>
      </c>
      <c r="H213" s="63" t="e">
        <f t="shared" ref="H213:H242" si="6">I213+J213</f>
        <v>#REF!</v>
      </c>
      <c r="I213" s="63" t="e">
        <f>#REF!</f>
        <v>#REF!</v>
      </c>
      <c r="J213" s="63"/>
    </row>
    <row r="214" spans="1:10" ht="14.25" customHeight="1">
      <c r="A214" s="100"/>
      <c r="B214" s="18"/>
      <c r="C214" s="86"/>
      <c r="D214" s="86"/>
      <c r="E214" s="20" t="s">
        <v>422</v>
      </c>
      <c r="F214" s="76"/>
      <c r="G214" s="93">
        <v>424100</v>
      </c>
      <c r="H214" s="63" t="e">
        <f t="shared" si="6"/>
        <v>#REF!</v>
      </c>
      <c r="I214" s="63" t="e">
        <f>#REF!</f>
        <v>#REF!</v>
      </c>
      <c r="J214" s="63"/>
    </row>
    <row r="215" spans="1:10" ht="14.25" customHeight="1">
      <c r="A215" s="100"/>
      <c r="B215" s="18"/>
      <c r="C215" s="86"/>
      <c r="D215" s="86"/>
      <c r="E215" s="24" t="s">
        <v>1117</v>
      </c>
      <c r="F215" s="30" t="s">
        <v>36</v>
      </c>
      <c r="G215" s="30" t="s">
        <v>36</v>
      </c>
      <c r="H215" s="63" t="e">
        <f t="shared" si="6"/>
        <v>#REF!</v>
      </c>
      <c r="I215" s="63" t="e">
        <f>#REF!+#REF!</f>
        <v>#REF!</v>
      </c>
      <c r="J215" s="63"/>
    </row>
    <row r="216" spans="1:10" ht="26.25" customHeight="1">
      <c r="A216" s="100"/>
      <c r="B216" s="18"/>
      <c r="C216" s="86"/>
      <c r="D216" s="86"/>
      <c r="E216" s="24" t="s">
        <v>823</v>
      </c>
      <c r="F216" s="76"/>
      <c r="G216" s="93">
        <v>481900</v>
      </c>
      <c r="H216" s="63" t="e">
        <f t="shared" si="6"/>
        <v>#REF!</v>
      </c>
      <c r="I216" s="63" t="e">
        <f>#REF!</f>
        <v>#REF!</v>
      </c>
      <c r="J216" s="63"/>
    </row>
    <row r="217" spans="1:10" ht="14.25" hidden="1" customHeight="1">
      <c r="A217" s="100"/>
      <c r="B217" s="18"/>
      <c r="C217" s="86"/>
      <c r="D217" s="86"/>
      <c r="E217" s="24" t="s">
        <v>1117</v>
      </c>
      <c r="F217" s="76"/>
      <c r="G217" s="93">
        <v>426900</v>
      </c>
      <c r="H217" s="63" t="e">
        <f t="shared" si="6"/>
        <v>#REF!</v>
      </c>
      <c r="I217" s="63" t="e">
        <f>#REF!</f>
        <v>#REF!</v>
      </c>
      <c r="J217" s="63"/>
    </row>
    <row r="218" spans="1:10" ht="12.75" customHeight="1">
      <c r="A218" s="100"/>
      <c r="B218" s="18"/>
      <c r="C218" s="86"/>
      <c r="D218" s="86"/>
      <c r="E218" s="24" t="s">
        <v>827</v>
      </c>
      <c r="F218" s="76"/>
      <c r="G218" s="93">
        <v>482300</v>
      </c>
      <c r="H218" s="63" t="e">
        <f t="shared" si="6"/>
        <v>#REF!</v>
      </c>
      <c r="I218" s="63" t="e">
        <f>#REF!</f>
        <v>#REF!</v>
      </c>
      <c r="J218" s="63"/>
    </row>
    <row r="219" spans="1:10" ht="0.75" hidden="1" customHeight="1">
      <c r="A219" s="100"/>
      <c r="B219" s="18"/>
      <c r="C219" s="86"/>
      <c r="D219" s="86"/>
      <c r="E219" s="24"/>
      <c r="F219" s="76"/>
      <c r="G219" s="93"/>
      <c r="H219" s="63">
        <f t="shared" si="6"/>
        <v>0</v>
      </c>
      <c r="I219" s="63"/>
      <c r="J219" s="63"/>
    </row>
    <row r="220" spans="1:10" ht="21" hidden="1" customHeight="1">
      <c r="A220" s="100"/>
      <c r="B220" s="18"/>
      <c r="C220" s="86"/>
      <c r="D220" s="86"/>
      <c r="E220" s="24" t="s">
        <v>1362</v>
      </c>
      <c r="F220" s="76"/>
      <c r="G220" s="93">
        <v>512900</v>
      </c>
      <c r="H220" s="63" t="e">
        <f t="shared" si="6"/>
        <v>#REF!</v>
      </c>
      <c r="I220" s="63"/>
      <c r="J220" s="63" t="e">
        <f>#REF!</f>
        <v>#REF!</v>
      </c>
    </row>
    <row r="221" spans="1:10" ht="21" hidden="1" customHeight="1">
      <c r="A221" s="100"/>
      <c r="B221" s="18"/>
      <c r="C221" s="86"/>
      <c r="D221" s="86"/>
      <c r="E221" s="22" t="s">
        <v>743</v>
      </c>
      <c r="F221" s="72"/>
      <c r="G221" s="35" t="s">
        <v>1084</v>
      </c>
      <c r="H221" s="63" t="e">
        <f t="shared" si="6"/>
        <v>#REF!</v>
      </c>
      <c r="I221" s="63"/>
      <c r="J221" s="63" t="e">
        <f>#REF!</f>
        <v>#REF!</v>
      </c>
    </row>
    <row r="222" spans="1:10" ht="0.75" hidden="1" customHeight="1">
      <c r="A222" s="100"/>
      <c r="B222" s="18"/>
      <c r="C222" s="86"/>
      <c r="D222" s="86"/>
      <c r="E222" s="24" t="s">
        <v>746</v>
      </c>
      <c r="F222" s="34" t="s">
        <v>604</v>
      </c>
      <c r="G222" s="93">
        <v>512200</v>
      </c>
      <c r="H222" s="63" t="e">
        <f t="shared" si="6"/>
        <v>#REF!</v>
      </c>
      <c r="I222" s="63"/>
      <c r="J222" s="63" t="e">
        <f>#REF!</f>
        <v>#REF!</v>
      </c>
    </row>
    <row r="223" spans="1:10" ht="15" hidden="1" customHeight="1">
      <c r="A223" s="100"/>
      <c r="B223" s="18"/>
      <c r="C223" s="86"/>
      <c r="D223" s="86"/>
      <c r="E223" s="24" t="s">
        <v>1306</v>
      </c>
      <c r="F223" s="34" t="s">
        <v>750</v>
      </c>
      <c r="G223" s="93">
        <v>511200</v>
      </c>
      <c r="H223" s="63" t="e">
        <f t="shared" si="6"/>
        <v>#REF!</v>
      </c>
      <c r="I223" s="63"/>
      <c r="J223" s="63" t="e">
        <f>#REF!</f>
        <v>#REF!</v>
      </c>
    </row>
    <row r="224" spans="1:10" ht="21" hidden="1" customHeight="1">
      <c r="A224" s="100">
        <v>2170</v>
      </c>
      <c r="B224" s="18" t="s">
        <v>492</v>
      </c>
      <c r="C224" s="86">
        <v>7</v>
      </c>
      <c r="D224" s="86">
        <v>0</v>
      </c>
      <c r="E224" s="71" t="s">
        <v>1088</v>
      </c>
      <c r="F224" s="72"/>
      <c r="G224" s="89"/>
      <c r="H224" s="63">
        <f t="shared" si="6"/>
        <v>0</v>
      </c>
      <c r="I224" s="63"/>
      <c r="J224" s="63"/>
    </row>
    <row r="225" spans="1:10" s="48" customFormat="1" ht="21" hidden="1" customHeight="1">
      <c r="A225" s="100"/>
      <c r="B225" s="18"/>
      <c r="C225" s="86"/>
      <c r="D225" s="86"/>
      <c r="E225" s="71" t="s">
        <v>1347</v>
      </c>
      <c r="F225" s="73"/>
      <c r="G225" s="90"/>
      <c r="H225" s="63">
        <f t="shared" si="6"/>
        <v>0</v>
      </c>
      <c r="I225" s="63"/>
      <c r="J225" s="63"/>
    </row>
    <row r="226" spans="1:10" ht="21" hidden="1" customHeight="1">
      <c r="A226" s="100">
        <v>2171</v>
      </c>
      <c r="B226" s="18" t="s">
        <v>492</v>
      </c>
      <c r="C226" s="86">
        <v>7</v>
      </c>
      <c r="D226" s="86">
        <v>1</v>
      </c>
      <c r="E226" s="71" t="s">
        <v>1088</v>
      </c>
      <c r="F226" s="72"/>
      <c r="G226" s="89"/>
      <c r="H226" s="63">
        <f t="shared" si="6"/>
        <v>0</v>
      </c>
      <c r="I226" s="63"/>
      <c r="J226" s="63"/>
    </row>
    <row r="227" spans="1:10" ht="21" hidden="1" customHeight="1">
      <c r="A227" s="100"/>
      <c r="B227" s="18"/>
      <c r="C227" s="86"/>
      <c r="D227" s="86"/>
      <c r="E227" s="71" t="s">
        <v>814</v>
      </c>
      <c r="F227" s="72"/>
      <c r="G227" s="89"/>
      <c r="H227" s="63">
        <f t="shared" si="6"/>
        <v>0</v>
      </c>
      <c r="I227" s="63"/>
      <c r="J227" s="63"/>
    </row>
    <row r="228" spans="1:10" ht="21" hidden="1" customHeight="1">
      <c r="A228" s="100"/>
      <c r="B228" s="18"/>
      <c r="C228" s="86"/>
      <c r="D228" s="86"/>
      <c r="E228" s="71" t="s">
        <v>815</v>
      </c>
      <c r="F228" s="72"/>
      <c r="G228" s="89"/>
      <c r="H228" s="63">
        <f t="shared" si="6"/>
        <v>0</v>
      </c>
      <c r="I228" s="63"/>
      <c r="J228" s="63"/>
    </row>
    <row r="229" spans="1:10" ht="21" hidden="1" customHeight="1">
      <c r="A229" s="100"/>
      <c r="B229" s="18"/>
      <c r="C229" s="86"/>
      <c r="D229" s="86"/>
      <c r="E229" s="71" t="s">
        <v>815</v>
      </c>
      <c r="F229" s="72"/>
      <c r="G229" s="89"/>
      <c r="H229" s="63">
        <f t="shared" si="6"/>
        <v>0</v>
      </c>
      <c r="I229" s="63"/>
      <c r="J229" s="63"/>
    </row>
    <row r="230" spans="1:10" ht="21" hidden="1" customHeight="1">
      <c r="A230" s="100">
        <v>2180</v>
      </c>
      <c r="B230" s="18" t="s">
        <v>492</v>
      </c>
      <c r="C230" s="86">
        <v>8</v>
      </c>
      <c r="D230" s="86">
        <v>0</v>
      </c>
      <c r="E230" s="71" t="s">
        <v>594</v>
      </c>
      <c r="F230" s="73" t="s">
        <v>595</v>
      </c>
      <c r="G230" s="90"/>
      <c r="H230" s="63">
        <f t="shared" si="6"/>
        <v>0</v>
      </c>
      <c r="I230" s="63"/>
      <c r="J230" s="63"/>
    </row>
    <row r="231" spans="1:10" s="48" customFormat="1" ht="21" hidden="1" customHeight="1">
      <c r="A231" s="100"/>
      <c r="B231" s="18"/>
      <c r="C231" s="86"/>
      <c r="D231" s="86"/>
      <c r="E231" s="71" t="s">
        <v>1347</v>
      </c>
      <c r="F231" s="73"/>
      <c r="G231" s="90"/>
      <c r="H231" s="63">
        <f t="shared" si="6"/>
        <v>0</v>
      </c>
      <c r="I231" s="63"/>
      <c r="J231" s="63"/>
    </row>
    <row r="232" spans="1:10" ht="21" hidden="1" customHeight="1">
      <c r="A232" s="100">
        <v>2181</v>
      </c>
      <c r="B232" s="18" t="s">
        <v>492</v>
      </c>
      <c r="C232" s="86">
        <v>8</v>
      </c>
      <c r="D232" s="86">
        <v>1</v>
      </c>
      <c r="E232" s="71" t="s">
        <v>594</v>
      </c>
      <c r="F232" s="21" t="s">
        <v>935</v>
      </c>
      <c r="G232" s="58"/>
      <c r="H232" s="63">
        <f t="shared" si="6"/>
        <v>0</v>
      </c>
      <c r="I232" s="63"/>
      <c r="J232" s="63"/>
    </row>
    <row r="233" spans="1:10" ht="21" hidden="1" customHeight="1">
      <c r="A233" s="100"/>
      <c r="B233" s="18"/>
      <c r="C233" s="86"/>
      <c r="D233" s="86"/>
      <c r="E233" s="71" t="s">
        <v>1347</v>
      </c>
      <c r="F233" s="21"/>
      <c r="G233" s="58"/>
      <c r="H233" s="63">
        <f t="shared" si="6"/>
        <v>0</v>
      </c>
      <c r="I233" s="63"/>
      <c r="J233" s="63"/>
    </row>
    <row r="234" spans="1:10" ht="21" hidden="1" customHeight="1">
      <c r="A234" s="100">
        <v>2182</v>
      </c>
      <c r="B234" s="18" t="s">
        <v>492</v>
      </c>
      <c r="C234" s="86">
        <v>8</v>
      </c>
      <c r="D234" s="86">
        <v>1</v>
      </c>
      <c r="E234" s="71" t="s">
        <v>919</v>
      </c>
      <c r="F234" s="21"/>
      <c r="G234" s="58"/>
      <c r="H234" s="63">
        <f t="shared" si="6"/>
        <v>0</v>
      </c>
      <c r="I234" s="63"/>
      <c r="J234" s="63"/>
    </row>
    <row r="235" spans="1:10" ht="21" hidden="1" customHeight="1">
      <c r="A235" s="100">
        <v>2183</v>
      </c>
      <c r="B235" s="18" t="s">
        <v>492</v>
      </c>
      <c r="C235" s="86">
        <v>8</v>
      </c>
      <c r="D235" s="86">
        <v>1</v>
      </c>
      <c r="E235" s="71" t="s">
        <v>920</v>
      </c>
      <c r="F235" s="21"/>
      <c r="G235" s="58"/>
      <c r="H235" s="63">
        <f t="shared" si="6"/>
        <v>0</v>
      </c>
      <c r="I235" s="63"/>
      <c r="J235" s="63"/>
    </row>
    <row r="236" spans="1:10" ht="21" hidden="1" customHeight="1">
      <c r="A236" s="100">
        <v>2184</v>
      </c>
      <c r="B236" s="18" t="s">
        <v>492</v>
      </c>
      <c r="C236" s="86">
        <v>8</v>
      </c>
      <c r="D236" s="86">
        <v>1</v>
      </c>
      <c r="E236" s="71" t="s">
        <v>925</v>
      </c>
      <c r="F236" s="21"/>
      <c r="G236" s="58"/>
      <c r="H236" s="63">
        <f t="shared" si="6"/>
        <v>0</v>
      </c>
      <c r="I236" s="63"/>
      <c r="J236" s="63"/>
    </row>
    <row r="237" spans="1:10" ht="21" hidden="1" customHeight="1">
      <c r="A237" s="100"/>
      <c r="B237" s="18"/>
      <c r="C237" s="86"/>
      <c r="D237" s="86"/>
      <c r="E237" s="71" t="s">
        <v>814</v>
      </c>
      <c r="F237" s="72"/>
      <c r="G237" s="89"/>
      <c r="H237" s="63">
        <f t="shared" si="6"/>
        <v>0</v>
      </c>
      <c r="I237" s="63"/>
      <c r="J237" s="63"/>
    </row>
    <row r="238" spans="1:10" ht="21" hidden="1" customHeight="1">
      <c r="A238" s="100"/>
      <c r="B238" s="18"/>
      <c r="C238" s="86"/>
      <c r="D238" s="86"/>
      <c r="E238" s="71" t="s">
        <v>815</v>
      </c>
      <c r="F238" s="72"/>
      <c r="G238" s="89"/>
      <c r="H238" s="63">
        <f t="shared" si="6"/>
        <v>0</v>
      </c>
      <c r="I238" s="63"/>
      <c r="J238" s="63"/>
    </row>
    <row r="239" spans="1:10" ht="21" hidden="1" customHeight="1">
      <c r="A239" s="100"/>
      <c r="B239" s="18"/>
      <c r="C239" s="86"/>
      <c r="D239" s="86"/>
      <c r="E239" s="71" t="s">
        <v>815</v>
      </c>
      <c r="F239" s="72"/>
      <c r="G239" s="89"/>
      <c r="H239" s="63">
        <f t="shared" si="6"/>
        <v>0</v>
      </c>
      <c r="I239" s="63"/>
      <c r="J239" s="63"/>
    </row>
    <row r="240" spans="1:10" ht="21" hidden="1" customHeight="1">
      <c r="A240" s="100">
        <v>2185</v>
      </c>
      <c r="B240" s="18" t="s">
        <v>1203</v>
      </c>
      <c r="C240" s="86">
        <v>8</v>
      </c>
      <c r="D240" s="86">
        <v>1</v>
      </c>
      <c r="E240" s="71"/>
      <c r="F240" s="21"/>
      <c r="G240" s="58"/>
      <c r="H240" s="63">
        <f t="shared" si="6"/>
        <v>0</v>
      </c>
      <c r="I240" s="63"/>
      <c r="J240" s="63"/>
    </row>
    <row r="241" spans="1:10" ht="26.25" hidden="1" customHeight="1">
      <c r="A241" s="100"/>
      <c r="B241" s="18"/>
      <c r="C241" s="86"/>
      <c r="D241" s="86"/>
      <c r="E241" s="24" t="s">
        <v>823</v>
      </c>
      <c r="F241" s="76"/>
      <c r="G241" s="30" t="s">
        <v>77</v>
      </c>
      <c r="H241" s="63" t="e">
        <f t="shared" si="6"/>
        <v>#REF!</v>
      </c>
      <c r="I241" s="63" t="e">
        <f>#REF!</f>
        <v>#REF!</v>
      </c>
      <c r="J241" s="63"/>
    </row>
    <row r="242" spans="1:10" ht="21" hidden="1" customHeight="1">
      <c r="A242" s="100"/>
      <c r="B242" s="18"/>
      <c r="C242" s="86"/>
      <c r="D242" s="86"/>
      <c r="E242" s="24" t="s">
        <v>748</v>
      </c>
      <c r="F242" s="76"/>
      <c r="G242" s="30" t="s">
        <v>750</v>
      </c>
      <c r="H242" s="63">
        <f t="shared" si="6"/>
        <v>0</v>
      </c>
      <c r="I242" s="63"/>
      <c r="J242" s="63"/>
    </row>
    <row r="243" spans="1:10" ht="21" hidden="1" customHeight="1">
      <c r="A243" s="100"/>
      <c r="B243" s="18"/>
      <c r="C243" s="86"/>
      <c r="D243" s="86"/>
      <c r="E243" s="24"/>
      <c r="F243" s="76"/>
      <c r="G243" s="30"/>
      <c r="H243" s="63"/>
      <c r="I243" s="63"/>
      <c r="J243" s="63"/>
    </row>
    <row r="244" spans="1:10" s="14" customFormat="1" ht="16.149999999999999" customHeight="1">
      <c r="A244" s="51">
        <v>2200</v>
      </c>
      <c r="B244" s="18" t="s">
        <v>493</v>
      </c>
      <c r="C244" s="86">
        <v>0</v>
      </c>
      <c r="D244" s="86">
        <v>0</v>
      </c>
      <c r="E244" s="62" t="s">
        <v>849</v>
      </c>
      <c r="F244" s="17" t="s">
        <v>936</v>
      </c>
      <c r="G244" s="17"/>
      <c r="H244" s="63" t="e">
        <f t="shared" ref="H244:H293" si="7">I244+J244</f>
        <v>#REF!</v>
      </c>
      <c r="I244" s="63" t="e">
        <f>I246+I252+I258+I264+I268</f>
        <v>#REF!</v>
      </c>
      <c r="J244" s="63">
        <f>J246+J252+J258+J264+J268</f>
        <v>0</v>
      </c>
    </row>
    <row r="245" spans="1:10" ht="12.6" hidden="1" customHeight="1">
      <c r="A245" s="100"/>
      <c r="B245" s="18"/>
      <c r="C245" s="86"/>
      <c r="D245" s="86"/>
      <c r="E245" s="71" t="s">
        <v>1346</v>
      </c>
      <c r="F245" s="72"/>
      <c r="G245" s="89"/>
      <c r="H245" s="63"/>
      <c r="I245" s="63"/>
      <c r="J245" s="63"/>
    </row>
    <row r="246" spans="1:10" ht="21" hidden="1" customHeight="1">
      <c r="A246" s="100">
        <v>2210</v>
      </c>
      <c r="B246" s="18" t="s">
        <v>493</v>
      </c>
      <c r="C246" s="86">
        <v>1</v>
      </c>
      <c r="D246" s="86">
        <v>0</v>
      </c>
      <c r="E246" s="71" t="s">
        <v>937</v>
      </c>
      <c r="F246" s="27" t="s">
        <v>938</v>
      </c>
      <c r="G246" s="94"/>
      <c r="H246" s="63">
        <f t="shared" si="7"/>
        <v>0</v>
      </c>
      <c r="I246" s="63"/>
      <c r="J246" s="63"/>
    </row>
    <row r="247" spans="1:10" s="48" customFormat="1" ht="21" hidden="1" customHeight="1">
      <c r="A247" s="100"/>
      <c r="B247" s="18"/>
      <c r="C247" s="86"/>
      <c r="D247" s="86"/>
      <c r="E247" s="71" t="s">
        <v>1347</v>
      </c>
      <c r="F247" s="73"/>
      <c r="G247" s="90"/>
      <c r="H247" s="63">
        <f t="shared" si="7"/>
        <v>0</v>
      </c>
      <c r="I247" s="63"/>
      <c r="J247" s="63"/>
    </row>
    <row r="248" spans="1:10" ht="21" hidden="1" customHeight="1">
      <c r="A248" s="100">
        <v>2211</v>
      </c>
      <c r="B248" s="18" t="s">
        <v>493</v>
      </c>
      <c r="C248" s="86">
        <v>1</v>
      </c>
      <c r="D248" s="86">
        <v>1</v>
      </c>
      <c r="E248" s="71" t="s">
        <v>939</v>
      </c>
      <c r="F248" s="21" t="s">
        <v>940</v>
      </c>
      <c r="G248" s="58"/>
      <c r="H248" s="63">
        <f t="shared" si="7"/>
        <v>0</v>
      </c>
      <c r="I248" s="63"/>
      <c r="J248" s="63"/>
    </row>
    <row r="249" spans="1:10" ht="21" hidden="1" customHeight="1">
      <c r="A249" s="100"/>
      <c r="B249" s="18"/>
      <c r="C249" s="86"/>
      <c r="D249" s="86"/>
      <c r="E249" s="71" t="s">
        <v>814</v>
      </c>
      <c r="F249" s="72"/>
      <c r="G249" s="89"/>
      <c r="H249" s="63">
        <f t="shared" si="7"/>
        <v>0</v>
      </c>
      <c r="I249" s="63"/>
      <c r="J249" s="63"/>
    </row>
    <row r="250" spans="1:10" ht="21" hidden="1" customHeight="1">
      <c r="A250" s="100"/>
      <c r="B250" s="18"/>
      <c r="C250" s="86"/>
      <c r="D250" s="86"/>
      <c r="E250" s="71" t="s">
        <v>815</v>
      </c>
      <c r="F250" s="72"/>
      <c r="G250" s="89"/>
      <c r="H250" s="63">
        <f t="shared" si="7"/>
        <v>0</v>
      </c>
      <c r="I250" s="63"/>
      <c r="J250" s="63"/>
    </row>
    <row r="251" spans="1:10" ht="21" hidden="1" customHeight="1">
      <c r="A251" s="100"/>
      <c r="B251" s="18"/>
      <c r="C251" s="86"/>
      <c r="D251" s="86"/>
      <c r="E251" s="71" t="s">
        <v>815</v>
      </c>
      <c r="F251" s="72"/>
      <c r="G251" s="89"/>
      <c r="H251" s="63">
        <f t="shared" si="7"/>
        <v>0</v>
      </c>
      <c r="I251" s="63"/>
      <c r="J251" s="63"/>
    </row>
    <row r="252" spans="1:10" ht="15" hidden="1" customHeight="1">
      <c r="A252" s="100">
        <v>2220</v>
      </c>
      <c r="B252" s="18" t="s">
        <v>493</v>
      </c>
      <c r="C252" s="86">
        <v>2</v>
      </c>
      <c r="D252" s="86">
        <v>0</v>
      </c>
      <c r="E252" s="71" t="s">
        <v>846</v>
      </c>
      <c r="F252" s="27" t="s">
        <v>847</v>
      </c>
      <c r="G252" s="94"/>
      <c r="H252" s="63" t="e">
        <f t="shared" si="7"/>
        <v>#REF!</v>
      </c>
      <c r="I252" s="63" t="e">
        <f>I254</f>
        <v>#REF!</v>
      </c>
      <c r="J252" s="63">
        <f>J254</f>
        <v>0</v>
      </c>
    </row>
    <row r="253" spans="1:10" s="48" customFormat="1" ht="12.6" hidden="1" customHeight="1">
      <c r="A253" s="100"/>
      <c r="B253" s="18"/>
      <c r="C253" s="86"/>
      <c r="D253" s="86"/>
      <c r="E253" s="71" t="s">
        <v>1347</v>
      </c>
      <c r="F253" s="73"/>
      <c r="G253" s="90"/>
      <c r="H253" s="63"/>
      <c r="I253" s="63"/>
      <c r="J253" s="63"/>
    </row>
    <row r="254" spans="1:10" ht="13.15" hidden="1" customHeight="1">
      <c r="A254" s="100">
        <v>2221</v>
      </c>
      <c r="B254" s="18" t="s">
        <v>493</v>
      </c>
      <c r="C254" s="86">
        <v>2</v>
      </c>
      <c r="D254" s="86">
        <v>1</v>
      </c>
      <c r="E254" s="71" t="s">
        <v>4</v>
      </c>
      <c r="F254" s="21" t="s">
        <v>5</v>
      </c>
      <c r="G254" s="58"/>
      <c r="H254" s="63" t="e">
        <f t="shared" si="7"/>
        <v>#REF!</v>
      </c>
      <c r="I254" s="63" t="e">
        <f>#REF!</f>
        <v>#REF!</v>
      </c>
      <c r="J254" s="63"/>
    </row>
    <row r="255" spans="1:10" ht="21" hidden="1" customHeight="1">
      <c r="A255" s="100"/>
      <c r="B255" s="18"/>
      <c r="C255" s="86"/>
      <c r="D255" s="86"/>
      <c r="E255" s="71" t="s">
        <v>814</v>
      </c>
      <c r="F255" s="72"/>
      <c r="G255" s="89"/>
      <c r="H255" s="63">
        <f t="shared" si="7"/>
        <v>0</v>
      </c>
      <c r="I255" s="63"/>
      <c r="J255" s="63"/>
    </row>
    <row r="256" spans="1:10" ht="25.15" hidden="1" customHeight="1">
      <c r="A256" s="100"/>
      <c r="B256" s="18"/>
      <c r="C256" s="86"/>
      <c r="D256" s="86"/>
      <c r="E256" s="24" t="s">
        <v>823</v>
      </c>
      <c r="F256" s="76"/>
      <c r="G256" s="30" t="s">
        <v>77</v>
      </c>
      <c r="H256" s="63" t="e">
        <f t="shared" si="7"/>
        <v>#REF!</v>
      </c>
      <c r="I256" s="63" t="e">
        <f>#REF!</f>
        <v>#REF!</v>
      </c>
      <c r="J256" s="63"/>
    </row>
    <row r="257" spans="1:10" ht="21" hidden="1" customHeight="1">
      <c r="A257" s="100"/>
      <c r="B257" s="18"/>
      <c r="C257" s="86"/>
      <c r="D257" s="86"/>
      <c r="E257" s="71" t="s">
        <v>815</v>
      </c>
      <c r="F257" s="72"/>
      <c r="G257" s="89"/>
      <c r="H257" s="63">
        <f t="shared" si="7"/>
        <v>0</v>
      </c>
      <c r="I257" s="63"/>
      <c r="J257" s="63"/>
    </row>
    <row r="258" spans="1:10" ht="21" hidden="1" customHeight="1">
      <c r="A258" s="100">
        <v>2230</v>
      </c>
      <c r="B258" s="18" t="s">
        <v>493</v>
      </c>
      <c r="C258" s="86">
        <v>3</v>
      </c>
      <c r="D258" s="86">
        <v>0</v>
      </c>
      <c r="E258" s="71" t="s">
        <v>6</v>
      </c>
      <c r="F258" s="27" t="s">
        <v>7</v>
      </c>
      <c r="G258" s="94"/>
      <c r="H258" s="63">
        <f t="shared" si="7"/>
        <v>0</v>
      </c>
      <c r="I258" s="63"/>
      <c r="J258" s="63"/>
    </row>
    <row r="259" spans="1:10" s="48" customFormat="1" ht="21" hidden="1" customHeight="1">
      <c r="A259" s="100"/>
      <c r="B259" s="18"/>
      <c r="C259" s="86"/>
      <c r="D259" s="86"/>
      <c r="E259" s="71" t="s">
        <v>1347</v>
      </c>
      <c r="F259" s="73"/>
      <c r="G259" s="90"/>
      <c r="H259" s="63">
        <f t="shared" si="7"/>
        <v>0</v>
      </c>
      <c r="I259" s="63"/>
      <c r="J259" s="63"/>
    </row>
    <row r="260" spans="1:10" ht="21" hidden="1" customHeight="1">
      <c r="A260" s="100">
        <v>2231</v>
      </c>
      <c r="B260" s="18" t="s">
        <v>493</v>
      </c>
      <c r="C260" s="86">
        <v>3</v>
      </c>
      <c r="D260" s="86">
        <v>1</v>
      </c>
      <c r="E260" s="71" t="s">
        <v>8</v>
      </c>
      <c r="F260" s="21" t="s">
        <v>9</v>
      </c>
      <c r="G260" s="58"/>
      <c r="H260" s="63">
        <f t="shared" si="7"/>
        <v>0</v>
      </c>
      <c r="I260" s="63"/>
      <c r="J260" s="63"/>
    </row>
    <row r="261" spans="1:10" ht="21" hidden="1" customHeight="1">
      <c r="A261" s="100"/>
      <c r="B261" s="18"/>
      <c r="C261" s="86"/>
      <c r="D261" s="86"/>
      <c r="E261" s="71" t="s">
        <v>814</v>
      </c>
      <c r="F261" s="72"/>
      <c r="G261" s="89"/>
      <c r="H261" s="63">
        <f t="shared" si="7"/>
        <v>0</v>
      </c>
      <c r="I261" s="63"/>
      <c r="J261" s="63"/>
    </row>
    <row r="262" spans="1:10" ht="21" hidden="1" customHeight="1">
      <c r="A262" s="100"/>
      <c r="B262" s="18"/>
      <c r="C262" s="86"/>
      <c r="D262" s="86"/>
      <c r="E262" s="71" t="s">
        <v>815</v>
      </c>
      <c r="F262" s="72"/>
      <c r="G262" s="89"/>
      <c r="H262" s="63">
        <f t="shared" si="7"/>
        <v>0</v>
      </c>
      <c r="I262" s="63"/>
      <c r="J262" s="63"/>
    </row>
    <row r="263" spans="1:10" ht="21" hidden="1" customHeight="1">
      <c r="A263" s="100"/>
      <c r="B263" s="18"/>
      <c r="C263" s="86"/>
      <c r="D263" s="86"/>
      <c r="E263" s="71" t="s">
        <v>815</v>
      </c>
      <c r="F263" s="72"/>
      <c r="G263" s="89"/>
      <c r="H263" s="63">
        <f t="shared" si="7"/>
        <v>0</v>
      </c>
      <c r="I263" s="63"/>
      <c r="J263" s="63"/>
    </row>
    <row r="264" spans="1:10" ht="21" hidden="1" customHeight="1">
      <c r="A264" s="100">
        <v>2240</v>
      </c>
      <c r="B264" s="18" t="s">
        <v>493</v>
      </c>
      <c r="C264" s="86">
        <v>4</v>
      </c>
      <c r="D264" s="86">
        <v>0</v>
      </c>
      <c r="E264" s="71" t="s">
        <v>10</v>
      </c>
      <c r="F264" s="73" t="s">
        <v>11</v>
      </c>
      <c r="G264" s="90"/>
      <c r="H264" s="63">
        <f t="shared" si="7"/>
        <v>0</v>
      </c>
      <c r="I264" s="63"/>
      <c r="J264" s="63"/>
    </row>
    <row r="265" spans="1:10" s="48" customFormat="1" ht="21" hidden="1" customHeight="1">
      <c r="A265" s="100"/>
      <c r="B265" s="18"/>
      <c r="C265" s="86"/>
      <c r="D265" s="86"/>
      <c r="E265" s="71" t="s">
        <v>1347</v>
      </c>
      <c r="F265" s="73"/>
      <c r="G265" s="90"/>
      <c r="H265" s="63">
        <f t="shared" si="7"/>
        <v>0</v>
      </c>
      <c r="I265" s="63"/>
      <c r="J265" s="63"/>
    </row>
    <row r="266" spans="1:10" ht="21" hidden="1" customHeight="1">
      <c r="A266" s="100">
        <v>2241</v>
      </c>
      <c r="B266" s="18" t="s">
        <v>493</v>
      </c>
      <c r="C266" s="86">
        <v>4</v>
      </c>
      <c r="D266" s="86">
        <v>1</v>
      </c>
      <c r="E266" s="71" t="s">
        <v>10</v>
      </c>
      <c r="F266" s="21" t="s">
        <v>11</v>
      </c>
      <c r="G266" s="58"/>
      <c r="H266" s="63">
        <f t="shared" si="7"/>
        <v>0</v>
      </c>
      <c r="I266" s="63"/>
      <c r="J266" s="63"/>
    </row>
    <row r="267" spans="1:10" s="48" customFormat="1" ht="21" hidden="1" customHeight="1">
      <c r="A267" s="100"/>
      <c r="B267" s="18"/>
      <c r="C267" s="86"/>
      <c r="D267" s="86"/>
      <c r="E267" s="71" t="s">
        <v>1347</v>
      </c>
      <c r="F267" s="73"/>
      <c r="G267" s="90"/>
      <c r="H267" s="63">
        <f t="shared" si="7"/>
        <v>0</v>
      </c>
      <c r="I267" s="63"/>
      <c r="J267" s="63"/>
    </row>
    <row r="268" spans="1:10" ht="21" hidden="1" customHeight="1">
      <c r="A268" s="100">
        <v>2250</v>
      </c>
      <c r="B268" s="18" t="s">
        <v>493</v>
      </c>
      <c r="C268" s="86">
        <v>5</v>
      </c>
      <c r="D268" s="86">
        <v>0</v>
      </c>
      <c r="E268" s="71" t="s">
        <v>1025</v>
      </c>
      <c r="F268" s="73" t="s">
        <v>1026</v>
      </c>
      <c r="G268" s="90"/>
      <c r="H268" s="63">
        <f t="shared" si="7"/>
        <v>0</v>
      </c>
      <c r="I268" s="63"/>
      <c r="J268" s="63"/>
    </row>
    <row r="269" spans="1:10" s="48" customFormat="1" ht="21" hidden="1" customHeight="1">
      <c r="A269" s="100"/>
      <c r="B269" s="18"/>
      <c r="C269" s="86"/>
      <c r="D269" s="86"/>
      <c r="E269" s="71" t="s">
        <v>1347</v>
      </c>
      <c r="F269" s="73"/>
      <c r="G269" s="90"/>
      <c r="H269" s="63">
        <f t="shared" si="7"/>
        <v>0</v>
      </c>
      <c r="I269" s="63"/>
      <c r="J269" s="63"/>
    </row>
    <row r="270" spans="1:10" ht="21" hidden="1" customHeight="1">
      <c r="A270" s="100">
        <v>2251</v>
      </c>
      <c r="B270" s="18" t="s">
        <v>493</v>
      </c>
      <c r="C270" s="86">
        <v>5</v>
      </c>
      <c r="D270" s="86">
        <v>1</v>
      </c>
      <c r="E270" s="71" t="s">
        <v>1025</v>
      </c>
      <c r="F270" s="21" t="s">
        <v>1027</v>
      </c>
      <c r="G270" s="58"/>
      <c r="H270" s="63">
        <f t="shared" si="7"/>
        <v>0</v>
      </c>
      <c r="I270" s="63"/>
      <c r="J270" s="63"/>
    </row>
    <row r="271" spans="1:10" ht="21" hidden="1" customHeight="1">
      <c r="A271" s="100"/>
      <c r="B271" s="18"/>
      <c r="C271" s="86"/>
      <c r="D271" s="86"/>
      <c r="E271" s="71" t="s">
        <v>814</v>
      </c>
      <c r="F271" s="72"/>
      <c r="G271" s="89"/>
      <c r="H271" s="63">
        <f t="shared" si="7"/>
        <v>0</v>
      </c>
      <c r="I271" s="63"/>
      <c r="J271" s="63"/>
    </row>
    <row r="272" spans="1:10" ht="21" hidden="1" customHeight="1">
      <c r="A272" s="100"/>
      <c r="B272" s="18"/>
      <c r="C272" s="86"/>
      <c r="D272" s="86"/>
      <c r="E272" s="71" t="s">
        <v>815</v>
      </c>
      <c r="F272" s="72"/>
      <c r="G272" s="89"/>
      <c r="H272" s="63">
        <f t="shared" si="7"/>
        <v>0</v>
      </c>
      <c r="I272" s="63"/>
      <c r="J272" s="63"/>
    </row>
    <row r="273" spans="1:10" ht="21" hidden="1" customHeight="1">
      <c r="A273" s="100"/>
      <c r="B273" s="18"/>
      <c r="C273" s="86"/>
      <c r="D273" s="86"/>
      <c r="E273" s="71" t="s">
        <v>815</v>
      </c>
      <c r="F273" s="72"/>
      <c r="G273" s="89"/>
      <c r="H273" s="63">
        <f t="shared" si="7"/>
        <v>0</v>
      </c>
      <c r="I273" s="63"/>
      <c r="J273" s="63"/>
    </row>
    <row r="274" spans="1:10" s="14" customFormat="1" ht="26.45" customHeight="1">
      <c r="A274" s="51">
        <v>2300</v>
      </c>
      <c r="B274" s="18" t="s">
        <v>494</v>
      </c>
      <c r="C274" s="86">
        <v>0</v>
      </c>
      <c r="D274" s="86">
        <v>0</v>
      </c>
      <c r="E274" s="62" t="s">
        <v>950</v>
      </c>
      <c r="F274" s="17" t="s">
        <v>1028</v>
      </c>
      <c r="G274" s="17"/>
      <c r="H274" s="63">
        <f t="shared" si="7"/>
        <v>0</v>
      </c>
      <c r="I274" s="63">
        <f>I276+I290+I296+I306+I312+I318+I324</f>
        <v>0</v>
      </c>
      <c r="J274" s="63">
        <f>J276+J290+J296+J306+J312+J318+J324</f>
        <v>0</v>
      </c>
    </row>
    <row r="275" spans="1:10" ht="21" hidden="1" customHeight="1">
      <c r="A275" s="100"/>
      <c r="B275" s="18"/>
      <c r="C275" s="86"/>
      <c r="D275" s="86"/>
      <c r="E275" s="71" t="s">
        <v>1346</v>
      </c>
      <c r="F275" s="72"/>
      <c r="G275" s="89"/>
      <c r="H275" s="63">
        <f t="shared" si="7"/>
        <v>0</v>
      </c>
      <c r="I275" s="63"/>
      <c r="J275" s="63"/>
    </row>
    <row r="276" spans="1:10" ht="21" hidden="1" customHeight="1">
      <c r="A276" s="100">
        <v>2310</v>
      </c>
      <c r="B276" s="18" t="s">
        <v>494</v>
      </c>
      <c r="C276" s="86">
        <v>1</v>
      </c>
      <c r="D276" s="86">
        <v>0</v>
      </c>
      <c r="E276" s="71" t="s">
        <v>887</v>
      </c>
      <c r="F276" s="73" t="s">
        <v>1030</v>
      </c>
      <c r="G276" s="90"/>
      <c r="H276" s="63">
        <f t="shared" si="7"/>
        <v>0</v>
      </c>
      <c r="I276" s="63"/>
      <c r="J276" s="63"/>
    </row>
    <row r="277" spans="1:10" s="48" customFormat="1" ht="21" hidden="1" customHeight="1">
      <c r="A277" s="100"/>
      <c r="B277" s="18"/>
      <c r="C277" s="86"/>
      <c r="D277" s="86"/>
      <c r="E277" s="71" t="s">
        <v>1347</v>
      </c>
      <c r="F277" s="73"/>
      <c r="G277" s="90"/>
      <c r="H277" s="63">
        <f t="shared" si="7"/>
        <v>0</v>
      </c>
      <c r="I277" s="63"/>
      <c r="J277" s="63"/>
    </row>
    <row r="278" spans="1:10" ht="21" hidden="1" customHeight="1">
      <c r="A278" s="100">
        <v>2311</v>
      </c>
      <c r="B278" s="18" t="s">
        <v>494</v>
      </c>
      <c r="C278" s="86">
        <v>1</v>
      </c>
      <c r="D278" s="86">
        <v>1</v>
      </c>
      <c r="E278" s="71" t="s">
        <v>1029</v>
      </c>
      <c r="F278" s="21" t="s">
        <v>1031</v>
      </c>
      <c r="G278" s="58"/>
      <c r="H278" s="63">
        <f t="shared" si="7"/>
        <v>0</v>
      </c>
      <c r="I278" s="63"/>
      <c r="J278" s="63"/>
    </row>
    <row r="279" spans="1:10" ht="21" hidden="1" customHeight="1">
      <c r="A279" s="100"/>
      <c r="B279" s="18"/>
      <c r="C279" s="86"/>
      <c r="D279" s="86"/>
      <c r="E279" s="71" t="s">
        <v>814</v>
      </c>
      <c r="F279" s="72"/>
      <c r="G279" s="89"/>
      <c r="H279" s="63">
        <f t="shared" si="7"/>
        <v>0</v>
      </c>
      <c r="I279" s="63"/>
      <c r="J279" s="63"/>
    </row>
    <row r="280" spans="1:10" ht="21" hidden="1" customHeight="1">
      <c r="A280" s="100"/>
      <c r="B280" s="18"/>
      <c r="C280" s="86"/>
      <c r="D280" s="86"/>
      <c r="E280" s="71" t="s">
        <v>815</v>
      </c>
      <c r="F280" s="72"/>
      <c r="G280" s="89"/>
      <c r="H280" s="63">
        <f t="shared" si="7"/>
        <v>0</v>
      </c>
      <c r="I280" s="63"/>
      <c r="J280" s="63"/>
    </row>
    <row r="281" spans="1:10" ht="21" hidden="1" customHeight="1">
      <c r="A281" s="100"/>
      <c r="B281" s="18"/>
      <c r="C281" s="86"/>
      <c r="D281" s="86"/>
      <c r="E281" s="71" t="s">
        <v>815</v>
      </c>
      <c r="F281" s="72"/>
      <c r="G281" s="89"/>
      <c r="H281" s="63">
        <f t="shared" si="7"/>
        <v>0</v>
      </c>
      <c r="I281" s="63"/>
      <c r="J281" s="63"/>
    </row>
    <row r="282" spans="1:10" ht="21" hidden="1" customHeight="1">
      <c r="A282" s="100">
        <v>2312</v>
      </c>
      <c r="B282" s="18" t="s">
        <v>494</v>
      </c>
      <c r="C282" s="86">
        <v>1</v>
      </c>
      <c r="D282" s="86">
        <v>2</v>
      </c>
      <c r="E282" s="71" t="s">
        <v>888</v>
      </c>
      <c r="F282" s="21"/>
      <c r="G282" s="58"/>
      <c r="H282" s="63">
        <f t="shared" si="7"/>
        <v>0</v>
      </c>
      <c r="I282" s="63"/>
      <c r="J282" s="63"/>
    </row>
    <row r="283" spans="1:10" ht="21" hidden="1" customHeight="1">
      <c r="A283" s="100"/>
      <c r="B283" s="18"/>
      <c r="C283" s="86"/>
      <c r="D283" s="86"/>
      <c r="E283" s="71" t="s">
        <v>814</v>
      </c>
      <c r="F283" s="72"/>
      <c r="G283" s="89"/>
      <c r="H283" s="63">
        <f t="shared" si="7"/>
        <v>0</v>
      </c>
      <c r="I283" s="63"/>
      <c r="J283" s="63"/>
    </row>
    <row r="284" spans="1:10" ht="21" hidden="1" customHeight="1">
      <c r="A284" s="100"/>
      <c r="B284" s="18"/>
      <c r="C284" s="86"/>
      <c r="D284" s="86"/>
      <c r="E284" s="71" t="s">
        <v>815</v>
      </c>
      <c r="F284" s="72"/>
      <c r="G284" s="89"/>
      <c r="H284" s="63">
        <f t="shared" si="7"/>
        <v>0</v>
      </c>
      <c r="I284" s="63"/>
      <c r="J284" s="63"/>
    </row>
    <row r="285" spans="1:10" ht="21" hidden="1" customHeight="1">
      <c r="A285" s="100"/>
      <c r="B285" s="18"/>
      <c r="C285" s="86"/>
      <c r="D285" s="86"/>
      <c r="E285" s="71" t="s">
        <v>815</v>
      </c>
      <c r="F285" s="72"/>
      <c r="G285" s="89"/>
      <c r="H285" s="63">
        <f t="shared" si="7"/>
        <v>0</v>
      </c>
      <c r="I285" s="63"/>
      <c r="J285" s="63"/>
    </row>
    <row r="286" spans="1:10" ht="21" hidden="1" customHeight="1">
      <c r="A286" s="100">
        <v>2313</v>
      </c>
      <c r="B286" s="18" t="s">
        <v>494</v>
      </c>
      <c r="C286" s="86">
        <v>1</v>
      </c>
      <c r="D286" s="86">
        <v>3</v>
      </c>
      <c r="E286" s="71" t="s">
        <v>889</v>
      </c>
      <c r="F286" s="21"/>
      <c r="G286" s="58"/>
      <c r="H286" s="63">
        <f t="shared" si="7"/>
        <v>0</v>
      </c>
      <c r="I286" s="63"/>
      <c r="J286" s="63"/>
    </row>
    <row r="287" spans="1:10" ht="21" hidden="1" customHeight="1">
      <c r="A287" s="100"/>
      <c r="B287" s="18"/>
      <c r="C287" s="86"/>
      <c r="D287" s="86"/>
      <c r="E287" s="71" t="s">
        <v>814</v>
      </c>
      <c r="F287" s="72"/>
      <c r="G287" s="89"/>
      <c r="H287" s="63">
        <f t="shared" si="7"/>
        <v>0</v>
      </c>
      <c r="I287" s="63"/>
      <c r="J287" s="63"/>
    </row>
    <row r="288" spans="1:10" ht="21" hidden="1" customHeight="1">
      <c r="A288" s="100"/>
      <c r="B288" s="18"/>
      <c r="C288" s="86"/>
      <c r="D288" s="86"/>
      <c r="E288" s="71" t="s">
        <v>815</v>
      </c>
      <c r="F288" s="72"/>
      <c r="G288" s="89"/>
      <c r="H288" s="63">
        <f t="shared" si="7"/>
        <v>0</v>
      </c>
      <c r="I288" s="63"/>
      <c r="J288" s="63"/>
    </row>
    <row r="289" spans="1:10" ht="21" hidden="1" customHeight="1">
      <c r="A289" s="100"/>
      <c r="B289" s="18"/>
      <c r="C289" s="86"/>
      <c r="D289" s="86"/>
      <c r="E289" s="71" t="s">
        <v>815</v>
      </c>
      <c r="F289" s="72"/>
      <c r="G289" s="89"/>
      <c r="H289" s="63">
        <f t="shared" si="7"/>
        <v>0</v>
      </c>
      <c r="I289" s="63"/>
      <c r="J289" s="63"/>
    </row>
    <row r="290" spans="1:10" ht="21" hidden="1" customHeight="1">
      <c r="A290" s="100">
        <v>2320</v>
      </c>
      <c r="B290" s="18" t="s">
        <v>494</v>
      </c>
      <c r="C290" s="86">
        <v>2</v>
      </c>
      <c r="D290" s="86">
        <v>0</v>
      </c>
      <c r="E290" s="71" t="s">
        <v>890</v>
      </c>
      <c r="F290" s="73" t="s">
        <v>1032</v>
      </c>
      <c r="G290" s="90"/>
      <c r="H290" s="63">
        <f t="shared" si="7"/>
        <v>0</v>
      </c>
      <c r="I290" s="63"/>
      <c r="J290" s="63"/>
    </row>
    <row r="291" spans="1:10" s="48" customFormat="1" ht="21" hidden="1" customHeight="1">
      <c r="A291" s="100"/>
      <c r="B291" s="18"/>
      <c r="C291" s="86"/>
      <c r="D291" s="86"/>
      <c r="E291" s="71" t="s">
        <v>1347</v>
      </c>
      <c r="F291" s="73"/>
      <c r="G291" s="90"/>
      <c r="H291" s="63">
        <f t="shared" si="7"/>
        <v>0</v>
      </c>
      <c r="I291" s="63"/>
      <c r="J291" s="63"/>
    </row>
    <row r="292" spans="1:10" ht="21" hidden="1" customHeight="1">
      <c r="A292" s="100">
        <v>2321</v>
      </c>
      <c r="B292" s="18" t="s">
        <v>494</v>
      </c>
      <c r="C292" s="86">
        <v>2</v>
      </c>
      <c r="D292" s="86">
        <v>1</v>
      </c>
      <c r="E292" s="71" t="s">
        <v>891</v>
      </c>
      <c r="F292" s="21" t="s">
        <v>1033</v>
      </c>
      <c r="G292" s="58"/>
      <c r="H292" s="63">
        <f t="shared" si="7"/>
        <v>0</v>
      </c>
      <c r="I292" s="63"/>
      <c r="J292" s="63"/>
    </row>
    <row r="293" spans="1:10" ht="21" hidden="1" customHeight="1">
      <c r="A293" s="100"/>
      <c r="B293" s="18"/>
      <c r="C293" s="86"/>
      <c r="D293" s="86"/>
      <c r="E293" s="71" t="s">
        <v>814</v>
      </c>
      <c r="F293" s="72"/>
      <c r="G293" s="89"/>
      <c r="H293" s="63">
        <f t="shared" si="7"/>
        <v>0</v>
      </c>
      <c r="I293" s="63"/>
      <c r="J293" s="63"/>
    </row>
    <row r="294" spans="1:10" ht="21" hidden="1" customHeight="1">
      <c r="A294" s="100"/>
      <c r="B294" s="18"/>
      <c r="C294" s="86"/>
      <c r="D294" s="86"/>
      <c r="E294" s="71" t="s">
        <v>815</v>
      </c>
      <c r="F294" s="72"/>
      <c r="G294" s="89"/>
      <c r="H294" s="63">
        <f t="shared" ref="H294:H339" si="8">I294+J294</f>
        <v>0</v>
      </c>
      <c r="I294" s="63"/>
      <c r="J294" s="63"/>
    </row>
    <row r="295" spans="1:10" ht="21" hidden="1" customHeight="1">
      <c r="A295" s="100"/>
      <c r="B295" s="18"/>
      <c r="C295" s="86"/>
      <c r="D295" s="86"/>
      <c r="E295" s="71" t="s">
        <v>815</v>
      </c>
      <c r="F295" s="72"/>
      <c r="G295" s="89"/>
      <c r="H295" s="63">
        <f t="shared" si="8"/>
        <v>0</v>
      </c>
      <c r="I295" s="63"/>
      <c r="J295" s="63"/>
    </row>
    <row r="296" spans="1:10" ht="21" hidden="1" customHeight="1">
      <c r="A296" s="100">
        <v>2330</v>
      </c>
      <c r="B296" s="18" t="s">
        <v>494</v>
      </c>
      <c r="C296" s="86">
        <v>3</v>
      </c>
      <c r="D296" s="86">
        <v>0</v>
      </c>
      <c r="E296" s="71" t="s">
        <v>804</v>
      </c>
      <c r="F296" s="73" t="s">
        <v>1034</v>
      </c>
      <c r="G296" s="90"/>
      <c r="H296" s="63">
        <f t="shared" si="8"/>
        <v>0</v>
      </c>
      <c r="I296" s="63"/>
      <c r="J296" s="63"/>
    </row>
    <row r="297" spans="1:10" s="48" customFormat="1" ht="21" hidden="1" customHeight="1">
      <c r="A297" s="100"/>
      <c r="B297" s="18"/>
      <c r="C297" s="86"/>
      <c r="D297" s="86"/>
      <c r="E297" s="71" t="s">
        <v>1347</v>
      </c>
      <c r="F297" s="73"/>
      <c r="G297" s="90"/>
      <c r="H297" s="63">
        <f t="shared" si="8"/>
        <v>0</v>
      </c>
      <c r="I297" s="63"/>
      <c r="J297" s="63"/>
    </row>
    <row r="298" spans="1:10" ht="21" hidden="1" customHeight="1">
      <c r="A298" s="100">
        <v>2331</v>
      </c>
      <c r="B298" s="18" t="s">
        <v>494</v>
      </c>
      <c r="C298" s="86">
        <v>3</v>
      </c>
      <c r="D298" s="86">
        <v>1</v>
      </c>
      <c r="E298" s="71" t="s">
        <v>1035</v>
      </c>
      <c r="F298" s="21" t="s">
        <v>1036</v>
      </c>
      <c r="G298" s="58"/>
      <c r="H298" s="63">
        <f t="shared" si="8"/>
        <v>0</v>
      </c>
      <c r="I298" s="63"/>
      <c r="J298" s="63"/>
    </row>
    <row r="299" spans="1:10" ht="21" hidden="1" customHeight="1">
      <c r="A299" s="100"/>
      <c r="B299" s="18"/>
      <c r="C299" s="86"/>
      <c r="D299" s="86"/>
      <c r="E299" s="71" t="s">
        <v>814</v>
      </c>
      <c r="F299" s="72"/>
      <c r="G299" s="89"/>
      <c r="H299" s="63">
        <f t="shared" si="8"/>
        <v>0</v>
      </c>
      <c r="I299" s="63"/>
      <c r="J299" s="63"/>
    </row>
    <row r="300" spans="1:10" ht="21" hidden="1" customHeight="1">
      <c r="A300" s="100"/>
      <c r="B300" s="18"/>
      <c r="C300" s="86"/>
      <c r="D300" s="86"/>
      <c r="E300" s="71" t="s">
        <v>815</v>
      </c>
      <c r="F300" s="72"/>
      <c r="G300" s="89"/>
      <c r="H300" s="63">
        <f t="shared" si="8"/>
        <v>0</v>
      </c>
      <c r="I300" s="63"/>
      <c r="J300" s="63"/>
    </row>
    <row r="301" spans="1:10" ht="21" hidden="1" customHeight="1">
      <c r="A301" s="100"/>
      <c r="B301" s="18"/>
      <c r="C301" s="86"/>
      <c r="D301" s="86"/>
      <c r="E301" s="71" t="s">
        <v>815</v>
      </c>
      <c r="F301" s="72"/>
      <c r="G301" s="89"/>
      <c r="H301" s="63">
        <f t="shared" si="8"/>
        <v>0</v>
      </c>
      <c r="I301" s="63"/>
      <c r="J301" s="63"/>
    </row>
    <row r="302" spans="1:10" ht="21" hidden="1" customHeight="1">
      <c r="A302" s="100">
        <v>2332</v>
      </c>
      <c r="B302" s="18" t="s">
        <v>494</v>
      </c>
      <c r="C302" s="86">
        <v>3</v>
      </c>
      <c r="D302" s="86">
        <v>2</v>
      </c>
      <c r="E302" s="71" t="s">
        <v>805</v>
      </c>
      <c r="F302" s="21"/>
      <c r="G302" s="58"/>
      <c r="H302" s="63">
        <f t="shared" si="8"/>
        <v>0</v>
      </c>
      <c r="I302" s="63"/>
      <c r="J302" s="63"/>
    </row>
    <row r="303" spans="1:10" ht="21" hidden="1" customHeight="1">
      <c r="A303" s="100"/>
      <c r="B303" s="18"/>
      <c r="C303" s="86"/>
      <c r="D303" s="86"/>
      <c r="E303" s="71" t="s">
        <v>814</v>
      </c>
      <c r="F303" s="72"/>
      <c r="G303" s="89"/>
      <c r="H303" s="63">
        <f t="shared" si="8"/>
        <v>0</v>
      </c>
      <c r="I303" s="63"/>
      <c r="J303" s="63"/>
    </row>
    <row r="304" spans="1:10" ht="21" hidden="1" customHeight="1">
      <c r="A304" s="100"/>
      <c r="B304" s="18"/>
      <c r="C304" s="86"/>
      <c r="D304" s="86"/>
      <c r="E304" s="71" t="s">
        <v>815</v>
      </c>
      <c r="F304" s="72"/>
      <c r="G304" s="89"/>
      <c r="H304" s="63">
        <f t="shared" si="8"/>
        <v>0</v>
      </c>
      <c r="I304" s="63"/>
      <c r="J304" s="63"/>
    </row>
    <row r="305" spans="1:10" ht="21" hidden="1" customHeight="1">
      <c r="A305" s="100"/>
      <c r="B305" s="18"/>
      <c r="C305" s="86"/>
      <c r="D305" s="86"/>
      <c r="E305" s="71" t="s">
        <v>815</v>
      </c>
      <c r="F305" s="72"/>
      <c r="G305" s="89"/>
      <c r="H305" s="63">
        <f t="shared" si="8"/>
        <v>0</v>
      </c>
      <c r="I305" s="63"/>
      <c r="J305" s="63"/>
    </row>
    <row r="306" spans="1:10" ht="21" hidden="1" customHeight="1">
      <c r="A306" s="100">
        <v>2340</v>
      </c>
      <c r="B306" s="18" t="s">
        <v>494</v>
      </c>
      <c r="C306" s="86">
        <v>4</v>
      </c>
      <c r="D306" s="86">
        <v>0</v>
      </c>
      <c r="E306" s="71" t="s">
        <v>806</v>
      </c>
      <c r="F306" s="21"/>
      <c r="G306" s="58"/>
      <c r="H306" s="63">
        <f t="shared" si="8"/>
        <v>0</v>
      </c>
      <c r="I306" s="63"/>
      <c r="J306" s="63"/>
    </row>
    <row r="307" spans="1:10" s="48" customFormat="1" ht="21" hidden="1" customHeight="1">
      <c r="A307" s="100"/>
      <c r="B307" s="18"/>
      <c r="C307" s="86"/>
      <c r="D307" s="86"/>
      <c r="E307" s="71" t="s">
        <v>1347</v>
      </c>
      <c r="F307" s="73"/>
      <c r="G307" s="90"/>
      <c r="H307" s="63">
        <f t="shared" si="8"/>
        <v>0</v>
      </c>
      <c r="I307" s="63"/>
      <c r="J307" s="63"/>
    </row>
    <row r="308" spans="1:10" ht="21" hidden="1" customHeight="1">
      <c r="A308" s="100">
        <v>2341</v>
      </c>
      <c r="B308" s="18" t="s">
        <v>494</v>
      </c>
      <c r="C308" s="86">
        <v>4</v>
      </c>
      <c r="D308" s="86">
        <v>1</v>
      </c>
      <c r="E308" s="71" t="s">
        <v>806</v>
      </c>
      <c r="F308" s="21"/>
      <c r="G308" s="58"/>
      <c r="H308" s="63">
        <f t="shared" si="8"/>
        <v>0</v>
      </c>
      <c r="I308" s="63"/>
      <c r="J308" s="63"/>
    </row>
    <row r="309" spans="1:10" ht="21" hidden="1" customHeight="1">
      <c r="A309" s="100"/>
      <c r="B309" s="18"/>
      <c r="C309" s="86"/>
      <c r="D309" s="86"/>
      <c r="E309" s="71" t="s">
        <v>814</v>
      </c>
      <c r="F309" s="72"/>
      <c r="G309" s="89"/>
      <c r="H309" s="63">
        <f t="shared" si="8"/>
        <v>0</v>
      </c>
      <c r="I309" s="63"/>
      <c r="J309" s="63"/>
    </row>
    <row r="310" spans="1:10" ht="21" hidden="1" customHeight="1">
      <c r="A310" s="100"/>
      <c r="B310" s="18"/>
      <c r="C310" s="86"/>
      <c r="D310" s="86"/>
      <c r="E310" s="71" t="s">
        <v>815</v>
      </c>
      <c r="F310" s="72"/>
      <c r="G310" s="89"/>
      <c r="H310" s="63">
        <f t="shared" si="8"/>
        <v>0</v>
      </c>
      <c r="I310" s="63"/>
      <c r="J310" s="63"/>
    </row>
    <row r="311" spans="1:10" ht="21" hidden="1" customHeight="1">
      <c r="A311" s="100"/>
      <c r="B311" s="18"/>
      <c r="C311" s="86"/>
      <c r="D311" s="86"/>
      <c r="E311" s="71" t="s">
        <v>815</v>
      </c>
      <c r="F311" s="72"/>
      <c r="G311" s="89"/>
      <c r="H311" s="63">
        <f t="shared" si="8"/>
        <v>0</v>
      </c>
      <c r="I311" s="63"/>
      <c r="J311" s="63"/>
    </row>
    <row r="312" spans="1:10" ht="21" hidden="1" customHeight="1">
      <c r="A312" s="100">
        <v>2350</v>
      </c>
      <c r="B312" s="18" t="s">
        <v>494</v>
      </c>
      <c r="C312" s="86">
        <v>5</v>
      </c>
      <c r="D312" s="86">
        <v>0</v>
      </c>
      <c r="E312" s="71" t="s">
        <v>1037</v>
      </c>
      <c r="F312" s="73" t="s">
        <v>1038</v>
      </c>
      <c r="G312" s="90"/>
      <c r="H312" s="63">
        <f t="shared" si="8"/>
        <v>0</v>
      </c>
      <c r="I312" s="63"/>
      <c r="J312" s="63"/>
    </row>
    <row r="313" spans="1:10" s="48" customFormat="1" ht="21" hidden="1" customHeight="1">
      <c r="A313" s="100"/>
      <c r="B313" s="18"/>
      <c r="C313" s="86"/>
      <c r="D313" s="86"/>
      <c r="E313" s="71" t="s">
        <v>1347</v>
      </c>
      <c r="F313" s="73"/>
      <c r="G313" s="90"/>
      <c r="H313" s="63">
        <f t="shared" si="8"/>
        <v>0</v>
      </c>
      <c r="I313" s="63"/>
      <c r="J313" s="63"/>
    </row>
    <row r="314" spans="1:10" ht="21" hidden="1" customHeight="1">
      <c r="A314" s="100">
        <v>2351</v>
      </c>
      <c r="B314" s="18" t="s">
        <v>494</v>
      </c>
      <c r="C314" s="86">
        <v>5</v>
      </c>
      <c r="D314" s="86">
        <v>1</v>
      </c>
      <c r="E314" s="71" t="s">
        <v>1039</v>
      </c>
      <c r="F314" s="21" t="s">
        <v>1038</v>
      </c>
      <c r="G314" s="58"/>
      <c r="H314" s="63">
        <f t="shared" si="8"/>
        <v>0</v>
      </c>
      <c r="I314" s="63"/>
      <c r="J314" s="63"/>
    </row>
    <row r="315" spans="1:10" ht="21" hidden="1" customHeight="1">
      <c r="A315" s="100"/>
      <c r="B315" s="18"/>
      <c r="C315" s="86"/>
      <c r="D315" s="86"/>
      <c r="E315" s="71" t="s">
        <v>814</v>
      </c>
      <c r="F315" s="72"/>
      <c r="G315" s="89"/>
      <c r="H315" s="63">
        <f t="shared" si="8"/>
        <v>0</v>
      </c>
      <c r="I315" s="63"/>
      <c r="J315" s="63"/>
    </row>
    <row r="316" spans="1:10" ht="21" hidden="1" customHeight="1">
      <c r="A316" s="100"/>
      <c r="B316" s="18"/>
      <c r="C316" s="86"/>
      <c r="D316" s="86"/>
      <c r="E316" s="71" t="s">
        <v>815</v>
      </c>
      <c r="F316" s="72"/>
      <c r="G316" s="89"/>
      <c r="H316" s="63">
        <f t="shared" si="8"/>
        <v>0</v>
      </c>
      <c r="I316" s="63"/>
      <c r="J316" s="63"/>
    </row>
    <row r="317" spans="1:10" ht="21" hidden="1" customHeight="1">
      <c r="A317" s="100"/>
      <c r="B317" s="18"/>
      <c r="C317" s="86"/>
      <c r="D317" s="86"/>
      <c r="E317" s="71" t="s">
        <v>815</v>
      </c>
      <c r="F317" s="72"/>
      <c r="G317" s="89"/>
      <c r="H317" s="63">
        <f t="shared" si="8"/>
        <v>0</v>
      </c>
      <c r="I317" s="63"/>
      <c r="J317" s="63"/>
    </row>
    <row r="318" spans="1:10" ht="21" hidden="1" customHeight="1">
      <c r="A318" s="100">
        <v>2360</v>
      </c>
      <c r="B318" s="18" t="s">
        <v>494</v>
      </c>
      <c r="C318" s="86">
        <v>6</v>
      </c>
      <c r="D318" s="86">
        <v>0</v>
      </c>
      <c r="E318" s="71" t="s">
        <v>569</v>
      </c>
      <c r="F318" s="73" t="s">
        <v>904</v>
      </c>
      <c r="G318" s="90"/>
      <c r="H318" s="63">
        <f t="shared" si="8"/>
        <v>0</v>
      </c>
      <c r="I318" s="63"/>
      <c r="J318" s="63"/>
    </row>
    <row r="319" spans="1:10" s="48" customFormat="1" ht="21" hidden="1" customHeight="1">
      <c r="A319" s="100"/>
      <c r="B319" s="18"/>
      <c r="C319" s="86"/>
      <c r="D319" s="86"/>
      <c r="E319" s="71" t="s">
        <v>1347</v>
      </c>
      <c r="F319" s="73"/>
      <c r="G319" s="90"/>
      <c r="H319" s="63">
        <f t="shared" si="8"/>
        <v>0</v>
      </c>
      <c r="I319" s="63"/>
      <c r="J319" s="63"/>
    </row>
    <row r="320" spans="1:10" ht="21" hidden="1" customHeight="1">
      <c r="A320" s="100">
        <v>2361</v>
      </c>
      <c r="B320" s="18" t="s">
        <v>494</v>
      </c>
      <c r="C320" s="86">
        <v>6</v>
      </c>
      <c r="D320" s="86">
        <v>1</v>
      </c>
      <c r="E320" s="71" t="s">
        <v>569</v>
      </c>
      <c r="F320" s="21" t="s">
        <v>905</v>
      </c>
      <c r="G320" s="58"/>
      <c r="H320" s="63">
        <f t="shared" si="8"/>
        <v>0</v>
      </c>
      <c r="I320" s="63"/>
      <c r="J320" s="63"/>
    </row>
    <row r="321" spans="1:10" ht="21" hidden="1" customHeight="1">
      <c r="A321" s="100"/>
      <c r="B321" s="18"/>
      <c r="C321" s="86"/>
      <c r="D321" s="86"/>
      <c r="E321" s="71" t="s">
        <v>814</v>
      </c>
      <c r="F321" s="72"/>
      <c r="G321" s="89"/>
      <c r="H321" s="63">
        <f t="shared" si="8"/>
        <v>0</v>
      </c>
      <c r="I321" s="63"/>
      <c r="J321" s="63"/>
    </row>
    <row r="322" spans="1:10" ht="21" hidden="1" customHeight="1">
      <c r="A322" s="100"/>
      <c r="B322" s="18"/>
      <c r="C322" s="86"/>
      <c r="D322" s="86"/>
      <c r="E322" s="71" t="s">
        <v>815</v>
      </c>
      <c r="F322" s="72"/>
      <c r="G322" s="89"/>
      <c r="H322" s="63">
        <f t="shared" si="8"/>
        <v>0</v>
      </c>
      <c r="I322" s="63"/>
      <c r="J322" s="63"/>
    </row>
    <row r="323" spans="1:10" ht="21" hidden="1" customHeight="1">
      <c r="A323" s="100"/>
      <c r="B323" s="18"/>
      <c r="C323" s="86"/>
      <c r="D323" s="86"/>
      <c r="E323" s="71" t="s">
        <v>815</v>
      </c>
      <c r="F323" s="72"/>
      <c r="G323" s="89"/>
      <c r="H323" s="63">
        <f t="shared" si="8"/>
        <v>0</v>
      </c>
      <c r="I323" s="63"/>
      <c r="J323" s="63"/>
    </row>
    <row r="324" spans="1:10" ht="21" hidden="1" customHeight="1">
      <c r="A324" s="100">
        <v>2370</v>
      </c>
      <c r="B324" s="18" t="s">
        <v>494</v>
      </c>
      <c r="C324" s="86">
        <v>7</v>
      </c>
      <c r="D324" s="86">
        <v>0</v>
      </c>
      <c r="E324" s="71" t="s">
        <v>570</v>
      </c>
      <c r="F324" s="73" t="s">
        <v>906</v>
      </c>
      <c r="G324" s="90"/>
      <c r="H324" s="63">
        <f t="shared" si="8"/>
        <v>0</v>
      </c>
      <c r="I324" s="63"/>
      <c r="J324" s="63"/>
    </row>
    <row r="325" spans="1:10" s="48" customFormat="1" ht="21" hidden="1" customHeight="1">
      <c r="A325" s="100"/>
      <c r="B325" s="18"/>
      <c r="C325" s="86"/>
      <c r="D325" s="86"/>
      <c r="E325" s="71" t="s">
        <v>1347</v>
      </c>
      <c r="F325" s="73"/>
      <c r="G325" s="90"/>
      <c r="H325" s="63">
        <f t="shared" si="8"/>
        <v>0</v>
      </c>
      <c r="I325" s="63"/>
      <c r="J325" s="63"/>
    </row>
    <row r="326" spans="1:10" ht="21" hidden="1" customHeight="1">
      <c r="A326" s="100">
        <v>2371</v>
      </c>
      <c r="B326" s="18" t="s">
        <v>494</v>
      </c>
      <c r="C326" s="86">
        <v>7</v>
      </c>
      <c r="D326" s="86">
        <v>1</v>
      </c>
      <c r="E326" s="71" t="s">
        <v>570</v>
      </c>
      <c r="F326" s="21" t="s">
        <v>907</v>
      </c>
      <c r="G326" s="58"/>
      <c r="H326" s="63">
        <f t="shared" si="8"/>
        <v>0</v>
      </c>
      <c r="I326" s="63"/>
      <c r="J326" s="63"/>
    </row>
    <row r="327" spans="1:10" ht="21" hidden="1" customHeight="1">
      <c r="A327" s="100"/>
      <c r="B327" s="18"/>
      <c r="C327" s="86"/>
      <c r="D327" s="86"/>
      <c r="E327" s="71" t="s">
        <v>814</v>
      </c>
      <c r="F327" s="72"/>
      <c r="G327" s="89"/>
      <c r="H327" s="63">
        <f t="shared" si="8"/>
        <v>0</v>
      </c>
      <c r="I327" s="63"/>
      <c r="J327" s="63"/>
    </row>
    <row r="328" spans="1:10" ht="21" hidden="1" customHeight="1">
      <c r="A328" s="100"/>
      <c r="B328" s="18"/>
      <c r="C328" s="86"/>
      <c r="D328" s="86"/>
      <c r="E328" s="71" t="s">
        <v>815</v>
      </c>
      <c r="F328" s="72"/>
      <c r="G328" s="89"/>
      <c r="H328" s="63">
        <f t="shared" si="8"/>
        <v>0</v>
      </c>
      <c r="I328" s="63"/>
      <c r="J328" s="63"/>
    </row>
    <row r="329" spans="1:10" ht="21" hidden="1" customHeight="1">
      <c r="A329" s="100"/>
      <c r="B329" s="18"/>
      <c r="C329" s="86"/>
      <c r="D329" s="86"/>
      <c r="E329" s="71" t="s">
        <v>815</v>
      </c>
      <c r="F329" s="72"/>
      <c r="G329" s="89"/>
      <c r="H329" s="63">
        <f t="shared" si="8"/>
        <v>0</v>
      </c>
      <c r="I329" s="63"/>
      <c r="J329" s="63"/>
    </row>
    <row r="330" spans="1:10" s="14" customFormat="1" ht="42" customHeight="1">
      <c r="A330" s="51">
        <v>2400</v>
      </c>
      <c r="B330" s="18" t="s">
        <v>1200</v>
      </c>
      <c r="C330" s="86">
        <v>0</v>
      </c>
      <c r="D330" s="86">
        <v>0</v>
      </c>
      <c r="E330" s="62" t="s">
        <v>951</v>
      </c>
      <c r="F330" s="17" t="s">
        <v>908</v>
      </c>
      <c r="G330" s="17"/>
      <c r="H330" s="63" t="e">
        <f t="shared" si="8"/>
        <v>#REF!</v>
      </c>
      <c r="I330" s="63" t="e">
        <f>I332+I342+I361+I376+I391+I417+I423+I441+I464</f>
        <v>#REF!</v>
      </c>
      <c r="J330" s="63" t="e">
        <f>J332+J342+J361+J376+J391+J417+J423+J441+J464</f>
        <v>#REF!</v>
      </c>
    </row>
    <row r="331" spans="1:10" ht="15.75" customHeight="1">
      <c r="A331" s="100"/>
      <c r="B331" s="18"/>
      <c r="C331" s="86"/>
      <c r="D331" s="86"/>
      <c r="E331" s="71" t="s">
        <v>1346</v>
      </c>
      <c r="F331" s="72"/>
      <c r="G331" s="89"/>
      <c r="H331" s="63"/>
      <c r="I331" s="63"/>
      <c r="J331" s="63"/>
    </row>
    <row r="332" spans="1:10" ht="21" hidden="1" customHeight="1">
      <c r="A332" s="100">
        <v>2410</v>
      </c>
      <c r="B332" s="18" t="s">
        <v>1200</v>
      </c>
      <c r="C332" s="86">
        <v>1</v>
      </c>
      <c r="D332" s="86">
        <v>0</v>
      </c>
      <c r="E332" s="71" t="s">
        <v>909</v>
      </c>
      <c r="F332" s="73" t="s">
        <v>911</v>
      </c>
      <c r="G332" s="90"/>
      <c r="H332" s="63">
        <f t="shared" si="8"/>
        <v>0</v>
      </c>
      <c r="I332" s="63">
        <f>I334+I338</f>
        <v>0</v>
      </c>
      <c r="J332" s="63">
        <f>J334+J338</f>
        <v>0</v>
      </c>
    </row>
    <row r="333" spans="1:10" s="48" customFormat="1" ht="21" hidden="1" customHeight="1">
      <c r="A333" s="100"/>
      <c r="B333" s="18"/>
      <c r="C333" s="86"/>
      <c r="D333" s="86"/>
      <c r="E333" s="71" t="s">
        <v>1347</v>
      </c>
      <c r="F333" s="73"/>
      <c r="G333" s="90"/>
      <c r="H333" s="63">
        <f t="shared" si="8"/>
        <v>0</v>
      </c>
      <c r="I333" s="63"/>
      <c r="J333" s="63"/>
    </row>
    <row r="334" spans="1:10" ht="21" hidden="1" customHeight="1">
      <c r="A334" s="100">
        <v>2411</v>
      </c>
      <c r="B334" s="18" t="s">
        <v>1200</v>
      </c>
      <c r="C334" s="86">
        <v>1</v>
      </c>
      <c r="D334" s="86">
        <v>1</v>
      </c>
      <c r="E334" s="71" t="s">
        <v>912</v>
      </c>
      <c r="F334" s="72" t="s">
        <v>913</v>
      </c>
      <c r="G334" s="89"/>
      <c r="H334" s="63">
        <f t="shared" si="8"/>
        <v>0</v>
      </c>
      <c r="I334" s="63"/>
      <c r="J334" s="63"/>
    </row>
    <row r="335" spans="1:10" ht="21" hidden="1" customHeight="1">
      <c r="A335" s="100"/>
      <c r="B335" s="18"/>
      <c r="C335" s="86"/>
      <c r="D335" s="86"/>
      <c r="E335" s="71" t="s">
        <v>814</v>
      </c>
      <c r="F335" s="72"/>
      <c r="G335" s="89"/>
      <c r="H335" s="63">
        <f t="shared" si="8"/>
        <v>0</v>
      </c>
      <c r="I335" s="63"/>
      <c r="J335" s="63"/>
    </row>
    <row r="336" spans="1:10" ht="21" hidden="1" customHeight="1">
      <c r="A336" s="100"/>
      <c r="B336" s="18"/>
      <c r="C336" s="86"/>
      <c r="D336" s="86"/>
      <c r="E336" s="71" t="s">
        <v>815</v>
      </c>
      <c r="F336" s="72"/>
      <c r="G336" s="89"/>
      <c r="H336" s="63">
        <f t="shared" si="8"/>
        <v>0</v>
      </c>
      <c r="I336" s="63"/>
      <c r="J336" s="63"/>
    </row>
    <row r="337" spans="1:10" ht="21" hidden="1" customHeight="1">
      <c r="A337" s="100"/>
      <c r="B337" s="18"/>
      <c r="C337" s="86"/>
      <c r="D337" s="86"/>
      <c r="E337" s="71" t="s">
        <v>815</v>
      </c>
      <c r="F337" s="72"/>
      <c r="G337" s="89"/>
      <c r="H337" s="63">
        <f t="shared" si="8"/>
        <v>0</v>
      </c>
      <c r="I337" s="63"/>
      <c r="J337" s="63"/>
    </row>
    <row r="338" spans="1:10" ht="21" hidden="1" customHeight="1">
      <c r="A338" s="100">
        <v>2412</v>
      </c>
      <c r="B338" s="18" t="s">
        <v>1200</v>
      </c>
      <c r="C338" s="86">
        <v>1</v>
      </c>
      <c r="D338" s="86">
        <v>2</v>
      </c>
      <c r="E338" s="71" t="s">
        <v>914</v>
      </c>
      <c r="F338" s="21" t="s">
        <v>915</v>
      </c>
      <c r="G338" s="58"/>
      <c r="H338" s="63">
        <f t="shared" si="8"/>
        <v>0</v>
      </c>
      <c r="I338" s="63"/>
      <c r="J338" s="63"/>
    </row>
    <row r="339" spans="1:10" ht="21" hidden="1" customHeight="1">
      <c r="A339" s="100"/>
      <c r="B339" s="18"/>
      <c r="C339" s="86"/>
      <c r="D339" s="86"/>
      <c r="E339" s="71" t="s">
        <v>814</v>
      </c>
      <c r="F339" s="72"/>
      <c r="G339" s="89"/>
      <c r="H339" s="63">
        <f t="shared" si="8"/>
        <v>0</v>
      </c>
      <c r="I339" s="63"/>
      <c r="J339" s="63"/>
    </row>
    <row r="340" spans="1:10" ht="21" hidden="1" customHeight="1">
      <c r="A340" s="100"/>
      <c r="B340" s="18"/>
      <c r="C340" s="86"/>
      <c r="D340" s="86"/>
      <c r="E340" s="71" t="s">
        <v>815</v>
      </c>
      <c r="F340" s="72"/>
      <c r="G340" s="89"/>
      <c r="H340" s="63"/>
      <c r="I340" s="63"/>
      <c r="J340" s="63"/>
    </row>
    <row r="341" spans="1:10" ht="21" hidden="1" customHeight="1">
      <c r="A341" s="100"/>
      <c r="B341" s="18"/>
      <c r="C341" s="86"/>
      <c r="D341" s="86"/>
      <c r="E341" s="71" t="s">
        <v>815</v>
      </c>
      <c r="F341" s="72"/>
      <c r="G341" s="89"/>
      <c r="H341" s="63"/>
      <c r="I341" s="63"/>
      <c r="J341" s="63"/>
    </row>
    <row r="342" spans="1:10" ht="27" customHeight="1">
      <c r="A342" s="100">
        <v>2420</v>
      </c>
      <c r="B342" s="18" t="s">
        <v>1200</v>
      </c>
      <c r="C342" s="86">
        <v>2</v>
      </c>
      <c r="D342" s="86">
        <v>0</v>
      </c>
      <c r="E342" s="71" t="s">
        <v>397</v>
      </c>
      <c r="F342" s="73" t="s">
        <v>755</v>
      </c>
      <c r="G342" s="90"/>
      <c r="H342" s="63" t="e">
        <f t="shared" ref="H342:H412" si="9">I342+J342</f>
        <v>#REF!</v>
      </c>
      <c r="I342" s="63" t="e">
        <f>I344+I349+I353+I357</f>
        <v>#REF!</v>
      </c>
      <c r="J342" s="63" t="e">
        <f>J344+J349+J353+J357</f>
        <v>#REF!</v>
      </c>
    </row>
    <row r="343" spans="1:10" s="48" customFormat="1" ht="14.25" customHeight="1">
      <c r="A343" s="100"/>
      <c r="B343" s="18"/>
      <c r="C343" s="86"/>
      <c r="D343" s="86"/>
      <c r="E343" s="71" t="s">
        <v>1347</v>
      </c>
      <c r="F343" s="73"/>
      <c r="G343" s="90"/>
      <c r="H343" s="63"/>
      <c r="I343" s="63"/>
      <c r="J343" s="63"/>
    </row>
    <row r="344" spans="1:10" ht="13.15" customHeight="1">
      <c r="A344" s="100">
        <v>2421</v>
      </c>
      <c r="B344" s="18" t="s">
        <v>1200</v>
      </c>
      <c r="C344" s="86">
        <v>2</v>
      </c>
      <c r="D344" s="86">
        <v>1</v>
      </c>
      <c r="E344" s="71" t="s">
        <v>756</v>
      </c>
      <c r="F344" s="21" t="s">
        <v>757</v>
      </c>
      <c r="G344" s="58"/>
      <c r="H344" s="63" t="e">
        <f t="shared" si="9"/>
        <v>#REF!</v>
      </c>
      <c r="I344" s="63" t="e">
        <f>#REF!</f>
        <v>#REF!</v>
      </c>
      <c r="J344" s="63" t="e">
        <f>#REF!</f>
        <v>#REF!</v>
      </c>
    </row>
    <row r="345" spans="1:10" ht="21" hidden="1" customHeight="1">
      <c r="A345" s="100"/>
      <c r="B345" s="18"/>
      <c r="C345" s="86"/>
      <c r="D345" s="86"/>
      <c r="E345" s="71" t="s">
        <v>814</v>
      </c>
      <c r="F345" s="72"/>
      <c r="G345" s="89"/>
      <c r="H345" s="63">
        <f t="shared" si="9"/>
        <v>0</v>
      </c>
      <c r="I345" s="63"/>
      <c r="J345" s="63"/>
    </row>
    <row r="346" spans="1:10" ht="14.45" customHeight="1">
      <c r="A346" s="100"/>
      <c r="B346" s="18"/>
      <c r="C346" s="86"/>
      <c r="D346" s="86"/>
      <c r="E346" s="20" t="s">
        <v>422</v>
      </c>
      <c r="F346" s="76"/>
      <c r="G346" s="30" t="s">
        <v>970</v>
      </c>
      <c r="H346" s="63" t="e">
        <f t="shared" si="9"/>
        <v>#REF!</v>
      </c>
      <c r="I346" s="63" t="e">
        <f>#REF!</f>
        <v>#REF!</v>
      </c>
      <c r="J346" s="63"/>
    </row>
    <row r="347" spans="1:10" ht="15" hidden="1" customHeight="1">
      <c r="A347" s="100"/>
      <c r="B347" s="18"/>
      <c r="C347" s="86"/>
      <c r="D347" s="86"/>
      <c r="E347" s="20" t="s">
        <v>462</v>
      </c>
      <c r="F347" s="76"/>
      <c r="G347" s="30" t="s">
        <v>461</v>
      </c>
      <c r="H347" s="63" t="e">
        <f t="shared" si="9"/>
        <v>#REF!</v>
      </c>
      <c r="I347" s="63" t="e">
        <f>#REF!</f>
        <v>#REF!</v>
      </c>
      <c r="J347" s="63"/>
    </row>
    <row r="348" spans="1:10" ht="13.15" hidden="1" customHeight="1">
      <c r="A348" s="100"/>
      <c r="B348" s="18"/>
      <c r="C348" s="86"/>
      <c r="D348" s="86"/>
      <c r="E348" s="24" t="s">
        <v>1306</v>
      </c>
      <c r="F348" s="34" t="s">
        <v>750</v>
      </c>
      <c r="G348" s="93">
        <v>511200</v>
      </c>
      <c r="H348" s="63" t="e">
        <f t="shared" si="9"/>
        <v>#REF!</v>
      </c>
      <c r="I348" s="63"/>
      <c r="J348" s="63" t="e">
        <f>#REF!</f>
        <v>#REF!</v>
      </c>
    </row>
    <row r="349" spans="1:10" ht="21" hidden="1" customHeight="1">
      <c r="A349" s="100">
        <v>2422</v>
      </c>
      <c r="B349" s="18" t="s">
        <v>1200</v>
      </c>
      <c r="C349" s="86">
        <v>2</v>
      </c>
      <c r="D349" s="86">
        <v>2</v>
      </c>
      <c r="E349" s="71" t="s">
        <v>758</v>
      </c>
      <c r="F349" s="21" t="s">
        <v>759</v>
      </c>
      <c r="G349" s="58"/>
      <c r="H349" s="63">
        <f t="shared" si="9"/>
        <v>0</v>
      </c>
      <c r="I349" s="63"/>
      <c r="J349" s="63"/>
    </row>
    <row r="350" spans="1:10" ht="21" hidden="1" customHeight="1">
      <c r="A350" s="100"/>
      <c r="B350" s="18"/>
      <c r="C350" s="86"/>
      <c r="D350" s="86"/>
      <c r="E350" s="71" t="s">
        <v>814</v>
      </c>
      <c r="F350" s="72"/>
      <c r="G350" s="89"/>
      <c r="H350" s="63">
        <f t="shared" si="9"/>
        <v>0</v>
      </c>
      <c r="I350" s="63"/>
      <c r="J350" s="63"/>
    </row>
    <row r="351" spans="1:10" ht="21" hidden="1" customHeight="1">
      <c r="A351" s="100"/>
      <c r="B351" s="18"/>
      <c r="C351" s="86"/>
      <c r="D351" s="86"/>
      <c r="E351" s="71" t="s">
        <v>815</v>
      </c>
      <c r="F351" s="72"/>
      <c r="G351" s="89"/>
      <c r="H351" s="63">
        <f t="shared" si="9"/>
        <v>0</v>
      </c>
      <c r="I351" s="63"/>
      <c r="J351" s="63"/>
    </row>
    <row r="352" spans="1:10" ht="21" hidden="1" customHeight="1">
      <c r="A352" s="100"/>
      <c r="B352" s="18"/>
      <c r="C352" s="86"/>
      <c r="D352" s="86"/>
      <c r="E352" s="71" t="s">
        <v>815</v>
      </c>
      <c r="F352" s="72"/>
      <c r="G352" s="89"/>
      <c r="H352" s="63">
        <f t="shared" si="9"/>
        <v>0</v>
      </c>
      <c r="I352" s="63"/>
      <c r="J352" s="63"/>
    </row>
    <row r="353" spans="1:10" ht="21" hidden="1" customHeight="1">
      <c r="A353" s="100">
        <v>2423</v>
      </c>
      <c r="B353" s="18" t="s">
        <v>1200</v>
      </c>
      <c r="C353" s="86">
        <v>2</v>
      </c>
      <c r="D353" s="86">
        <v>3</v>
      </c>
      <c r="E353" s="71" t="s">
        <v>760</v>
      </c>
      <c r="F353" s="21" t="s">
        <v>761</v>
      </c>
      <c r="G353" s="58"/>
      <c r="H353" s="63">
        <f t="shared" si="9"/>
        <v>0</v>
      </c>
      <c r="I353" s="63"/>
      <c r="J353" s="63"/>
    </row>
    <row r="354" spans="1:10" ht="21" hidden="1" customHeight="1">
      <c r="A354" s="100"/>
      <c r="B354" s="18"/>
      <c r="C354" s="86"/>
      <c r="D354" s="86"/>
      <c r="E354" s="71" t="s">
        <v>814</v>
      </c>
      <c r="F354" s="72"/>
      <c r="G354" s="89"/>
      <c r="H354" s="63">
        <f t="shared" si="9"/>
        <v>0</v>
      </c>
      <c r="I354" s="63"/>
      <c r="J354" s="63"/>
    </row>
    <row r="355" spans="1:10" ht="21" hidden="1" customHeight="1">
      <c r="A355" s="100"/>
      <c r="B355" s="18"/>
      <c r="C355" s="86"/>
      <c r="D355" s="86"/>
      <c r="E355" s="71" t="s">
        <v>815</v>
      </c>
      <c r="F355" s="72"/>
      <c r="G355" s="89"/>
      <c r="H355" s="63">
        <f t="shared" si="9"/>
        <v>0</v>
      </c>
      <c r="I355" s="63"/>
      <c r="J355" s="63"/>
    </row>
    <row r="356" spans="1:10" ht="21" hidden="1" customHeight="1">
      <c r="A356" s="100"/>
      <c r="B356" s="18"/>
      <c r="C356" s="86"/>
      <c r="D356" s="86"/>
      <c r="E356" s="71" t="s">
        <v>815</v>
      </c>
      <c r="F356" s="72"/>
      <c r="G356" s="89"/>
      <c r="H356" s="63">
        <f t="shared" si="9"/>
        <v>0</v>
      </c>
      <c r="I356" s="63"/>
      <c r="J356" s="63"/>
    </row>
    <row r="357" spans="1:10" ht="21" hidden="1" customHeight="1">
      <c r="A357" s="100">
        <v>2424</v>
      </c>
      <c r="B357" s="18" t="s">
        <v>1200</v>
      </c>
      <c r="C357" s="86">
        <v>2</v>
      </c>
      <c r="D357" s="86">
        <v>4</v>
      </c>
      <c r="E357" s="71" t="s">
        <v>1201</v>
      </c>
      <c r="F357" s="21"/>
      <c r="G357" s="58"/>
      <c r="H357" s="63">
        <f t="shared" si="9"/>
        <v>0</v>
      </c>
      <c r="I357" s="63"/>
      <c r="J357" s="63"/>
    </row>
    <row r="358" spans="1:10" ht="21" hidden="1" customHeight="1">
      <c r="A358" s="100"/>
      <c r="B358" s="18"/>
      <c r="C358" s="86"/>
      <c r="D358" s="86"/>
      <c r="E358" s="71" t="s">
        <v>814</v>
      </c>
      <c r="F358" s="72"/>
      <c r="G358" s="89"/>
      <c r="H358" s="63">
        <f t="shared" si="9"/>
        <v>0</v>
      </c>
      <c r="I358" s="63"/>
      <c r="J358" s="63"/>
    </row>
    <row r="359" spans="1:10" ht="21" hidden="1" customHeight="1">
      <c r="A359" s="100"/>
      <c r="B359" s="18"/>
      <c r="C359" s="86"/>
      <c r="D359" s="86"/>
      <c r="E359" s="71" t="s">
        <v>815</v>
      </c>
      <c r="F359" s="72"/>
      <c r="G359" s="89"/>
      <c r="H359" s="63">
        <f t="shared" si="9"/>
        <v>0</v>
      </c>
      <c r="I359" s="63"/>
      <c r="J359" s="63"/>
    </row>
    <row r="360" spans="1:10" ht="21" hidden="1" customHeight="1">
      <c r="A360" s="100"/>
      <c r="B360" s="18"/>
      <c r="C360" s="86"/>
      <c r="D360" s="86"/>
      <c r="E360" s="71" t="s">
        <v>815</v>
      </c>
      <c r="F360" s="72"/>
      <c r="G360" s="89"/>
      <c r="H360" s="63">
        <f t="shared" si="9"/>
        <v>0</v>
      </c>
      <c r="I360" s="63"/>
      <c r="J360" s="63"/>
    </row>
    <row r="361" spans="1:10" ht="15" hidden="1" customHeight="1">
      <c r="A361" s="100">
        <v>2430</v>
      </c>
      <c r="B361" s="18" t="s">
        <v>1200</v>
      </c>
      <c r="C361" s="86">
        <v>3</v>
      </c>
      <c r="D361" s="86">
        <v>0</v>
      </c>
      <c r="E361" s="71" t="s">
        <v>762</v>
      </c>
      <c r="F361" s="73" t="s">
        <v>763</v>
      </c>
      <c r="G361" s="90"/>
      <c r="H361" s="63" t="e">
        <f t="shared" si="9"/>
        <v>#REF!</v>
      </c>
      <c r="I361" s="63" t="e">
        <f>I363+I367+I372</f>
        <v>#REF!</v>
      </c>
      <c r="J361" s="63" t="e">
        <f>J363+J367+J372</f>
        <v>#REF!</v>
      </c>
    </row>
    <row r="362" spans="1:10" s="48" customFormat="1" ht="12.75" hidden="1" customHeight="1">
      <c r="A362" s="100"/>
      <c r="B362" s="18"/>
      <c r="C362" s="86"/>
      <c r="D362" s="86"/>
      <c r="E362" s="71" t="s">
        <v>1347</v>
      </c>
      <c r="F362" s="73"/>
      <c r="G362" s="90"/>
      <c r="H362" s="63">
        <f t="shared" si="9"/>
        <v>0</v>
      </c>
      <c r="I362" s="63"/>
      <c r="J362" s="63"/>
    </row>
    <row r="363" spans="1:10" ht="21" hidden="1" customHeight="1">
      <c r="A363" s="100">
        <v>2431</v>
      </c>
      <c r="B363" s="18" t="s">
        <v>1200</v>
      </c>
      <c r="C363" s="86">
        <v>3</v>
      </c>
      <c r="D363" s="86">
        <v>1</v>
      </c>
      <c r="E363" s="71" t="s">
        <v>941</v>
      </c>
      <c r="F363" s="21" t="s">
        <v>942</v>
      </c>
      <c r="G363" s="58"/>
      <c r="H363" s="63">
        <f t="shared" si="9"/>
        <v>0</v>
      </c>
      <c r="I363" s="63"/>
      <c r="J363" s="63"/>
    </row>
    <row r="364" spans="1:10" ht="21" hidden="1" customHeight="1">
      <c r="A364" s="100"/>
      <c r="B364" s="18"/>
      <c r="C364" s="86"/>
      <c r="D364" s="86"/>
      <c r="E364" s="71" t="s">
        <v>814</v>
      </c>
      <c r="F364" s="72"/>
      <c r="G364" s="89"/>
      <c r="H364" s="63">
        <f t="shared" si="9"/>
        <v>0</v>
      </c>
      <c r="I364" s="63"/>
      <c r="J364" s="63"/>
    </row>
    <row r="365" spans="1:10" ht="21" hidden="1" customHeight="1">
      <c r="A365" s="100"/>
      <c r="B365" s="18"/>
      <c r="C365" s="86"/>
      <c r="D365" s="86"/>
      <c r="E365" s="71" t="s">
        <v>815</v>
      </c>
      <c r="F365" s="72"/>
      <c r="G365" s="89"/>
      <c r="H365" s="63">
        <f t="shared" si="9"/>
        <v>0</v>
      </c>
      <c r="I365" s="63"/>
      <c r="J365" s="63"/>
    </row>
    <row r="366" spans="1:10" ht="21" hidden="1" customHeight="1">
      <c r="A366" s="100"/>
      <c r="B366" s="18"/>
      <c r="C366" s="86"/>
      <c r="D366" s="86"/>
      <c r="E366" s="71" t="s">
        <v>815</v>
      </c>
      <c r="F366" s="72"/>
      <c r="G366" s="89"/>
      <c r="H366" s="63">
        <f t="shared" si="9"/>
        <v>0</v>
      </c>
      <c r="I366" s="63"/>
      <c r="J366" s="63"/>
    </row>
    <row r="367" spans="1:10" ht="15.75" hidden="1" customHeight="1">
      <c r="A367" s="100">
        <v>2432</v>
      </c>
      <c r="B367" s="18" t="s">
        <v>1200</v>
      </c>
      <c r="C367" s="86">
        <v>3</v>
      </c>
      <c r="D367" s="86">
        <v>2</v>
      </c>
      <c r="E367" s="71" t="s">
        <v>943</v>
      </c>
      <c r="F367" s="21" t="s">
        <v>944</v>
      </c>
      <c r="G367" s="58"/>
      <c r="H367" s="63" t="e">
        <f t="shared" si="9"/>
        <v>#REF!</v>
      </c>
      <c r="I367" s="63" t="e">
        <f>#REF!</f>
        <v>#REF!</v>
      </c>
      <c r="J367" s="63" t="e">
        <f>#REF!</f>
        <v>#REF!</v>
      </c>
    </row>
    <row r="368" spans="1:10" ht="21" hidden="1" customHeight="1">
      <c r="A368" s="100"/>
      <c r="B368" s="18"/>
      <c r="C368" s="86"/>
      <c r="D368" s="86"/>
      <c r="E368" s="71" t="s">
        <v>814</v>
      </c>
      <c r="F368" s="72"/>
      <c r="G368" s="89"/>
      <c r="H368" s="63">
        <f t="shared" si="9"/>
        <v>0</v>
      </c>
      <c r="I368" s="63"/>
      <c r="J368" s="63"/>
    </row>
    <row r="369" spans="1:10" ht="21" hidden="1" customHeight="1">
      <c r="A369" s="100"/>
      <c r="B369" s="18"/>
      <c r="C369" s="86"/>
      <c r="D369" s="86"/>
      <c r="E369" s="56" t="s">
        <v>412</v>
      </c>
      <c r="F369" s="76"/>
      <c r="G369" s="93">
        <v>465700</v>
      </c>
      <c r="H369" s="63" t="e">
        <f t="shared" si="9"/>
        <v>#REF!</v>
      </c>
      <c r="I369" s="63" t="e">
        <f>#REF!</f>
        <v>#REF!</v>
      </c>
      <c r="J369" s="63"/>
    </row>
    <row r="370" spans="1:10" ht="14.25" hidden="1" customHeight="1">
      <c r="A370" s="100"/>
      <c r="B370" s="18"/>
      <c r="C370" s="86"/>
      <c r="D370" s="86"/>
      <c r="E370" s="24" t="s">
        <v>1306</v>
      </c>
      <c r="F370" s="76"/>
      <c r="G370" s="30" t="s">
        <v>750</v>
      </c>
      <c r="H370" s="63" t="e">
        <f t="shared" si="9"/>
        <v>#REF!</v>
      </c>
      <c r="I370" s="63"/>
      <c r="J370" s="63" t="e">
        <f>#REF!</f>
        <v>#REF!</v>
      </c>
    </row>
    <row r="371" spans="1:10" ht="13.5" hidden="1" customHeight="1">
      <c r="A371" s="100"/>
      <c r="B371" s="18"/>
      <c r="C371" s="86"/>
      <c r="D371" s="86"/>
      <c r="E371" s="73" t="s">
        <v>961</v>
      </c>
      <c r="F371" s="76"/>
      <c r="G371" s="31">
        <v>513400</v>
      </c>
      <c r="H371" s="63" t="e">
        <f t="shared" si="9"/>
        <v>#REF!</v>
      </c>
      <c r="I371" s="63"/>
      <c r="J371" s="63" t="e">
        <f>#REF!</f>
        <v>#REF!</v>
      </c>
    </row>
    <row r="372" spans="1:10" ht="21" hidden="1" customHeight="1">
      <c r="A372" s="100">
        <v>2433</v>
      </c>
      <c r="B372" s="18" t="s">
        <v>1200</v>
      </c>
      <c r="C372" s="86">
        <v>3</v>
      </c>
      <c r="D372" s="86">
        <v>3</v>
      </c>
      <c r="E372" s="71" t="s">
        <v>945</v>
      </c>
      <c r="F372" s="21" t="s">
        <v>946</v>
      </c>
      <c r="G372" s="58"/>
      <c r="H372" s="63">
        <f t="shared" si="9"/>
        <v>0</v>
      </c>
      <c r="I372" s="63"/>
      <c r="J372" s="63"/>
    </row>
    <row r="373" spans="1:10" ht="21" hidden="1" customHeight="1">
      <c r="A373" s="100"/>
      <c r="B373" s="18"/>
      <c r="C373" s="86"/>
      <c r="D373" s="86"/>
      <c r="E373" s="71" t="s">
        <v>814</v>
      </c>
      <c r="F373" s="72"/>
      <c r="G373" s="89"/>
      <c r="H373" s="63">
        <f t="shared" si="9"/>
        <v>0</v>
      </c>
      <c r="I373" s="63"/>
      <c r="J373" s="63"/>
    </row>
    <row r="374" spans="1:10" ht="21" hidden="1" customHeight="1">
      <c r="A374" s="100"/>
      <c r="B374" s="18"/>
      <c r="C374" s="86"/>
      <c r="D374" s="86"/>
      <c r="E374" s="71" t="s">
        <v>815</v>
      </c>
      <c r="F374" s="72"/>
      <c r="G374" s="89"/>
      <c r="H374" s="63">
        <f t="shared" si="9"/>
        <v>0</v>
      </c>
      <c r="I374" s="63"/>
      <c r="J374" s="63"/>
    </row>
    <row r="375" spans="1:10" ht="21" hidden="1" customHeight="1">
      <c r="A375" s="100"/>
      <c r="B375" s="18"/>
      <c r="C375" s="86"/>
      <c r="D375" s="86"/>
      <c r="E375" s="71" t="s">
        <v>815</v>
      </c>
      <c r="F375" s="72"/>
      <c r="G375" s="89"/>
      <c r="H375" s="63">
        <f t="shared" si="9"/>
        <v>0</v>
      </c>
      <c r="I375" s="63"/>
      <c r="J375" s="63"/>
    </row>
    <row r="376" spans="1:10" ht="21" hidden="1" customHeight="1">
      <c r="A376" s="100">
        <v>2440</v>
      </c>
      <c r="B376" s="18" t="s">
        <v>1200</v>
      </c>
      <c r="C376" s="86">
        <v>4</v>
      </c>
      <c r="D376" s="86">
        <v>0</v>
      </c>
      <c r="E376" s="71" t="s">
        <v>426</v>
      </c>
      <c r="F376" s="73" t="s">
        <v>427</v>
      </c>
      <c r="G376" s="90"/>
      <c r="H376" s="63">
        <f t="shared" si="9"/>
        <v>0</v>
      </c>
      <c r="I376" s="63">
        <f>I378+I382+I386</f>
        <v>0</v>
      </c>
      <c r="J376" s="63">
        <f>J378+J382+J386</f>
        <v>0</v>
      </c>
    </row>
    <row r="377" spans="1:10" s="48" customFormat="1" ht="21" hidden="1" customHeight="1">
      <c r="A377" s="100"/>
      <c r="B377" s="18"/>
      <c r="C377" s="86"/>
      <c r="D377" s="86"/>
      <c r="E377" s="71" t="s">
        <v>1347</v>
      </c>
      <c r="F377" s="73"/>
      <c r="G377" s="90"/>
      <c r="H377" s="63">
        <f t="shared" si="9"/>
        <v>0</v>
      </c>
      <c r="I377" s="63"/>
      <c r="J377" s="63"/>
    </row>
    <row r="378" spans="1:10" ht="21" hidden="1" customHeight="1">
      <c r="A378" s="100">
        <v>2441</v>
      </c>
      <c r="B378" s="18" t="s">
        <v>1200</v>
      </c>
      <c r="C378" s="86">
        <v>4</v>
      </c>
      <c r="D378" s="86">
        <v>1</v>
      </c>
      <c r="E378" s="71" t="s">
        <v>428</v>
      </c>
      <c r="F378" s="21" t="s">
        <v>429</v>
      </c>
      <c r="G378" s="58"/>
      <c r="H378" s="63">
        <f t="shared" si="9"/>
        <v>0</v>
      </c>
      <c r="I378" s="63"/>
      <c r="J378" s="63"/>
    </row>
    <row r="379" spans="1:10" ht="21" hidden="1" customHeight="1">
      <c r="A379" s="100"/>
      <c r="B379" s="18"/>
      <c r="C379" s="86"/>
      <c r="D379" s="86"/>
      <c r="E379" s="71" t="s">
        <v>814</v>
      </c>
      <c r="F379" s="72"/>
      <c r="G379" s="89"/>
      <c r="H379" s="63">
        <f t="shared" si="9"/>
        <v>0</v>
      </c>
      <c r="I379" s="63"/>
      <c r="J379" s="63"/>
    </row>
    <row r="380" spans="1:10" ht="21" hidden="1" customHeight="1">
      <c r="A380" s="100"/>
      <c r="B380" s="18"/>
      <c r="C380" s="86"/>
      <c r="D380" s="86"/>
      <c r="E380" s="71" t="s">
        <v>815</v>
      </c>
      <c r="F380" s="72"/>
      <c r="G380" s="89"/>
      <c r="H380" s="63">
        <f t="shared" si="9"/>
        <v>0</v>
      </c>
      <c r="I380" s="63"/>
      <c r="J380" s="63"/>
    </row>
    <row r="381" spans="1:10" ht="21" hidden="1" customHeight="1">
      <c r="A381" s="100"/>
      <c r="B381" s="18"/>
      <c r="C381" s="86"/>
      <c r="D381" s="86"/>
      <c r="E381" s="71" t="s">
        <v>815</v>
      </c>
      <c r="F381" s="72"/>
      <c r="G381" s="89"/>
      <c r="H381" s="63">
        <f t="shared" si="9"/>
        <v>0</v>
      </c>
      <c r="I381" s="63"/>
      <c r="J381" s="63"/>
    </row>
    <row r="382" spans="1:10" ht="21" hidden="1" customHeight="1">
      <c r="A382" s="100">
        <v>2442</v>
      </c>
      <c r="B382" s="18" t="s">
        <v>1200</v>
      </c>
      <c r="C382" s="86">
        <v>4</v>
      </c>
      <c r="D382" s="86">
        <v>2</v>
      </c>
      <c r="E382" s="71" t="s">
        <v>430</v>
      </c>
      <c r="F382" s="21" t="s">
        <v>431</v>
      </c>
      <c r="G382" s="58"/>
      <c r="H382" s="63">
        <f t="shared" si="9"/>
        <v>0</v>
      </c>
      <c r="I382" s="63"/>
      <c r="J382" s="63"/>
    </row>
    <row r="383" spans="1:10" ht="21" hidden="1" customHeight="1">
      <c r="A383" s="100"/>
      <c r="B383" s="18"/>
      <c r="C383" s="86"/>
      <c r="D383" s="86"/>
      <c r="E383" s="71" t="s">
        <v>814</v>
      </c>
      <c r="F383" s="72"/>
      <c r="G383" s="89"/>
      <c r="H383" s="63">
        <f t="shared" si="9"/>
        <v>0</v>
      </c>
      <c r="I383" s="63"/>
      <c r="J383" s="63"/>
    </row>
    <row r="384" spans="1:10" ht="21" hidden="1" customHeight="1">
      <c r="A384" s="100"/>
      <c r="B384" s="18"/>
      <c r="C384" s="86"/>
      <c r="D384" s="86"/>
      <c r="E384" s="71" t="s">
        <v>815</v>
      </c>
      <c r="F384" s="72"/>
      <c r="G384" s="89"/>
      <c r="H384" s="63">
        <f t="shared" si="9"/>
        <v>0</v>
      </c>
      <c r="I384" s="63"/>
      <c r="J384" s="63"/>
    </row>
    <row r="385" spans="1:10" ht="21" hidden="1" customHeight="1">
      <c r="A385" s="100"/>
      <c r="B385" s="18"/>
      <c r="C385" s="86"/>
      <c r="D385" s="86"/>
      <c r="E385" s="71" t="s">
        <v>815</v>
      </c>
      <c r="F385" s="72"/>
      <c r="G385" s="89"/>
      <c r="H385" s="63">
        <f t="shared" si="9"/>
        <v>0</v>
      </c>
      <c r="I385" s="63"/>
      <c r="J385" s="63"/>
    </row>
    <row r="386" spans="1:10" ht="21" hidden="1" customHeight="1">
      <c r="A386" s="100">
        <v>2443</v>
      </c>
      <c r="B386" s="18" t="s">
        <v>1200</v>
      </c>
      <c r="C386" s="86">
        <v>4</v>
      </c>
      <c r="D386" s="86">
        <v>3</v>
      </c>
      <c r="E386" s="71" t="s">
        <v>432</v>
      </c>
      <c r="F386" s="21" t="s">
        <v>433</v>
      </c>
      <c r="G386" s="58"/>
      <c r="H386" s="63">
        <f t="shared" si="9"/>
        <v>0</v>
      </c>
      <c r="I386" s="63"/>
      <c r="J386" s="63"/>
    </row>
    <row r="387" spans="1:10" ht="21" hidden="1" customHeight="1">
      <c r="A387" s="100"/>
      <c r="B387" s="18"/>
      <c r="C387" s="86"/>
      <c r="D387" s="86"/>
      <c r="E387" s="71" t="s">
        <v>814</v>
      </c>
      <c r="F387" s="72"/>
      <c r="G387" s="89"/>
      <c r="H387" s="63">
        <f t="shared" si="9"/>
        <v>0</v>
      </c>
      <c r="I387" s="63"/>
      <c r="J387" s="63"/>
    </row>
    <row r="388" spans="1:10" ht="21" hidden="1" customHeight="1">
      <c r="A388" s="100"/>
      <c r="B388" s="18"/>
      <c r="C388" s="86"/>
      <c r="D388" s="86"/>
      <c r="E388" s="71" t="s">
        <v>815</v>
      </c>
      <c r="F388" s="72"/>
      <c r="G388" s="89"/>
      <c r="H388" s="63">
        <f t="shared" si="9"/>
        <v>0</v>
      </c>
      <c r="I388" s="63"/>
      <c r="J388" s="63"/>
    </row>
    <row r="389" spans="1:10" ht="21" hidden="1" customHeight="1">
      <c r="A389" s="100"/>
      <c r="B389" s="18"/>
      <c r="C389" s="86"/>
      <c r="D389" s="86"/>
      <c r="E389" s="71" t="s">
        <v>815</v>
      </c>
      <c r="F389" s="72"/>
      <c r="G389" s="89"/>
      <c r="H389" s="63">
        <f t="shared" si="9"/>
        <v>0</v>
      </c>
      <c r="I389" s="63"/>
      <c r="J389" s="63"/>
    </row>
    <row r="390" spans="1:10" ht="15.6" hidden="1" customHeight="1">
      <c r="A390" s="100"/>
      <c r="B390" s="18"/>
      <c r="C390" s="86"/>
      <c r="D390" s="86"/>
      <c r="E390" s="24" t="s">
        <v>1362</v>
      </c>
      <c r="F390" s="72"/>
      <c r="G390" s="93">
        <v>512900</v>
      </c>
      <c r="H390" s="63" t="e">
        <f t="shared" si="9"/>
        <v>#REF!</v>
      </c>
      <c r="I390" s="63"/>
      <c r="J390" s="63" t="e">
        <f>#REF!</f>
        <v>#REF!</v>
      </c>
    </row>
    <row r="391" spans="1:10" ht="12.75" customHeight="1">
      <c r="A391" s="100">
        <v>2450</v>
      </c>
      <c r="B391" s="18" t="s">
        <v>1200</v>
      </c>
      <c r="C391" s="86">
        <v>5</v>
      </c>
      <c r="D391" s="86">
        <v>0</v>
      </c>
      <c r="E391" s="73" t="s">
        <v>434</v>
      </c>
      <c r="F391" s="27" t="s">
        <v>435</v>
      </c>
      <c r="G391" s="94"/>
      <c r="H391" s="63" t="e">
        <f t="shared" si="9"/>
        <v>#REF!</v>
      </c>
      <c r="I391" s="63" t="e">
        <f>I393+I401+I405+I409+I413</f>
        <v>#REF!</v>
      </c>
      <c r="J391" s="63" t="e">
        <f>J393+J401+J405+J409+J413</f>
        <v>#REF!</v>
      </c>
    </row>
    <row r="392" spans="1:10" s="48" customFormat="1" ht="14.25" customHeight="1">
      <c r="A392" s="100"/>
      <c r="B392" s="18"/>
      <c r="C392" s="86"/>
      <c r="D392" s="86"/>
      <c r="E392" s="71" t="s">
        <v>1347</v>
      </c>
      <c r="F392" s="73"/>
      <c r="G392" s="90"/>
      <c r="H392" s="63"/>
      <c r="I392" s="63"/>
      <c r="J392" s="63"/>
    </row>
    <row r="393" spans="1:10" ht="13.5" customHeight="1">
      <c r="A393" s="100">
        <v>2451</v>
      </c>
      <c r="B393" s="18" t="s">
        <v>1200</v>
      </c>
      <c r="C393" s="86">
        <v>5</v>
      </c>
      <c r="D393" s="86">
        <v>1</v>
      </c>
      <c r="E393" s="71" t="s">
        <v>86</v>
      </c>
      <c r="F393" s="21" t="s">
        <v>87</v>
      </c>
      <c r="G393" s="58"/>
      <c r="H393" s="63" t="e">
        <f t="shared" si="9"/>
        <v>#REF!</v>
      </c>
      <c r="I393" s="63" t="e">
        <f>#REF!</f>
        <v>#REF!</v>
      </c>
      <c r="J393" s="63" t="e">
        <f>#REF!</f>
        <v>#REF!</v>
      </c>
    </row>
    <row r="394" spans="1:10" ht="21" hidden="1" customHeight="1">
      <c r="A394" s="100"/>
      <c r="B394" s="18"/>
      <c r="C394" s="86"/>
      <c r="D394" s="86"/>
      <c r="E394" s="71" t="s">
        <v>814</v>
      </c>
      <c r="F394" s="72"/>
      <c r="G394" s="58"/>
      <c r="H394" s="63">
        <f t="shared" si="9"/>
        <v>0</v>
      </c>
      <c r="I394" s="63"/>
      <c r="J394" s="63"/>
    </row>
    <row r="395" spans="1:10" ht="15" customHeight="1">
      <c r="A395" s="100"/>
      <c r="B395" s="18"/>
      <c r="C395" s="86"/>
      <c r="D395" s="86"/>
      <c r="E395" s="24" t="s">
        <v>862</v>
      </c>
      <c r="F395" s="30" t="s">
        <v>32</v>
      </c>
      <c r="G395" s="30" t="s">
        <v>32</v>
      </c>
      <c r="H395" s="63" t="e">
        <f t="shared" si="9"/>
        <v>#REF!</v>
      </c>
      <c r="I395" s="63" t="e">
        <f>#REF!</f>
        <v>#REF!</v>
      </c>
      <c r="J395" s="63"/>
    </row>
    <row r="396" spans="1:10" ht="25.5" customHeight="1">
      <c r="A396" s="100"/>
      <c r="B396" s="18"/>
      <c r="C396" s="86"/>
      <c r="D396" s="86"/>
      <c r="E396" s="20" t="s">
        <v>423</v>
      </c>
      <c r="F396" s="35" t="s">
        <v>25</v>
      </c>
      <c r="G396" s="30" t="s">
        <v>25</v>
      </c>
      <c r="H396" s="63" t="e">
        <f t="shared" si="9"/>
        <v>#REF!</v>
      </c>
      <c r="I396" s="63" t="e">
        <f>#REF!</f>
        <v>#REF!</v>
      </c>
      <c r="J396" s="63"/>
    </row>
    <row r="397" spans="1:10" ht="14.25" hidden="1" customHeight="1">
      <c r="A397" s="100"/>
      <c r="B397" s="18"/>
      <c r="C397" s="86"/>
      <c r="D397" s="86"/>
      <c r="E397" s="24" t="s">
        <v>862</v>
      </c>
      <c r="F397" s="30" t="s">
        <v>32</v>
      </c>
      <c r="G397" s="30" t="s">
        <v>32</v>
      </c>
      <c r="H397" s="63" t="e">
        <f t="shared" si="9"/>
        <v>#REF!</v>
      </c>
      <c r="I397" s="63" t="e">
        <f>#REF!</f>
        <v>#REF!</v>
      </c>
      <c r="J397" s="63"/>
    </row>
    <row r="398" spans="1:10" ht="21" hidden="1" customHeight="1">
      <c r="A398" s="100"/>
      <c r="B398" s="18"/>
      <c r="C398" s="86"/>
      <c r="D398" s="86"/>
      <c r="E398" s="24" t="s">
        <v>1117</v>
      </c>
      <c r="F398" s="30" t="s">
        <v>36</v>
      </c>
      <c r="G398" s="30" t="s">
        <v>36</v>
      </c>
      <c r="H398" s="63" t="e">
        <f t="shared" si="9"/>
        <v>#REF!</v>
      </c>
      <c r="I398" s="63" t="e">
        <f>#REF!</f>
        <v>#REF!</v>
      </c>
      <c r="J398" s="63"/>
    </row>
    <row r="399" spans="1:10" ht="15.75" customHeight="1">
      <c r="A399" s="100"/>
      <c r="B399" s="18"/>
      <c r="C399" s="86"/>
      <c r="D399" s="86"/>
      <c r="E399" s="24" t="s">
        <v>1360</v>
      </c>
      <c r="F399" s="76"/>
      <c r="G399" s="94">
        <v>511300</v>
      </c>
      <c r="H399" s="63" t="e">
        <f t="shared" si="9"/>
        <v>#REF!</v>
      </c>
      <c r="I399" s="63"/>
      <c r="J399" s="63" t="e">
        <f>#REF!</f>
        <v>#REF!</v>
      </c>
    </row>
    <row r="400" spans="1:10" ht="21" hidden="1" customHeight="1">
      <c r="A400" s="100"/>
      <c r="B400" s="18"/>
      <c r="C400" s="86"/>
      <c r="D400" s="86"/>
      <c r="E400" s="71" t="s">
        <v>815</v>
      </c>
      <c r="F400" s="72"/>
      <c r="G400" s="89"/>
      <c r="H400" s="63">
        <f t="shared" si="9"/>
        <v>0</v>
      </c>
      <c r="I400" s="63"/>
      <c r="J400" s="63"/>
    </row>
    <row r="401" spans="1:10" ht="21" hidden="1" customHeight="1">
      <c r="A401" s="100">
        <v>2452</v>
      </c>
      <c r="B401" s="18" t="s">
        <v>1200</v>
      </c>
      <c r="C401" s="86">
        <v>5</v>
      </c>
      <c r="D401" s="86">
        <v>2</v>
      </c>
      <c r="E401" s="71" t="s">
        <v>88</v>
      </c>
      <c r="F401" s="21" t="s">
        <v>89</v>
      </c>
      <c r="G401" s="58"/>
      <c r="H401" s="63">
        <f t="shared" si="9"/>
        <v>0</v>
      </c>
      <c r="I401" s="63"/>
      <c r="J401" s="63"/>
    </row>
    <row r="402" spans="1:10" ht="21" hidden="1" customHeight="1">
      <c r="A402" s="100"/>
      <c r="B402" s="18"/>
      <c r="C402" s="86"/>
      <c r="D402" s="86"/>
      <c r="E402" s="71" t="s">
        <v>814</v>
      </c>
      <c r="F402" s="72"/>
      <c r="G402" s="89"/>
      <c r="H402" s="63">
        <f t="shared" si="9"/>
        <v>0</v>
      </c>
      <c r="I402" s="63"/>
      <c r="J402" s="63"/>
    </row>
    <row r="403" spans="1:10" ht="21" hidden="1" customHeight="1">
      <c r="A403" s="100"/>
      <c r="B403" s="18"/>
      <c r="C403" s="86"/>
      <c r="D403" s="86"/>
      <c r="E403" s="71" t="s">
        <v>815</v>
      </c>
      <c r="F403" s="72"/>
      <c r="G403" s="89"/>
      <c r="H403" s="63">
        <f t="shared" si="9"/>
        <v>0</v>
      </c>
      <c r="I403" s="63"/>
      <c r="J403" s="63"/>
    </row>
    <row r="404" spans="1:10" ht="21" hidden="1" customHeight="1">
      <c r="A404" s="100"/>
      <c r="B404" s="18"/>
      <c r="C404" s="86"/>
      <c r="D404" s="86"/>
      <c r="E404" s="71" t="s">
        <v>815</v>
      </c>
      <c r="F404" s="72"/>
      <c r="G404" s="89"/>
      <c r="H404" s="63">
        <f t="shared" si="9"/>
        <v>0</v>
      </c>
      <c r="I404" s="63"/>
      <c r="J404" s="63"/>
    </row>
    <row r="405" spans="1:10" ht="21" hidden="1" customHeight="1">
      <c r="A405" s="100">
        <v>2453</v>
      </c>
      <c r="B405" s="18" t="s">
        <v>1200</v>
      </c>
      <c r="C405" s="86">
        <v>5</v>
      </c>
      <c r="D405" s="86">
        <v>3</v>
      </c>
      <c r="E405" s="71" t="s">
        <v>90</v>
      </c>
      <c r="F405" s="21" t="s">
        <v>91</v>
      </c>
      <c r="G405" s="58"/>
      <c r="H405" s="63">
        <f t="shared" si="9"/>
        <v>0</v>
      </c>
      <c r="I405" s="63"/>
      <c r="J405" s="63"/>
    </row>
    <row r="406" spans="1:10" ht="21" hidden="1" customHeight="1">
      <c r="A406" s="100"/>
      <c r="B406" s="18"/>
      <c r="C406" s="86"/>
      <c r="D406" s="86"/>
      <c r="E406" s="71" t="s">
        <v>814</v>
      </c>
      <c r="F406" s="72"/>
      <c r="G406" s="89"/>
      <c r="H406" s="63">
        <f t="shared" si="9"/>
        <v>0</v>
      </c>
      <c r="I406" s="63"/>
      <c r="J406" s="63"/>
    </row>
    <row r="407" spans="1:10" ht="21" hidden="1" customHeight="1">
      <c r="A407" s="100"/>
      <c r="B407" s="18"/>
      <c r="C407" s="86"/>
      <c r="D407" s="86"/>
      <c r="E407" s="71" t="s">
        <v>815</v>
      </c>
      <c r="F407" s="72"/>
      <c r="G407" s="89"/>
      <c r="H407" s="63">
        <f t="shared" si="9"/>
        <v>0</v>
      </c>
      <c r="I407" s="63"/>
      <c r="J407" s="63"/>
    </row>
    <row r="408" spans="1:10" ht="16.5" hidden="1" customHeight="1">
      <c r="A408" s="100"/>
      <c r="B408" s="18"/>
      <c r="C408" s="86"/>
      <c r="D408" s="86"/>
      <c r="E408" s="71" t="s">
        <v>815</v>
      </c>
      <c r="F408" s="72"/>
      <c r="G408" s="89"/>
      <c r="H408" s="63">
        <f t="shared" si="9"/>
        <v>0</v>
      </c>
      <c r="I408" s="63"/>
      <c r="J408" s="63"/>
    </row>
    <row r="409" spans="1:10" ht="21" hidden="1" customHeight="1">
      <c r="A409" s="100">
        <v>2454</v>
      </c>
      <c r="B409" s="18" t="s">
        <v>1200</v>
      </c>
      <c r="C409" s="86">
        <v>5</v>
      </c>
      <c r="D409" s="86">
        <v>4</v>
      </c>
      <c r="E409" s="71" t="s">
        <v>92</v>
      </c>
      <c r="F409" s="21" t="s">
        <v>93</v>
      </c>
      <c r="G409" s="58"/>
      <c r="H409" s="63">
        <f t="shared" si="9"/>
        <v>0</v>
      </c>
      <c r="I409" s="63"/>
      <c r="J409" s="63"/>
    </row>
    <row r="410" spans="1:10" ht="21" hidden="1" customHeight="1">
      <c r="A410" s="100"/>
      <c r="B410" s="18"/>
      <c r="C410" s="86"/>
      <c r="D410" s="86"/>
      <c r="E410" s="71" t="s">
        <v>814</v>
      </c>
      <c r="F410" s="72"/>
      <c r="G410" s="89"/>
      <c r="H410" s="63">
        <f t="shared" si="9"/>
        <v>0</v>
      </c>
      <c r="I410" s="63"/>
      <c r="J410" s="63"/>
    </row>
    <row r="411" spans="1:10" ht="21" hidden="1" customHeight="1">
      <c r="A411" s="100"/>
      <c r="B411" s="18"/>
      <c r="C411" s="86"/>
      <c r="D411" s="86"/>
      <c r="E411" s="71" t="s">
        <v>815</v>
      </c>
      <c r="F411" s="72"/>
      <c r="G411" s="89"/>
      <c r="H411" s="63">
        <f t="shared" si="9"/>
        <v>0</v>
      </c>
      <c r="I411" s="63"/>
      <c r="J411" s="63"/>
    </row>
    <row r="412" spans="1:10" ht="21" hidden="1" customHeight="1">
      <c r="A412" s="100"/>
      <c r="B412" s="18"/>
      <c r="C412" s="86"/>
      <c r="D412" s="86"/>
      <c r="E412" s="71" t="s">
        <v>815</v>
      </c>
      <c r="F412" s="72"/>
      <c r="G412" s="89"/>
      <c r="H412" s="63">
        <f t="shared" si="9"/>
        <v>0</v>
      </c>
      <c r="I412" s="63"/>
      <c r="J412" s="63"/>
    </row>
    <row r="413" spans="1:10" ht="21" hidden="1" customHeight="1">
      <c r="A413" s="100">
        <v>2455</v>
      </c>
      <c r="B413" s="18" t="s">
        <v>1200</v>
      </c>
      <c r="C413" s="86">
        <v>5</v>
      </c>
      <c r="D413" s="86">
        <v>5</v>
      </c>
      <c r="E413" s="71" t="s">
        <v>94</v>
      </c>
      <c r="F413" s="21" t="s">
        <v>95</v>
      </c>
      <c r="G413" s="58"/>
      <c r="H413" s="63">
        <f t="shared" ref="H413:H486" si="10">I413+J413</f>
        <v>0</v>
      </c>
      <c r="I413" s="63"/>
      <c r="J413" s="63"/>
    </row>
    <row r="414" spans="1:10" ht="21" hidden="1" customHeight="1">
      <c r="A414" s="100"/>
      <c r="B414" s="18"/>
      <c r="C414" s="86"/>
      <c r="D414" s="86"/>
      <c r="E414" s="71" t="s">
        <v>814</v>
      </c>
      <c r="F414" s="72"/>
      <c r="G414" s="89"/>
      <c r="H414" s="63">
        <f t="shared" si="10"/>
        <v>0</v>
      </c>
      <c r="I414" s="63"/>
      <c r="J414" s="63"/>
    </row>
    <row r="415" spans="1:10" ht="21" hidden="1" customHeight="1">
      <c r="A415" s="100"/>
      <c r="B415" s="18"/>
      <c r="C415" s="86"/>
      <c r="D415" s="86"/>
      <c r="E415" s="71" t="s">
        <v>815</v>
      </c>
      <c r="F415" s="72"/>
      <c r="G415" s="89"/>
      <c r="H415" s="63">
        <f t="shared" si="10"/>
        <v>0</v>
      </c>
      <c r="I415" s="63"/>
      <c r="J415" s="63"/>
    </row>
    <row r="416" spans="1:10" ht="21" hidden="1" customHeight="1">
      <c r="A416" s="100"/>
      <c r="B416" s="18"/>
      <c r="C416" s="86"/>
      <c r="D416" s="86"/>
      <c r="E416" s="71" t="s">
        <v>815</v>
      </c>
      <c r="F416" s="72"/>
      <c r="G416" s="89"/>
      <c r="H416" s="63">
        <f t="shared" si="10"/>
        <v>0</v>
      </c>
      <c r="I416" s="63"/>
      <c r="J416" s="63"/>
    </row>
    <row r="417" spans="1:10" ht="21" hidden="1" customHeight="1">
      <c r="A417" s="100">
        <v>2460</v>
      </c>
      <c r="B417" s="18" t="s">
        <v>1200</v>
      </c>
      <c r="C417" s="86">
        <v>6</v>
      </c>
      <c r="D417" s="86">
        <v>0</v>
      </c>
      <c r="E417" s="73" t="s">
        <v>96</v>
      </c>
      <c r="F417" s="73" t="s">
        <v>97</v>
      </c>
      <c r="G417" s="90"/>
      <c r="H417" s="63">
        <f t="shared" si="10"/>
        <v>0</v>
      </c>
      <c r="I417" s="63">
        <f>I419</f>
        <v>0</v>
      </c>
      <c r="J417" s="63">
        <f>J419</f>
        <v>0</v>
      </c>
    </row>
    <row r="418" spans="1:10" s="48" customFormat="1" ht="21" hidden="1" customHeight="1">
      <c r="A418" s="100"/>
      <c r="B418" s="18"/>
      <c r="C418" s="86"/>
      <c r="D418" s="86"/>
      <c r="E418" s="71" t="s">
        <v>1347</v>
      </c>
      <c r="F418" s="73"/>
      <c r="G418" s="90"/>
      <c r="H418" s="63">
        <f t="shared" si="10"/>
        <v>0</v>
      </c>
      <c r="I418" s="63"/>
      <c r="J418" s="63"/>
    </row>
    <row r="419" spans="1:10" ht="21" hidden="1" customHeight="1">
      <c r="A419" s="100">
        <v>2461</v>
      </c>
      <c r="B419" s="18" t="s">
        <v>1200</v>
      </c>
      <c r="C419" s="86">
        <v>6</v>
      </c>
      <c r="D419" s="86">
        <v>1</v>
      </c>
      <c r="E419" s="71" t="s">
        <v>98</v>
      </c>
      <c r="F419" s="21" t="s">
        <v>97</v>
      </c>
      <c r="G419" s="58"/>
      <c r="H419" s="63">
        <f t="shared" si="10"/>
        <v>0</v>
      </c>
      <c r="I419" s="63"/>
      <c r="J419" s="63"/>
    </row>
    <row r="420" spans="1:10" ht="21" hidden="1" customHeight="1">
      <c r="A420" s="100"/>
      <c r="B420" s="18"/>
      <c r="C420" s="86"/>
      <c r="D420" s="86"/>
      <c r="E420" s="71" t="s">
        <v>814</v>
      </c>
      <c r="F420" s="72"/>
      <c r="G420" s="89"/>
      <c r="H420" s="63">
        <f t="shared" si="10"/>
        <v>0</v>
      </c>
      <c r="I420" s="63"/>
      <c r="J420" s="63"/>
    </row>
    <row r="421" spans="1:10" ht="9.75" hidden="1" customHeight="1">
      <c r="A421" s="100"/>
      <c r="B421" s="18"/>
      <c r="C421" s="86"/>
      <c r="D421" s="86"/>
      <c r="E421" s="71" t="s">
        <v>815</v>
      </c>
      <c r="F421" s="72"/>
      <c r="G421" s="89"/>
      <c r="H421" s="63">
        <f t="shared" si="10"/>
        <v>0</v>
      </c>
      <c r="I421" s="63"/>
      <c r="J421" s="63"/>
    </row>
    <row r="422" spans="1:10" ht="21" hidden="1" customHeight="1">
      <c r="A422" s="100"/>
      <c r="B422" s="18"/>
      <c r="C422" s="86"/>
      <c r="D422" s="86"/>
      <c r="E422" s="71" t="s">
        <v>815</v>
      </c>
      <c r="F422" s="72"/>
      <c r="G422" s="89"/>
      <c r="H422" s="63">
        <f t="shared" si="10"/>
        <v>0</v>
      </c>
      <c r="I422" s="63"/>
      <c r="J422" s="63"/>
    </row>
    <row r="423" spans="1:10" ht="21" hidden="1" customHeight="1">
      <c r="A423" s="100">
        <v>2470</v>
      </c>
      <c r="B423" s="18" t="s">
        <v>1200</v>
      </c>
      <c r="C423" s="86">
        <v>7</v>
      </c>
      <c r="D423" s="86">
        <v>0</v>
      </c>
      <c r="E423" s="71" t="s">
        <v>99</v>
      </c>
      <c r="F423" s="27" t="s">
        <v>100</v>
      </c>
      <c r="G423" s="94"/>
      <c r="H423" s="63">
        <f t="shared" si="10"/>
        <v>0</v>
      </c>
      <c r="I423" s="63">
        <f>I425+I429+I433+I437</f>
        <v>0</v>
      </c>
      <c r="J423" s="63">
        <f>J425+J429+J433+J437</f>
        <v>0</v>
      </c>
    </row>
    <row r="424" spans="1:10" s="48" customFormat="1" ht="21" hidden="1" customHeight="1">
      <c r="A424" s="100"/>
      <c r="B424" s="18"/>
      <c r="C424" s="86"/>
      <c r="D424" s="86"/>
      <c r="E424" s="71" t="s">
        <v>1347</v>
      </c>
      <c r="F424" s="73"/>
      <c r="G424" s="90"/>
      <c r="H424" s="63">
        <f t="shared" si="10"/>
        <v>0</v>
      </c>
      <c r="I424" s="63"/>
      <c r="J424" s="63"/>
    </row>
    <row r="425" spans="1:10" ht="21" hidden="1" customHeight="1">
      <c r="A425" s="100">
        <v>2471</v>
      </c>
      <c r="B425" s="18" t="s">
        <v>1200</v>
      </c>
      <c r="C425" s="86">
        <v>7</v>
      </c>
      <c r="D425" s="86">
        <v>1</v>
      </c>
      <c r="E425" s="71" t="s">
        <v>101</v>
      </c>
      <c r="F425" s="21" t="s">
        <v>102</v>
      </c>
      <c r="G425" s="58"/>
      <c r="H425" s="63">
        <f t="shared" si="10"/>
        <v>0</v>
      </c>
      <c r="I425" s="63"/>
      <c r="J425" s="63"/>
    </row>
    <row r="426" spans="1:10" ht="21" hidden="1" customHeight="1">
      <c r="A426" s="100"/>
      <c r="B426" s="18"/>
      <c r="C426" s="86"/>
      <c r="D426" s="86"/>
      <c r="E426" s="71" t="s">
        <v>814</v>
      </c>
      <c r="F426" s="72"/>
      <c r="G426" s="89"/>
      <c r="H426" s="63">
        <f t="shared" si="10"/>
        <v>0</v>
      </c>
      <c r="I426" s="63"/>
      <c r="J426" s="63"/>
    </row>
    <row r="427" spans="1:10" ht="21" hidden="1" customHeight="1">
      <c r="A427" s="100"/>
      <c r="B427" s="18"/>
      <c r="C427" s="86"/>
      <c r="D427" s="86"/>
      <c r="E427" s="71" t="s">
        <v>815</v>
      </c>
      <c r="F427" s="72"/>
      <c r="G427" s="89"/>
      <c r="H427" s="63">
        <f t="shared" si="10"/>
        <v>0</v>
      </c>
      <c r="I427" s="63"/>
      <c r="J427" s="63"/>
    </row>
    <row r="428" spans="1:10" ht="21" hidden="1" customHeight="1">
      <c r="A428" s="100"/>
      <c r="B428" s="18"/>
      <c r="C428" s="86"/>
      <c r="D428" s="86"/>
      <c r="E428" s="71" t="s">
        <v>815</v>
      </c>
      <c r="F428" s="72"/>
      <c r="G428" s="89"/>
      <c r="H428" s="63">
        <f t="shared" si="10"/>
        <v>0</v>
      </c>
      <c r="I428" s="63"/>
      <c r="J428" s="63"/>
    </row>
    <row r="429" spans="1:10" ht="21" hidden="1" customHeight="1">
      <c r="A429" s="100">
        <v>2472</v>
      </c>
      <c r="B429" s="18" t="s">
        <v>1200</v>
      </c>
      <c r="C429" s="86">
        <v>7</v>
      </c>
      <c r="D429" s="86">
        <v>2</v>
      </c>
      <c r="E429" s="71" t="s">
        <v>103</v>
      </c>
      <c r="F429" s="77" t="s">
        <v>104</v>
      </c>
      <c r="G429" s="95"/>
      <c r="H429" s="63">
        <f t="shared" si="10"/>
        <v>0</v>
      </c>
      <c r="I429" s="63"/>
      <c r="J429" s="63"/>
    </row>
    <row r="430" spans="1:10" ht="21" hidden="1" customHeight="1">
      <c r="A430" s="100"/>
      <c r="B430" s="18"/>
      <c r="C430" s="86"/>
      <c r="D430" s="86"/>
      <c r="E430" s="71" t="s">
        <v>814</v>
      </c>
      <c r="F430" s="72"/>
      <c r="G430" s="89"/>
      <c r="H430" s="63">
        <f t="shared" si="10"/>
        <v>0</v>
      </c>
      <c r="I430" s="63"/>
      <c r="J430" s="63"/>
    </row>
    <row r="431" spans="1:10" ht="21" hidden="1" customHeight="1">
      <c r="A431" s="100"/>
      <c r="B431" s="18"/>
      <c r="C431" s="86"/>
      <c r="D431" s="86"/>
      <c r="E431" s="71" t="s">
        <v>815</v>
      </c>
      <c r="F431" s="72"/>
      <c r="G431" s="89"/>
      <c r="H431" s="63">
        <f t="shared" si="10"/>
        <v>0</v>
      </c>
      <c r="I431" s="63"/>
      <c r="J431" s="63"/>
    </row>
    <row r="432" spans="1:10" ht="21" hidden="1" customHeight="1">
      <c r="A432" s="100"/>
      <c r="B432" s="18"/>
      <c r="C432" s="86"/>
      <c r="D432" s="86"/>
      <c r="E432" s="71" t="s">
        <v>815</v>
      </c>
      <c r="F432" s="72"/>
      <c r="G432" s="89"/>
      <c r="H432" s="63">
        <f t="shared" si="10"/>
        <v>0</v>
      </c>
      <c r="I432" s="63"/>
      <c r="J432" s="63"/>
    </row>
    <row r="433" spans="1:10" ht="21" hidden="1" customHeight="1">
      <c r="A433" s="100">
        <v>2473</v>
      </c>
      <c r="B433" s="18" t="s">
        <v>1200</v>
      </c>
      <c r="C433" s="86">
        <v>7</v>
      </c>
      <c r="D433" s="86">
        <v>3</v>
      </c>
      <c r="E433" s="71" t="s">
        <v>105</v>
      </c>
      <c r="F433" s="21" t="s">
        <v>106</v>
      </c>
      <c r="G433" s="58"/>
      <c r="H433" s="63">
        <f t="shared" si="10"/>
        <v>0</v>
      </c>
      <c r="I433" s="63"/>
      <c r="J433" s="63"/>
    </row>
    <row r="434" spans="1:10" ht="21" hidden="1" customHeight="1">
      <c r="A434" s="100"/>
      <c r="B434" s="18"/>
      <c r="C434" s="86"/>
      <c r="D434" s="86"/>
      <c r="E434" s="71" t="s">
        <v>814</v>
      </c>
      <c r="F434" s="72"/>
      <c r="G434" s="89"/>
      <c r="H434" s="63">
        <f t="shared" si="10"/>
        <v>0</v>
      </c>
      <c r="I434" s="63"/>
      <c r="J434" s="63"/>
    </row>
    <row r="435" spans="1:10" ht="17.25" hidden="1" customHeight="1">
      <c r="A435" s="100"/>
      <c r="B435" s="18"/>
      <c r="C435" s="86"/>
      <c r="D435" s="86"/>
      <c r="E435" s="71" t="s">
        <v>815</v>
      </c>
      <c r="F435" s="72"/>
      <c r="G435" s="89"/>
      <c r="H435" s="63">
        <f t="shared" si="10"/>
        <v>0</v>
      </c>
      <c r="I435" s="63"/>
      <c r="J435" s="63"/>
    </row>
    <row r="436" spans="1:10" ht="21" hidden="1" customHeight="1">
      <c r="A436" s="100"/>
      <c r="B436" s="18"/>
      <c r="C436" s="86"/>
      <c r="D436" s="86"/>
      <c r="E436" s="71" t="s">
        <v>815</v>
      </c>
      <c r="F436" s="72"/>
      <c r="G436" s="89"/>
      <c r="H436" s="63">
        <f t="shared" si="10"/>
        <v>0</v>
      </c>
      <c r="I436" s="63"/>
      <c r="J436" s="63"/>
    </row>
    <row r="437" spans="1:10" ht="21" hidden="1" customHeight="1">
      <c r="A437" s="100">
        <v>2474</v>
      </c>
      <c r="B437" s="18" t="s">
        <v>1200</v>
      </c>
      <c r="C437" s="86">
        <v>7</v>
      </c>
      <c r="D437" s="86">
        <v>4</v>
      </c>
      <c r="E437" s="71" t="s">
        <v>107</v>
      </c>
      <c r="F437" s="72" t="s">
        <v>108</v>
      </c>
      <c r="G437" s="89"/>
      <c r="H437" s="63">
        <f t="shared" si="10"/>
        <v>0</v>
      </c>
      <c r="I437" s="63"/>
      <c r="J437" s="63"/>
    </row>
    <row r="438" spans="1:10" ht="21" hidden="1" customHeight="1">
      <c r="A438" s="100"/>
      <c r="B438" s="18"/>
      <c r="C438" s="86"/>
      <c r="D438" s="86"/>
      <c r="E438" s="71" t="s">
        <v>814</v>
      </c>
      <c r="F438" s="72"/>
      <c r="G438" s="89"/>
      <c r="H438" s="63">
        <f t="shared" si="10"/>
        <v>0</v>
      </c>
      <c r="I438" s="63"/>
      <c r="J438" s="63"/>
    </row>
    <row r="439" spans="1:10" ht="21" hidden="1" customHeight="1">
      <c r="A439" s="100"/>
      <c r="B439" s="18"/>
      <c r="C439" s="86"/>
      <c r="D439" s="86"/>
      <c r="E439" s="71" t="s">
        <v>815</v>
      </c>
      <c r="F439" s="72"/>
      <c r="G439" s="89"/>
      <c r="H439" s="63">
        <f t="shared" si="10"/>
        <v>0</v>
      </c>
      <c r="I439" s="63"/>
      <c r="J439" s="63"/>
    </row>
    <row r="440" spans="1:10" ht="21" hidden="1" customHeight="1">
      <c r="A440" s="100"/>
      <c r="B440" s="18"/>
      <c r="C440" s="86"/>
      <c r="D440" s="86"/>
      <c r="E440" s="71" t="s">
        <v>815</v>
      </c>
      <c r="F440" s="72"/>
      <c r="G440" s="89"/>
      <c r="H440" s="63">
        <f t="shared" si="10"/>
        <v>0</v>
      </c>
      <c r="I440" s="63"/>
      <c r="J440" s="63"/>
    </row>
    <row r="441" spans="1:10" ht="21" hidden="1" customHeight="1">
      <c r="A441" s="100">
        <v>2480</v>
      </c>
      <c r="B441" s="18" t="s">
        <v>1200</v>
      </c>
      <c r="C441" s="86">
        <v>8</v>
      </c>
      <c r="D441" s="86">
        <v>0</v>
      </c>
      <c r="E441" s="71" t="s">
        <v>381</v>
      </c>
      <c r="F441" s="73" t="s">
        <v>382</v>
      </c>
      <c r="G441" s="90"/>
      <c r="H441" s="63" t="e">
        <f t="shared" si="10"/>
        <v>#REF!</v>
      </c>
      <c r="I441" s="63">
        <f>I443+I447+I452+I460</f>
        <v>0</v>
      </c>
      <c r="J441" s="63" t="e">
        <f>J443+J447+J452+J460</f>
        <v>#REF!</v>
      </c>
    </row>
    <row r="442" spans="1:10" s="48" customFormat="1" ht="21" hidden="1" customHeight="1">
      <c r="A442" s="100"/>
      <c r="B442" s="18"/>
      <c r="C442" s="86"/>
      <c r="D442" s="86"/>
      <c r="E442" s="71" t="s">
        <v>1347</v>
      </c>
      <c r="F442" s="73"/>
      <c r="G442" s="90"/>
      <c r="H442" s="63">
        <f t="shared" si="10"/>
        <v>0</v>
      </c>
      <c r="I442" s="63"/>
      <c r="J442" s="63"/>
    </row>
    <row r="443" spans="1:10" ht="21" hidden="1" customHeight="1">
      <c r="A443" s="100">
        <v>2481</v>
      </c>
      <c r="B443" s="18" t="s">
        <v>1200</v>
      </c>
      <c r="C443" s="86">
        <v>8</v>
      </c>
      <c r="D443" s="86">
        <v>1</v>
      </c>
      <c r="E443" s="71" t="s">
        <v>965</v>
      </c>
      <c r="F443" s="21" t="s">
        <v>966</v>
      </c>
      <c r="G443" s="58"/>
      <c r="H443" s="63">
        <f t="shared" si="10"/>
        <v>0</v>
      </c>
      <c r="I443" s="63"/>
      <c r="J443" s="63"/>
    </row>
    <row r="444" spans="1:10" ht="21" hidden="1" customHeight="1">
      <c r="A444" s="100"/>
      <c r="B444" s="18"/>
      <c r="C444" s="86"/>
      <c r="D444" s="86"/>
      <c r="E444" s="71" t="s">
        <v>814</v>
      </c>
      <c r="F444" s="72"/>
      <c r="G444" s="89"/>
      <c r="H444" s="63">
        <f t="shared" si="10"/>
        <v>0</v>
      </c>
      <c r="I444" s="63"/>
      <c r="J444" s="63"/>
    </row>
    <row r="445" spans="1:10" ht="21" hidden="1" customHeight="1">
      <c r="A445" s="100"/>
      <c r="B445" s="18"/>
      <c r="C445" s="86"/>
      <c r="D445" s="86"/>
      <c r="E445" s="71" t="s">
        <v>815</v>
      </c>
      <c r="F445" s="72"/>
      <c r="G445" s="89"/>
      <c r="H445" s="63">
        <f t="shared" si="10"/>
        <v>0</v>
      </c>
      <c r="I445" s="63"/>
      <c r="J445" s="63"/>
    </row>
    <row r="446" spans="1:10" ht="21" hidden="1" customHeight="1">
      <c r="A446" s="100"/>
      <c r="B446" s="18"/>
      <c r="C446" s="86"/>
      <c r="D446" s="86"/>
      <c r="E446" s="71" t="s">
        <v>815</v>
      </c>
      <c r="F446" s="72"/>
      <c r="G446" s="89"/>
      <c r="H446" s="63">
        <f t="shared" si="10"/>
        <v>0</v>
      </c>
      <c r="I446" s="63"/>
      <c r="J446" s="63"/>
    </row>
    <row r="447" spans="1:10" ht="21" hidden="1" customHeight="1">
      <c r="A447" s="100">
        <v>2482</v>
      </c>
      <c r="B447" s="18" t="s">
        <v>1200</v>
      </c>
      <c r="C447" s="86">
        <v>8</v>
      </c>
      <c r="D447" s="86">
        <v>2</v>
      </c>
      <c r="E447" s="71" t="s">
        <v>967</v>
      </c>
      <c r="F447" s="21" t="s">
        <v>624</v>
      </c>
      <c r="G447" s="58"/>
      <c r="H447" s="63" t="e">
        <f t="shared" si="10"/>
        <v>#REF!</v>
      </c>
      <c r="I447" s="63"/>
      <c r="J447" s="63" t="e">
        <f>#REF!</f>
        <v>#REF!</v>
      </c>
    </row>
    <row r="448" spans="1:10" ht="21" hidden="1" customHeight="1">
      <c r="A448" s="100"/>
      <c r="B448" s="18"/>
      <c r="C448" s="86"/>
      <c r="D448" s="86"/>
      <c r="E448" s="71" t="s">
        <v>814</v>
      </c>
      <c r="F448" s="72"/>
      <c r="G448" s="89"/>
      <c r="H448" s="63">
        <f t="shared" si="10"/>
        <v>0</v>
      </c>
      <c r="I448" s="63"/>
      <c r="J448" s="63"/>
    </row>
    <row r="449" spans="1:10" ht="21" hidden="1" customHeight="1">
      <c r="A449" s="100"/>
      <c r="B449" s="18"/>
      <c r="C449" s="86"/>
      <c r="D449" s="86"/>
      <c r="E449" s="20" t="s">
        <v>422</v>
      </c>
      <c r="F449" s="76"/>
      <c r="G449" s="30" t="s">
        <v>970</v>
      </c>
      <c r="H449" s="63" t="e">
        <f t="shared" si="10"/>
        <v>#REF!</v>
      </c>
      <c r="I449" s="63" t="e">
        <f>#REF!</f>
        <v>#REF!</v>
      </c>
      <c r="J449" s="63"/>
    </row>
    <row r="450" spans="1:10" ht="18" hidden="1" customHeight="1">
      <c r="A450" s="100"/>
      <c r="B450" s="18"/>
      <c r="C450" s="86"/>
      <c r="D450" s="86"/>
      <c r="E450" s="24" t="s">
        <v>744</v>
      </c>
      <c r="F450" s="72"/>
      <c r="G450" s="94">
        <v>513300</v>
      </c>
      <c r="H450" s="63" t="e">
        <f t="shared" si="10"/>
        <v>#REF!</v>
      </c>
      <c r="I450" s="63"/>
      <c r="J450" s="63" t="e">
        <f>#REF!</f>
        <v>#REF!</v>
      </c>
    </row>
    <row r="451" spans="1:10" ht="21" hidden="1" customHeight="1">
      <c r="A451" s="100"/>
      <c r="B451" s="18"/>
      <c r="C451" s="86"/>
      <c r="D451" s="86"/>
      <c r="E451" s="71" t="s">
        <v>815</v>
      </c>
      <c r="F451" s="72"/>
      <c r="G451" s="89"/>
      <c r="H451" s="63">
        <f t="shared" si="10"/>
        <v>0</v>
      </c>
      <c r="I451" s="63"/>
      <c r="J451" s="63"/>
    </row>
    <row r="452" spans="1:10" ht="21" hidden="1" customHeight="1">
      <c r="A452" s="100">
        <v>2483</v>
      </c>
      <c r="B452" s="18" t="s">
        <v>1200</v>
      </c>
      <c r="C452" s="86">
        <v>8</v>
      </c>
      <c r="D452" s="86">
        <v>3</v>
      </c>
      <c r="E452" s="71" t="s">
        <v>625</v>
      </c>
      <c r="F452" s="21" t="s">
        <v>626</v>
      </c>
      <c r="G452" s="58"/>
      <c r="H452" s="63">
        <f t="shared" si="10"/>
        <v>0</v>
      </c>
      <c r="I452" s="63"/>
      <c r="J452" s="63"/>
    </row>
    <row r="453" spans="1:10" ht="21" hidden="1" customHeight="1">
      <c r="A453" s="100"/>
      <c r="B453" s="18"/>
      <c r="C453" s="86"/>
      <c r="D453" s="86"/>
      <c r="E453" s="71" t="s">
        <v>814</v>
      </c>
      <c r="F453" s="72"/>
      <c r="G453" s="89"/>
      <c r="H453" s="63">
        <f t="shared" si="10"/>
        <v>0</v>
      </c>
      <c r="I453" s="63"/>
      <c r="J453" s="63"/>
    </row>
    <row r="454" spans="1:10" ht="21" hidden="1" customHeight="1">
      <c r="A454" s="100"/>
      <c r="B454" s="18"/>
      <c r="C454" s="86"/>
      <c r="D454" s="86"/>
      <c r="E454" s="73" t="s">
        <v>961</v>
      </c>
      <c r="F454" s="76"/>
      <c r="G454" s="31">
        <v>513400</v>
      </c>
      <c r="H454" s="63">
        <f t="shared" si="10"/>
        <v>0</v>
      </c>
      <c r="I454" s="63"/>
      <c r="J454" s="63"/>
    </row>
    <row r="455" spans="1:10" ht="21" hidden="1" customHeight="1">
      <c r="A455" s="100"/>
      <c r="B455" s="18"/>
      <c r="C455" s="86"/>
      <c r="D455" s="86"/>
      <c r="E455" s="71" t="s">
        <v>815</v>
      </c>
      <c r="F455" s="72"/>
      <c r="G455" s="89"/>
      <c r="H455" s="63">
        <f t="shared" si="10"/>
        <v>0</v>
      </c>
      <c r="I455" s="63"/>
      <c r="J455" s="63"/>
    </row>
    <row r="456" spans="1:10" ht="21" hidden="1" customHeight="1">
      <c r="A456" s="100">
        <v>2484</v>
      </c>
      <c r="B456" s="18" t="s">
        <v>1200</v>
      </c>
      <c r="C456" s="86">
        <v>8</v>
      </c>
      <c r="D456" s="86">
        <v>4</v>
      </c>
      <c r="E456" s="71" t="s">
        <v>400</v>
      </c>
      <c r="F456" s="21" t="s">
        <v>401</v>
      </c>
      <c r="G456" s="58"/>
      <c r="H456" s="63">
        <f>I456+J456</f>
        <v>0</v>
      </c>
      <c r="I456" s="63"/>
      <c r="J456" s="63"/>
    </row>
    <row r="457" spans="1:10" ht="21" hidden="1" customHeight="1">
      <c r="A457" s="100"/>
      <c r="B457" s="18"/>
      <c r="C457" s="86"/>
      <c r="D457" s="86"/>
      <c r="E457" s="71" t="s">
        <v>814</v>
      </c>
      <c r="F457" s="72"/>
      <c r="G457" s="89"/>
      <c r="H457" s="63">
        <f>I457+J457</f>
        <v>0</v>
      </c>
      <c r="I457" s="63"/>
      <c r="J457" s="63"/>
    </row>
    <row r="458" spans="1:10" ht="21" hidden="1" customHeight="1">
      <c r="A458" s="100"/>
      <c r="B458" s="18"/>
      <c r="C458" s="86"/>
      <c r="D458" s="86"/>
      <c r="E458" s="71" t="s">
        <v>815</v>
      </c>
      <c r="F458" s="72"/>
      <c r="G458" s="89"/>
      <c r="H458" s="63">
        <f>I458+J458</f>
        <v>0</v>
      </c>
      <c r="I458" s="63"/>
      <c r="J458" s="63"/>
    </row>
    <row r="459" spans="1:10" ht="21" hidden="1" customHeight="1">
      <c r="A459" s="100"/>
      <c r="B459" s="18"/>
      <c r="C459" s="86"/>
      <c r="D459" s="86"/>
      <c r="E459" s="71" t="s">
        <v>815</v>
      </c>
      <c r="F459" s="72"/>
      <c r="G459" s="89"/>
      <c r="H459" s="63">
        <f>I459+J459</f>
        <v>0</v>
      </c>
      <c r="I459" s="63"/>
      <c r="J459" s="63"/>
    </row>
    <row r="460" spans="1:10" ht="21" hidden="1" customHeight="1">
      <c r="A460" s="100">
        <v>2484</v>
      </c>
      <c r="B460" s="18" t="s">
        <v>1200</v>
      </c>
      <c r="C460" s="86">
        <v>8</v>
      </c>
      <c r="D460" s="86">
        <v>5</v>
      </c>
      <c r="E460" s="71" t="s">
        <v>402</v>
      </c>
      <c r="F460" s="21" t="s">
        <v>401</v>
      </c>
      <c r="G460" s="58"/>
      <c r="H460" s="63">
        <f t="shared" si="10"/>
        <v>0</v>
      </c>
      <c r="I460" s="63"/>
      <c r="J460" s="63"/>
    </row>
    <row r="461" spans="1:10" ht="21" hidden="1" customHeight="1">
      <c r="A461" s="100"/>
      <c r="B461" s="18"/>
      <c r="C461" s="86"/>
      <c r="D461" s="86"/>
      <c r="E461" s="71" t="s">
        <v>814</v>
      </c>
      <c r="F461" s="72"/>
      <c r="G461" s="89"/>
      <c r="H461" s="63">
        <f t="shared" si="10"/>
        <v>0</v>
      </c>
      <c r="I461" s="63"/>
      <c r="J461" s="63"/>
    </row>
    <row r="462" spans="1:10" ht="14.25" hidden="1" customHeight="1">
      <c r="A462" s="100"/>
      <c r="B462" s="18"/>
      <c r="C462" s="86"/>
      <c r="D462" s="86"/>
      <c r="E462" s="84" t="s">
        <v>961</v>
      </c>
      <c r="F462" s="76"/>
      <c r="G462" s="93">
        <v>513400</v>
      </c>
      <c r="H462" s="63" t="e">
        <f>I462+J462</f>
        <v>#REF!</v>
      </c>
      <c r="I462" s="63"/>
      <c r="J462" s="63" t="e">
        <f>#REF!</f>
        <v>#REF!</v>
      </c>
    </row>
    <row r="463" spans="1:10" ht="21" hidden="1" customHeight="1">
      <c r="A463" s="100"/>
      <c r="B463" s="18"/>
      <c r="C463" s="86"/>
      <c r="D463" s="86"/>
      <c r="E463" s="71" t="s">
        <v>815</v>
      </c>
      <c r="F463" s="72"/>
      <c r="G463" s="89"/>
      <c r="H463" s="63">
        <f t="shared" si="10"/>
        <v>0</v>
      </c>
      <c r="I463" s="63"/>
      <c r="J463" s="63"/>
    </row>
    <row r="464" spans="1:10" ht="27" hidden="1" customHeight="1">
      <c r="A464" s="100">
        <v>2490</v>
      </c>
      <c r="B464" s="18" t="s">
        <v>1200</v>
      </c>
      <c r="C464" s="86">
        <v>9</v>
      </c>
      <c r="D464" s="86">
        <v>0</v>
      </c>
      <c r="E464" s="73" t="s">
        <v>406</v>
      </c>
      <c r="F464" s="73" t="s">
        <v>407</v>
      </c>
      <c r="G464" s="90"/>
      <c r="H464" s="63" t="e">
        <f t="shared" si="10"/>
        <v>#REF!</v>
      </c>
      <c r="I464" s="63">
        <f>I466</f>
        <v>0</v>
      </c>
      <c r="J464" s="63" t="e">
        <f>J466</f>
        <v>#REF!</v>
      </c>
    </row>
    <row r="465" spans="1:10" s="48" customFormat="1" ht="12.75" hidden="1" customHeight="1">
      <c r="A465" s="100"/>
      <c r="B465" s="18"/>
      <c r="C465" s="86"/>
      <c r="D465" s="86"/>
      <c r="E465" s="71" t="s">
        <v>1347</v>
      </c>
      <c r="F465" s="73"/>
      <c r="G465" s="90"/>
      <c r="H465" s="63"/>
      <c r="I465" s="63"/>
      <c r="J465" s="63"/>
    </row>
    <row r="466" spans="1:10" ht="24" hidden="1" customHeight="1">
      <c r="A466" s="100">
        <v>2491</v>
      </c>
      <c r="B466" s="18" t="s">
        <v>1200</v>
      </c>
      <c r="C466" s="86">
        <v>9</v>
      </c>
      <c r="D466" s="86">
        <v>1</v>
      </c>
      <c r="E466" s="71" t="s">
        <v>406</v>
      </c>
      <c r="F466" s="21" t="s">
        <v>408</v>
      </c>
      <c r="G466" s="58"/>
      <c r="H466" s="63" t="e">
        <f t="shared" si="10"/>
        <v>#REF!</v>
      </c>
      <c r="I466" s="63"/>
      <c r="J466" s="63" t="e">
        <f>#REF!</f>
        <v>#REF!</v>
      </c>
    </row>
    <row r="467" spans="1:10" ht="21" hidden="1" customHeight="1">
      <c r="A467" s="100"/>
      <c r="B467" s="18"/>
      <c r="C467" s="86"/>
      <c r="D467" s="86"/>
      <c r="E467" s="71" t="s">
        <v>814</v>
      </c>
      <c r="F467" s="72"/>
      <c r="G467" s="89"/>
      <c r="H467" s="63">
        <f t="shared" si="10"/>
        <v>0</v>
      </c>
      <c r="I467" s="63"/>
      <c r="J467" s="63"/>
    </row>
    <row r="468" spans="1:10" ht="21" hidden="1" customHeight="1">
      <c r="A468" s="100"/>
      <c r="B468" s="18"/>
      <c r="C468" s="86"/>
      <c r="D468" s="86"/>
      <c r="E468" s="59" t="s">
        <v>1105</v>
      </c>
      <c r="F468" s="36" t="s">
        <v>1101</v>
      </c>
      <c r="G468" s="35" t="s">
        <v>1101</v>
      </c>
      <c r="H468" s="63" t="e">
        <f t="shared" si="10"/>
        <v>#REF!</v>
      </c>
      <c r="I468" s="63"/>
      <c r="J468" s="63" t="e">
        <f>#REF!</f>
        <v>#REF!</v>
      </c>
    </row>
    <row r="469" spans="1:10" ht="13.5" hidden="1" customHeight="1">
      <c r="A469" s="100"/>
      <c r="B469" s="18"/>
      <c r="C469" s="86"/>
      <c r="D469" s="86"/>
      <c r="E469" s="59" t="s">
        <v>1104</v>
      </c>
      <c r="F469" s="36"/>
      <c r="G469" s="35" t="s">
        <v>1102</v>
      </c>
      <c r="H469" s="63" t="e">
        <f t="shared" si="10"/>
        <v>#REF!</v>
      </c>
      <c r="I469" s="63"/>
      <c r="J469" s="63" t="e">
        <f>#REF!</f>
        <v>#REF!</v>
      </c>
    </row>
    <row r="470" spans="1:10" ht="21" hidden="1" customHeight="1">
      <c r="A470" s="100"/>
      <c r="B470" s="18"/>
      <c r="C470" s="86"/>
      <c r="D470" s="86"/>
      <c r="E470" s="59" t="s">
        <v>1105</v>
      </c>
      <c r="F470" s="34" t="s">
        <v>1101</v>
      </c>
      <c r="G470" s="36" t="s">
        <v>1101</v>
      </c>
      <c r="H470" s="63" t="e">
        <f t="shared" si="10"/>
        <v>#REF!</v>
      </c>
      <c r="I470" s="63"/>
      <c r="J470" s="63" t="e">
        <f>#REF!</f>
        <v>#REF!</v>
      </c>
    </row>
    <row r="471" spans="1:10" ht="13.5" hidden="1" customHeight="1">
      <c r="A471" s="100"/>
      <c r="B471" s="18"/>
      <c r="C471" s="86"/>
      <c r="D471" s="86"/>
      <c r="E471" s="59" t="s">
        <v>1106</v>
      </c>
      <c r="F471" s="34"/>
      <c r="G471" s="30" t="s">
        <v>1103</v>
      </c>
      <c r="H471" s="63" t="e">
        <f t="shared" si="10"/>
        <v>#REF!</v>
      </c>
      <c r="I471" s="63"/>
      <c r="J471" s="63" t="e">
        <f>#REF!</f>
        <v>#REF!</v>
      </c>
    </row>
    <row r="472" spans="1:10" ht="12.75" hidden="1" customHeight="1">
      <c r="A472" s="100"/>
      <c r="B472" s="18"/>
      <c r="C472" s="86"/>
      <c r="D472" s="86"/>
      <c r="E472" s="59" t="s">
        <v>487</v>
      </c>
      <c r="F472" s="34" t="s">
        <v>1102</v>
      </c>
      <c r="G472" s="30" t="s">
        <v>488</v>
      </c>
      <c r="H472" s="63" t="e">
        <f t="shared" si="10"/>
        <v>#REF!</v>
      </c>
      <c r="I472" s="63"/>
      <c r="J472" s="63" t="e">
        <f>#REF!</f>
        <v>#REF!</v>
      </c>
    </row>
    <row r="473" spans="1:10" s="14" customFormat="1" ht="38.25" customHeight="1">
      <c r="A473" s="51">
        <v>2500</v>
      </c>
      <c r="B473" s="18" t="s">
        <v>1202</v>
      </c>
      <c r="C473" s="86">
        <v>0</v>
      </c>
      <c r="D473" s="86">
        <v>0</v>
      </c>
      <c r="E473" s="62" t="s">
        <v>952</v>
      </c>
      <c r="F473" s="17" t="s">
        <v>409</v>
      </c>
      <c r="G473" s="17"/>
      <c r="H473" s="63" t="e">
        <f t="shared" si="10"/>
        <v>#REF!</v>
      </c>
      <c r="I473" s="63" t="e">
        <f>I475+I483+I489+I495+I501+I507</f>
        <v>#REF!</v>
      </c>
      <c r="J473" s="63" t="e">
        <f>J475+J483+J489+J495+J501+J507</f>
        <v>#REF!</v>
      </c>
    </row>
    <row r="474" spans="1:10" ht="12" customHeight="1">
      <c r="A474" s="100"/>
      <c r="B474" s="18"/>
      <c r="C474" s="86"/>
      <c r="D474" s="86"/>
      <c r="E474" s="71" t="s">
        <v>1346</v>
      </c>
      <c r="F474" s="72"/>
      <c r="G474" s="89"/>
      <c r="H474" s="63"/>
      <c r="I474" s="63"/>
      <c r="J474" s="63"/>
    </row>
    <row r="475" spans="1:10" ht="14.25" customHeight="1">
      <c r="A475" s="100">
        <v>2510</v>
      </c>
      <c r="B475" s="18" t="s">
        <v>1202</v>
      </c>
      <c r="C475" s="86">
        <v>1</v>
      </c>
      <c r="D475" s="86">
        <v>0</v>
      </c>
      <c r="E475" s="73" t="s">
        <v>410</v>
      </c>
      <c r="F475" s="73" t="s">
        <v>411</v>
      </c>
      <c r="G475" s="90"/>
      <c r="H475" s="63" t="e">
        <f t="shared" si="10"/>
        <v>#REF!</v>
      </c>
      <c r="I475" s="63" t="e">
        <f>I477</f>
        <v>#REF!</v>
      </c>
      <c r="J475" s="63" t="e">
        <f>J477</f>
        <v>#REF!</v>
      </c>
    </row>
    <row r="476" spans="1:10" s="48" customFormat="1" ht="15.75" customHeight="1">
      <c r="A476" s="100"/>
      <c r="B476" s="18"/>
      <c r="C476" s="86"/>
      <c r="D476" s="86"/>
      <c r="E476" s="71" t="s">
        <v>1347</v>
      </c>
      <c r="F476" s="73"/>
      <c r="G476" s="90"/>
      <c r="H476" s="63"/>
      <c r="I476" s="63"/>
      <c r="J476" s="63"/>
    </row>
    <row r="477" spans="1:10" ht="12.75" customHeight="1">
      <c r="A477" s="100">
        <v>2511</v>
      </c>
      <c r="B477" s="18" t="s">
        <v>1202</v>
      </c>
      <c r="C477" s="86">
        <v>1</v>
      </c>
      <c r="D477" s="86">
        <v>1</v>
      </c>
      <c r="E477" s="71" t="s">
        <v>410</v>
      </c>
      <c r="F477" s="21" t="s">
        <v>1294</v>
      </c>
      <c r="G477" s="58"/>
      <c r="H477" s="63" t="e">
        <f t="shared" si="10"/>
        <v>#REF!</v>
      </c>
      <c r="I477" s="63" t="e">
        <f>#REF!</f>
        <v>#REF!</v>
      </c>
      <c r="J477" s="63" t="e">
        <f>#REF!</f>
        <v>#REF!</v>
      </c>
    </row>
    <row r="478" spans="1:10" ht="21" hidden="1" customHeight="1">
      <c r="A478" s="100"/>
      <c r="B478" s="18"/>
      <c r="C478" s="86"/>
      <c r="D478" s="86"/>
      <c r="E478" s="71" t="s">
        <v>814</v>
      </c>
      <c r="F478" s="72"/>
      <c r="G478" s="89"/>
      <c r="H478" s="63"/>
      <c r="I478" s="63"/>
      <c r="J478" s="63"/>
    </row>
    <row r="479" spans="1:10" ht="21" hidden="1" customHeight="1">
      <c r="A479" s="100"/>
      <c r="B479" s="18"/>
      <c r="C479" s="86"/>
      <c r="D479" s="86"/>
      <c r="E479" s="19" t="s">
        <v>843</v>
      </c>
      <c r="F479" s="72"/>
      <c r="G479" s="35" t="s">
        <v>598</v>
      </c>
      <c r="H479" s="63" t="e">
        <f t="shared" si="10"/>
        <v>#REF!</v>
      </c>
      <c r="I479" s="63" t="e">
        <f>#REF!</f>
        <v>#REF!</v>
      </c>
      <c r="J479" s="63"/>
    </row>
    <row r="480" spans="1:10" ht="21" hidden="1" customHeight="1">
      <c r="A480" s="100"/>
      <c r="B480" s="18"/>
      <c r="C480" s="86"/>
      <c r="D480" s="86"/>
      <c r="E480" s="22" t="s">
        <v>827</v>
      </c>
      <c r="F480" s="72"/>
      <c r="G480" s="35" t="s">
        <v>80</v>
      </c>
      <c r="H480" s="63" t="e">
        <f t="shared" si="10"/>
        <v>#REF!</v>
      </c>
      <c r="I480" s="63" t="e">
        <f>#REF!</f>
        <v>#REF!</v>
      </c>
      <c r="J480" s="63"/>
    </row>
    <row r="481" spans="1:10" ht="15" customHeight="1">
      <c r="A481" s="100"/>
      <c r="B481" s="18"/>
      <c r="C481" s="86"/>
      <c r="D481" s="86"/>
      <c r="E481" s="20" t="s">
        <v>840</v>
      </c>
      <c r="F481" s="76"/>
      <c r="G481" s="30" t="s">
        <v>811</v>
      </c>
      <c r="H481" s="63" t="e">
        <f>I481+J481</f>
        <v>#REF!</v>
      </c>
      <c r="I481" s="63" t="e">
        <f>#REF!</f>
        <v>#REF!</v>
      </c>
      <c r="J481" s="63"/>
    </row>
    <row r="482" spans="1:10" ht="13.15" hidden="1" customHeight="1">
      <c r="A482" s="100"/>
      <c r="B482" s="18"/>
      <c r="C482" s="86"/>
      <c r="D482" s="86"/>
      <c r="E482" s="24" t="s">
        <v>1362</v>
      </c>
      <c r="F482" s="72"/>
      <c r="G482" s="93">
        <v>512900</v>
      </c>
      <c r="H482" s="63" t="e">
        <f>I482+J482</f>
        <v>#REF!</v>
      </c>
      <c r="I482" s="63"/>
      <c r="J482" s="63" t="e">
        <f>#REF!</f>
        <v>#REF!</v>
      </c>
    </row>
    <row r="483" spans="1:10" ht="21" hidden="1" customHeight="1">
      <c r="A483" s="100">
        <v>2520</v>
      </c>
      <c r="B483" s="18" t="s">
        <v>1202</v>
      </c>
      <c r="C483" s="86">
        <v>2</v>
      </c>
      <c r="D483" s="86">
        <v>0</v>
      </c>
      <c r="E483" s="73" t="s">
        <v>1295</v>
      </c>
      <c r="F483" s="73" t="s">
        <v>1296</v>
      </c>
      <c r="G483" s="90"/>
      <c r="H483" s="63">
        <f t="shared" si="10"/>
        <v>0</v>
      </c>
      <c r="I483" s="63">
        <f>I485</f>
        <v>0</v>
      </c>
      <c r="J483" s="63">
        <f>J485</f>
        <v>0</v>
      </c>
    </row>
    <row r="484" spans="1:10" s="48" customFormat="1" ht="21" hidden="1" customHeight="1">
      <c r="A484" s="100"/>
      <c r="B484" s="18"/>
      <c r="C484" s="86"/>
      <c r="D484" s="86"/>
      <c r="E484" s="71" t="s">
        <v>1347</v>
      </c>
      <c r="F484" s="73"/>
      <c r="G484" s="90"/>
      <c r="H484" s="63">
        <f t="shared" si="10"/>
        <v>0</v>
      </c>
      <c r="I484" s="63"/>
      <c r="J484" s="63"/>
    </row>
    <row r="485" spans="1:10" ht="21" hidden="1" customHeight="1">
      <c r="A485" s="100">
        <v>2521</v>
      </c>
      <c r="B485" s="18" t="s">
        <v>1202</v>
      </c>
      <c r="C485" s="86">
        <v>2</v>
      </c>
      <c r="D485" s="86">
        <v>1</v>
      </c>
      <c r="E485" s="71" t="s">
        <v>1297</v>
      </c>
      <c r="F485" s="21" t="s">
        <v>1298</v>
      </c>
      <c r="G485" s="58"/>
      <c r="H485" s="63">
        <f t="shared" si="10"/>
        <v>0</v>
      </c>
      <c r="I485" s="63"/>
      <c r="J485" s="63"/>
    </row>
    <row r="486" spans="1:10" ht="21" hidden="1" customHeight="1">
      <c r="A486" s="100"/>
      <c r="B486" s="18"/>
      <c r="C486" s="86"/>
      <c r="D486" s="86"/>
      <c r="E486" s="71" t="s">
        <v>814</v>
      </c>
      <c r="F486" s="72"/>
      <c r="G486" s="89"/>
      <c r="H486" s="63">
        <f t="shared" si="10"/>
        <v>0</v>
      </c>
      <c r="I486" s="63"/>
      <c r="J486" s="63"/>
    </row>
    <row r="487" spans="1:10" ht="21" hidden="1" customHeight="1">
      <c r="A487" s="100"/>
      <c r="B487" s="18"/>
      <c r="C487" s="86"/>
      <c r="D487" s="86"/>
      <c r="E487" s="71" t="s">
        <v>815</v>
      </c>
      <c r="F487" s="72"/>
      <c r="G487" s="89"/>
      <c r="H487" s="63">
        <f t="shared" ref="H487:H566" si="11">I487+J487</f>
        <v>0</v>
      </c>
      <c r="I487" s="63"/>
      <c r="J487" s="63"/>
    </row>
    <row r="488" spans="1:10" ht="21" hidden="1" customHeight="1">
      <c r="A488" s="100"/>
      <c r="B488" s="18"/>
      <c r="C488" s="86"/>
      <c r="D488" s="86"/>
      <c r="E488" s="71" t="s">
        <v>815</v>
      </c>
      <c r="F488" s="72"/>
      <c r="G488" s="89"/>
      <c r="H488" s="63">
        <f t="shared" si="11"/>
        <v>0</v>
      </c>
      <c r="I488" s="63"/>
      <c r="J488" s="63"/>
    </row>
    <row r="489" spans="1:10" ht="21" hidden="1" customHeight="1">
      <c r="A489" s="100">
        <v>2530</v>
      </c>
      <c r="B489" s="18" t="s">
        <v>1202</v>
      </c>
      <c r="C489" s="86">
        <v>3</v>
      </c>
      <c r="D489" s="86">
        <v>0</v>
      </c>
      <c r="E489" s="73" t="s">
        <v>1299</v>
      </c>
      <c r="F489" s="73" t="s">
        <v>1300</v>
      </c>
      <c r="G489" s="90"/>
      <c r="H489" s="63">
        <f t="shared" si="11"/>
        <v>0</v>
      </c>
      <c r="I489" s="63">
        <f>I491</f>
        <v>0</v>
      </c>
      <c r="J489" s="63">
        <f>J491</f>
        <v>0</v>
      </c>
    </row>
    <row r="490" spans="1:10" s="48" customFormat="1" ht="21" hidden="1" customHeight="1">
      <c r="A490" s="100"/>
      <c r="B490" s="18"/>
      <c r="C490" s="86"/>
      <c r="D490" s="86"/>
      <c r="E490" s="71" t="s">
        <v>1347</v>
      </c>
      <c r="F490" s="73"/>
      <c r="G490" s="90"/>
      <c r="H490" s="63">
        <f t="shared" si="11"/>
        <v>0</v>
      </c>
      <c r="I490" s="63"/>
      <c r="J490" s="63"/>
    </row>
    <row r="491" spans="1:10" ht="21" hidden="1" customHeight="1">
      <c r="A491" s="100">
        <v>3531</v>
      </c>
      <c r="B491" s="18" t="s">
        <v>1202</v>
      </c>
      <c r="C491" s="86">
        <v>3</v>
      </c>
      <c r="D491" s="86">
        <v>1</v>
      </c>
      <c r="E491" s="71" t="s">
        <v>1299</v>
      </c>
      <c r="F491" s="21" t="s">
        <v>1301</v>
      </c>
      <c r="G491" s="58"/>
      <c r="H491" s="63">
        <f t="shared" si="11"/>
        <v>0</v>
      </c>
      <c r="I491" s="63"/>
      <c r="J491" s="63"/>
    </row>
    <row r="492" spans="1:10" ht="21" hidden="1" customHeight="1">
      <c r="A492" s="100"/>
      <c r="B492" s="18"/>
      <c r="C492" s="86"/>
      <c r="D492" s="86"/>
      <c r="E492" s="71" t="s">
        <v>814</v>
      </c>
      <c r="F492" s="72"/>
      <c r="G492" s="89"/>
      <c r="H492" s="63">
        <f t="shared" si="11"/>
        <v>0</v>
      </c>
      <c r="I492" s="63"/>
      <c r="J492" s="63"/>
    </row>
    <row r="493" spans="1:10" ht="21" hidden="1" customHeight="1">
      <c r="A493" s="100"/>
      <c r="B493" s="18"/>
      <c r="C493" s="86"/>
      <c r="D493" s="86"/>
      <c r="E493" s="71" t="s">
        <v>815</v>
      </c>
      <c r="F493" s="72"/>
      <c r="G493" s="89"/>
      <c r="H493" s="63">
        <f t="shared" si="11"/>
        <v>0</v>
      </c>
      <c r="I493" s="63"/>
      <c r="J493" s="63"/>
    </row>
    <row r="494" spans="1:10" ht="21" hidden="1" customHeight="1">
      <c r="A494" s="100"/>
      <c r="B494" s="18"/>
      <c r="C494" s="86"/>
      <c r="D494" s="86"/>
      <c r="E494" s="71" t="s">
        <v>815</v>
      </c>
      <c r="F494" s="72"/>
      <c r="G494" s="89"/>
      <c r="H494" s="63">
        <f t="shared" si="11"/>
        <v>0</v>
      </c>
      <c r="I494" s="63"/>
      <c r="J494" s="63"/>
    </row>
    <row r="495" spans="1:10" ht="21" hidden="1" customHeight="1">
      <c r="A495" s="100">
        <v>2540</v>
      </c>
      <c r="B495" s="18" t="s">
        <v>1202</v>
      </c>
      <c r="C495" s="86">
        <v>4</v>
      </c>
      <c r="D495" s="86">
        <v>0</v>
      </c>
      <c r="E495" s="73" t="s">
        <v>916</v>
      </c>
      <c r="F495" s="73" t="s">
        <v>1040</v>
      </c>
      <c r="G495" s="90"/>
      <c r="H495" s="63">
        <f t="shared" si="11"/>
        <v>0</v>
      </c>
      <c r="I495" s="63">
        <f>I497</f>
        <v>0</v>
      </c>
      <c r="J495" s="63">
        <f>J497</f>
        <v>0</v>
      </c>
    </row>
    <row r="496" spans="1:10" s="48" customFormat="1" ht="21" hidden="1" customHeight="1">
      <c r="A496" s="100"/>
      <c r="B496" s="18"/>
      <c r="C496" s="86"/>
      <c r="D496" s="86"/>
      <c r="E496" s="71" t="s">
        <v>1347</v>
      </c>
      <c r="F496" s="73"/>
      <c r="G496" s="90"/>
      <c r="H496" s="63">
        <f t="shared" si="11"/>
        <v>0</v>
      </c>
      <c r="I496" s="63"/>
      <c r="J496" s="63"/>
    </row>
    <row r="497" spans="1:10" ht="21" hidden="1" customHeight="1">
      <c r="A497" s="100">
        <v>2541</v>
      </c>
      <c r="B497" s="18" t="s">
        <v>1202</v>
      </c>
      <c r="C497" s="86">
        <v>4</v>
      </c>
      <c r="D497" s="86">
        <v>1</v>
      </c>
      <c r="E497" s="71" t="s">
        <v>916</v>
      </c>
      <c r="F497" s="21" t="s">
        <v>1041</v>
      </c>
      <c r="G497" s="58"/>
      <c r="H497" s="63">
        <f t="shared" si="11"/>
        <v>0</v>
      </c>
      <c r="I497" s="63"/>
      <c r="J497" s="63"/>
    </row>
    <row r="498" spans="1:10" ht="21" hidden="1" customHeight="1">
      <c r="A498" s="100"/>
      <c r="B498" s="18"/>
      <c r="C498" s="86"/>
      <c r="D498" s="86"/>
      <c r="E498" s="71" t="s">
        <v>814</v>
      </c>
      <c r="F498" s="72"/>
      <c r="G498" s="89"/>
      <c r="H498" s="63">
        <f t="shared" si="11"/>
        <v>0</v>
      </c>
      <c r="I498" s="63"/>
      <c r="J498" s="63"/>
    </row>
    <row r="499" spans="1:10" ht="21" hidden="1" customHeight="1">
      <c r="A499" s="100"/>
      <c r="B499" s="18"/>
      <c r="C499" s="86"/>
      <c r="D499" s="86"/>
      <c r="E499" s="71" t="s">
        <v>815</v>
      </c>
      <c r="F499" s="72"/>
      <c r="G499" s="89"/>
      <c r="H499" s="63">
        <f t="shared" si="11"/>
        <v>0</v>
      </c>
      <c r="I499" s="63"/>
      <c r="J499" s="63"/>
    </row>
    <row r="500" spans="1:10" ht="21" hidden="1" customHeight="1">
      <c r="A500" s="100"/>
      <c r="B500" s="18"/>
      <c r="C500" s="86"/>
      <c r="D500" s="86"/>
      <c r="E500" s="71" t="s">
        <v>815</v>
      </c>
      <c r="F500" s="72"/>
      <c r="G500" s="89"/>
      <c r="H500" s="63">
        <f t="shared" si="11"/>
        <v>0</v>
      </c>
      <c r="I500" s="63"/>
      <c r="J500" s="63"/>
    </row>
    <row r="501" spans="1:10" ht="21" hidden="1" customHeight="1">
      <c r="A501" s="100">
        <v>2550</v>
      </c>
      <c r="B501" s="18" t="s">
        <v>1202</v>
      </c>
      <c r="C501" s="86">
        <v>5</v>
      </c>
      <c r="D501" s="86">
        <v>0</v>
      </c>
      <c r="E501" s="73" t="s">
        <v>1042</v>
      </c>
      <c r="F501" s="73" t="s">
        <v>1043</v>
      </c>
      <c r="G501" s="90"/>
      <c r="H501" s="63">
        <f t="shared" si="11"/>
        <v>0</v>
      </c>
      <c r="I501" s="63">
        <f>I503</f>
        <v>0</v>
      </c>
      <c r="J501" s="63">
        <f>J503</f>
        <v>0</v>
      </c>
    </row>
    <row r="502" spans="1:10" s="48" customFormat="1" ht="21" hidden="1" customHeight="1">
      <c r="A502" s="100"/>
      <c r="B502" s="18"/>
      <c r="C502" s="86"/>
      <c r="D502" s="86"/>
      <c r="E502" s="71" t="s">
        <v>1347</v>
      </c>
      <c r="F502" s="73"/>
      <c r="G502" s="90"/>
      <c r="H502" s="63">
        <f t="shared" si="11"/>
        <v>0</v>
      </c>
      <c r="I502" s="63"/>
      <c r="J502" s="63"/>
    </row>
    <row r="503" spans="1:10" ht="21" hidden="1" customHeight="1">
      <c r="A503" s="100">
        <v>2551</v>
      </c>
      <c r="B503" s="18" t="s">
        <v>1202</v>
      </c>
      <c r="C503" s="86">
        <v>5</v>
      </c>
      <c r="D503" s="86">
        <v>1</v>
      </c>
      <c r="E503" s="71" t="s">
        <v>1042</v>
      </c>
      <c r="F503" s="21" t="s">
        <v>1044</v>
      </c>
      <c r="G503" s="58"/>
      <c r="H503" s="63">
        <f t="shared" si="11"/>
        <v>0</v>
      </c>
      <c r="I503" s="63"/>
      <c r="J503" s="63"/>
    </row>
    <row r="504" spans="1:10" ht="21" hidden="1" customHeight="1">
      <c r="A504" s="100"/>
      <c r="B504" s="18"/>
      <c r="C504" s="86"/>
      <c r="D504" s="86"/>
      <c r="E504" s="71" t="s">
        <v>814</v>
      </c>
      <c r="F504" s="72"/>
      <c r="G504" s="89"/>
      <c r="H504" s="63">
        <f t="shared" si="11"/>
        <v>0</v>
      </c>
      <c r="I504" s="63"/>
      <c r="J504" s="63"/>
    </row>
    <row r="505" spans="1:10" ht="21" hidden="1" customHeight="1">
      <c r="A505" s="100"/>
      <c r="B505" s="18"/>
      <c r="C505" s="86"/>
      <c r="D505" s="86"/>
      <c r="E505" s="71" t="s">
        <v>815</v>
      </c>
      <c r="F505" s="72"/>
      <c r="G505" s="89"/>
      <c r="H505" s="63">
        <f t="shared" si="11"/>
        <v>0</v>
      </c>
      <c r="I505" s="63"/>
      <c r="J505" s="63"/>
    </row>
    <row r="506" spans="1:10" ht="21" hidden="1" customHeight="1">
      <c r="A506" s="100"/>
      <c r="B506" s="18"/>
      <c r="C506" s="86"/>
      <c r="D506" s="86"/>
      <c r="E506" s="71" t="s">
        <v>815</v>
      </c>
      <c r="F506" s="72"/>
      <c r="G506" s="89"/>
      <c r="H506" s="63">
        <f t="shared" si="11"/>
        <v>0</v>
      </c>
      <c r="I506" s="63"/>
      <c r="J506" s="63"/>
    </row>
    <row r="507" spans="1:10" ht="21" hidden="1" customHeight="1">
      <c r="A507" s="100">
        <v>2560</v>
      </c>
      <c r="B507" s="18" t="s">
        <v>1202</v>
      </c>
      <c r="C507" s="86">
        <v>6</v>
      </c>
      <c r="D507" s="86">
        <v>0</v>
      </c>
      <c r="E507" s="73" t="s">
        <v>1045</v>
      </c>
      <c r="F507" s="73" t="s">
        <v>1046</v>
      </c>
      <c r="G507" s="90"/>
      <c r="H507" s="63">
        <f t="shared" si="11"/>
        <v>0</v>
      </c>
      <c r="I507" s="63">
        <f>I509</f>
        <v>0</v>
      </c>
      <c r="J507" s="63">
        <f>J509</f>
        <v>0</v>
      </c>
    </row>
    <row r="508" spans="1:10" s="48" customFormat="1" ht="21" hidden="1" customHeight="1">
      <c r="A508" s="100"/>
      <c r="B508" s="18"/>
      <c r="C508" s="86"/>
      <c r="D508" s="86"/>
      <c r="E508" s="71" t="s">
        <v>1347</v>
      </c>
      <c r="F508" s="73"/>
      <c r="G508" s="90"/>
      <c r="H508" s="63"/>
      <c r="I508" s="63"/>
      <c r="J508" s="63"/>
    </row>
    <row r="509" spans="1:10" ht="21" hidden="1" customHeight="1">
      <c r="A509" s="100">
        <v>2561</v>
      </c>
      <c r="B509" s="18" t="s">
        <v>1202</v>
      </c>
      <c r="C509" s="86">
        <v>6</v>
      </c>
      <c r="D509" s="86">
        <v>1</v>
      </c>
      <c r="E509" s="71" t="s">
        <v>1045</v>
      </c>
      <c r="F509" s="21" t="s">
        <v>1047</v>
      </c>
      <c r="G509" s="58"/>
      <c r="H509" s="63">
        <f t="shared" si="11"/>
        <v>0</v>
      </c>
      <c r="I509" s="63"/>
      <c r="J509" s="63"/>
    </row>
    <row r="510" spans="1:10" ht="21" hidden="1" customHeight="1">
      <c r="A510" s="100"/>
      <c r="B510" s="18"/>
      <c r="C510" s="86"/>
      <c r="D510" s="86"/>
      <c r="E510" s="71" t="s">
        <v>814</v>
      </c>
      <c r="F510" s="72"/>
      <c r="G510" s="89"/>
      <c r="H510" s="63">
        <f t="shared" si="11"/>
        <v>0</v>
      </c>
      <c r="I510" s="63"/>
      <c r="J510" s="63"/>
    </row>
    <row r="511" spans="1:10" ht="21" hidden="1" customHeight="1">
      <c r="A511" s="100"/>
      <c r="B511" s="18"/>
      <c r="C511" s="86"/>
      <c r="D511" s="86"/>
      <c r="E511" s="20" t="s">
        <v>840</v>
      </c>
      <c r="F511" s="76"/>
      <c r="G511" s="30" t="s">
        <v>811</v>
      </c>
      <c r="H511" s="63">
        <f t="shared" si="11"/>
        <v>0</v>
      </c>
      <c r="I511" s="63"/>
      <c r="J511" s="63"/>
    </row>
    <row r="512" spans="1:10" ht="21" hidden="1" customHeight="1">
      <c r="A512" s="100"/>
      <c r="B512" s="18"/>
      <c r="C512" s="86"/>
      <c r="D512" s="86"/>
      <c r="E512" s="73" t="s">
        <v>1004</v>
      </c>
      <c r="F512" s="76"/>
      <c r="G512" s="30" t="s">
        <v>1005</v>
      </c>
      <c r="H512" s="63" t="e">
        <f t="shared" si="11"/>
        <v>#REF!</v>
      </c>
      <c r="I512" s="63" t="e">
        <f>#REF!</f>
        <v>#REF!</v>
      </c>
      <c r="J512" s="63"/>
    </row>
    <row r="513" spans="1:10" s="14" customFormat="1" ht="24.75" customHeight="1">
      <c r="A513" s="51">
        <v>2600</v>
      </c>
      <c r="B513" s="18" t="s">
        <v>1203</v>
      </c>
      <c r="C513" s="86">
        <v>0</v>
      </c>
      <c r="D513" s="86">
        <v>0</v>
      </c>
      <c r="E513" s="62" t="s">
        <v>953</v>
      </c>
      <c r="F513" s="17" t="s">
        <v>1048</v>
      </c>
      <c r="G513" s="17"/>
      <c r="H513" s="63" t="e">
        <f t="shared" si="11"/>
        <v>#REF!</v>
      </c>
      <c r="I513" s="63" t="e">
        <f>I515+I521+I527+I538+I553+I559</f>
        <v>#REF!</v>
      </c>
      <c r="J513" s="63" t="e">
        <f>J515+J521+J527+J538+J553+J559</f>
        <v>#REF!</v>
      </c>
    </row>
    <row r="514" spans="1:10" ht="13.5" customHeight="1">
      <c r="A514" s="100"/>
      <c r="B514" s="18"/>
      <c r="C514" s="86"/>
      <c r="D514" s="86"/>
      <c r="E514" s="71" t="s">
        <v>1346</v>
      </c>
      <c r="F514" s="72"/>
      <c r="G514" s="89"/>
      <c r="H514" s="63"/>
      <c r="I514" s="63"/>
      <c r="J514" s="63"/>
    </row>
    <row r="515" spans="1:10" ht="21" hidden="1" customHeight="1">
      <c r="A515" s="100">
        <v>2610</v>
      </c>
      <c r="B515" s="18" t="s">
        <v>1203</v>
      </c>
      <c r="C515" s="86">
        <v>1</v>
      </c>
      <c r="D515" s="86">
        <v>0</v>
      </c>
      <c r="E515" s="73" t="s">
        <v>1049</v>
      </c>
      <c r="F515" s="73" t="s">
        <v>1050</v>
      </c>
      <c r="G515" s="90"/>
      <c r="H515" s="63">
        <f t="shared" si="11"/>
        <v>0</v>
      </c>
      <c r="I515" s="63"/>
      <c r="J515" s="63">
        <f>J517</f>
        <v>0</v>
      </c>
    </row>
    <row r="516" spans="1:10" s="48" customFormat="1" ht="21" hidden="1" customHeight="1">
      <c r="A516" s="100"/>
      <c r="B516" s="18"/>
      <c r="C516" s="86"/>
      <c r="D516" s="86"/>
      <c r="E516" s="71" t="s">
        <v>1347</v>
      </c>
      <c r="F516" s="73"/>
      <c r="G516" s="90"/>
      <c r="H516" s="63">
        <f t="shared" si="11"/>
        <v>0</v>
      </c>
      <c r="I516" s="63"/>
      <c r="J516" s="63"/>
    </row>
    <row r="517" spans="1:10" ht="21" hidden="1" customHeight="1">
      <c r="A517" s="100">
        <v>2611</v>
      </c>
      <c r="B517" s="18" t="s">
        <v>1203</v>
      </c>
      <c r="C517" s="86">
        <v>1</v>
      </c>
      <c r="D517" s="86">
        <v>1</v>
      </c>
      <c r="E517" s="71" t="s">
        <v>1052</v>
      </c>
      <c r="F517" s="21" t="s">
        <v>511</v>
      </c>
      <c r="G517" s="58"/>
      <c r="H517" s="63">
        <f t="shared" si="11"/>
        <v>0</v>
      </c>
      <c r="I517" s="63"/>
      <c r="J517" s="63"/>
    </row>
    <row r="518" spans="1:10" ht="21" hidden="1" customHeight="1">
      <c r="A518" s="100"/>
      <c r="B518" s="18"/>
      <c r="C518" s="86"/>
      <c r="D518" s="86"/>
      <c r="E518" s="71" t="s">
        <v>814</v>
      </c>
      <c r="F518" s="72"/>
      <c r="G518" s="89"/>
      <c r="H518" s="63">
        <f t="shared" si="11"/>
        <v>0</v>
      </c>
      <c r="I518" s="63"/>
      <c r="J518" s="63"/>
    </row>
    <row r="519" spans="1:10" ht="21" hidden="1" customHeight="1">
      <c r="A519" s="100"/>
      <c r="B519" s="18"/>
      <c r="C519" s="86"/>
      <c r="D519" s="86"/>
      <c r="E519" s="24" t="s">
        <v>1360</v>
      </c>
      <c r="F519" s="76"/>
      <c r="G519" s="30" t="s">
        <v>751</v>
      </c>
      <c r="H519" s="63">
        <f t="shared" si="11"/>
        <v>0</v>
      </c>
      <c r="I519" s="63"/>
      <c r="J519" s="63"/>
    </row>
    <row r="520" spans="1:10" ht="21" hidden="1" customHeight="1">
      <c r="A520" s="100"/>
      <c r="B520" s="18"/>
      <c r="C520" s="86"/>
      <c r="D520" s="86"/>
      <c r="E520" s="71" t="s">
        <v>815</v>
      </c>
      <c r="F520" s="72"/>
      <c r="G520" s="89"/>
      <c r="H520" s="63">
        <f t="shared" si="11"/>
        <v>0</v>
      </c>
      <c r="I520" s="63"/>
      <c r="J520" s="63"/>
    </row>
    <row r="521" spans="1:10" ht="21" hidden="1" customHeight="1">
      <c r="A521" s="100">
        <v>2620</v>
      </c>
      <c r="B521" s="18" t="s">
        <v>1203</v>
      </c>
      <c r="C521" s="86">
        <v>2</v>
      </c>
      <c r="D521" s="86">
        <v>0</v>
      </c>
      <c r="E521" s="73" t="s">
        <v>425</v>
      </c>
      <c r="F521" s="73" t="s">
        <v>1192</v>
      </c>
      <c r="G521" s="90"/>
      <c r="H521" s="63">
        <f t="shared" si="11"/>
        <v>0</v>
      </c>
      <c r="I521" s="63"/>
      <c r="J521" s="63"/>
    </row>
    <row r="522" spans="1:10" s="48" customFormat="1" ht="21" hidden="1" customHeight="1">
      <c r="A522" s="100"/>
      <c r="B522" s="18"/>
      <c r="C522" s="86"/>
      <c r="D522" s="86"/>
      <c r="E522" s="71" t="s">
        <v>1347</v>
      </c>
      <c r="F522" s="73"/>
      <c r="G522" s="90"/>
      <c r="H522" s="63">
        <f t="shared" si="11"/>
        <v>0</v>
      </c>
      <c r="I522" s="63"/>
      <c r="J522" s="63"/>
    </row>
    <row r="523" spans="1:10" ht="21" hidden="1" customHeight="1">
      <c r="A523" s="100">
        <v>2621</v>
      </c>
      <c r="B523" s="18" t="s">
        <v>1203</v>
      </c>
      <c r="C523" s="86">
        <v>2</v>
      </c>
      <c r="D523" s="86">
        <v>1</v>
      </c>
      <c r="E523" s="71" t="s">
        <v>425</v>
      </c>
      <c r="F523" s="21" t="s">
        <v>1193</v>
      </c>
      <c r="G523" s="58"/>
      <c r="H523" s="63">
        <f t="shared" si="11"/>
        <v>0</v>
      </c>
      <c r="I523" s="63"/>
      <c r="J523" s="63"/>
    </row>
    <row r="524" spans="1:10" ht="21" hidden="1" customHeight="1">
      <c r="A524" s="100"/>
      <c r="B524" s="18"/>
      <c r="C524" s="86"/>
      <c r="D524" s="86"/>
      <c r="E524" s="71" t="s">
        <v>814</v>
      </c>
      <c r="F524" s="72"/>
      <c r="G524" s="89"/>
      <c r="H524" s="63">
        <f t="shared" si="11"/>
        <v>0</v>
      </c>
      <c r="I524" s="63"/>
      <c r="J524" s="63"/>
    </row>
    <row r="525" spans="1:10" ht="21" hidden="1" customHeight="1">
      <c r="A525" s="100"/>
      <c r="B525" s="18"/>
      <c r="C525" s="86"/>
      <c r="D525" s="86"/>
      <c r="E525" s="71" t="s">
        <v>815</v>
      </c>
      <c r="F525" s="72"/>
      <c r="G525" s="89"/>
      <c r="H525" s="63">
        <f t="shared" si="11"/>
        <v>0</v>
      </c>
      <c r="I525" s="63"/>
      <c r="J525" s="63"/>
    </row>
    <row r="526" spans="1:10" ht="21" hidden="1" customHeight="1">
      <c r="A526" s="100"/>
      <c r="B526" s="18"/>
      <c r="C526" s="86"/>
      <c r="D526" s="86"/>
      <c r="E526" s="71" t="s">
        <v>815</v>
      </c>
      <c r="F526" s="72"/>
      <c r="G526" s="89"/>
      <c r="H526" s="63">
        <f t="shared" si="11"/>
        <v>0</v>
      </c>
      <c r="I526" s="63"/>
      <c r="J526" s="63"/>
    </row>
    <row r="527" spans="1:10" ht="14.25" customHeight="1">
      <c r="A527" s="100">
        <v>2630</v>
      </c>
      <c r="B527" s="18" t="s">
        <v>1203</v>
      </c>
      <c r="C527" s="86">
        <v>3</v>
      </c>
      <c r="D527" s="86">
        <v>0</v>
      </c>
      <c r="E527" s="73" t="s">
        <v>1194</v>
      </c>
      <c r="F527" s="73" t="s">
        <v>1195</v>
      </c>
      <c r="G527" s="90"/>
      <c r="H527" s="63" t="e">
        <f t="shared" si="11"/>
        <v>#REF!</v>
      </c>
      <c r="I527" s="63" t="e">
        <f>I529</f>
        <v>#REF!</v>
      </c>
      <c r="J527" s="63" t="e">
        <f>J529</f>
        <v>#REF!</v>
      </c>
    </row>
    <row r="528" spans="1:10" s="48" customFormat="1" ht="15" customHeight="1">
      <c r="A528" s="100"/>
      <c r="B528" s="18"/>
      <c r="C528" s="86"/>
      <c r="D528" s="86"/>
      <c r="E528" s="71" t="s">
        <v>1347</v>
      </c>
      <c r="F528" s="73"/>
      <c r="G528" s="90"/>
      <c r="H528" s="63"/>
      <c r="I528" s="63"/>
      <c r="J528" s="63"/>
    </row>
    <row r="529" spans="1:13" ht="12.75" customHeight="1">
      <c r="A529" s="100">
        <v>2631</v>
      </c>
      <c r="B529" s="18" t="s">
        <v>1203</v>
      </c>
      <c r="C529" s="86">
        <v>3</v>
      </c>
      <c r="D529" s="86">
        <v>1</v>
      </c>
      <c r="E529" s="71" t="s">
        <v>1196</v>
      </c>
      <c r="F529" s="73" t="s">
        <v>1197</v>
      </c>
      <c r="G529" s="90"/>
      <c r="H529" s="63" t="e">
        <f t="shared" si="11"/>
        <v>#REF!</v>
      </c>
      <c r="I529" s="63" t="e">
        <f>#REF!</f>
        <v>#REF!</v>
      </c>
      <c r="J529" s="63" t="e">
        <f>#REF!</f>
        <v>#REF!</v>
      </c>
    </row>
    <row r="530" spans="1:13" ht="21" hidden="1" customHeight="1">
      <c r="A530" s="100"/>
      <c r="B530" s="18"/>
      <c r="C530" s="86"/>
      <c r="D530" s="86"/>
      <c r="E530" s="71" t="s">
        <v>814</v>
      </c>
      <c r="F530" s="72"/>
      <c r="G530" s="89"/>
      <c r="H530" s="63">
        <f t="shared" si="11"/>
        <v>0</v>
      </c>
      <c r="I530" s="63"/>
      <c r="J530" s="63"/>
    </row>
    <row r="531" spans="1:13" ht="21" hidden="1" customHeight="1">
      <c r="A531" s="100"/>
      <c r="B531" s="18"/>
      <c r="C531" s="86"/>
      <c r="D531" s="86"/>
      <c r="E531" s="22" t="s">
        <v>111</v>
      </c>
      <c r="F531" s="35" t="s">
        <v>1066</v>
      </c>
      <c r="G531" s="35" t="s">
        <v>1066</v>
      </c>
      <c r="H531" s="63" t="e">
        <f t="shared" si="11"/>
        <v>#REF!</v>
      </c>
      <c r="I531" s="63" t="e">
        <f>#REF!</f>
        <v>#REF!</v>
      </c>
      <c r="J531" s="63"/>
    </row>
    <row r="532" spans="1:13" ht="21" hidden="1" customHeight="1">
      <c r="A532" s="100"/>
      <c r="B532" s="18"/>
      <c r="C532" s="86"/>
      <c r="D532" s="86"/>
      <c r="E532" s="20" t="s">
        <v>421</v>
      </c>
      <c r="F532" s="30" t="s">
        <v>1191</v>
      </c>
      <c r="G532" s="30" t="s">
        <v>1191</v>
      </c>
      <c r="H532" s="63" t="e">
        <f t="shared" si="11"/>
        <v>#REF!</v>
      </c>
      <c r="I532" s="63" t="e">
        <f>#REF!</f>
        <v>#REF!</v>
      </c>
      <c r="J532" s="63"/>
    </row>
    <row r="533" spans="1:13" ht="21" hidden="1" customHeight="1">
      <c r="A533" s="100"/>
      <c r="B533" s="18"/>
      <c r="C533" s="86"/>
      <c r="D533" s="86"/>
      <c r="E533" s="24" t="s">
        <v>862</v>
      </c>
      <c r="F533" s="30" t="s">
        <v>32</v>
      </c>
      <c r="G533" s="30" t="s">
        <v>32</v>
      </c>
      <c r="H533" s="63" t="e">
        <f t="shared" si="11"/>
        <v>#REF!</v>
      </c>
      <c r="I533" s="63" t="e">
        <f>#REF!</f>
        <v>#REF!</v>
      </c>
      <c r="J533" s="63"/>
    </row>
    <row r="534" spans="1:13" ht="13.15" customHeight="1">
      <c r="A534" s="100"/>
      <c r="B534" s="18"/>
      <c r="C534" s="86"/>
      <c r="D534" s="86"/>
      <c r="E534" s="24" t="s">
        <v>1117</v>
      </c>
      <c r="F534" s="30" t="s">
        <v>36</v>
      </c>
      <c r="G534" s="30" t="s">
        <v>36</v>
      </c>
      <c r="H534" s="63" t="e">
        <f t="shared" si="11"/>
        <v>#REF!</v>
      </c>
      <c r="I534" s="63" t="e">
        <f>#REF!</f>
        <v>#REF!</v>
      </c>
      <c r="J534" s="63"/>
    </row>
    <row r="535" spans="1:13" ht="21" hidden="1" customHeight="1">
      <c r="A535" s="100"/>
      <c r="B535" s="18"/>
      <c r="C535" s="86"/>
      <c r="D535" s="86"/>
      <c r="E535" s="24" t="s">
        <v>1359</v>
      </c>
      <c r="F535" s="76"/>
      <c r="G535" s="30" t="s">
        <v>750</v>
      </c>
      <c r="H535" s="63" t="e">
        <f t="shared" si="11"/>
        <v>#REF!</v>
      </c>
      <c r="I535" s="63"/>
      <c r="J535" s="63" t="e">
        <f>#REF!</f>
        <v>#REF!</v>
      </c>
    </row>
    <row r="536" spans="1:13" ht="13.15" hidden="1" customHeight="1">
      <c r="A536" s="100"/>
      <c r="B536" s="18"/>
      <c r="C536" s="86"/>
      <c r="D536" s="86"/>
      <c r="E536" s="24" t="s">
        <v>1360</v>
      </c>
      <c r="F536" s="76"/>
      <c r="G536" s="30" t="s">
        <v>751</v>
      </c>
      <c r="H536" s="63" t="e">
        <f t="shared" si="11"/>
        <v>#REF!</v>
      </c>
      <c r="I536" s="63"/>
      <c r="J536" s="63" t="e">
        <f>#REF!</f>
        <v>#REF!</v>
      </c>
    </row>
    <row r="537" spans="1:13" ht="15.75" hidden="1" customHeight="1">
      <c r="A537" s="100"/>
      <c r="B537" s="18"/>
      <c r="C537" s="86"/>
      <c r="D537" s="86"/>
      <c r="E537" s="24" t="s">
        <v>745</v>
      </c>
      <c r="F537" s="34" t="s">
        <v>962</v>
      </c>
      <c r="G537" s="30" t="s">
        <v>962</v>
      </c>
      <c r="H537" s="63" t="e">
        <f t="shared" si="11"/>
        <v>#REF!</v>
      </c>
      <c r="I537" s="63"/>
      <c r="J537" s="63" t="e">
        <f>#REF!</f>
        <v>#REF!</v>
      </c>
    </row>
    <row r="538" spans="1:13" ht="14.25" customHeight="1">
      <c r="A538" s="100">
        <v>2640</v>
      </c>
      <c r="B538" s="18" t="s">
        <v>1203</v>
      </c>
      <c r="C538" s="86">
        <v>4</v>
      </c>
      <c r="D538" s="86">
        <v>0</v>
      </c>
      <c r="E538" s="73" t="s">
        <v>550</v>
      </c>
      <c r="F538" s="73" t="s">
        <v>551</v>
      </c>
      <c r="G538" s="90"/>
      <c r="H538" s="63" t="e">
        <f t="shared" si="11"/>
        <v>#REF!</v>
      </c>
      <c r="I538" s="63" t="e">
        <f>I540</f>
        <v>#REF!</v>
      </c>
      <c r="J538" s="63" t="e">
        <f>J540</f>
        <v>#REF!</v>
      </c>
    </row>
    <row r="539" spans="1:13" s="48" customFormat="1" ht="12.75" customHeight="1">
      <c r="A539" s="100"/>
      <c r="B539" s="18"/>
      <c r="C539" s="86"/>
      <c r="D539" s="86"/>
      <c r="E539" s="71" t="s">
        <v>1347</v>
      </c>
      <c r="F539" s="73"/>
      <c r="G539" s="90"/>
      <c r="H539" s="63"/>
      <c r="I539" s="63"/>
      <c r="J539" s="63"/>
    </row>
    <row r="540" spans="1:13" ht="14.25" customHeight="1">
      <c r="A540" s="100">
        <v>2641</v>
      </c>
      <c r="B540" s="18" t="s">
        <v>1203</v>
      </c>
      <c r="C540" s="86">
        <v>4</v>
      </c>
      <c r="D540" s="86">
        <v>1</v>
      </c>
      <c r="E540" s="71" t="s">
        <v>552</v>
      </c>
      <c r="F540" s="21" t="s">
        <v>553</v>
      </c>
      <c r="G540" s="58"/>
      <c r="H540" s="63" t="e">
        <f t="shared" si="11"/>
        <v>#REF!</v>
      </c>
      <c r="I540" s="63" t="e">
        <f>#REF!</f>
        <v>#REF!</v>
      </c>
      <c r="J540" s="63" t="e">
        <f>#REF!</f>
        <v>#REF!</v>
      </c>
      <c r="M540" s="38"/>
    </row>
    <row r="541" spans="1:13" ht="21" hidden="1" customHeight="1">
      <c r="A541" s="100"/>
      <c r="B541" s="18"/>
      <c r="C541" s="86"/>
      <c r="D541" s="86"/>
      <c r="E541" s="71" t="s">
        <v>814</v>
      </c>
      <c r="F541" s="72"/>
      <c r="G541" s="89"/>
      <c r="H541" s="63">
        <f t="shared" si="11"/>
        <v>0</v>
      </c>
      <c r="I541" s="63"/>
      <c r="J541" s="63"/>
      <c r="M541" s="39"/>
    </row>
    <row r="542" spans="1:13" ht="21" hidden="1" customHeight="1">
      <c r="A542" s="100"/>
      <c r="B542" s="18"/>
      <c r="C542" s="86"/>
      <c r="D542" s="86"/>
      <c r="E542" s="71" t="s">
        <v>815</v>
      </c>
      <c r="F542" s="72"/>
      <c r="G542" s="89"/>
      <c r="H542" s="63">
        <f t="shared" si="11"/>
        <v>0</v>
      </c>
      <c r="I542" s="63"/>
      <c r="J542" s="63"/>
      <c r="M542" s="39"/>
    </row>
    <row r="543" spans="1:13" ht="15" customHeight="1">
      <c r="A543" s="100"/>
      <c r="B543" s="18"/>
      <c r="C543" s="86"/>
      <c r="D543" s="86"/>
      <c r="E543" s="20" t="s">
        <v>1363</v>
      </c>
      <c r="F543" s="76"/>
      <c r="G543" s="93">
        <v>421200</v>
      </c>
      <c r="H543" s="63" t="e">
        <f t="shared" si="11"/>
        <v>#REF!</v>
      </c>
      <c r="I543" s="63" t="e">
        <f>#REF!</f>
        <v>#REF!</v>
      </c>
      <c r="J543" s="63"/>
    </row>
    <row r="544" spans="1:13" ht="21" hidden="1" customHeight="1">
      <c r="A544" s="100"/>
      <c r="B544" s="18"/>
      <c r="C544" s="86"/>
      <c r="D544" s="86"/>
      <c r="E544" s="20" t="s">
        <v>421</v>
      </c>
      <c r="F544" s="76"/>
      <c r="G544" s="93">
        <v>423900</v>
      </c>
      <c r="H544" s="63" t="e">
        <f t="shared" si="11"/>
        <v>#REF!</v>
      </c>
      <c r="I544" s="63" t="e">
        <f>#REF!</f>
        <v>#REF!</v>
      </c>
      <c r="J544" s="63"/>
    </row>
    <row r="545" spans="1:10" ht="14.25" customHeight="1">
      <c r="A545" s="100"/>
      <c r="B545" s="18"/>
      <c r="C545" s="86"/>
      <c r="D545" s="86"/>
      <c r="E545" s="20" t="s">
        <v>422</v>
      </c>
      <c r="F545" s="76"/>
      <c r="G545" s="30" t="s">
        <v>970</v>
      </c>
      <c r="H545" s="63" t="e">
        <f t="shared" si="11"/>
        <v>#REF!</v>
      </c>
      <c r="I545" s="63" t="e">
        <f>#REF!</f>
        <v>#REF!</v>
      </c>
      <c r="J545" s="63"/>
    </row>
    <row r="546" spans="1:10" ht="21" hidden="1" customHeight="1">
      <c r="A546" s="100"/>
      <c r="B546" s="18"/>
      <c r="C546" s="86"/>
      <c r="D546" s="86"/>
      <c r="E546" s="20" t="s">
        <v>423</v>
      </c>
      <c r="F546" s="76"/>
      <c r="G546" s="93">
        <v>425100</v>
      </c>
      <c r="H546" s="63" t="e">
        <f t="shared" si="11"/>
        <v>#REF!</v>
      </c>
      <c r="I546" s="63" t="e">
        <f>#REF!</f>
        <v>#REF!</v>
      </c>
      <c r="J546" s="63"/>
    </row>
    <row r="547" spans="1:10" ht="21" hidden="1" customHeight="1">
      <c r="A547" s="100"/>
      <c r="B547" s="18"/>
      <c r="C547" s="86"/>
      <c r="D547" s="86"/>
      <c r="E547" s="24" t="s">
        <v>1116</v>
      </c>
      <c r="F547" s="76"/>
      <c r="G547" s="93">
        <v>426700</v>
      </c>
      <c r="H547" s="63" t="e">
        <f t="shared" si="11"/>
        <v>#REF!</v>
      </c>
      <c r="I547" s="63" t="e">
        <f>#REF!</f>
        <v>#REF!</v>
      </c>
      <c r="J547" s="63"/>
    </row>
    <row r="548" spans="1:10" ht="14.25" customHeight="1">
      <c r="A548" s="100"/>
      <c r="B548" s="18"/>
      <c r="C548" s="86"/>
      <c r="D548" s="86"/>
      <c r="E548" s="24" t="s">
        <v>1117</v>
      </c>
      <c r="F548" s="76"/>
      <c r="G548" s="93">
        <v>426900</v>
      </c>
      <c r="H548" s="63" t="e">
        <f t="shared" si="11"/>
        <v>#REF!</v>
      </c>
      <c r="I548" s="63" t="e">
        <f>#REF!</f>
        <v>#REF!</v>
      </c>
      <c r="J548" s="63"/>
    </row>
    <row r="549" spans="1:10" ht="14.25" customHeight="1">
      <c r="A549" s="100"/>
      <c r="B549" s="18"/>
      <c r="C549" s="86"/>
      <c r="D549" s="86"/>
      <c r="E549" s="24" t="s">
        <v>1306</v>
      </c>
      <c r="F549" s="76"/>
      <c r="G549" s="30" t="s">
        <v>750</v>
      </c>
      <c r="H549" s="63" t="e">
        <f t="shared" si="11"/>
        <v>#REF!</v>
      </c>
      <c r="I549" s="63"/>
      <c r="J549" s="63" t="e">
        <f>#REF!</f>
        <v>#REF!</v>
      </c>
    </row>
    <row r="550" spans="1:10" ht="14.25" customHeight="1">
      <c r="A550" s="100"/>
      <c r="B550" s="18"/>
      <c r="C550" s="86"/>
      <c r="D550" s="86"/>
      <c r="E550" s="73" t="s">
        <v>961</v>
      </c>
      <c r="F550" s="76"/>
      <c r="G550" s="31">
        <v>513400</v>
      </c>
      <c r="H550" s="63" t="e">
        <f t="shared" si="11"/>
        <v>#REF!</v>
      </c>
      <c r="I550" s="63"/>
      <c r="J550" s="63" t="e">
        <f>#REF!</f>
        <v>#REF!</v>
      </c>
    </row>
    <row r="551" spans="1:10" ht="21" hidden="1" customHeight="1">
      <c r="A551" s="100"/>
      <c r="B551" s="18"/>
      <c r="C551" s="86"/>
      <c r="D551" s="86"/>
      <c r="E551" s="24" t="s">
        <v>1075</v>
      </c>
      <c r="F551" s="72"/>
      <c r="G551" s="89"/>
      <c r="H551" s="63"/>
      <c r="I551" s="63"/>
      <c r="J551" s="63"/>
    </row>
    <row r="552" spans="1:10" ht="21" hidden="1" customHeight="1">
      <c r="A552" s="100"/>
      <c r="B552" s="18"/>
      <c r="C552" s="86"/>
      <c r="D552" s="86"/>
      <c r="E552" s="22" t="s">
        <v>1078</v>
      </c>
      <c r="F552" s="72"/>
      <c r="G552" s="89">
        <v>522100</v>
      </c>
      <c r="H552" s="63" t="e">
        <f t="shared" si="11"/>
        <v>#REF!</v>
      </c>
      <c r="I552" s="63"/>
      <c r="J552" s="63" t="e">
        <f>#REF!</f>
        <v>#REF!</v>
      </c>
    </row>
    <row r="553" spans="1:10" ht="21" hidden="1" customHeight="1">
      <c r="A553" s="100">
        <v>2650</v>
      </c>
      <c r="B553" s="18" t="s">
        <v>1203</v>
      </c>
      <c r="C553" s="86">
        <v>5</v>
      </c>
      <c r="D553" s="86">
        <v>0</v>
      </c>
      <c r="E553" s="73" t="s">
        <v>505</v>
      </c>
      <c r="F553" s="73" t="s">
        <v>506</v>
      </c>
      <c r="G553" s="90"/>
      <c r="H553" s="63">
        <f t="shared" si="11"/>
        <v>0</v>
      </c>
      <c r="I553" s="63"/>
      <c r="J553" s="63"/>
    </row>
    <row r="554" spans="1:10" s="48" customFormat="1" ht="21" hidden="1" customHeight="1">
      <c r="A554" s="100"/>
      <c r="B554" s="18"/>
      <c r="C554" s="86"/>
      <c r="D554" s="86"/>
      <c r="E554" s="71" t="s">
        <v>1347</v>
      </c>
      <c r="F554" s="73"/>
      <c r="G554" s="90"/>
      <c r="H554" s="63">
        <f t="shared" si="11"/>
        <v>0</v>
      </c>
      <c r="I554" s="63"/>
      <c r="J554" s="63"/>
    </row>
    <row r="555" spans="1:10" ht="21" hidden="1" customHeight="1">
      <c r="A555" s="100">
        <v>2651</v>
      </c>
      <c r="B555" s="18" t="s">
        <v>1203</v>
      </c>
      <c r="C555" s="86">
        <v>5</v>
      </c>
      <c r="D555" s="86">
        <v>1</v>
      </c>
      <c r="E555" s="71" t="s">
        <v>505</v>
      </c>
      <c r="F555" s="21" t="s">
        <v>507</v>
      </c>
      <c r="G555" s="58"/>
      <c r="H555" s="63">
        <f t="shared" si="11"/>
        <v>0</v>
      </c>
      <c r="I555" s="63"/>
      <c r="J555" s="63"/>
    </row>
    <row r="556" spans="1:10" ht="21" hidden="1" customHeight="1">
      <c r="A556" s="100"/>
      <c r="B556" s="18"/>
      <c r="C556" s="86"/>
      <c r="D556" s="86"/>
      <c r="E556" s="71" t="s">
        <v>814</v>
      </c>
      <c r="F556" s="72"/>
      <c r="G556" s="89"/>
      <c r="H556" s="63">
        <f t="shared" si="11"/>
        <v>0</v>
      </c>
      <c r="I556" s="63"/>
      <c r="J556" s="63"/>
    </row>
    <row r="557" spans="1:10" ht="21" hidden="1" customHeight="1">
      <c r="A557" s="100"/>
      <c r="B557" s="18"/>
      <c r="C557" s="86"/>
      <c r="D557" s="86"/>
      <c r="E557" s="71" t="s">
        <v>815</v>
      </c>
      <c r="F557" s="72"/>
      <c r="G557" s="89"/>
      <c r="H557" s="63">
        <f t="shared" si="11"/>
        <v>0</v>
      </c>
      <c r="I557" s="63"/>
      <c r="J557" s="63"/>
    </row>
    <row r="558" spans="1:10" ht="21" hidden="1" customHeight="1">
      <c r="A558" s="100"/>
      <c r="B558" s="18"/>
      <c r="C558" s="86"/>
      <c r="D558" s="86"/>
      <c r="E558" s="71" t="s">
        <v>815</v>
      </c>
      <c r="F558" s="72"/>
      <c r="G558" s="89"/>
      <c r="H558" s="63">
        <f t="shared" si="11"/>
        <v>0</v>
      </c>
      <c r="I558" s="63"/>
      <c r="J558" s="63"/>
    </row>
    <row r="559" spans="1:10" ht="21" hidden="1" customHeight="1">
      <c r="A559" s="100">
        <v>2660</v>
      </c>
      <c r="B559" s="18" t="s">
        <v>1203</v>
      </c>
      <c r="C559" s="86">
        <v>6</v>
      </c>
      <c r="D559" s="86">
        <v>0</v>
      </c>
      <c r="E559" s="73" t="s">
        <v>1071</v>
      </c>
      <c r="F559" s="27" t="s">
        <v>383</v>
      </c>
      <c r="G559" s="94"/>
      <c r="H559" s="63">
        <f t="shared" si="11"/>
        <v>0</v>
      </c>
      <c r="I559" s="63">
        <f>I561</f>
        <v>0</v>
      </c>
      <c r="J559" s="63">
        <f>J561</f>
        <v>0</v>
      </c>
    </row>
    <row r="560" spans="1:10" s="48" customFormat="1" ht="21" hidden="1" customHeight="1">
      <c r="A560" s="100"/>
      <c r="B560" s="18"/>
      <c r="C560" s="86"/>
      <c r="D560" s="86"/>
      <c r="E560" s="71" t="s">
        <v>1347</v>
      </c>
      <c r="F560" s="73"/>
      <c r="G560" s="90"/>
      <c r="H560" s="63"/>
      <c r="I560" s="63"/>
      <c r="J560" s="63"/>
    </row>
    <row r="561" spans="1:10" ht="21" hidden="1" customHeight="1">
      <c r="A561" s="100">
        <v>2661</v>
      </c>
      <c r="B561" s="18" t="s">
        <v>1203</v>
      </c>
      <c r="C561" s="86">
        <v>6</v>
      </c>
      <c r="D561" s="86">
        <v>1</v>
      </c>
      <c r="E561" s="71" t="s">
        <v>1071</v>
      </c>
      <c r="F561" s="21" t="s">
        <v>384</v>
      </c>
      <c r="G561" s="58"/>
      <c r="H561" s="63">
        <f t="shared" si="11"/>
        <v>0</v>
      </c>
      <c r="I561" s="63"/>
      <c r="J561" s="63"/>
    </row>
    <row r="562" spans="1:10" ht="21" hidden="1" customHeight="1">
      <c r="A562" s="100"/>
      <c r="B562" s="18"/>
      <c r="C562" s="86"/>
      <c r="D562" s="86"/>
      <c r="E562" s="71" t="s">
        <v>814</v>
      </c>
      <c r="F562" s="72"/>
      <c r="G562" s="89"/>
      <c r="H562" s="63">
        <f t="shared" si="11"/>
        <v>0</v>
      </c>
      <c r="I562" s="63"/>
      <c r="J562" s="63"/>
    </row>
    <row r="563" spans="1:10" ht="21" hidden="1" customHeight="1">
      <c r="A563" s="100"/>
      <c r="B563" s="18"/>
      <c r="C563" s="86"/>
      <c r="D563" s="86"/>
      <c r="E563" s="73" t="s">
        <v>840</v>
      </c>
      <c r="F563" s="76"/>
      <c r="G563" s="31">
        <v>421300</v>
      </c>
      <c r="H563" s="63">
        <f t="shared" si="11"/>
        <v>0</v>
      </c>
      <c r="I563" s="63"/>
      <c r="J563" s="63"/>
    </row>
    <row r="564" spans="1:10" ht="21" hidden="1" customHeight="1">
      <c r="A564" s="100"/>
      <c r="B564" s="18"/>
      <c r="C564" s="86"/>
      <c r="D564" s="86"/>
      <c r="E564" s="73" t="s">
        <v>1233</v>
      </c>
      <c r="F564" s="76"/>
      <c r="G564" s="99">
        <v>511300</v>
      </c>
      <c r="H564" s="63">
        <f t="shared" si="11"/>
        <v>0</v>
      </c>
      <c r="I564" s="63"/>
      <c r="J564" s="63"/>
    </row>
    <row r="565" spans="1:10" ht="21" hidden="1" customHeight="1">
      <c r="A565" s="100"/>
      <c r="B565" s="18"/>
      <c r="C565" s="86"/>
      <c r="D565" s="86"/>
      <c r="E565" s="73" t="s">
        <v>961</v>
      </c>
      <c r="F565" s="76"/>
      <c r="G565" s="31">
        <v>513400</v>
      </c>
      <c r="H565" s="63">
        <f t="shared" si="11"/>
        <v>0</v>
      </c>
      <c r="I565" s="63"/>
      <c r="J565" s="63"/>
    </row>
    <row r="566" spans="1:10" ht="21" hidden="1" customHeight="1">
      <c r="A566" s="100"/>
      <c r="B566" s="18"/>
      <c r="C566" s="86"/>
      <c r="D566" s="86"/>
      <c r="E566" s="71" t="s">
        <v>815</v>
      </c>
      <c r="F566" s="72"/>
      <c r="G566" s="89"/>
      <c r="H566" s="63">
        <f t="shared" si="11"/>
        <v>0</v>
      </c>
      <c r="I566" s="63"/>
      <c r="J566" s="63"/>
    </row>
    <row r="567" spans="1:10" s="14" customFormat="1" ht="12" customHeight="1">
      <c r="A567" s="51">
        <v>2700</v>
      </c>
      <c r="B567" s="18" t="s">
        <v>1204</v>
      </c>
      <c r="C567" s="86">
        <v>0</v>
      </c>
      <c r="D567" s="86">
        <v>0</v>
      </c>
      <c r="E567" s="62" t="s">
        <v>498</v>
      </c>
      <c r="F567" s="17" t="s">
        <v>385</v>
      </c>
      <c r="G567" s="17"/>
      <c r="H567" s="63" t="e">
        <f t="shared" ref="H567:H632" si="12">I567+J567</f>
        <v>#REF!</v>
      </c>
      <c r="I567" s="63" t="e">
        <f>I569+I583+I601+I619+I627+I633</f>
        <v>#REF!</v>
      </c>
      <c r="J567" s="63" t="e">
        <f>J569+J583+J601+J619+J627+J633</f>
        <v>#REF!</v>
      </c>
    </row>
    <row r="568" spans="1:10" ht="0.75" hidden="1" customHeight="1">
      <c r="A568" s="100"/>
      <c r="B568" s="18"/>
      <c r="C568" s="86"/>
      <c r="D568" s="86"/>
      <c r="E568" s="71" t="s">
        <v>1346</v>
      </c>
      <c r="F568" s="72"/>
      <c r="G568" s="89"/>
      <c r="H568" s="63">
        <f t="shared" si="12"/>
        <v>0</v>
      </c>
      <c r="I568" s="63"/>
      <c r="J568" s="63"/>
    </row>
    <row r="569" spans="1:10" ht="21" hidden="1" customHeight="1">
      <c r="A569" s="100">
        <v>2710</v>
      </c>
      <c r="B569" s="18" t="s">
        <v>1204</v>
      </c>
      <c r="C569" s="86">
        <v>1</v>
      </c>
      <c r="D569" s="86">
        <v>0</v>
      </c>
      <c r="E569" s="73" t="s">
        <v>386</v>
      </c>
      <c r="F569" s="73" t="s">
        <v>387</v>
      </c>
      <c r="G569" s="90"/>
      <c r="H569" s="63">
        <f t="shared" si="12"/>
        <v>0</v>
      </c>
      <c r="I569" s="63">
        <f>I571+I575+I579</f>
        <v>0</v>
      </c>
      <c r="J569" s="63">
        <f>J571+J575+J579</f>
        <v>0</v>
      </c>
    </row>
    <row r="570" spans="1:10" s="48" customFormat="1" ht="21" hidden="1" customHeight="1">
      <c r="A570" s="100"/>
      <c r="B570" s="18"/>
      <c r="C570" s="86"/>
      <c r="D570" s="86"/>
      <c r="E570" s="71" t="s">
        <v>1347</v>
      </c>
      <c r="F570" s="73"/>
      <c r="G570" s="90"/>
      <c r="H570" s="63">
        <f t="shared" si="12"/>
        <v>0</v>
      </c>
      <c r="I570" s="63"/>
      <c r="J570" s="63"/>
    </row>
    <row r="571" spans="1:10" ht="21" hidden="1" customHeight="1">
      <c r="A571" s="100">
        <v>2711</v>
      </c>
      <c r="B571" s="18" t="s">
        <v>1204</v>
      </c>
      <c r="C571" s="86">
        <v>1</v>
      </c>
      <c r="D571" s="86">
        <v>1</v>
      </c>
      <c r="E571" s="71" t="s">
        <v>388</v>
      </c>
      <c r="F571" s="21" t="s">
        <v>389</v>
      </c>
      <c r="G571" s="58"/>
      <c r="H571" s="63">
        <f t="shared" si="12"/>
        <v>0</v>
      </c>
      <c r="I571" s="63"/>
      <c r="J571" s="63"/>
    </row>
    <row r="572" spans="1:10" ht="21" hidden="1" customHeight="1">
      <c r="A572" s="100"/>
      <c r="B572" s="18"/>
      <c r="C572" s="86"/>
      <c r="D572" s="86"/>
      <c r="E572" s="71" t="s">
        <v>814</v>
      </c>
      <c r="F572" s="72"/>
      <c r="G572" s="89"/>
      <c r="H572" s="63">
        <f t="shared" si="12"/>
        <v>0</v>
      </c>
      <c r="I572" s="63"/>
      <c r="J572" s="63"/>
    </row>
    <row r="573" spans="1:10" ht="21" hidden="1" customHeight="1">
      <c r="A573" s="100"/>
      <c r="B573" s="18"/>
      <c r="C573" s="86"/>
      <c r="D573" s="86"/>
      <c r="E573" s="71" t="s">
        <v>815</v>
      </c>
      <c r="F573" s="72"/>
      <c r="G573" s="89"/>
      <c r="H573" s="63">
        <f t="shared" si="12"/>
        <v>0</v>
      </c>
      <c r="I573" s="63"/>
      <c r="J573" s="63"/>
    </row>
    <row r="574" spans="1:10" ht="21" hidden="1" customHeight="1">
      <c r="A574" s="100"/>
      <c r="B574" s="18"/>
      <c r="C574" s="86"/>
      <c r="D574" s="86"/>
      <c r="E574" s="71" t="s">
        <v>815</v>
      </c>
      <c r="F574" s="72"/>
      <c r="G574" s="89"/>
      <c r="H574" s="63">
        <f t="shared" si="12"/>
        <v>0</v>
      </c>
      <c r="I574" s="63"/>
      <c r="J574" s="63"/>
    </row>
    <row r="575" spans="1:10" ht="21" hidden="1" customHeight="1">
      <c r="A575" s="100">
        <v>2712</v>
      </c>
      <c r="B575" s="18" t="s">
        <v>1204</v>
      </c>
      <c r="C575" s="86">
        <v>1</v>
      </c>
      <c r="D575" s="86">
        <v>2</v>
      </c>
      <c r="E575" s="71" t="s">
        <v>390</v>
      </c>
      <c r="F575" s="21" t="s">
        <v>391</v>
      </c>
      <c r="G575" s="58"/>
      <c r="H575" s="63">
        <f t="shared" si="12"/>
        <v>0</v>
      </c>
      <c r="I575" s="63"/>
      <c r="J575" s="63"/>
    </row>
    <row r="576" spans="1:10" ht="21" hidden="1" customHeight="1">
      <c r="A576" s="100"/>
      <c r="B576" s="18"/>
      <c r="C576" s="86"/>
      <c r="D576" s="86"/>
      <c r="E576" s="71" t="s">
        <v>814</v>
      </c>
      <c r="F576" s="72"/>
      <c r="G576" s="89"/>
      <c r="H576" s="63">
        <f t="shared" si="12"/>
        <v>0</v>
      </c>
      <c r="I576" s="63"/>
      <c r="J576" s="63"/>
    </row>
    <row r="577" spans="1:10" ht="21" hidden="1" customHeight="1">
      <c r="A577" s="100"/>
      <c r="B577" s="18"/>
      <c r="C577" s="86"/>
      <c r="D577" s="86"/>
      <c r="E577" s="71" t="s">
        <v>815</v>
      </c>
      <c r="F577" s="72"/>
      <c r="G577" s="89"/>
      <c r="H577" s="63">
        <f t="shared" si="12"/>
        <v>0</v>
      </c>
      <c r="I577" s="63"/>
      <c r="J577" s="63"/>
    </row>
    <row r="578" spans="1:10" ht="21" hidden="1" customHeight="1">
      <c r="A578" s="100"/>
      <c r="B578" s="18"/>
      <c r="C578" s="86"/>
      <c r="D578" s="86"/>
      <c r="E578" s="71" t="s">
        <v>815</v>
      </c>
      <c r="F578" s="72"/>
      <c r="G578" s="89"/>
      <c r="H578" s="63">
        <f t="shared" si="12"/>
        <v>0</v>
      </c>
      <c r="I578" s="63"/>
      <c r="J578" s="63"/>
    </row>
    <row r="579" spans="1:10" ht="21" hidden="1" customHeight="1">
      <c r="A579" s="100">
        <v>2713</v>
      </c>
      <c r="B579" s="18" t="s">
        <v>1204</v>
      </c>
      <c r="C579" s="86">
        <v>1</v>
      </c>
      <c r="D579" s="86">
        <v>3</v>
      </c>
      <c r="E579" s="71" t="s">
        <v>807</v>
      </c>
      <c r="F579" s="21" t="s">
        <v>392</v>
      </c>
      <c r="G579" s="58"/>
      <c r="H579" s="63">
        <f t="shared" si="12"/>
        <v>0</v>
      </c>
      <c r="I579" s="63"/>
      <c r="J579" s="63"/>
    </row>
    <row r="580" spans="1:10" ht="21" hidden="1" customHeight="1">
      <c r="A580" s="100"/>
      <c r="B580" s="18"/>
      <c r="C580" s="86"/>
      <c r="D580" s="86"/>
      <c r="E580" s="71" t="s">
        <v>814</v>
      </c>
      <c r="F580" s="72"/>
      <c r="G580" s="89"/>
      <c r="H580" s="63">
        <f t="shared" si="12"/>
        <v>0</v>
      </c>
      <c r="I580" s="63"/>
      <c r="J580" s="63"/>
    </row>
    <row r="581" spans="1:10" ht="21" hidden="1" customHeight="1">
      <c r="A581" s="100"/>
      <c r="B581" s="18"/>
      <c r="C581" s="86"/>
      <c r="D581" s="86"/>
      <c r="E581" s="71" t="s">
        <v>815</v>
      </c>
      <c r="F581" s="72"/>
      <c r="G581" s="89"/>
      <c r="H581" s="63">
        <f t="shared" si="12"/>
        <v>0</v>
      </c>
      <c r="I581" s="63"/>
      <c r="J581" s="63"/>
    </row>
    <row r="582" spans="1:10" ht="21" hidden="1" customHeight="1">
      <c r="A582" s="100"/>
      <c r="B582" s="18"/>
      <c r="C582" s="86"/>
      <c r="D582" s="86"/>
      <c r="E582" s="71" t="s">
        <v>815</v>
      </c>
      <c r="F582" s="72"/>
      <c r="G582" s="89"/>
      <c r="H582" s="63">
        <f t="shared" si="12"/>
        <v>0</v>
      </c>
      <c r="I582" s="63"/>
      <c r="J582" s="63"/>
    </row>
    <row r="583" spans="1:10" ht="21" hidden="1" customHeight="1">
      <c r="A583" s="100">
        <v>2720</v>
      </c>
      <c r="B583" s="18" t="s">
        <v>1204</v>
      </c>
      <c r="C583" s="86">
        <v>2</v>
      </c>
      <c r="D583" s="86">
        <v>0</v>
      </c>
      <c r="E583" s="73" t="s">
        <v>1205</v>
      </c>
      <c r="F583" s="73" t="s">
        <v>393</v>
      </c>
      <c r="G583" s="90"/>
      <c r="H583" s="63">
        <f t="shared" si="12"/>
        <v>0</v>
      </c>
      <c r="I583" s="63">
        <f>I585+I589+I593+I597</f>
        <v>0</v>
      </c>
      <c r="J583" s="63">
        <f>J585+J589+J593+J597</f>
        <v>0</v>
      </c>
    </row>
    <row r="584" spans="1:10" s="48" customFormat="1" ht="21" hidden="1" customHeight="1">
      <c r="A584" s="100"/>
      <c r="B584" s="18"/>
      <c r="C584" s="86"/>
      <c r="D584" s="86"/>
      <c r="E584" s="71" t="s">
        <v>1347</v>
      </c>
      <c r="F584" s="73"/>
      <c r="G584" s="90"/>
      <c r="H584" s="63">
        <f t="shared" si="12"/>
        <v>0</v>
      </c>
      <c r="I584" s="63"/>
      <c r="J584" s="63"/>
    </row>
    <row r="585" spans="1:10" ht="21" hidden="1" customHeight="1">
      <c r="A585" s="100">
        <v>2721</v>
      </c>
      <c r="B585" s="18" t="s">
        <v>1204</v>
      </c>
      <c r="C585" s="86">
        <v>2</v>
      </c>
      <c r="D585" s="86">
        <v>1</v>
      </c>
      <c r="E585" s="71" t="s">
        <v>394</v>
      </c>
      <c r="F585" s="21" t="s">
        <v>395</v>
      </c>
      <c r="G585" s="58"/>
      <c r="H585" s="63">
        <f t="shared" si="12"/>
        <v>0</v>
      </c>
      <c r="I585" s="63"/>
      <c r="J585" s="63"/>
    </row>
    <row r="586" spans="1:10" ht="21" hidden="1" customHeight="1">
      <c r="A586" s="100"/>
      <c r="B586" s="18"/>
      <c r="C586" s="86"/>
      <c r="D586" s="86"/>
      <c r="E586" s="71" t="s">
        <v>814</v>
      </c>
      <c r="F586" s="72"/>
      <c r="G586" s="89"/>
      <c r="H586" s="63">
        <f t="shared" si="12"/>
        <v>0</v>
      </c>
      <c r="I586" s="63"/>
      <c r="J586" s="63"/>
    </row>
    <row r="587" spans="1:10" ht="21" hidden="1" customHeight="1">
      <c r="A587" s="100"/>
      <c r="B587" s="18"/>
      <c r="C587" s="86"/>
      <c r="D587" s="86"/>
      <c r="E587" s="71" t="s">
        <v>815</v>
      </c>
      <c r="F587" s="72"/>
      <c r="G587" s="89"/>
      <c r="H587" s="63">
        <f t="shared" si="12"/>
        <v>0</v>
      </c>
      <c r="I587" s="63"/>
      <c r="J587" s="63"/>
    </row>
    <row r="588" spans="1:10" ht="21" hidden="1" customHeight="1">
      <c r="A588" s="100"/>
      <c r="B588" s="18"/>
      <c r="C588" s="86"/>
      <c r="D588" s="86"/>
      <c r="E588" s="71" t="s">
        <v>815</v>
      </c>
      <c r="F588" s="72"/>
      <c r="G588" s="89"/>
      <c r="H588" s="63">
        <f t="shared" si="12"/>
        <v>0</v>
      </c>
      <c r="I588" s="63"/>
      <c r="J588" s="63"/>
    </row>
    <row r="589" spans="1:10" ht="21" hidden="1" customHeight="1">
      <c r="A589" s="100">
        <v>2722</v>
      </c>
      <c r="B589" s="18" t="s">
        <v>1204</v>
      </c>
      <c r="C589" s="86">
        <v>2</v>
      </c>
      <c r="D589" s="86">
        <v>2</v>
      </c>
      <c r="E589" s="71" t="s">
        <v>396</v>
      </c>
      <c r="F589" s="21" t="s">
        <v>556</v>
      </c>
      <c r="G589" s="58"/>
      <c r="H589" s="63">
        <f t="shared" si="12"/>
        <v>0</v>
      </c>
      <c r="I589" s="63"/>
      <c r="J589" s="63"/>
    </row>
    <row r="590" spans="1:10" ht="21" hidden="1" customHeight="1">
      <c r="A590" s="100"/>
      <c r="B590" s="18"/>
      <c r="C590" s="86"/>
      <c r="D590" s="86"/>
      <c r="E590" s="71" t="s">
        <v>814</v>
      </c>
      <c r="F590" s="72"/>
      <c r="G590" s="89"/>
      <c r="H590" s="63">
        <f t="shared" si="12"/>
        <v>0</v>
      </c>
      <c r="I590" s="63"/>
      <c r="J590" s="63"/>
    </row>
    <row r="591" spans="1:10" ht="21" hidden="1" customHeight="1">
      <c r="A591" s="100"/>
      <c r="B591" s="18"/>
      <c r="C591" s="86"/>
      <c r="D591" s="86"/>
      <c r="E591" s="71" t="s">
        <v>815</v>
      </c>
      <c r="F591" s="72"/>
      <c r="G591" s="89"/>
      <c r="H591" s="63">
        <f t="shared" si="12"/>
        <v>0</v>
      </c>
      <c r="I591" s="63"/>
      <c r="J591" s="63"/>
    </row>
    <row r="592" spans="1:10" ht="21" hidden="1" customHeight="1">
      <c r="A592" s="100"/>
      <c r="B592" s="18"/>
      <c r="C592" s="86"/>
      <c r="D592" s="86"/>
      <c r="E592" s="71" t="s">
        <v>815</v>
      </c>
      <c r="F592" s="72"/>
      <c r="G592" s="89"/>
      <c r="H592" s="63">
        <f t="shared" si="12"/>
        <v>0</v>
      </c>
      <c r="I592" s="63"/>
      <c r="J592" s="63"/>
    </row>
    <row r="593" spans="1:10" ht="21" hidden="1" customHeight="1">
      <c r="A593" s="100">
        <v>2723</v>
      </c>
      <c r="B593" s="18" t="s">
        <v>1204</v>
      </c>
      <c r="C593" s="86">
        <v>2</v>
      </c>
      <c r="D593" s="86">
        <v>3</v>
      </c>
      <c r="E593" s="71" t="s">
        <v>808</v>
      </c>
      <c r="F593" s="21" t="s">
        <v>557</v>
      </c>
      <c r="G593" s="58"/>
      <c r="H593" s="63">
        <f t="shared" si="12"/>
        <v>0</v>
      </c>
      <c r="I593" s="63"/>
      <c r="J593" s="63"/>
    </row>
    <row r="594" spans="1:10" ht="21" hidden="1" customHeight="1">
      <c r="A594" s="100"/>
      <c r="B594" s="18"/>
      <c r="C594" s="86"/>
      <c r="D594" s="86"/>
      <c r="E594" s="71" t="s">
        <v>814</v>
      </c>
      <c r="F594" s="72"/>
      <c r="G594" s="89"/>
      <c r="H594" s="63">
        <f t="shared" si="12"/>
        <v>0</v>
      </c>
      <c r="I594" s="63"/>
      <c r="J594" s="63"/>
    </row>
    <row r="595" spans="1:10" ht="21" hidden="1" customHeight="1">
      <c r="A595" s="100"/>
      <c r="B595" s="18"/>
      <c r="C595" s="86"/>
      <c r="D595" s="86"/>
      <c r="E595" s="71" t="s">
        <v>815</v>
      </c>
      <c r="F595" s="72"/>
      <c r="G595" s="89"/>
      <c r="H595" s="63">
        <f t="shared" si="12"/>
        <v>0</v>
      </c>
      <c r="I595" s="63"/>
      <c r="J595" s="63"/>
    </row>
    <row r="596" spans="1:10" ht="21" hidden="1" customHeight="1">
      <c r="A596" s="100"/>
      <c r="B596" s="18"/>
      <c r="C596" s="86"/>
      <c r="D596" s="86"/>
      <c r="E596" s="71" t="s">
        <v>815</v>
      </c>
      <c r="F596" s="72"/>
      <c r="G596" s="89"/>
      <c r="H596" s="63">
        <f t="shared" si="12"/>
        <v>0</v>
      </c>
      <c r="I596" s="63"/>
      <c r="J596" s="63"/>
    </row>
    <row r="597" spans="1:10" ht="21" hidden="1" customHeight="1">
      <c r="A597" s="100">
        <v>2724</v>
      </c>
      <c r="B597" s="18" t="s">
        <v>1204</v>
      </c>
      <c r="C597" s="86">
        <v>2</v>
      </c>
      <c r="D597" s="86">
        <v>4</v>
      </c>
      <c r="E597" s="71" t="s">
        <v>558</v>
      </c>
      <c r="F597" s="21" t="s">
        <v>559</v>
      </c>
      <c r="G597" s="58"/>
      <c r="H597" s="63">
        <f t="shared" si="12"/>
        <v>0</v>
      </c>
      <c r="I597" s="63"/>
      <c r="J597" s="63"/>
    </row>
    <row r="598" spans="1:10" ht="21" hidden="1" customHeight="1">
      <c r="A598" s="100"/>
      <c r="B598" s="18"/>
      <c r="C598" s="86"/>
      <c r="D598" s="86"/>
      <c r="E598" s="71" t="s">
        <v>814</v>
      </c>
      <c r="F598" s="72"/>
      <c r="G598" s="89"/>
      <c r="H598" s="63">
        <f t="shared" si="12"/>
        <v>0</v>
      </c>
      <c r="I598" s="63"/>
      <c r="J598" s="63"/>
    </row>
    <row r="599" spans="1:10" ht="21" hidden="1" customHeight="1">
      <c r="A599" s="100"/>
      <c r="B599" s="18"/>
      <c r="C599" s="86"/>
      <c r="D599" s="86"/>
      <c r="E599" s="71" t="s">
        <v>815</v>
      </c>
      <c r="F599" s="72"/>
      <c r="G599" s="89"/>
      <c r="H599" s="63">
        <f t="shared" si="12"/>
        <v>0</v>
      </c>
      <c r="I599" s="63"/>
      <c r="J599" s="63"/>
    </row>
    <row r="600" spans="1:10" ht="21" hidden="1" customHeight="1">
      <c r="A600" s="100"/>
      <c r="B600" s="18"/>
      <c r="C600" s="86"/>
      <c r="D600" s="86"/>
      <c r="E600" s="71" t="s">
        <v>815</v>
      </c>
      <c r="F600" s="72"/>
      <c r="G600" s="89"/>
      <c r="H600" s="63">
        <f t="shared" si="12"/>
        <v>0</v>
      </c>
      <c r="I600" s="63"/>
      <c r="J600" s="63"/>
    </row>
    <row r="601" spans="1:10" ht="21" hidden="1" customHeight="1">
      <c r="A601" s="100">
        <v>2730</v>
      </c>
      <c r="B601" s="18" t="s">
        <v>1204</v>
      </c>
      <c r="C601" s="86">
        <v>3</v>
      </c>
      <c r="D601" s="86">
        <v>0</v>
      </c>
      <c r="E601" s="73" t="s">
        <v>560</v>
      </c>
      <c r="F601" s="73" t="s">
        <v>561</v>
      </c>
      <c r="G601" s="90"/>
      <c r="H601" s="63">
        <f t="shared" si="12"/>
        <v>0</v>
      </c>
      <c r="I601" s="63">
        <f>I603+I607+I611+I615</f>
        <v>0</v>
      </c>
      <c r="J601" s="63">
        <f>J603+J607+J611+J615</f>
        <v>0</v>
      </c>
    </row>
    <row r="602" spans="1:10" s="48" customFormat="1" ht="21" hidden="1" customHeight="1">
      <c r="A602" s="100"/>
      <c r="B602" s="18"/>
      <c r="C602" s="86"/>
      <c r="D602" s="86"/>
      <c r="E602" s="71" t="s">
        <v>1347</v>
      </c>
      <c r="F602" s="73"/>
      <c r="G602" s="90"/>
      <c r="H602" s="63">
        <f t="shared" si="12"/>
        <v>0</v>
      </c>
      <c r="I602" s="63"/>
      <c r="J602" s="63"/>
    </row>
    <row r="603" spans="1:10" ht="21" hidden="1" customHeight="1">
      <c r="A603" s="100">
        <v>2731</v>
      </c>
      <c r="B603" s="18" t="s">
        <v>1204</v>
      </c>
      <c r="C603" s="86">
        <v>3</v>
      </c>
      <c r="D603" s="86">
        <v>1</v>
      </c>
      <c r="E603" s="71" t="s">
        <v>1302</v>
      </c>
      <c r="F603" s="72" t="s">
        <v>1303</v>
      </c>
      <c r="G603" s="89"/>
      <c r="H603" s="63">
        <f t="shared" si="12"/>
        <v>0</v>
      </c>
      <c r="I603" s="63"/>
      <c r="J603" s="63"/>
    </row>
    <row r="604" spans="1:10" ht="21" hidden="1" customHeight="1">
      <c r="A604" s="100"/>
      <c r="B604" s="18"/>
      <c r="C604" s="86"/>
      <c r="D604" s="86"/>
      <c r="E604" s="71" t="s">
        <v>814</v>
      </c>
      <c r="F604" s="72"/>
      <c r="G604" s="89"/>
      <c r="H604" s="63">
        <f t="shared" si="12"/>
        <v>0</v>
      </c>
      <c r="I604" s="63"/>
      <c r="J604" s="63"/>
    </row>
    <row r="605" spans="1:10" ht="21" hidden="1" customHeight="1">
      <c r="A605" s="100"/>
      <c r="B605" s="18"/>
      <c r="C605" s="86"/>
      <c r="D605" s="86"/>
      <c r="E605" s="71" t="s">
        <v>815</v>
      </c>
      <c r="F605" s="72"/>
      <c r="G605" s="89"/>
      <c r="H605" s="63">
        <f t="shared" si="12"/>
        <v>0</v>
      </c>
      <c r="I605" s="63"/>
      <c r="J605" s="63"/>
    </row>
    <row r="606" spans="1:10" ht="21" hidden="1" customHeight="1">
      <c r="A606" s="100"/>
      <c r="B606" s="18"/>
      <c r="C606" s="86"/>
      <c r="D606" s="86"/>
      <c r="E606" s="71" t="s">
        <v>815</v>
      </c>
      <c r="F606" s="72"/>
      <c r="G606" s="89"/>
      <c r="H606" s="63">
        <f t="shared" si="12"/>
        <v>0</v>
      </c>
      <c r="I606" s="63"/>
      <c r="J606" s="63"/>
    </row>
    <row r="607" spans="1:10" ht="21" hidden="1" customHeight="1">
      <c r="A607" s="100">
        <v>2732</v>
      </c>
      <c r="B607" s="18" t="s">
        <v>1204</v>
      </c>
      <c r="C607" s="86">
        <v>3</v>
      </c>
      <c r="D607" s="86">
        <v>2</v>
      </c>
      <c r="E607" s="71" t="s">
        <v>1304</v>
      </c>
      <c r="F607" s="72" t="s">
        <v>1305</v>
      </c>
      <c r="G607" s="89"/>
      <c r="H607" s="63">
        <f t="shared" si="12"/>
        <v>0</v>
      </c>
      <c r="I607" s="63"/>
      <c r="J607" s="63"/>
    </row>
    <row r="608" spans="1:10" ht="21" hidden="1" customHeight="1">
      <c r="A608" s="100"/>
      <c r="B608" s="18"/>
      <c r="C608" s="86"/>
      <c r="D608" s="86"/>
      <c r="E608" s="71" t="s">
        <v>814</v>
      </c>
      <c r="F608" s="72"/>
      <c r="G608" s="89"/>
      <c r="H608" s="63">
        <f t="shared" si="12"/>
        <v>0</v>
      </c>
      <c r="I608" s="63"/>
      <c r="J608" s="63"/>
    </row>
    <row r="609" spans="1:10" ht="21" hidden="1" customHeight="1">
      <c r="A609" s="100"/>
      <c r="B609" s="18"/>
      <c r="C609" s="86"/>
      <c r="D609" s="86"/>
      <c r="E609" s="71" t="s">
        <v>815</v>
      </c>
      <c r="F609" s="72"/>
      <c r="G609" s="89"/>
      <c r="H609" s="63">
        <f t="shared" si="12"/>
        <v>0</v>
      </c>
      <c r="I609" s="63"/>
      <c r="J609" s="63"/>
    </row>
    <row r="610" spans="1:10" ht="21" hidden="1" customHeight="1">
      <c r="A610" s="100"/>
      <c r="B610" s="18"/>
      <c r="C610" s="86"/>
      <c r="D610" s="86"/>
      <c r="E610" s="71" t="s">
        <v>815</v>
      </c>
      <c r="F610" s="72"/>
      <c r="G610" s="89"/>
      <c r="H610" s="63">
        <f t="shared" si="12"/>
        <v>0</v>
      </c>
      <c r="I610" s="63"/>
      <c r="J610" s="63"/>
    </row>
    <row r="611" spans="1:10" ht="21" hidden="1" customHeight="1">
      <c r="A611" s="100">
        <v>2733</v>
      </c>
      <c r="B611" s="18" t="s">
        <v>1204</v>
      </c>
      <c r="C611" s="86">
        <v>3</v>
      </c>
      <c r="D611" s="86">
        <v>3</v>
      </c>
      <c r="E611" s="71" t="s">
        <v>917</v>
      </c>
      <c r="F611" s="72" t="s">
        <v>1171</v>
      </c>
      <c r="G611" s="89"/>
      <c r="H611" s="63">
        <f t="shared" si="12"/>
        <v>0</v>
      </c>
      <c r="I611" s="63"/>
      <c r="J611" s="63"/>
    </row>
    <row r="612" spans="1:10" ht="21" hidden="1" customHeight="1">
      <c r="A612" s="100"/>
      <c r="B612" s="18"/>
      <c r="C612" s="86"/>
      <c r="D612" s="86"/>
      <c r="E612" s="71" t="s">
        <v>814</v>
      </c>
      <c r="F612" s="72"/>
      <c r="G612" s="89"/>
      <c r="H612" s="63">
        <f t="shared" si="12"/>
        <v>0</v>
      </c>
      <c r="I612" s="63"/>
      <c r="J612" s="63"/>
    </row>
    <row r="613" spans="1:10" ht="21" hidden="1" customHeight="1">
      <c r="A613" s="100"/>
      <c r="B613" s="18"/>
      <c r="C613" s="86"/>
      <c r="D613" s="86"/>
      <c r="E613" s="71" t="s">
        <v>815</v>
      </c>
      <c r="F613" s="72"/>
      <c r="G613" s="89"/>
      <c r="H613" s="63">
        <f t="shared" si="12"/>
        <v>0</v>
      </c>
      <c r="I613" s="63"/>
      <c r="J613" s="63"/>
    </row>
    <row r="614" spans="1:10" ht="21" hidden="1" customHeight="1">
      <c r="A614" s="100"/>
      <c r="B614" s="18"/>
      <c r="C614" s="86"/>
      <c r="D614" s="86"/>
      <c r="E614" s="71" t="s">
        <v>815</v>
      </c>
      <c r="F614" s="72"/>
      <c r="G614" s="89"/>
      <c r="H614" s="63">
        <f t="shared" si="12"/>
        <v>0</v>
      </c>
      <c r="I614" s="63"/>
      <c r="J614" s="63"/>
    </row>
    <row r="615" spans="1:10" ht="21" hidden="1" customHeight="1">
      <c r="A615" s="100">
        <v>2734</v>
      </c>
      <c r="B615" s="18" t="s">
        <v>1204</v>
      </c>
      <c r="C615" s="86">
        <v>3</v>
      </c>
      <c r="D615" s="86">
        <v>4</v>
      </c>
      <c r="E615" s="71" t="s">
        <v>1172</v>
      </c>
      <c r="F615" s="72" t="s">
        <v>1173</v>
      </c>
      <c r="G615" s="89"/>
      <c r="H615" s="63">
        <f t="shared" si="12"/>
        <v>0</v>
      </c>
      <c r="I615" s="63"/>
      <c r="J615" s="63"/>
    </row>
    <row r="616" spans="1:10" ht="21" hidden="1" customHeight="1">
      <c r="A616" s="100"/>
      <c r="B616" s="18"/>
      <c r="C616" s="86"/>
      <c r="D616" s="86"/>
      <c r="E616" s="71" t="s">
        <v>814</v>
      </c>
      <c r="F616" s="72"/>
      <c r="G616" s="89"/>
      <c r="H616" s="63">
        <f t="shared" si="12"/>
        <v>0</v>
      </c>
      <c r="I616" s="63"/>
      <c r="J616" s="63"/>
    </row>
    <row r="617" spans="1:10" ht="21" hidden="1" customHeight="1">
      <c r="A617" s="100"/>
      <c r="B617" s="18"/>
      <c r="C617" s="86"/>
      <c r="D617" s="86"/>
      <c r="E617" s="71" t="s">
        <v>815</v>
      </c>
      <c r="F617" s="72"/>
      <c r="G617" s="89"/>
      <c r="H617" s="63">
        <f t="shared" si="12"/>
        <v>0</v>
      </c>
      <c r="I617" s="63"/>
      <c r="J617" s="63"/>
    </row>
    <row r="618" spans="1:10" ht="21" hidden="1" customHeight="1">
      <c r="A618" s="100"/>
      <c r="B618" s="18"/>
      <c r="C618" s="86"/>
      <c r="D618" s="86"/>
      <c r="E618" s="71" t="s">
        <v>815</v>
      </c>
      <c r="F618" s="72"/>
      <c r="G618" s="89"/>
      <c r="H618" s="63">
        <f t="shared" si="12"/>
        <v>0</v>
      </c>
      <c r="I618" s="63"/>
      <c r="J618" s="63"/>
    </row>
    <row r="619" spans="1:10" ht="21" hidden="1" customHeight="1">
      <c r="A619" s="100">
        <v>2740</v>
      </c>
      <c r="B619" s="18" t="s">
        <v>1204</v>
      </c>
      <c r="C619" s="86">
        <v>4</v>
      </c>
      <c r="D619" s="86">
        <v>0</v>
      </c>
      <c r="E619" s="73" t="s">
        <v>1174</v>
      </c>
      <c r="F619" s="73" t="s">
        <v>1175</v>
      </c>
      <c r="G619" s="90"/>
      <c r="H619" s="63" t="e">
        <f t="shared" si="12"/>
        <v>#REF!</v>
      </c>
      <c r="I619" s="63" t="e">
        <f>I621</f>
        <v>#REF!</v>
      </c>
      <c r="J619" s="63" t="e">
        <f>J621</f>
        <v>#REF!</v>
      </c>
    </row>
    <row r="620" spans="1:10" s="48" customFormat="1" ht="21" hidden="1" customHeight="1">
      <c r="A620" s="100"/>
      <c r="B620" s="18"/>
      <c r="C620" s="86"/>
      <c r="D620" s="86"/>
      <c r="E620" s="71" t="s">
        <v>1347</v>
      </c>
      <c r="F620" s="73"/>
      <c r="G620" s="90"/>
      <c r="H620" s="63"/>
      <c r="I620" s="63"/>
      <c r="J620" s="63"/>
    </row>
    <row r="621" spans="1:10" ht="21" hidden="1" customHeight="1">
      <c r="A621" s="100">
        <v>2741</v>
      </c>
      <c r="B621" s="18" t="s">
        <v>1204</v>
      </c>
      <c r="C621" s="86">
        <v>4</v>
      </c>
      <c r="D621" s="86">
        <v>1</v>
      </c>
      <c r="E621" s="71" t="s">
        <v>1174</v>
      </c>
      <c r="F621" s="21" t="s">
        <v>1176</v>
      </c>
      <c r="G621" s="58"/>
      <c r="H621" s="63" t="e">
        <f t="shared" si="12"/>
        <v>#REF!</v>
      </c>
      <c r="I621" s="63" t="e">
        <f>#REF!</f>
        <v>#REF!</v>
      </c>
      <c r="J621" s="63" t="e">
        <f>#REF!</f>
        <v>#REF!</v>
      </c>
    </row>
    <row r="622" spans="1:10" ht="21" hidden="1" customHeight="1">
      <c r="A622" s="100"/>
      <c r="B622" s="18"/>
      <c r="C622" s="86"/>
      <c r="D622" s="86"/>
      <c r="E622" s="71" t="s">
        <v>814</v>
      </c>
      <c r="F622" s="72"/>
      <c r="G622" s="89"/>
      <c r="H622" s="63">
        <f t="shared" si="12"/>
        <v>0</v>
      </c>
      <c r="I622" s="63"/>
      <c r="J622" s="63"/>
    </row>
    <row r="623" spans="1:10" ht="21" hidden="1" customHeight="1">
      <c r="A623" s="100"/>
      <c r="B623" s="18"/>
      <c r="C623" s="86"/>
      <c r="D623" s="86"/>
      <c r="E623" s="71" t="s">
        <v>815</v>
      </c>
      <c r="F623" s="72"/>
      <c r="G623" s="89"/>
      <c r="H623" s="63">
        <f t="shared" si="12"/>
        <v>0</v>
      </c>
      <c r="I623" s="63"/>
      <c r="J623" s="63"/>
    </row>
    <row r="624" spans="1:10" ht="21" hidden="1" customHeight="1">
      <c r="A624" s="100"/>
      <c r="B624" s="18"/>
      <c r="C624" s="86"/>
      <c r="D624" s="86"/>
      <c r="E624" s="71" t="s">
        <v>815</v>
      </c>
      <c r="F624" s="72"/>
      <c r="G624" s="89"/>
      <c r="H624" s="63">
        <f t="shared" si="12"/>
        <v>0</v>
      </c>
      <c r="I624" s="63"/>
      <c r="J624" s="63"/>
    </row>
    <row r="625" spans="1:10" ht="21" hidden="1" customHeight="1">
      <c r="A625" s="100"/>
      <c r="B625" s="18"/>
      <c r="C625" s="86"/>
      <c r="D625" s="86"/>
      <c r="E625" s="71"/>
      <c r="F625" s="72"/>
      <c r="G625" s="89"/>
      <c r="H625" s="63"/>
      <c r="I625" s="63"/>
      <c r="J625" s="63"/>
    </row>
    <row r="626" spans="1:10" ht="21" hidden="1" customHeight="1">
      <c r="A626" s="100"/>
      <c r="B626" s="18"/>
      <c r="C626" s="86"/>
      <c r="D626" s="86"/>
      <c r="E626" s="71"/>
      <c r="F626" s="72"/>
      <c r="G626" s="89"/>
      <c r="H626" s="63"/>
      <c r="I626" s="63"/>
      <c r="J626" s="63"/>
    </row>
    <row r="627" spans="1:10" ht="21" hidden="1" customHeight="1">
      <c r="A627" s="100">
        <v>2750</v>
      </c>
      <c r="B627" s="18" t="s">
        <v>1204</v>
      </c>
      <c r="C627" s="86">
        <v>5</v>
      </c>
      <c r="D627" s="86">
        <v>0</v>
      </c>
      <c r="E627" s="73" t="s">
        <v>1177</v>
      </c>
      <c r="F627" s="73" t="s">
        <v>1178</v>
      </c>
      <c r="G627" s="90"/>
      <c r="H627" s="63">
        <f t="shared" si="12"/>
        <v>0</v>
      </c>
      <c r="I627" s="63">
        <f>I629</f>
        <v>0</v>
      </c>
      <c r="J627" s="63">
        <f>J629</f>
        <v>0</v>
      </c>
    </row>
    <row r="628" spans="1:10" s="48" customFormat="1" ht="21" hidden="1" customHeight="1">
      <c r="A628" s="100"/>
      <c r="B628" s="18"/>
      <c r="C628" s="86"/>
      <c r="D628" s="86"/>
      <c r="E628" s="71" t="s">
        <v>1347</v>
      </c>
      <c r="F628" s="73"/>
      <c r="G628" s="90"/>
      <c r="H628" s="63">
        <f t="shared" si="12"/>
        <v>0</v>
      </c>
      <c r="I628" s="63"/>
      <c r="J628" s="63"/>
    </row>
    <row r="629" spans="1:10" ht="21" hidden="1" customHeight="1">
      <c r="A629" s="100">
        <v>2751</v>
      </c>
      <c r="B629" s="18" t="s">
        <v>1204</v>
      </c>
      <c r="C629" s="86">
        <v>5</v>
      </c>
      <c r="D629" s="86">
        <v>1</v>
      </c>
      <c r="E629" s="71" t="s">
        <v>1177</v>
      </c>
      <c r="F629" s="21" t="s">
        <v>1178</v>
      </c>
      <c r="G629" s="58"/>
      <c r="H629" s="63">
        <f t="shared" si="12"/>
        <v>0</v>
      </c>
      <c r="I629" s="63"/>
      <c r="J629" s="63"/>
    </row>
    <row r="630" spans="1:10" ht="21" hidden="1" customHeight="1">
      <c r="A630" s="100"/>
      <c r="B630" s="18"/>
      <c r="C630" s="86"/>
      <c r="D630" s="86"/>
      <c r="E630" s="71" t="s">
        <v>814</v>
      </c>
      <c r="F630" s="72"/>
      <c r="G630" s="89"/>
      <c r="H630" s="63">
        <f t="shared" si="12"/>
        <v>0</v>
      </c>
      <c r="I630" s="63"/>
      <c r="J630" s="63"/>
    </row>
    <row r="631" spans="1:10" ht="21" hidden="1" customHeight="1">
      <c r="A631" s="100"/>
      <c r="B631" s="18"/>
      <c r="C631" s="86"/>
      <c r="D631" s="86"/>
      <c r="E631" s="71" t="s">
        <v>815</v>
      </c>
      <c r="F631" s="72"/>
      <c r="G631" s="89"/>
      <c r="H631" s="63">
        <f t="shared" si="12"/>
        <v>0</v>
      </c>
      <c r="I631" s="63"/>
      <c r="J631" s="63"/>
    </row>
    <row r="632" spans="1:10" ht="21" hidden="1" customHeight="1">
      <c r="A632" s="100"/>
      <c r="B632" s="18"/>
      <c r="C632" s="86"/>
      <c r="D632" s="86"/>
      <c r="E632" s="71" t="s">
        <v>815</v>
      </c>
      <c r="F632" s="72"/>
      <c r="G632" s="89"/>
      <c r="H632" s="63">
        <f t="shared" si="12"/>
        <v>0</v>
      </c>
      <c r="I632" s="63"/>
      <c r="J632" s="63"/>
    </row>
    <row r="633" spans="1:10" ht="21" hidden="1" customHeight="1">
      <c r="A633" s="100">
        <v>2760</v>
      </c>
      <c r="B633" s="18" t="s">
        <v>1204</v>
      </c>
      <c r="C633" s="86">
        <v>6</v>
      </c>
      <c r="D633" s="86">
        <v>0</v>
      </c>
      <c r="E633" s="73" t="s">
        <v>1179</v>
      </c>
      <c r="F633" s="73" t="s">
        <v>1180</v>
      </c>
      <c r="G633" s="90"/>
      <c r="H633" s="63">
        <f t="shared" ref="H633:H713" si="13">I633+J633</f>
        <v>0</v>
      </c>
      <c r="I633" s="63">
        <f>I635+I639</f>
        <v>0</v>
      </c>
      <c r="J633" s="63">
        <f>J635+J639</f>
        <v>0</v>
      </c>
    </row>
    <row r="634" spans="1:10" s="48" customFormat="1" ht="21" hidden="1" customHeight="1">
      <c r="A634" s="100"/>
      <c r="B634" s="18"/>
      <c r="C634" s="86"/>
      <c r="D634" s="86"/>
      <c r="E634" s="71" t="s">
        <v>1347</v>
      </c>
      <c r="F634" s="73"/>
      <c r="G634" s="90"/>
      <c r="H634" s="63">
        <f t="shared" si="13"/>
        <v>0</v>
      </c>
      <c r="I634" s="63"/>
      <c r="J634" s="63"/>
    </row>
    <row r="635" spans="1:10" ht="21" hidden="1" customHeight="1">
      <c r="A635" s="100">
        <v>2761</v>
      </c>
      <c r="B635" s="18" t="s">
        <v>1204</v>
      </c>
      <c r="C635" s="86">
        <v>6</v>
      </c>
      <c r="D635" s="86">
        <v>1</v>
      </c>
      <c r="E635" s="71" t="s">
        <v>1206</v>
      </c>
      <c r="F635" s="73"/>
      <c r="G635" s="90"/>
      <c r="H635" s="63">
        <f t="shared" si="13"/>
        <v>0</v>
      </c>
      <c r="I635" s="63"/>
      <c r="J635" s="63"/>
    </row>
    <row r="636" spans="1:10" ht="21" hidden="1" customHeight="1">
      <c r="A636" s="100"/>
      <c r="B636" s="18"/>
      <c r="C636" s="86"/>
      <c r="D636" s="86"/>
      <c r="E636" s="71" t="s">
        <v>814</v>
      </c>
      <c r="F636" s="72"/>
      <c r="G636" s="89"/>
      <c r="H636" s="63">
        <f t="shared" si="13"/>
        <v>0</v>
      </c>
      <c r="I636" s="63"/>
      <c r="J636" s="63"/>
    </row>
    <row r="637" spans="1:10" ht="21" hidden="1" customHeight="1">
      <c r="A637" s="100"/>
      <c r="B637" s="18"/>
      <c r="C637" s="86"/>
      <c r="D637" s="86"/>
      <c r="E637" s="71" t="s">
        <v>815</v>
      </c>
      <c r="F637" s="72"/>
      <c r="G637" s="89"/>
      <c r="H637" s="63">
        <f t="shared" si="13"/>
        <v>0</v>
      </c>
      <c r="I637" s="63"/>
      <c r="J637" s="63"/>
    </row>
    <row r="638" spans="1:10" ht="21" hidden="1" customHeight="1">
      <c r="A638" s="100"/>
      <c r="B638" s="18"/>
      <c r="C638" s="86"/>
      <c r="D638" s="86"/>
      <c r="E638" s="71" t="s">
        <v>815</v>
      </c>
      <c r="F638" s="72"/>
      <c r="G638" s="89"/>
      <c r="H638" s="63">
        <f t="shared" si="13"/>
        <v>0</v>
      </c>
      <c r="I638" s="63"/>
      <c r="J638" s="63"/>
    </row>
    <row r="639" spans="1:10" ht="21" hidden="1" customHeight="1">
      <c r="A639" s="100">
        <v>2762</v>
      </c>
      <c r="B639" s="18" t="s">
        <v>1204</v>
      </c>
      <c r="C639" s="86">
        <v>6</v>
      </c>
      <c r="D639" s="86">
        <v>2</v>
      </c>
      <c r="E639" s="71" t="s">
        <v>1179</v>
      </c>
      <c r="F639" s="21" t="s">
        <v>1181</v>
      </c>
      <c r="G639" s="58"/>
      <c r="H639" s="63">
        <f t="shared" si="13"/>
        <v>0</v>
      </c>
      <c r="I639" s="63"/>
      <c r="J639" s="63"/>
    </row>
    <row r="640" spans="1:10" ht="21" hidden="1" customHeight="1">
      <c r="A640" s="100"/>
      <c r="B640" s="18"/>
      <c r="C640" s="86"/>
      <c r="D640" s="86"/>
      <c r="E640" s="71" t="s">
        <v>814</v>
      </c>
      <c r="F640" s="72"/>
      <c r="G640" s="89"/>
      <c r="H640" s="63">
        <f t="shared" si="13"/>
        <v>0</v>
      </c>
      <c r="I640" s="63"/>
      <c r="J640" s="63"/>
    </row>
    <row r="641" spans="1:10" ht="21" hidden="1" customHeight="1">
      <c r="A641" s="100"/>
      <c r="B641" s="18"/>
      <c r="C641" s="86"/>
      <c r="D641" s="86"/>
      <c r="E641" s="71" t="s">
        <v>815</v>
      </c>
      <c r="F641" s="72"/>
      <c r="G641" s="89"/>
      <c r="H641" s="63">
        <f t="shared" si="13"/>
        <v>0</v>
      </c>
      <c r="I641" s="63"/>
      <c r="J641" s="63"/>
    </row>
    <row r="642" spans="1:10" ht="21" hidden="1" customHeight="1">
      <c r="A642" s="100"/>
      <c r="B642" s="18"/>
      <c r="C642" s="86"/>
      <c r="D642" s="86"/>
      <c r="E642" s="71" t="s">
        <v>815</v>
      </c>
      <c r="F642" s="72"/>
      <c r="G642" s="89"/>
      <c r="H642" s="63">
        <f t="shared" si="13"/>
        <v>0</v>
      </c>
      <c r="I642" s="63"/>
      <c r="J642" s="63"/>
    </row>
    <row r="643" spans="1:10" s="14" customFormat="1" ht="12.75" customHeight="1">
      <c r="A643" s="51">
        <v>2800</v>
      </c>
      <c r="B643" s="18" t="s">
        <v>1207</v>
      </c>
      <c r="C643" s="86">
        <v>0</v>
      </c>
      <c r="D643" s="86">
        <v>0</v>
      </c>
      <c r="E643" s="62" t="s">
        <v>499</v>
      </c>
      <c r="F643" s="17" t="s">
        <v>1182</v>
      </c>
      <c r="G643" s="17"/>
      <c r="H643" s="63" t="e">
        <f t="shared" si="13"/>
        <v>#REF!</v>
      </c>
      <c r="I643" s="63" t="e">
        <f>I645+I656+I697+I712+I726+I732</f>
        <v>#REF!</v>
      </c>
      <c r="J643" s="63" t="e">
        <f>J645+J656+J697+J712+J726+J732</f>
        <v>#REF!</v>
      </c>
    </row>
    <row r="644" spans="1:10" ht="21" hidden="1" customHeight="1">
      <c r="A644" s="100"/>
      <c r="B644" s="18"/>
      <c r="C644" s="86"/>
      <c r="D644" s="86"/>
      <c r="E644" s="71" t="s">
        <v>1346</v>
      </c>
      <c r="F644" s="72"/>
      <c r="G644" s="89"/>
      <c r="H644" s="63">
        <f t="shared" si="13"/>
        <v>0</v>
      </c>
      <c r="I644" s="63"/>
      <c r="J644" s="63"/>
    </row>
    <row r="645" spans="1:10" ht="21" hidden="1" customHeight="1">
      <c r="A645" s="100">
        <v>2810</v>
      </c>
      <c r="B645" s="18" t="s">
        <v>1207</v>
      </c>
      <c r="C645" s="86">
        <v>1</v>
      </c>
      <c r="D645" s="86">
        <v>0</v>
      </c>
      <c r="E645" s="73" t="s">
        <v>1183</v>
      </c>
      <c r="F645" s="73" t="s">
        <v>1184</v>
      </c>
      <c r="G645" s="90"/>
      <c r="H645" s="63" t="e">
        <f t="shared" si="13"/>
        <v>#REF!</v>
      </c>
      <c r="I645" s="63" t="e">
        <f>I647</f>
        <v>#REF!</v>
      </c>
      <c r="J645" s="63" t="e">
        <f>J647</f>
        <v>#REF!</v>
      </c>
    </row>
    <row r="646" spans="1:10" s="48" customFormat="1" ht="21" hidden="1" customHeight="1">
      <c r="A646" s="100"/>
      <c r="B646" s="18"/>
      <c r="C646" s="86"/>
      <c r="D646" s="86"/>
      <c r="E646" s="71" t="s">
        <v>1347</v>
      </c>
      <c r="F646" s="73"/>
      <c r="G646" s="90"/>
      <c r="H646" s="63"/>
      <c r="I646" s="63"/>
      <c r="J646" s="63"/>
    </row>
    <row r="647" spans="1:10" ht="21" hidden="1" customHeight="1">
      <c r="A647" s="100">
        <v>2811</v>
      </c>
      <c r="B647" s="18" t="s">
        <v>1207</v>
      </c>
      <c r="C647" s="86">
        <v>1</v>
      </c>
      <c r="D647" s="86">
        <v>1</v>
      </c>
      <c r="E647" s="71" t="s">
        <v>1183</v>
      </c>
      <c r="F647" s="21" t="s">
        <v>876</v>
      </c>
      <c r="G647" s="58"/>
      <c r="H647" s="63" t="e">
        <f t="shared" si="13"/>
        <v>#REF!</v>
      </c>
      <c r="I647" s="63" t="e">
        <f>#REF!</f>
        <v>#REF!</v>
      </c>
      <c r="J647" s="63" t="e">
        <f>#REF!</f>
        <v>#REF!</v>
      </c>
    </row>
    <row r="648" spans="1:10" ht="21" hidden="1" customHeight="1">
      <c r="A648" s="100"/>
      <c r="B648" s="18"/>
      <c r="C648" s="86"/>
      <c r="D648" s="86"/>
      <c r="E648" s="71" t="s">
        <v>814</v>
      </c>
      <c r="F648" s="72"/>
      <c r="G648" s="89"/>
      <c r="H648" s="63">
        <f t="shared" si="13"/>
        <v>0</v>
      </c>
      <c r="I648" s="63"/>
      <c r="J648" s="63"/>
    </row>
    <row r="649" spans="1:10" ht="21" hidden="1" customHeight="1">
      <c r="A649" s="100"/>
      <c r="B649" s="18"/>
      <c r="C649" s="86"/>
      <c r="D649" s="86"/>
      <c r="E649" s="20" t="s">
        <v>845</v>
      </c>
      <c r="F649" s="76"/>
      <c r="G649" s="30" t="s">
        <v>478</v>
      </c>
      <c r="H649" s="63" t="e">
        <f>I649+J649</f>
        <v>#REF!</v>
      </c>
      <c r="I649" s="63" t="e">
        <f>#REF!</f>
        <v>#REF!</v>
      </c>
      <c r="J649" s="63"/>
    </row>
    <row r="650" spans="1:10" ht="21" hidden="1" customHeight="1">
      <c r="A650" s="100"/>
      <c r="B650" s="18"/>
      <c r="C650" s="86"/>
      <c r="D650" s="86"/>
      <c r="E650" s="20" t="s">
        <v>421</v>
      </c>
      <c r="F650" s="76"/>
      <c r="G650" s="30" t="s">
        <v>1191</v>
      </c>
      <c r="H650" s="63" t="e">
        <f>I650+J650</f>
        <v>#REF!</v>
      </c>
      <c r="I650" s="63" t="e">
        <f>#REF!</f>
        <v>#REF!</v>
      </c>
      <c r="J650" s="63"/>
    </row>
    <row r="651" spans="1:10" ht="21" hidden="1" customHeight="1">
      <c r="A651" s="100"/>
      <c r="B651" s="18"/>
      <c r="C651" s="86"/>
      <c r="D651" s="86"/>
      <c r="E651" s="20" t="s">
        <v>860</v>
      </c>
      <c r="F651" s="76"/>
      <c r="G651" s="30" t="s">
        <v>28</v>
      </c>
      <c r="H651" s="63" t="e">
        <f>I651+J651</f>
        <v>#REF!</v>
      </c>
      <c r="I651" s="63" t="e">
        <f>#REF!</f>
        <v>#REF!</v>
      </c>
      <c r="J651" s="63"/>
    </row>
    <row r="652" spans="1:10" ht="21" hidden="1" customHeight="1">
      <c r="A652" s="100"/>
      <c r="B652" s="18"/>
      <c r="C652" s="86"/>
      <c r="D652" s="86"/>
      <c r="E652" s="20" t="s">
        <v>423</v>
      </c>
      <c r="F652" s="76"/>
      <c r="G652" s="93">
        <v>425100</v>
      </c>
      <c r="H652" s="63" t="e">
        <f>I652+J652</f>
        <v>#REF!</v>
      </c>
      <c r="I652" s="63" t="e">
        <f>#REF!</f>
        <v>#REF!</v>
      </c>
      <c r="J652" s="63"/>
    </row>
    <row r="653" spans="1:10" ht="21" hidden="1" customHeight="1">
      <c r="A653" s="100"/>
      <c r="B653" s="18"/>
      <c r="C653" s="86"/>
      <c r="D653" s="86"/>
      <c r="E653" s="24" t="s">
        <v>1117</v>
      </c>
      <c r="F653" s="30" t="s">
        <v>36</v>
      </c>
      <c r="G653" s="30" t="s">
        <v>36</v>
      </c>
      <c r="H653" s="63" t="e">
        <f t="shared" si="13"/>
        <v>#REF!</v>
      </c>
      <c r="I653" s="63" t="e">
        <f>#REF!</f>
        <v>#REF!</v>
      </c>
      <c r="J653" s="63"/>
    </row>
    <row r="654" spans="1:10" ht="21" hidden="1" customHeight="1">
      <c r="A654" s="100"/>
      <c r="B654" s="18"/>
      <c r="C654" s="86"/>
      <c r="D654" s="86"/>
      <c r="E654" s="24" t="s">
        <v>1359</v>
      </c>
      <c r="F654" s="76"/>
      <c r="G654" s="30" t="s">
        <v>750</v>
      </c>
      <c r="H654" s="63" t="e">
        <f t="shared" si="13"/>
        <v>#REF!</v>
      </c>
      <c r="I654" s="63"/>
      <c r="J654" s="63" t="e">
        <f>#REF!</f>
        <v>#REF!</v>
      </c>
    </row>
    <row r="655" spans="1:10" ht="21" hidden="1" customHeight="1">
      <c r="A655" s="100"/>
      <c r="B655" s="18"/>
      <c r="C655" s="86"/>
      <c r="D655" s="86"/>
      <c r="E655" s="24" t="s">
        <v>1360</v>
      </c>
      <c r="F655" s="76"/>
      <c r="G655" s="30" t="s">
        <v>751</v>
      </c>
      <c r="H655" s="63" t="e">
        <f t="shared" si="13"/>
        <v>#REF!</v>
      </c>
      <c r="I655" s="63"/>
      <c r="J655" s="63" t="e">
        <f>#REF!</f>
        <v>#REF!</v>
      </c>
    </row>
    <row r="656" spans="1:10" ht="14.25" customHeight="1">
      <c r="A656" s="100">
        <v>2820</v>
      </c>
      <c r="B656" s="18" t="s">
        <v>1207</v>
      </c>
      <c r="C656" s="86">
        <v>2</v>
      </c>
      <c r="D656" s="86">
        <v>0</v>
      </c>
      <c r="E656" s="71" t="s">
        <v>877</v>
      </c>
      <c r="F656" s="73" t="s">
        <v>878</v>
      </c>
      <c r="G656" s="90"/>
      <c r="H656" s="63" t="e">
        <f t="shared" si="13"/>
        <v>#REF!</v>
      </c>
      <c r="I656" s="63" t="e">
        <f>I658+I671+I675+I679+I685+I689+I693</f>
        <v>#REF!</v>
      </c>
      <c r="J656" s="63" t="e">
        <f>J658+J671+J675+J679+J685+J689+J693</f>
        <v>#REF!</v>
      </c>
    </row>
    <row r="657" spans="1:10" s="48" customFormat="1" ht="12" customHeight="1">
      <c r="A657" s="100"/>
      <c r="B657" s="18"/>
      <c r="C657" s="86"/>
      <c r="D657" s="86"/>
      <c r="E657" s="71" t="s">
        <v>1347</v>
      </c>
      <c r="F657" s="73"/>
      <c r="G657" s="90"/>
      <c r="H657" s="63"/>
      <c r="I657" s="63"/>
      <c r="J657" s="63"/>
    </row>
    <row r="658" spans="1:10" ht="21" hidden="1" customHeight="1">
      <c r="A658" s="100">
        <v>2821</v>
      </c>
      <c r="B658" s="18" t="s">
        <v>1207</v>
      </c>
      <c r="C658" s="86">
        <v>2</v>
      </c>
      <c r="D658" s="86">
        <v>1</v>
      </c>
      <c r="E658" s="71" t="s">
        <v>1208</v>
      </c>
      <c r="F658" s="73"/>
      <c r="G658" s="90"/>
      <c r="H658" s="63" t="e">
        <f t="shared" si="13"/>
        <v>#REF!</v>
      </c>
      <c r="I658" s="63" t="e">
        <f>#REF!</f>
        <v>#REF!</v>
      </c>
      <c r="J658" s="63"/>
    </row>
    <row r="659" spans="1:10" ht="21" hidden="1" customHeight="1">
      <c r="A659" s="100"/>
      <c r="B659" s="18"/>
      <c r="C659" s="86"/>
      <c r="D659" s="86"/>
      <c r="E659" s="71" t="s">
        <v>814</v>
      </c>
      <c r="F659" s="72"/>
      <c r="G659" s="89"/>
      <c r="H659" s="63">
        <f t="shared" si="13"/>
        <v>0</v>
      </c>
      <c r="I659" s="63"/>
      <c r="J659" s="63"/>
    </row>
    <row r="660" spans="1:10" ht="21" hidden="1" customHeight="1">
      <c r="A660" s="100"/>
      <c r="B660" s="18"/>
      <c r="C660" s="86"/>
      <c r="D660" s="86"/>
      <c r="E660" s="20" t="s">
        <v>377</v>
      </c>
      <c r="F660" s="30" t="s">
        <v>986</v>
      </c>
      <c r="G660" s="30" t="s">
        <v>479</v>
      </c>
      <c r="H660" s="63" t="e">
        <f t="shared" si="13"/>
        <v>#REF!</v>
      </c>
      <c r="I660" s="63" t="e">
        <f>#REF!</f>
        <v>#REF!</v>
      </c>
      <c r="J660" s="63"/>
    </row>
    <row r="661" spans="1:10" ht="21" hidden="1" customHeight="1">
      <c r="A661" s="100"/>
      <c r="B661" s="18"/>
      <c r="C661" s="86"/>
      <c r="D661" s="86"/>
      <c r="E661" s="20" t="s">
        <v>864</v>
      </c>
      <c r="F661" s="30" t="s">
        <v>999</v>
      </c>
      <c r="G661" s="30" t="s">
        <v>999</v>
      </c>
      <c r="H661" s="63" t="e">
        <f t="shared" si="13"/>
        <v>#REF!</v>
      </c>
      <c r="I661" s="63" t="e">
        <f>#REF!</f>
        <v>#REF!</v>
      </c>
      <c r="J661" s="63"/>
    </row>
    <row r="662" spans="1:10" ht="21" hidden="1" customHeight="1">
      <c r="A662" s="100"/>
      <c r="B662" s="18"/>
      <c r="C662" s="86"/>
      <c r="D662" s="86"/>
      <c r="E662" s="20" t="s">
        <v>1363</v>
      </c>
      <c r="F662" s="30" t="s">
        <v>810</v>
      </c>
      <c r="G662" s="30" t="s">
        <v>810</v>
      </c>
      <c r="H662" s="63" t="e">
        <f t="shared" si="13"/>
        <v>#REF!</v>
      </c>
      <c r="I662" s="63" t="e">
        <f>#REF!</f>
        <v>#REF!</v>
      </c>
      <c r="J662" s="63"/>
    </row>
    <row r="663" spans="1:10" ht="21" hidden="1" customHeight="1">
      <c r="A663" s="100"/>
      <c r="B663" s="18"/>
      <c r="C663" s="86"/>
      <c r="D663" s="86"/>
      <c r="E663" s="20" t="s">
        <v>840</v>
      </c>
      <c r="F663" s="30" t="s">
        <v>811</v>
      </c>
      <c r="G663" s="30" t="s">
        <v>811</v>
      </c>
      <c r="H663" s="63" t="e">
        <f t="shared" si="13"/>
        <v>#REF!</v>
      </c>
      <c r="I663" s="63" t="e">
        <f>#REF!</f>
        <v>#REF!</v>
      </c>
      <c r="J663" s="63"/>
    </row>
    <row r="664" spans="1:10" ht="21" hidden="1" customHeight="1">
      <c r="A664" s="100"/>
      <c r="B664" s="18"/>
      <c r="C664" s="86"/>
      <c r="D664" s="86"/>
      <c r="E664" s="20" t="s">
        <v>841</v>
      </c>
      <c r="F664" s="30" t="s">
        <v>596</v>
      </c>
      <c r="G664" s="30" t="s">
        <v>596</v>
      </c>
      <c r="H664" s="63" t="e">
        <f t="shared" si="13"/>
        <v>#REF!</v>
      </c>
      <c r="I664" s="63" t="e">
        <f>#REF!</f>
        <v>#REF!</v>
      </c>
      <c r="J664" s="63"/>
    </row>
    <row r="665" spans="1:10" ht="21" hidden="1" customHeight="1">
      <c r="A665" s="100"/>
      <c r="B665" s="18"/>
      <c r="C665" s="86"/>
      <c r="D665" s="86"/>
      <c r="E665" s="20" t="s">
        <v>845</v>
      </c>
      <c r="F665" s="30" t="s">
        <v>478</v>
      </c>
      <c r="G665" s="30" t="s">
        <v>478</v>
      </c>
      <c r="H665" s="63" t="e">
        <f t="shared" si="13"/>
        <v>#REF!</v>
      </c>
      <c r="I665" s="63" t="e">
        <f>#REF!</f>
        <v>#REF!</v>
      </c>
      <c r="J665" s="63"/>
    </row>
    <row r="666" spans="1:10" ht="21" hidden="1" customHeight="1">
      <c r="A666" s="100"/>
      <c r="B666" s="18"/>
      <c r="C666" s="86"/>
      <c r="D666" s="86"/>
      <c r="E666" s="20" t="s">
        <v>417</v>
      </c>
      <c r="F666" s="30" t="s">
        <v>1188</v>
      </c>
      <c r="G666" s="30" t="s">
        <v>1188</v>
      </c>
      <c r="H666" s="63" t="e">
        <f t="shared" si="13"/>
        <v>#REF!</v>
      </c>
      <c r="I666" s="63" t="e">
        <f>#REF!</f>
        <v>#REF!</v>
      </c>
      <c r="J666" s="63"/>
    </row>
    <row r="667" spans="1:10" ht="21" hidden="1" customHeight="1">
      <c r="A667" s="100"/>
      <c r="B667" s="18"/>
      <c r="C667" s="86"/>
      <c r="D667" s="86"/>
      <c r="E667" s="20" t="s">
        <v>860</v>
      </c>
      <c r="F667" s="30" t="s">
        <v>28</v>
      </c>
      <c r="G667" s="30" t="s">
        <v>28</v>
      </c>
      <c r="H667" s="63" t="e">
        <f t="shared" si="13"/>
        <v>#REF!</v>
      </c>
      <c r="I667" s="63" t="e">
        <f>#REF!</f>
        <v>#REF!</v>
      </c>
      <c r="J667" s="63"/>
    </row>
    <row r="668" spans="1:10" ht="21" hidden="1" customHeight="1">
      <c r="A668" s="100"/>
      <c r="B668" s="18"/>
      <c r="C668" s="86"/>
      <c r="D668" s="86"/>
      <c r="E668" s="24" t="s">
        <v>1116</v>
      </c>
      <c r="F668" s="30" t="s">
        <v>35</v>
      </c>
      <c r="G668" s="30" t="s">
        <v>35</v>
      </c>
      <c r="H668" s="63" t="e">
        <f t="shared" si="13"/>
        <v>#REF!</v>
      </c>
      <c r="I668" s="63" t="e">
        <f>#REF!</f>
        <v>#REF!</v>
      </c>
      <c r="J668" s="63"/>
    </row>
    <row r="669" spans="1:10" ht="21" hidden="1" customHeight="1">
      <c r="A669" s="100"/>
      <c r="B669" s="18"/>
      <c r="C669" s="86"/>
      <c r="D669" s="86"/>
      <c r="E669" s="20"/>
      <c r="F669" s="30"/>
      <c r="G669" s="30"/>
      <c r="H669" s="63"/>
      <c r="I669" s="63"/>
      <c r="J669" s="63"/>
    </row>
    <row r="670" spans="1:10" ht="21" hidden="1" customHeight="1">
      <c r="A670" s="100"/>
      <c r="B670" s="18"/>
      <c r="C670" s="86"/>
      <c r="D670" s="86"/>
      <c r="E670" s="71" t="s">
        <v>815</v>
      </c>
      <c r="F670" s="72"/>
      <c r="G670" s="89"/>
      <c r="H670" s="63">
        <f t="shared" si="13"/>
        <v>0</v>
      </c>
      <c r="I670" s="63"/>
      <c r="J670" s="63"/>
    </row>
    <row r="671" spans="1:10" ht="21" hidden="1" customHeight="1">
      <c r="A671" s="100">
        <v>2822</v>
      </c>
      <c r="B671" s="18" t="s">
        <v>1207</v>
      </c>
      <c r="C671" s="86">
        <v>2</v>
      </c>
      <c r="D671" s="86">
        <v>2</v>
      </c>
      <c r="E671" s="71" t="s">
        <v>1209</v>
      </c>
      <c r="F671" s="73"/>
      <c r="G671" s="90"/>
      <c r="H671" s="63">
        <f t="shared" si="13"/>
        <v>0</v>
      </c>
      <c r="I671" s="63"/>
      <c r="J671" s="63"/>
    </row>
    <row r="672" spans="1:10" ht="21" hidden="1" customHeight="1">
      <c r="A672" s="100"/>
      <c r="B672" s="18"/>
      <c r="C672" s="86"/>
      <c r="D672" s="86"/>
      <c r="E672" s="71" t="s">
        <v>814</v>
      </c>
      <c r="F672" s="72"/>
      <c r="G672" s="89"/>
      <c r="H672" s="63">
        <f t="shared" si="13"/>
        <v>0</v>
      </c>
      <c r="I672" s="63"/>
      <c r="J672" s="63"/>
    </row>
    <row r="673" spans="1:10" ht="21" hidden="1" customHeight="1">
      <c r="A673" s="100"/>
      <c r="B673" s="18"/>
      <c r="C673" s="86"/>
      <c r="D673" s="86"/>
      <c r="E673" s="71" t="s">
        <v>815</v>
      </c>
      <c r="F673" s="72"/>
      <c r="G673" s="89"/>
      <c r="H673" s="63">
        <f t="shared" si="13"/>
        <v>0</v>
      </c>
      <c r="I673" s="63"/>
      <c r="J673" s="63"/>
    </row>
    <row r="674" spans="1:10" ht="21" hidden="1" customHeight="1">
      <c r="A674" s="100"/>
      <c r="B674" s="18"/>
      <c r="C674" s="86"/>
      <c r="D674" s="86"/>
      <c r="E674" s="71" t="s">
        <v>815</v>
      </c>
      <c r="F674" s="72"/>
      <c r="G674" s="89"/>
      <c r="H674" s="63">
        <f t="shared" si="13"/>
        <v>0</v>
      </c>
      <c r="I674" s="63"/>
      <c r="J674" s="63"/>
    </row>
    <row r="675" spans="1:10" ht="21" hidden="1" customHeight="1">
      <c r="A675" s="100">
        <v>2823</v>
      </c>
      <c r="B675" s="18" t="s">
        <v>1207</v>
      </c>
      <c r="C675" s="86">
        <v>2</v>
      </c>
      <c r="D675" s="86">
        <v>3</v>
      </c>
      <c r="E675" s="71" t="s">
        <v>1089</v>
      </c>
      <c r="F675" s="21" t="s">
        <v>879</v>
      </c>
      <c r="G675" s="58"/>
      <c r="H675" s="63">
        <f t="shared" si="13"/>
        <v>0</v>
      </c>
      <c r="I675" s="63"/>
      <c r="J675" s="63"/>
    </row>
    <row r="676" spans="1:10" ht="21" hidden="1" customHeight="1">
      <c r="A676" s="100"/>
      <c r="B676" s="18"/>
      <c r="C676" s="86"/>
      <c r="D676" s="86"/>
      <c r="E676" s="71" t="s">
        <v>814</v>
      </c>
      <c r="F676" s="72"/>
      <c r="G676" s="89"/>
      <c r="H676" s="63">
        <f t="shared" si="13"/>
        <v>0</v>
      </c>
      <c r="I676" s="63"/>
      <c r="J676" s="63"/>
    </row>
    <row r="677" spans="1:10" ht="21" hidden="1" customHeight="1">
      <c r="A677" s="100"/>
      <c r="B677" s="18"/>
      <c r="C677" s="86"/>
      <c r="D677" s="86"/>
      <c r="E677" s="71" t="s">
        <v>815</v>
      </c>
      <c r="F677" s="72"/>
      <c r="G677" s="89"/>
      <c r="H677" s="63">
        <f t="shared" si="13"/>
        <v>0</v>
      </c>
      <c r="I677" s="63"/>
      <c r="J677" s="63"/>
    </row>
    <row r="678" spans="1:10" ht="21" hidden="1" customHeight="1">
      <c r="A678" s="100"/>
      <c r="B678" s="18"/>
      <c r="C678" s="86"/>
      <c r="D678" s="86"/>
      <c r="E678" s="71" t="s">
        <v>815</v>
      </c>
      <c r="F678" s="72"/>
      <c r="G678" s="89"/>
      <c r="H678" s="63">
        <f t="shared" si="13"/>
        <v>0</v>
      </c>
      <c r="I678" s="63"/>
      <c r="J678" s="63"/>
    </row>
    <row r="679" spans="1:10" ht="14.25" customHeight="1">
      <c r="A679" s="100">
        <v>2824</v>
      </c>
      <c r="B679" s="18" t="s">
        <v>1207</v>
      </c>
      <c r="C679" s="86">
        <v>2</v>
      </c>
      <c r="D679" s="86">
        <v>4</v>
      </c>
      <c r="E679" s="71" t="s">
        <v>1210</v>
      </c>
      <c r="F679" s="21"/>
      <c r="G679" s="58"/>
      <c r="H679" s="63" t="e">
        <f t="shared" si="13"/>
        <v>#REF!</v>
      </c>
      <c r="I679" s="63" t="e">
        <f>#REF!+#REF!+#REF!</f>
        <v>#REF!</v>
      </c>
      <c r="J679" s="63"/>
    </row>
    <row r="680" spans="1:10" ht="21" hidden="1" customHeight="1">
      <c r="A680" s="100"/>
      <c r="B680" s="18"/>
      <c r="C680" s="86"/>
      <c r="D680" s="86"/>
      <c r="E680" s="71" t="s">
        <v>814</v>
      </c>
      <c r="F680" s="72"/>
      <c r="G680" s="89"/>
      <c r="H680" s="63">
        <f t="shared" si="13"/>
        <v>0</v>
      </c>
      <c r="I680" s="63"/>
      <c r="J680" s="63"/>
    </row>
    <row r="681" spans="1:10" ht="21" hidden="1" customHeight="1">
      <c r="A681" s="100"/>
      <c r="B681" s="18"/>
      <c r="C681" s="86"/>
      <c r="D681" s="86"/>
      <c r="E681" s="20" t="s">
        <v>419</v>
      </c>
      <c r="F681" s="30" t="s">
        <v>1191</v>
      </c>
      <c r="G681" s="30" t="s">
        <v>1189</v>
      </c>
      <c r="H681" s="63" t="e">
        <f>I681+J681</f>
        <v>#REF!</v>
      </c>
      <c r="I681" s="63" t="e">
        <f>#REF!</f>
        <v>#REF!</v>
      </c>
      <c r="J681" s="63"/>
    </row>
    <row r="682" spans="1:10" ht="21" hidden="1" customHeight="1">
      <c r="A682" s="100"/>
      <c r="B682" s="18"/>
      <c r="C682" s="86"/>
      <c r="D682" s="86"/>
      <c r="E682" s="20" t="s">
        <v>421</v>
      </c>
      <c r="F682" s="30" t="s">
        <v>1191</v>
      </c>
      <c r="G682" s="30" t="s">
        <v>1191</v>
      </c>
      <c r="H682" s="63" t="e">
        <f t="shared" si="13"/>
        <v>#REF!</v>
      </c>
      <c r="I682" s="63" t="e">
        <f>#REF!</f>
        <v>#REF!</v>
      </c>
      <c r="J682" s="63"/>
    </row>
    <row r="683" spans="1:10" ht="21" hidden="1" customHeight="1">
      <c r="A683" s="100"/>
      <c r="B683" s="18"/>
      <c r="C683" s="86"/>
      <c r="D683" s="86"/>
      <c r="E683" s="24" t="s">
        <v>1117</v>
      </c>
      <c r="F683" s="30" t="s">
        <v>36</v>
      </c>
      <c r="G683" s="30" t="s">
        <v>36</v>
      </c>
      <c r="H683" s="63" t="e">
        <f t="shared" si="13"/>
        <v>#REF!</v>
      </c>
      <c r="I683" s="63" t="e">
        <f>#REF!</f>
        <v>#REF!</v>
      </c>
      <c r="J683" s="63"/>
    </row>
    <row r="684" spans="1:10" ht="25.5" customHeight="1">
      <c r="A684" s="100"/>
      <c r="B684" s="18"/>
      <c r="C684" s="86"/>
      <c r="D684" s="86"/>
      <c r="E684" s="24" t="s">
        <v>823</v>
      </c>
      <c r="F684" s="30"/>
      <c r="G684" s="30" t="s">
        <v>77</v>
      </c>
      <c r="H684" s="63" t="e">
        <f t="shared" si="13"/>
        <v>#REF!</v>
      </c>
      <c r="I684" s="63" t="e">
        <f>#REF!+#REF!</f>
        <v>#REF!</v>
      </c>
      <c r="J684" s="63"/>
    </row>
    <row r="685" spans="1:10" ht="21" hidden="1" customHeight="1">
      <c r="A685" s="100">
        <v>2825</v>
      </c>
      <c r="B685" s="18" t="s">
        <v>1207</v>
      </c>
      <c r="C685" s="86">
        <v>2</v>
      </c>
      <c r="D685" s="86">
        <v>5</v>
      </c>
      <c r="E685" s="71" t="s">
        <v>1211</v>
      </c>
      <c r="F685" s="21"/>
      <c r="G685" s="58"/>
      <c r="H685" s="63">
        <f t="shared" si="13"/>
        <v>0</v>
      </c>
      <c r="I685" s="63"/>
      <c r="J685" s="63"/>
    </row>
    <row r="686" spans="1:10" ht="21" hidden="1" customHeight="1">
      <c r="A686" s="100"/>
      <c r="B686" s="18"/>
      <c r="C686" s="86"/>
      <c r="D686" s="86"/>
      <c r="E686" s="71" t="s">
        <v>814</v>
      </c>
      <c r="F686" s="72"/>
      <c r="G686" s="89"/>
      <c r="H686" s="63">
        <f t="shared" si="13"/>
        <v>0</v>
      </c>
      <c r="I686" s="63"/>
      <c r="J686" s="63"/>
    </row>
    <row r="687" spans="1:10" ht="21" hidden="1" customHeight="1">
      <c r="A687" s="100"/>
      <c r="B687" s="18"/>
      <c r="C687" s="86"/>
      <c r="D687" s="86"/>
      <c r="E687" s="71" t="s">
        <v>815</v>
      </c>
      <c r="F687" s="72"/>
      <c r="G687" s="89"/>
      <c r="H687" s="63">
        <f t="shared" si="13"/>
        <v>0</v>
      </c>
      <c r="I687" s="63"/>
      <c r="J687" s="63"/>
    </row>
    <row r="688" spans="1:10" ht="21" hidden="1" customHeight="1">
      <c r="A688" s="100"/>
      <c r="B688" s="18"/>
      <c r="C688" s="86"/>
      <c r="D688" s="86"/>
      <c r="E688" s="71" t="s">
        <v>815</v>
      </c>
      <c r="F688" s="72"/>
      <c r="G688" s="89"/>
      <c r="H688" s="63">
        <f t="shared" si="13"/>
        <v>0</v>
      </c>
      <c r="I688" s="63"/>
      <c r="J688" s="63"/>
    </row>
    <row r="689" spans="1:10" ht="21" hidden="1" customHeight="1">
      <c r="A689" s="100">
        <v>2826</v>
      </c>
      <c r="B689" s="18" t="s">
        <v>1207</v>
      </c>
      <c r="C689" s="86">
        <v>2</v>
      </c>
      <c r="D689" s="86">
        <v>6</v>
      </c>
      <c r="E689" s="71" t="s">
        <v>1212</v>
      </c>
      <c r="F689" s="21"/>
      <c r="G689" s="58"/>
      <c r="H689" s="63">
        <f t="shared" si="13"/>
        <v>0</v>
      </c>
      <c r="I689" s="63"/>
      <c r="J689" s="63"/>
    </row>
    <row r="690" spans="1:10" ht="21" hidden="1" customHeight="1">
      <c r="A690" s="100"/>
      <c r="B690" s="18"/>
      <c r="C690" s="86"/>
      <c r="D690" s="86"/>
      <c r="E690" s="71" t="s">
        <v>814</v>
      </c>
      <c r="F690" s="72"/>
      <c r="G690" s="89"/>
      <c r="H690" s="63">
        <f t="shared" si="13"/>
        <v>0</v>
      </c>
      <c r="I690" s="63"/>
      <c r="J690" s="63"/>
    </row>
    <row r="691" spans="1:10" ht="21" hidden="1" customHeight="1">
      <c r="A691" s="100"/>
      <c r="B691" s="18"/>
      <c r="C691" s="86"/>
      <c r="D691" s="86"/>
      <c r="E691" s="71" t="s">
        <v>815</v>
      </c>
      <c r="F691" s="72"/>
      <c r="G691" s="89"/>
      <c r="H691" s="63">
        <f t="shared" si="13"/>
        <v>0</v>
      </c>
      <c r="I691" s="63"/>
      <c r="J691" s="63"/>
    </row>
    <row r="692" spans="1:10" ht="21" hidden="1" customHeight="1">
      <c r="A692" s="100"/>
      <c r="B692" s="18"/>
      <c r="C692" s="86"/>
      <c r="D692" s="86"/>
      <c r="E692" s="71" t="s">
        <v>815</v>
      </c>
      <c r="F692" s="72"/>
      <c r="G692" s="89"/>
      <c r="H692" s="63">
        <f t="shared" si="13"/>
        <v>0</v>
      </c>
      <c r="I692" s="63"/>
      <c r="J692" s="63"/>
    </row>
    <row r="693" spans="1:10" ht="21" hidden="1" customHeight="1">
      <c r="A693" s="100">
        <v>2827</v>
      </c>
      <c r="B693" s="18" t="s">
        <v>1207</v>
      </c>
      <c r="C693" s="86">
        <v>2</v>
      </c>
      <c r="D693" s="86">
        <v>7</v>
      </c>
      <c r="E693" s="71" t="s">
        <v>16</v>
      </c>
      <c r="F693" s="21"/>
      <c r="G693" s="58"/>
      <c r="H693" s="63" t="e">
        <f t="shared" si="13"/>
        <v>#REF!</v>
      </c>
      <c r="I693" s="63"/>
      <c r="J693" s="63" t="e">
        <f>#REF!</f>
        <v>#REF!</v>
      </c>
    </row>
    <row r="694" spans="1:10" ht="21" hidden="1" customHeight="1">
      <c r="A694" s="100"/>
      <c r="B694" s="18"/>
      <c r="C694" s="86"/>
      <c r="D694" s="86"/>
      <c r="E694" s="71" t="s">
        <v>814</v>
      </c>
      <c r="F694" s="72"/>
      <c r="G694" s="89"/>
      <c r="H694" s="63">
        <f t="shared" si="13"/>
        <v>0</v>
      </c>
      <c r="I694" s="63"/>
      <c r="J694" s="63"/>
    </row>
    <row r="695" spans="1:10" ht="21" hidden="1" customHeight="1">
      <c r="A695" s="100"/>
      <c r="B695" s="18"/>
      <c r="C695" s="86"/>
      <c r="D695" s="86"/>
      <c r="E695" s="22" t="s">
        <v>1359</v>
      </c>
      <c r="F695" s="72"/>
      <c r="G695" s="35" t="s">
        <v>750</v>
      </c>
      <c r="H695" s="63" t="e">
        <f t="shared" si="13"/>
        <v>#REF!</v>
      </c>
      <c r="I695" s="63"/>
      <c r="J695" s="63" t="e">
        <f>#REF!</f>
        <v>#REF!</v>
      </c>
    </row>
    <row r="696" spans="1:10" ht="21" hidden="1" customHeight="1">
      <c r="A696" s="100"/>
      <c r="B696" s="18"/>
      <c r="C696" s="86"/>
      <c r="D696" s="86"/>
      <c r="E696" s="24" t="s">
        <v>1360</v>
      </c>
      <c r="F696" s="76"/>
      <c r="G696" s="30" t="s">
        <v>751</v>
      </c>
      <c r="H696" s="63" t="e">
        <f t="shared" si="13"/>
        <v>#REF!</v>
      </c>
      <c r="I696" s="63"/>
      <c r="J696" s="63" t="e">
        <f>#REF!</f>
        <v>#REF!</v>
      </c>
    </row>
    <row r="697" spans="1:10" ht="21" hidden="1" customHeight="1">
      <c r="A697" s="100">
        <v>2830</v>
      </c>
      <c r="B697" s="18" t="s">
        <v>1207</v>
      </c>
      <c r="C697" s="86">
        <v>3</v>
      </c>
      <c r="D697" s="86">
        <v>0</v>
      </c>
      <c r="E697" s="73" t="s">
        <v>880</v>
      </c>
      <c r="F697" s="27" t="s">
        <v>1072</v>
      </c>
      <c r="G697" s="94"/>
      <c r="H697" s="63">
        <f t="shared" si="13"/>
        <v>0</v>
      </c>
      <c r="I697" s="63">
        <f>I699+I703+I707</f>
        <v>0</v>
      </c>
      <c r="J697" s="63">
        <f>J699+J703+J707</f>
        <v>0</v>
      </c>
    </row>
    <row r="698" spans="1:10" s="48" customFormat="1" ht="21" hidden="1" customHeight="1">
      <c r="A698" s="100"/>
      <c r="B698" s="18"/>
      <c r="C698" s="86"/>
      <c r="D698" s="86"/>
      <c r="E698" s="71" t="s">
        <v>1347</v>
      </c>
      <c r="F698" s="73"/>
      <c r="G698" s="90"/>
      <c r="H698" s="63">
        <f t="shared" si="13"/>
        <v>0</v>
      </c>
      <c r="I698" s="63"/>
      <c r="J698" s="63"/>
    </row>
    <row r="699" spans="1:10" ht="21" hidden="1" customHeight="1">
      <c r="A699" s="100">
        <v>2831</v>
      </c>
      <c r="B699" s="18" t="s">
        <v>1207</v>
      </c>
      <c r="C699" s="86">
        <v>3</v>
      </c>
      <c r="D699" s="86">
        <v>1</v>
      </c>
      <c r="E699" s="71" t="s">
        <v>1090</v>
      </c>
      <c r="F699" s="27"/>
      <c r="G699" s="94"/>
      <c r="H699" s="63">
        <f t="shared" si="13"/>
        <v>0</v>
      </c>
      <c r="I699" s="63"/>
      <c r="J699" s="63"/>
    </row>
    <row r="700" spans="1:10" ht="21" hidden="1" customHeight="1">
      <c r="A700" s="100"/>
      <c r="B700" s="18"/>
      <c r="C700" s="86"/>
      <c r="D700" s="86"/>
      <c r="E700" s="71" t="s">
        <v>814</v>
      </c>
      <c r="F700" s="72"/>
      <c r="G700" s="89"/>
      <c r="H700" s="63">
        <f t="shared" si="13"/>
        <v>0</v>
      </c>
      <c r="I700" s="63"/>
      <c r="J700" s="63"/>
    </row>
    <row r="701" spans="1:10" ht="21" hidden="1" customHeight="1">
      <c r="A701" s="100"/>
      <c r="B701" s="18"/>
      <c r="C701" s="86"/>
      <c r="D701" s="86"/>
      <c r="E701" s="22" t="s">
        <v>1360</v>
      </c>
      <c r="F701" s="72"/>
      <c r="G701" s="35" t="s">
        <v>751</v>
      </c>
      <c r="H701" s="63" t="e">
        <f t="shared" si="13"/>
        <v>#REF!</v>
      </c>
      <c r="I701" s="63"/>
      <c r="J701" s="63" t="e">
        <f>#REF!</f>
        <v>#REF!</v>
      </c>
    </row>
    <row r="702" spans="1:10" ht="21" hidden="1" customHeight="1">
      <c r="A702" s="100"/>
      <c r="B702" s="18"/>
      <c r="C702" s="86"/>
      <c r="D702" s="86"/>
      <c r="E702" s="20" t="s">
        <v>421</v>
      </c>
      <c r="F702" s="30" t="s">
        <v>1191</v>
      </c>
      <c r="G702" s="30" t="s">
        <v>1191</v>
      </c>
      <c r="H702" s="63">
        <f t="shared" si="13"/>
        <v>0</v>
      </c>
      <c r="I702" s="63"/>
      <c r="J702" s="63"/>
    </row>
    <row r="703" spans="1:10" ht="21" hidden="1" customHeight="1">
      <c r="A703" s="100">
        <v>2832</v>
      </c>
      <c r="B703" s="18" t="s">
        <v>1207</v>
      </c>
      <c r="C703" s="86">
        <v>3</v>
      </c>
      <c r="D703" s="86">
        <v>2</v>
      </c>
      <c r="E703" s="71" t="s">
        <v>1095</v>
      </c>
      <c r="F703" s="27"/>
      <c r="G703" s="94"/>
      <c r="H703" s="63">
        <f t="shared" si="13"/>
        <v>0</v>
      </c>
      <c r="I703" s="63"/>
      <c r="J703" s="63"/>
    </row>
    <row r="704" spans="1:10" ht="21" hidden="1" customHeight="1">
      <c r="A704" s="100"/>
      <c r="B704" s="18"/>
      <c r="C704" s="86"/>
      <c r="D704" s="86"/>
      <c r="E704" s="71" t="s">
        <v>814</v>
      </c>
      <c r="F704" s="72"/>
      <c r="G704" s="89"/>
      <c r="H704" s="63">
        <f t="shared" si="13"/>
        <v>0</v>
      </c>
      <c r="I704" s="63"/>
      <c r="J704" s="63"/>
    </row>
    <row r="705" spans="1:10" ht="21" hidden="1" customHeight="1">
      <c r="A705" s="100"/>
      <c r="B705" s="18"/>
      <c r="C705" s="86"/>
      <c r="D705" s="86"/>
      <c r="E705" s="71" t="s">
        <v>815</v>
      </c>
      <c r="F705" s="72"/>
      <c r="G705" s="89"/>
      <c r="H705" s="63">
        <f t="shared" si="13"/>
        <v>0</v>
      </c>
      <c r="I705" s="63"/>
      <c r="J705" s="63"/>
    </row>
    <row r="706" spans="1:10" ht="21" hidden="1" customHeight="1">
      <c r="A706" s="100"/>
      <c r="B706" s="18"/>
      <c r="C706" s="86"/>
      <c r="D706" s="86"/>
      <c r="E706" s="71" t="s">
        <v>815</v>
      </c>
      <c r="F706" s="72"/>
      <c r="G706" s="89"/>
      <c r="H706" s="63">
        <f t="shared" si="13"/>
        <v>0</v>
      </c>
      <c r="I706" s="63"/>
      <c r="J706" s="63"/>
    </row>
    <row r="707" spans="1:10" ht="21" hidden="1" customHeight="1">
      <c r="A707" s="100">
        <v>2833</v>
      </c>
      <c r="B707" s="18" t="s">
        <v>1207</v>
      </c>
      <c r="C707" s="86">
        <v>3</v>
      </c>
      <c r="D707" s="86">
        <v>3</v>
      </c>
      <c r="E707" s="71" t="s">
        <v>1096</v>
      </c>
      <c r="F707" s="21" t="s">
        <v>496</v>
      </c>
      <c r="G707" s="58"/>
      <c r="H707" s="63">
        <f t="shared" si="13"/>
        <v>0</v>
      </c>
      <c r="I707" s="63"/>
      <c r="J707" s="63"/>
    </row>
    <row r="708" spans="1:10" ht="21" hidden="1" customHeight="1">
      <c r="A708" s="100"/>
      <c r="B708" s="18"/>
      <c r="C708" s="86"/>
      <c r="D708" s="86"/>
      <c r="E708" s="71" t="s">
        <v>814</v>
      </c>
      <c r="F708" s="72"/>
      <c r="G708" s="89"/>
      <c r="H708" s="63">
        <f t="shared" si="13"/>
        <v>0</v>
      </c>
      <c r="I708" s="63"/>
      <c r="J708" s="63"/>
    </row>
    <row r="709" spans="1:10" ht="21" hidden="1" customHeight="1">
      <c r="A709" s="100"/>
      <c r="B709" s="18"/>
      <c r="C709" s="86"/>
      <c r="D709" s="86"/>
      <c r="E709" s="20" t="s">
        <v>841</v>
      </c>
      <c r="F709" s="30" t="s">
        <v>596</v>
      </c>
      <c r="G709" s="30" t="s">
        <v>596</v>
      </c>
      <c r="H709" s="63">
        <f t="shared" si="13"/>
        <v>0</v>
      </c>
      <c r="I709" s="63"/>
      <c r="J709" s="63"/>
    </row>
    <row r="710" spans="1:10" ht="21" hidden="1" customHeight="1">
      <c r="A710" s="100"/>
      <c r="B710" s="18"/>
      <c r="C710" s="86"/>
      <c r="D710" s="86"/>
      <c r="E710" s="20" t="s">
        <v>417</v>
      </c>
      <c r="F710" s="30" t="s">
        <v>1188</v>
      </c>
      <c r="G710" s="30" t="s">
        <v>1188</v>
      </c>
      <c r="H710" s="63">
        <f t="shared" si="13"/>
        <v>0</v>
      </c>
      <c r="I710" s="63"/>
      <c r="J710" s="63"/>
    </row>
    <row r="711" spans="1:10" ht="21" hidden="1" customHeight="1">
      <c r="A711" s="100"/>
      <c r="B711" s="18"/>
      <c r="C711" s="86"/>
      <c r="D711" s="86"/>
      <c r="E711" s="20" t="s">
        <v>421</v>
      </c>
      <c r="F711" s="30" t="s">
        <v>1191</v>
      </c>
      <c r="G711" s="30" t="s">
        <v>1191</v>
      </c>
      <c r="H711" s="63">
        <f t="shared" si="13"/>
        <v>0</v>
      </c>
      <c r="I711" s="63"/>
      <c r="J711" s="63"/>
    </row>
    <row r="712" spans="1:10" ht="21" hidden="1" customHeight="1">
      <c r="A712" s="100">
        <v>2840</v>
      </c>
      <c r="B712" s="18" t="s">
        <v>1207</v>
      </c>
      <c r="C712" s="86">
        <v>4</v>
      </c>
      <c r="D712" s="86">
        <v>0</v>
      </c>
      <c r="E712" s="73" t="s">
        <v>1097</v>
      </c>
      <c r="F712" s="27" t="s">
        <v>497</v>
      </c>
      <c r="G712" s="94"/>
      <c r="H712" s="63" t="e">
        <f t="shared" si="13"/>
        <v>#REF!</v>
      </c>
      <c r="I712" s="63" t="e">
        <f>I714+I718+I722</f>
        <v>#REF!</v>
      </c>
      <c r="J712" s="63">
        <f>J714+J718+J722</f>
        <v>0</v>
      </c>
    </row>
    <row r="713" spans="1:10" s="48" customFormat="1" ht="21" hidden="1" customHeight="1">
      <c r="A713" s="100"/>
      <c r="B713" s="18"/>
      <c r="C713" s="86"/>
      <c r="D713" s="86"/>
      <c r="E713" s="71" t="s">
        <v>1347</v>
      </c>
      <c r="F713" s="73"/>
      <c r="G713" s="90"/>
      <c r="H713" s="63">
        <f t="shared" si="13"/>
        <v>0</v>
      </c>
      <c r="I713" s="63"/>
      <c r="J713" s="63"/>
    </row>
    <row r="714" spans="1:10" ht="21" hidden="1" customHeight="1">
      <c r="A714" s="100">
        <v>2841</v>
      </c>
      <c r="B714" s="18" t="s">
        <v>1207</v>
      </c>
      <c r="C714" s="86">
        <v>4</v>
      </c>
      <c r="D714" s="86">
        <v>1</v>
      </c>
      <c r="E714" s="71" t="s">
        <v>1098</v>
      </c>
      <c r="F714" s="27"/>
      <c r="G714" s="94"/>
      <c r="H714" s="63" t="e">
        <f t="shared" ref="H714:H794" si="14">I714+J714</f>
        <v>#REF!</v>
      </c>
      <c r="I714" s="63" t="e">
        <f>#REF!</f>
        <v>#REF!</v>
      </c>
      <c r="J714" s="63"/>
    </row>
    <row r="715" spans="1:10" ht="21" hidden="1" customHeight="1">
      <c r="A715" s="100"/>
      <c r="B715" s="18"/>
      <c r="C715" s="86"/>
      <c r="D715" s="86"/>
      <c r="E715" s="71" t="s">
        <v>814</v>
      </c>
      <c r="F715" s="72"/>
      <c r="G715" s="89"/>
      <c r="H715" s="63">
        <f t="shared" si="14"/>
        <v>0</v>
      </c>
      <c r="I715" s="63"/>
      <c r="J715" s="63"/>
    </row>
    <row r="716" spans="1:10" ht="21" hidden="1" customHeight="1">
      <c r="A716" s="100"/>
      <c r="B716" s="18"/>
      <c r="C716" s="86"/>
      <c r="D716" s="86"/>
      <c r="E716" s="20" t="s">
        <v>420</v>
      </c>
      <c r="F716" s="76"/>
      <c r="G716" s="30" t="s">
        <v>1190</v>
      </c>
      <c r="H716" s="63" t="e">
        <f t="shared" si="14"/>
        <v>#REF!</v>
      </c>
      <c r="I716" s="63" t="e">
        <f>#REF!+#REF!</f>
        <v>#REF!</v>
      </c>
      <c r="J716" s="63"/>
    </row>
    <row r="717" spans="1:10" ht="21" hidden="1" customHeight="1">
      <c r="A717" s="100"/>
      <c r="B717" s="18"/>
      <c r="C717" s="86"/>
      <c r="D717" s="86"/>
      <c r="E717" s="24" t="s">
        <v>1116</v>
      </c>
      <c r="F717" s="76"/>
      <c r="G717" s="30" t="s">
        <v>35</v>
      </c>
      <c r="H717" s="63" t="e">
        <f t="shared" si="14"/>
        <v>#REF!</v>
      </c>
      <c r="I717" s="63" t="e">
        <f>#REF!+#REF!</f>
        <v>#REF!</v>
      </c>
      <c r="J717" s="63"/>
    </row>
    <row r="718" spans="1:10" ht="21" hidden="1" customHeight="1">
      <c r="A718" s="100">
        <v>2842</v>
      </c>
      <c r="B718" s="18" t="s">
        <v>1207</v>
      </c>
      <c r="C718" s="86">
        <v>4</v>
      </c>
      <c r="D718" s="86">
        <v>2</v>
      </c>
      <c r="E718" s="71" t="s">
        <v>366</v>
      </c>
      <c r="F718" s="27"/>
      <c r="G718" s="94"/>
      <c r="H718" s="63">
        <f t="shared" si="14"/>
        <v>0</v>
      </c>
      <c r="I718" s="63"/>
      <c r="J718" s="63"/>
    </row>
    <row r="719" spans="1:10" ht="21" hidden="1" customHeight="1">
      <c r="A719" s="100"/>
      <c r="B719" s="18"/>
      <c r="C719" s="86"/>
      <c r="D719" s="86"/>
      <c r="E719" s="71" t="s">
        <v>814</v>
      </c>
      <c r="F719" s="72"/>
      <c r="G719" s="89"/>
      <c r="H719" s="63">
        <f t="shared" si="14"/>
        <v>0</v>
      </c>
      <c r="I719" s="63"/>
      <c r="J719" s="63"/>
    </row>
    <row r="720" spans="1:10" ht="21" hidden="1" customHeight="1">
      <c r="A720" s="100"/>
      <c r="B720" s="18"/>
      <c r="C720" s="86"/>
      <c r="D720" s="86"/>
      <c r="E720" s="71" t="s">
        <v>815</v>
      </c>
      <c r="F720" s="72"/>
      <c r="G720" s="89"/>
      <c r="H720" s="63">
        <f t="shared" si="14"/>
        <v>0</v>
      </c>
      <c r="I720" s="63"/>
      <c r="J720" s="63"/>
    </row>
    <row r="721" spans="1:10" ht="21" hidden="1" customHeight="1">
      <c r="A721" s="100"/>
      <c r="B721" s="18"/>
      <c r="C721" s="86"/>
      <c r="D721" s="86"/>
      <c r="E721" s="71" t="s">
        <v>815</v>
      </c>
      <c r="F721" s="72"/>
      <c r="G721" s="89"/>
      <c r="H721" s="63">
        <f t="shared" si="14"/>
        <v>0</v>
      </c>
      <c r="I721" s="63"/>
      <c r="J721" s="63"/>
    </row>
    <row r="722" spans="1:10" ht="21" hidden="1" customHeight="1">
      <c r="A722" s="100">
        <v>2843</v>
      </c>
      <c r="B722" s="18" t="s">
        <v>1207</v>
      </c>
      <c r="C722" s="86">
        <v>4</v>
      </c>
      <c r="D722" s="86">
        <v>3</v>
      </c>
      <c r="E722" s="71" t="s">
        <v>1097</v>
      </c>
      <c r="F722" s="21" t="s">
        <v>1307</v>
      </c>
      <c r="G722" s="58"/>
      <c r="H722" s="63">
        <f t="shared" si="14"/>
        <v>0</v>
      </c>
      <c r="I722" s="63"/>
      <c r="J722" s="63"/>
    </row>
    <row r="723" spans="1:10" ht="21" hidden="1" customHeight="1">
      <c r="A723" s="100"/>
      <c r="B723" s="18"/>
      <c r="C723" s="86"/>
      <c r="D723" s="86"/>
      <c r="E723" s="71" t="s">
        <v>814</v>
      </c>
      <c r="F723" s="72"/>
      <c r="G723" s="89"/>
      <c r="H723" s="63">
        <f t="shared" si="14"/>
        <v>0</v>
      </c>
      <c r="I723" s="63"/>
      <c r="J723" s="63"/>
    </row>
    <row r="724" spans="1:10" ht="21" hidden="1" customHeight="1">
      <c r="A724" s="100"/>
      <c r="B724" s="18"/>
      <c r="C724" s="86"/>
      <c r="D724" s="86"/>
      <c r="E724" s="71" t="s">
        <v>815</v>
      </c>
      <c r="F724" s="72"/>
      <c r="G724" s="89"/>
      <c r="H724" s="63">
        <f t="shared" si="14"/>
        <v>0</v>
      </c>
      <c r="I724" s="63"/>
      <c r="J724" s="63"/>
    </row>
    <row r="725" spans="1:10" ht="21" hidden="1" customHeight="1">
      <c r="A725" s="100"/>
      <c r="B725" s="18"/>
      <c r="C725" s="86"/>
      <c r="D725" s="86"/>
      <c r="E725" s="71" t="s">
        <v>815</v>
      </c>
      <c r="F725" s="72"/>
      <c r="G725" s="89"/>
      <c r="H725" s="63">
        <f t="shared" si="14"/>
        <v>0</v>
      </c>
      <c r="I725" s="63"/>
      <c r="J725" s="63"/>
    </row>
    <row r="726" spans="1:10" ht="21" hidden="1" customHeight="1">
      <c r="A726" s="100">
        <v>2850</v>
      </c>
      <c r="B726" s="18" t="s">
        <v>1207</v>
      </c>
      <c r="C726" s="86">
        <v>5</v>
      </c>
      <c r="D726" s="86">
        <v>0</v>
      </c>
      <c r="E726" s="78" t="s">
        <v>1308</v>
      </c>
      <c r="F726" s="27" t="s">
        <v>1309</v>
      </c>
      <c r="G726" s="94"/>
      <c r="H726" s="63">
        <f t="shared" si="14"/>
        <v>0</v>
      </c>
      <c r="I726" s="63">
        <f>I728</f>
        <v>0</v>
      </c>
      <c r="J726" s="63">
        <f>J728</f>
        <v>0</v>
      </c>
    </row>
    <row r="727" spans="1:10" s="48" customFormat="1" ht="21" hidden="1" customHeight="1">
      <c r="A727" s="100"/>
      <c r="B727" s="18"/>
      <c r="C727" s="86"/>
      <c r="D727" s="86"/>
      <c r="E727" s="71" t="s">
        <v>1347</v>
      </c>
      <c r="F727" s="73"/>
      <c r="G727" s="90"/>
      <c r="H727" s="63">
        <f t="shared" si="14"/>
        <v>0</v>
      </c>
      <c r="I727" s="63"/>
      <c r="J727" s="63"/>
    </row>
    <row r="728" spans="1:10" ht="21" hidden="1" customHeight="1">
      <c r="A728" s="100">
        <v>2851</v>
      </c>
      <c r="B728" s="18" t="s">
        <v>1207</v>
      </c>
      <c r="C728" s="86">
        <v>5</v>
      </c>
      <c r="D728" s="86">
        <v>1</v>
      </c>
      <c r="E728" s="79" t="s">
        <v>1308</v>
      </c>
      <c r="F728" s="21" t="s">
        <v>1310</v>
      </c>
      <c r="G728" s="58"/>
      <c r="H728" s="63">
        <f t="shared" si="14"/>
        <v>0</v>
      </c>
      <c r="I728" s="63"/>
      <c r="J728" s="63"/>
    </row>
    <row r="729" spans="1:10" ht="21" hidden="1" customHeight="1">
      <c r="A729" s="100"/>
      <c r="B729" s="18"/>
      <c r="C729" s="86"/>
      <c r="D729" s="86"/>
      <c r="E729" s="71" t="s">
        <v>814</v>
      </c>
      <c r="F729" s="72"/>
      <c r="G729" s="89"/>
      <c r="H729" s="63">
        <f t="shared" si="14"/>
        <v>0</v>
      </c>
      <c r="I729" s="63"/>
      <c r="J729" s="63"/>
    </row>
    <row r="730" spans="1:10" ht="21" hidden="1" customHeight="1">
      <c r="A730" s="100"/>
      <c r="B730" s="18"/>
      <c r="C730" s="86"/>
      <c r="D730" s="86"/>
      <c r="E730" s="71" t="s">
        <v>815</v>
      </c>
      <c r="F730" s="72"/>
      <c r="G730" s="89"/>
      <c r="H730" s="63">
        <f t="shared" si="14"/>
        <v>0</v>
      </c>
      <c r="I730" s="63"/>
      <c r="J730" s="63"/>
    </row>
    <row r="731" spans="1:10" ht="21" hidden="1" customHeight="1">
      <c r="A731" s="100"/>
      <c r="B731" s="18"/>
      <c r="C731" s="86"/>
      <c r="D731" s="86"/>
      <c r="E731" s="71" t="s">
        <v>815</v>
      </c>
      <c r="F731" s="72"/>
      <c r="G731" s="89"/>
      <c r="H731" s="63">
        <f t="shared" si="14"/>
        <v>0</v>
      </c>
      <c r="I731" s="63"/>
      <c r="J731" s="63"/>
    </row>
    <row r="732" spans="1:10" ht="21" hidden="1" customHeight="1">
      <c r="A732" s="100">
        <v>2860</v>
      </c>
      <c r="B732" s="18" t="s">
        <v>1207</v>
      </c>
      <c r="C732" s="86">
        <v>6</v>
      </c>
      <c r="D732" s="86">
        <v>0</v>
      </c>
      <c r="E732" s="78" t="s">
        <v>1311</v>
      </c>
      <c r="F732" s="27" t="s">
        <v>1053</v>
      </c>
      <c r="G732" s="94"/>
      <c r="H732" s="63">
        <f t="shared" si="14"/>
        <v>0</v>
      </c>
      <c r="I732" s="63">
        <f>I734</f>
        <v>0</v>
      </c>
      <c r="J732" s="63">
        <f>J734</f>
        <v>0</v>
      </c>
    </row>
    <row r="733" spans="1:10" s="48" customFormat="1" ht="21" hidden="1" customHeight="1">
      <c r="A733" s="100"/>
      <c r="B733" s="18"/>
      <c r="C733" s="86"/>
      <c r="D733" s="86"/>
      <c r="E733" s="71" t="s">
        <v>1347</v>
      </c>
      <c r="F733" s="73"/>
      <c r="G733" s="90"/>
      <c r="H733" s="63"/>
      <c r="I733" s="63"/>
      <c r="J733" s="63"/>
    </row>
    <row r="734" spans="1:10" ht="21" hidden="1" customHeight="1">
      <c r="A734" s="100">
        <v>2861</v>
      </c>
      <c r="B734" s="18" t="s">
        <v>1207</v>
      </c>
      <c r="C734" s="86">
        <v>6</v>
      </c>
      <c r="D734" s="86">
        <v>1</v>
      </c>
      <c r="E734" s="79" t="s">
        <v>1311</v>
      </c>
      <c r="F734" s="21" t="s">
        <v>1054</v>
      </c>
      <c r="G734" s="58"/>
      <c r="H734" s="63">
        <f t="shared" si="14"/>
        <v>0</v>
      </c>
      <c r="I734" s="63"/>
      <c r="J734" s="63"/>
    </row>
    <row r="735" spans="1:10" ht="21" hidden="1" customHeight="1">
      <c r="A735" s="100"/>
      <c r="B735" s="18"/>
      <c r="C735" s="86"/>
      <c r="D735" s="86"/>
      <c r="E735" s="71" t="s">
        <v>814</v>
      </c>
      <c r="F735" s="72"/>
      <c r="G735" s="89"/>
      <c r="H735" s="63">
        <f t="shared" si="14"/>
        <v>0</v>
      </c>
      <c r="I735" s="63"/>
      <c r="J735" s="63"/>
    </row>
    <row r="736" spans="1:10" ht="21" hidden="1" customHeight="1">
      <c r="A736" s="100"/>
      <c r="B736" s="18"/>
      <c r="C736" s="86"/>
      <c r="D736" s="86"/>
      <c r="E736" s="71" t="s">
        <v>815</v>
      </c>
      <c r="F736" s="72"/>
      <c r="G736" s="89"/>
      <c r="H736" s="63">
        <f t="shared" si="14"/>
        <v>0</v>
      </c>
      <c r="I736" s="63"/>
      <c r="J736" s="63"/>
    </row>
    <row r="737" spans="1:10" ht="21" hidden="1" customHeight="1">
      <c r="A737" s="100"/>
      <c r="B737" s="18"/>
      <c r="C737" s="86"/>
      <c r="D737" s="86"/>
      <c r="E737" s="71" t="s">
        <v>815</v>
      </c>
      <c r="F737" s="72"/>
      <c r="G737" s="89"/>
      <c r="H737" s="63">
        <f t="shared" si="14"/>
        <v>0</v>
      </c>
      <c r="I737" s="63"/>
      <c r="J737" s="63"/>
    </row>
    <row r="738" spans="1:10" s="14" customFormat="1" ht="13.5" customHeight="1">
      <c r="A738" s="51">
        <v>2900</v>
      </c>
      <c r="B738" s="18" t="s">
        <v>17</v>
      </c>
      <c r="C738" s="86">
        <v>0</v>
      </c>
      <c r="D738" s="86">
        <v>0</v>
      </c>
      <c r="E738" s="62" t="s">
        <v>813</v>
      </c>
      <c r="F738" s="17" t="s">
        <v>1055</v>
      </c>
      <c r="G738" s="17"/>
      <c r="H738" s="63" t="e">
        <f t="shared" si="14"/>
        <v>#REF!</v>
      </c>
      <c r="I738" s="63" t="e">
        <f>I740+I761+I777+I787+I797+I820+I826+I832</f>
        <v>#REF!</v>
      </c>
      <c r="J738" s="63" t="e">
        <f>J740+J761+J777+J787+J797+J820+J826+J832</f>
        <v>#REF!</v>
      </c>
    </row>
    <row r="739" spans="1:10" ht="21" hidden="1" customHeight="1">
      <c r="A739" s="100"/>
      <c r="B739" s="18"/>
      <c r="C739" s="86"/>
      <c r="D739" s="86"/>
      <c r="E739" s="71" t="s">
        <v>1346</v>
      </c>
      <c r="F739" s="72"/>
      <c r="G739" s="89"/>
      <c r="H739" s="63">
        <f t="shared" si="14"/>
        <v>0</v>
      </c>
      <c r="I739" s="63"/>
      <c r="J739" s="63"/>
    </row>
    <row r="740" spans="1:10" ht="21" hidden="1" customHeight="1">
      <c r="A740" s="100">
        <v>2910</v>
      </c>
      <c r="B740" s="18" t="s">
        <v>17</v>
      </c>
      <c r="C740" s="86">
        <v>1</v>
      </c>
      <c r="D740" s="86">
        <v>0</v>
      </c>
      <c r="E740" s="73" t="s">
        <v>1091</v>
      </c>
      <c r="F740" s="73" t="s">
        <v>1056</v>
      </c>
      <c r="G740" s="90"/>
      <c r="H740" s="63" t="e">
        <f t="shared" si="14"/>
        <v>#REF!</v>
      </c>
      <c r="I740" s="63" t="e">
        <f>I742+I757</f>
        <v>#REF!</v>
      </c>
      <c r="J740" s="63" t="e">
        <f>J742+J757</f>
        <v>#REF!</v>
      </c>
    </row>
    <row r="741" spans="1:10" s="48" customFormat="1" ht="21" hidden="1" customHeight="1">
      <c r="A741" s="100"/>
      <c r="B741" s="18"/>
      <c r="C741" s="86"/>
      <c r="D741" s="86"/>
      <c r="E741" s="71" t="s">
        <v>1347</v>
      </c>
      <c r="F741" s="73"/>
      <c r="G741" s="90"/>
      <c r="H741" s="63"/>
      <c r="I741" s="63"/>
      <c r="J741" s="63"/>
    </row>
    <row r="742" spans="1:10" ht="21" hidden="1" customHeight="1">
      <c r="A742" s="100">
        <v>2911</v>
      </c>
      <c r="B742" s="18" t="s">
        <v>17</v>
      </c>
      <c r="C742" s="86">
        <v>1</v>
      </c>
      <c r="D742" s="86">
        <v>1</v>
      </c>
      <c r="E742" s="71" t="s">
        <v>1057</v>
      </c>
      <c r="F742" s="21" t="s">
        <v>1058</v>
      </c>
      <c r="G742" s="58"/>
      <c r="H742" s="63" t="e">
        <f t="shared" si="14"/>
        <v>#REF!</v>
      </c>
      <c r="I742" s="63" t="e">
        <f>#REF!+#REF!</f>
        <v>#REF!</v>
      </c>
      <c r="J742" s="63" t="e">
        <f>#REF!+#REF!</f>
        <v>#REF!</v>
      </c>
    </row>
    <row r="743" spans="1:10" ht="21" hidden="1" customHeight="1">
      <c r="A743" s="100"/>
      <c r="B743" s="18"/>
      <c r="C743" s="86"/>
      <c r="D743" s="86"/>
      <c r="E743" s="71" t="s">
        <v>814</v>
      </c>
      <c r="F743" s="72"/>
      <c r="G743" s="89"/>
      <c r="H743" s="63"/>
      <c r="I743" s="63"/>
      <c r="J743" s="63"/>
    </row>
    <row r="744" spans="1:10" ht="21" hidden="1" customHeight="1">
      <c r="A744" s="100"/>
      <c r="B744" s="18"/>
      <c r="C744" s="86"/>
      <c r="D744" s="86"/>
      <c r="E744" s="61" t="s">
        <v>1364</v>
      </c>
      <c r="F744" s="72"/>
      <c r="G744" s="23" t="s">
        <v>1150</v>
      </c>
      <c r="H744" s="63" t="e">
        <f t="shared" si="14"/>
        <v>#REF!</v>
      </c>
      <c r="I744" s="63" t="e">
        <f>#REF!+#REF!</f>
        <v>#REF!</v>
      </c>
      <c r="J744" s="63"/>
    </row>
    <row r="745" spans="1:10" ht="21" hidden="1" customHeight="1">
      <c r="A745" s="100"/>
      <c r="B745" s="18"/>
      <c r="C745" s="86"/>
      <c r="D745" s="86"/>
      <c r="E745" s="19" t="s">
        <v>377</v>
      </c>
      <c r="F745" s="72"/>
      <c r="G745" s="35" t="s">
        <v>986</v>
      </c>
      <c r="H745" s="63" t="e">
        <f t="shared" si="14"/>
        <v>#REF!</v>
      </c>
      <c r="I745" s="63" t="e">
        <f>#REF!+#REF!</f>
        <v>#REF!</v>
      </c>
      <c r="J745" s="63"/>
    </row>
    <row r="746" spans="1:10" ht="21" hidden="1" customHeight="1">
      <c r="A746" s="100"/>
      <c r="B746" s="18"/>
      <c r="C746" s="86"/>
      <c r="D746" s="86"/>
      <c r="E746" s="19" t="s">
        <v>864</v>
      </c>
      <c r="F746" s="72"/>
      <c r="G746" s="35" t="s">
        <v>999</v>
      </c>
      <c r="H746" s="63" t="e">
        <f t="shared" si="14"/>
        <v>#REF!</v>
      </c>
      <c r="I746" s="63" t="e">
        <f>#REF!+#REF!</f>
        <v>#REF!</v>
      </c>
      <c r="J746" s="63"/>
    </row>
    <row r="747" spans="1:10" ht="21" hidden="1" customHeight="1">
      <c r="A747" s="100"/>
      <c r="B747" s="18"/>
      <c r="C747" s="86"/>
      <c r="D747" s="86"/>
      <c r="E747" s="20" t="s">
        <v>809</v>
      </c>
      <c r="F747" s="72"/>
      <c r="G747" s="35" t="s">
        <v>810</v>
      </c>
      <c r="H747" s="63" t="e">
        <f t="shared" si="14"/>
        <v>#REF!</v>
      </c>
      <c r="I747" s="63" t="e">
        <f>#REF!+#REF!</f>
        <v>#REF!</v>
      </c>
      <c r="J747" s="63"/>
    </row>
    <row r="748" spans="1:10" ht="21" hidden="1" customHeight="1">
      <c r="A748" s="100"/>
      <c r="B748" s="18"/>
      <c r="C748" s="86"/>
      <c r="D748" s="86"/>
      <c r="E748" s="19" t="s">
        <v>840</v>
      </c>
      <c r="F748" s="72"/>
      <c r="G748" s="35" t="s">
        <v>811</v>
      </c>
      <c r="H748" s="63" t="e">
        <f t="shared" si="14"/>
        <v>#REF!</v>
      </c>
      <c r="I748" s="63" t="e">
        <f>#REF!</f>
        <v>#REF!</v>
      </c>
      <c r="J748" s="63"/>
    </row>
    <row r="749" spans="1:10" ht="21" hidden="1" customHeight="1">
      <c r="A749" s="100"/>
      <c r="B749" s="18"/>
      <c r="C749" s="86"/>
      <c r="D749" s="86"/>
      <c r="E749" s="19" t="s">
        <v>845</v>
      </c>
      <c r="F749" s="72"/>
      <c r="G749" s="35" t="s">
        <v>478</v>
      </c>
      <c r="H749" s="63" t="e">
        <f t="shared" si="14"/>
        <v>#REF!</v>
      </c>
      <c r="I749" s="63" t="e">
        <f>#REF!+#REF!</f>
        <v>#REF!</v>
      </c>
      <c r="J749" s="63"/>
    </row>
    <row r="750" spans="1:10" ht="21" hidden="1" customHeight="1">
      <c r="A750" s="100"/>
      <c r="B750" s="18"/>
      <c r="C750" s="86"/>
      <c r="D750" s="86"/>
      <c r="E750" s="19" t="s">
        <v>421</v>
      </c>
      <c r="F750" s="72"/>
      <c r="G750" s="35" t="s">
        <v>1191</v>
      </c>
      <c r="H750" s="63" t="e">
        <f t="shared" si="14"/>
        <v>#REF!</v>
      </c>
      <c r="I750" s="63" t="e">
        <f>#REF!+#REF!</f>
        <v>#REF!</v>
      </c>
      <c r="J750" s="63"/>
    </row>
    <row r="751" spans="1:10" ht="21" hidden="1" customHeight="1">
      <c r="A751" s="100"/>
      <c r="B751" s="18"/>
      <c r="C751" s="86"/>
      <c r="D751" s="86"/>
      <c r="E751" s="19" t="s">
        <v>860</v>
      </c>
      <c r="F751" s="72"/>
      <c r="G751" s="35" t="s">
        <v>28</v>
      </c>
      <c r="H751" s="63" t="e">
        <f t="shared" si="14"/>
        <v>#REF!</v>
      </c>
      <c r="I751" s="63" t="e">
        <f>#REF!+#REF!</f>
        <v>#REF!</v>
      </c>
      <c r="J751" s="63"/>
    </row>
    <row r="752" spans="1:10" ht="21" hidden="1" customHeight="1">
      <c r="A752" s="100"/>
      <c r="B752" s="18"/>
      <c r="C752" s="86"/>
      <c r="D752" s="86"/>
      <c r="E752" s="24" t="s">
        <v>1116</v>
      </c>
      <c r="F752" s="76"/>
      <c r="G752" s="30" t="s">
        <v>35</v>
      </c>
      <c r="H752" s="63" t="e">
        <f t="shared" si="14"/>
        <v>#REF!</v>
      </c>
      <c r="I752" s="63" t="e">
        <f>#REF!+#REF!</f>
        <v>#REF!</v>
      </c>
      <c r="J752" s="63"/>
    </row>
    <row r="753" spans="1:10" ht="21" hidden="1" customHeight="1">
      <c r="A753" s="100"/>
      <c r="B753" s="18"/>
      <c r="C753" s="86"/>
      <c r="D753" s="86"/>
      <c r="E753" s="22" t="s">
        <v>1117</v>
      </c>
      <c r="F753" s="72"/>
      <c r="G753" s="35" t="s">
        <v>36</v>
      </c>
      <c r="H753" s="63" t="e">
        <f t="shared" si="14"/>
        <v>#REF!</v>
      </c>
      <c r="I753" s="63" t="e">
        <f>#REF!+#REF!</f>
        <v>#REF!</v>
      </c>
      <c r="J753" s="63"/>
    </row>
    <row r="754" spans="1:10" ht="21" hidden="1" customHeight="1">
      <c r="A754" s="100"/>
      <c r="B754" s="18"/>
      <c r="C754" s="86"/>
      <c r="D754" s="86"/>
      <c r="E754" s="56" t="s">
        <v>57</v>
      </c>
      <c r="F754" s="76"/>
      <c r="G754" s="91">
        <v>463700</v>
      </c>
      <c r="H754" s="63" t="e">
        <f t="shared" si="14"/>
        <v>#REF!</v>
      </c>
      <c r="I754" s="63" t="e">
        <f>#REF!+#REF!</f>
        <v>#REF!</v>
      </c>
      <c r="J754" s="63"/>
    </row>
    <row r="755" spans="1:10" ht="21" hidden="1" customHeight="1">
      <c r="A755" s="100"/>
      <c r="B755" s="18"/>
      <c r="C755" s="86"/>
      <c r="D755" s="86"/>
      <c r="E755" s="22" t="s">
        <v>1169</v>
      </c>
      <c r="F755" s="72"/>
      <c r="G755" s="23" t="s">
        <v>1150</v>
      </c>
      <c r="H755" s="63" t="e">
        <f t="shared" si="14"/>
        <v>#REF!</v>
      </c>
      <c r="I755" s="63"/>
      <c r="J755" s="63" t="e">
        <f>#REF!+#REF!</f>
        <v>#REF!</v>
      </c>
    </row>
    <row r="756" spans="1:10" ht="21" hidden="1" customHeight="1">
      <c r="A756" s="100"/>
      <c r="B756" s="18"/>
      <c r="C756" s="86"/>
      <c r="D756" s="86"/>
      <c r="E756" s="22" t="s">
        <v>1359</v>
      </c>
      <c r="F756" s="72"/>
      <c r="G756" s="35" t="s">
        <v>750</v>
      </c>
      <c r="H756" s="63" t="e">
        <f t="shared" si="14"/>
        <v>#REF!</v>
      </c>
      <c r="I756" s="63"/>
      <c r="J756" s="63" t="e">
        <f>#REF!</f>
        <v>#REF!</v>
      </c>
    </row>
    <row r="757" spans="1:10" ht="21" hidden="1" customHeight="1">
      <c r="A757" s="100">
        <v>2912</v>
      </c>
      <c r="B757" s="18" t="s">
        <v>17</v>
      </c>
      <c r="C757" s="86">
        <v>1</v>
      </c>
      <c r="D757" s="86">
        <v>2</v>
      </c>
      <c r="E757" s="71" t="s">
        <v>18</v>
      </c>
      <c r="F757" s="21" t="s">
        <v>1059</v>
      </c>
      <c r="G757" s="58"/>
      <c r="H757" s="63">
        <f t="shared" si="14"/>
        <v>0</v>
      </c>
      <c r="I757" s="63"/>
      <c r="J757" s="63"/>
    </row>
    <row r="758" spans="1:10" ht="21" hidden="1" customHeight="1">
      <c r="A758" s="100"/>
      <c r="B758" s="18"/>
      <c r="C758" s="86"/>
      <c r="D758" s="86"/>
      <c r="E758" s="71" t="s">
        <v>814</v>
      </c>
      <c r="F758" s="72"/>
      <c r="G758" s="89"/>
      <c r="H758" s="63">
        <f t="shared" si="14"/>
        <v>0</v>
      </c>
      <c r="I758" s="63"/>
      <c r="J758" s="63"/>
    </row>
    <row r="759" spans="1:10" ht="21" hidden="1" customHeight="1">
      <c r="A759" s="100"/>
      <c r="B759" s="18"/>
      <c r="C759" s="86"/>
      <c r="D759" s="86"/>
      <c r="E759" s="24" t="s">
        <v>1117</v>
      </c>
      <c r="F759" s="30" t="s">
        <v>36</v>
      </c>
      <c r="G759" s="30" t="s">
        <v>36</v>
      </c>
      <c r="H759" s="63">
        <f t="shared" si="14"/>
        <v>0</v>
      </c>
      <c r="I759" s="63"/>
      <c r="J759" s="63"/>
    </row>
    <row r="760" spans="1:10" ht="21" hidden="1" customHeight="1">
      <c r="A760" s="100"/>
      <c r="B760" s="18"/>
      <c r="C760" s="86"/>
      <c r="D760" s="86"/>
      <c r="E760" s="56" t="s">
        <v>57</v>
      </c>
      <c r="F760" s="76"/>
      <c r="G760" s="91">
        <v>463700</v>
      </c>
      <c r="H760" s="63">
        <f t="shared" si="14"/>
        <v>0</v>
      </c>
      <c r="I760" s="63"/>
      <c r="J760" s="63"/>
    </row>
    <row r="761" spans="1:10" ht="15.75" customHeight="1">
      <c r="A761" s="100">
        <v>2920</v>
      </c>
      <c r="B761" s="18" t="s">
        <v>17</v>
      </c>
      <c r="C761" s="86">
        <v>2</v>
      </c>
      <c r="D761" s="86">
        <v>0</v>
      </c>
      <c r="E761" s="73" t="s">
        <v>19</v>
      </c>
      <c r="F761" s="73" t="s">
        <v>1060</v>
      </c>
      <c r="G761" s="90"/>
      <c r="H761" s="63" t="e">
        <f t="shared" si="14"/>
        <v>#REF!</v>
      </c>
      <c r="I761" s="63" t="e">
        <f>I763+I769</f>
        <v>#REF!</v>
      </c>
      <c r="J761" s="63">
        <f>J763+J769</f>
        <v>0</v>
      </c>
    </row>
    <row r="762" spans="1:10" s="48" customFormat="1" ht="15" customHeight="1">
      <c r="A762" s="100"/>
      <c r="B762" s="18"/>
      <c r="C762" s="86"/>
      <c r="D762" s="86"/>
      <c r="E762" s="71" t="s">
        <v>1347</v>
      </c>
      <c r="F762" s="73"/>
      <c r="G762" s="90"/>
      <c r="H762" s="63"/>
      <c r="I762" s="63"/>
      <c r="J762" s="63"/>
    </row>
    <row r="763" spans="1:10" ht="13.5" hidden="1" customHeight="1">
      <c r="A763" s="100">
        <v>2921</v>
      </c>
      <c r="B763" s="18" t="s">
        <v>17</v>
      </c>
      <c r="C763" s="86">
        <v>2</v>
      </c>
      <c r="D763" s="86">
        <v>1</v>
      </c>
      <c r="E763" s="71" t="s">
        <v>20</v>
      </c>
      <c r="F763" s="21" t="s">
        <v>1061</v>
      </c>
      <c r="G763" s="58"/>
      <c r="H763" s="63">
        <f t="shared" si="14"/>
        <v>0</v>
      </c>
      <c r="I763" s="63"/>
      <c r="J763" s="63"/>
    </row>
    <row r="764" spans="1:10" ht="21" hidden="1" customHeight="1">
      <c r="A764" s="100"/>
      <c r="B764" s="18"/>
      <c r="C764" s="86"/>
      <c r="D764" s="86"/>
      <c r="E764" s="71" t="s">
        <v>814</v>
      </c>
      <c r="F764" s="72"/>
      <c r="G764" s="89"/>
      <c r="H764" s="63">
        <f t="shared" si="14"/>
        <v>0</v>
      </c>
      <c r="I764" s="63"/>
      <c r="J764" s="63"/>
    </row>
    <row r="765" spans="1:10" ht="21" hidden="1" customHeight="1">
      <c r="A765" s="100"/>
      <c r="B765" s="18"/>
      <c r="C765" s="86"/>
      <c r="D765" s="86"/>
      <c r="E765" s="56" t="s">
        <v>57</v>
      </c>
      <c r="F765" s="76"/>
      <c r="G765" s="91">
        <v>463700</v>
      </c>
      <c r="H765" s="63"/>
      <c r="I765" s="63"/>
      <c r="J765" s="63"/>
    </row>
    <row r="766" spans="1:10" ht="21" hidden="1" customHeight="1">
      <c r="A766" s="100"/>
      <c r="B766" s="18"/>
      <c r="C766" s="86"/>
      <c r="D766" s="86"/>
      <c r="E766" s="24" t="s">
        <v>1117</v>
      </c>
      <c r="F766" s="30" t="s">
        <v>36</v>
      </c>
      <c r="G766" s="30" t="s">
        <v>36</v>
      </c>
      <c r="H766" s="63">
        <f t="shared" si="14"/>
        <v>0</v>
      </c>
      <c r="I766" s="63"/>
      <c r="J766" s="63"/>
    </row>
    <row r="767" spans="1:10" ht="21" hidden="1" customHeight="1">
      <c r="A767" s="100"/>
      <c r="B767" s="18"/>
      <c r="C767" s="86"/>
      <c r="D767" s="86"/>
      <c r="E767" s="71" t="s">
        <v>815</v>
      </c>
      <c r="F767" s="72"/>
      <c r="G767" s="89"/>
      <c r="H767" s="63">
        <f t="shared" si="14"/>
        <v>0</v>
      </c>
      <c r="I767" s="63"/>
      <c r="J767" s="63"/>
    </row>
    <row r="768" spans="1:10" ht="21" hidden="1" customHeight="1">
      <c r="A768" s="100"/>
      <c r="B768" s="18"/>
      <c r="C768" s="86"/>
      <c r="D768" s="86"/>
      <c r="E768" s="71"/>
      <c r="F768" s="72"/>
      <c r="G768" s="89"/>
      <c r="H768" s="63"/>
      <c r="I768" s="63"/>
      <c r="J768" s="63"/>
    </row>
    <row r="769" spans="1:10" ht="16.5" customHeight="1">
      <c r="A769" s="100">
        <v>2922</v>
      </c>
      <c r="B769" s="18" t="s">
        <v>17</v>
      </c>
      <c r="C769" s="86">
        <v>2</v>
      </c>
      <c r="D769" s="86">
        <v>2</v>
      </c>
      <c r="E769" s="71" t="s">
        <v>21</v>
      </c>
      <c r="F769" s="21" t="s">
        <v>1062</v>
      </c>
      <c r="G769" s="30"/>
      <c r="H769" s="63" t="e">
        <f t="shared" si="14"/>
        <v>#REF!</v>
      </c>
      <c r="I769" s="63" t="e">
        <f>#REF!</f>
        <v>#REF!</v>
      </c>
      <c r="J769" s="63"/>
    </row>
    <row r="770" spans="1:10" ht="21" hidden="1" customHeight="1">
      <c r="A770" s="100"/>
      <c r="B770" s="18"/>
      <c r="C770" s="86"/>
      <c r="D770" s="86"/>
      <c r="E770" s="71" t="s">
        <v>814</v>
      </c>
      <c r="F770" s="72"/>
      <c r="G770" s="89"/>
      <c r="H770" s="63">
        <f t="shared" si="14"/>
        <v>0</v>
      </c>
      <c r="I770" s="63"/>
      <c r="J770" s="63"/>
    </row>
    <row r="771" spans="1:10" ht="21" hidden="1" customHeight="1">
      <c r="A771" s="100"/>
      <c r="B771" s="18"/>
      <c r="C771" s="86"/>
      <c r="D771" s="86"/>
      <c r="E771" s="56" t="s">
        <v>57</v>
      </c>
      <c r="F771" s="76"/>
      <c r="G771" s="91">
        <v>463700</v>
      </c>
      <c r="H771" s="63">
        <f t="shared" si="14"/>
        <v>0</v>
      </c>
      <c r="I771" s="63"/>
      <c r="J771" s="63"/>
    </row>
    <row r="772" spans="1:10" ht="28.5" hidden="1" customHeight="1">
      <c r="A772" s="100"/>
      <c r="B772" s="18"/>
      <c r="C772" s="86"/>
      <c r="D772" s="86"/>
      <c r="E772" s="20" t="s">
        <v>460</v>
      </c>
      <c r="F772" s="76"/>
      <c r="G772" s="30" t="s">
        <v>461</v>
      </c>
      <c r="H772" s="63" t="e">
        <f t="shared" si="14"/>
        <v>#REF!</v>
      </c>
      <c r="I772" s="63" t="e">
        <f>#REF!</f>
        <v>#REF!</v>
      </c>
      <c r="J772" s="63"/>
    </row>
    <row r="773" spans="1:10" ht="14.25" customHeight="1">
      <c r="A773" s="100"/>
      <c r="B773" s="18"/>
      <c r="C773" s="86"/>
      <c r="D773" s="86"/>
      <c r="E773" s="24" t="s">
        <v>1116</v>
      </c>
      <c r="F773" s="76"/>
      <c r="G773" s="30" t="s">
        <v>35</v>
      </c>
      <c r="H773" s="63" t="e">
        <f t="shared" si="14"/>
        <v>#REF!</v>
      </c>
      <c r="I773" s="63" t="e">
        <f>#REF!</f>
        <v>#REF!</v>
      </c>
      <c r="J773" s="63"/>
    </row>
    <row r="774" spans="1:10" ht="13.5" customHeight="1">
      <c r="A774" s="100"/>
      <c r="B774" s="18"/>
      <c r="C774" s="86"/>
      <c r="D774" s="86"/>
      <c r="E774" s="24" t="s">
        <v>1117</v>
      </c>
      <c r="F774" s="30" t="s">
        <v>36</v>
      </c>
      <c r="G774" s="30" t="s">
        <v>36</v>
      </c>
      <c r="H774" s="63" t="e">
        <f t="shared" si="14"/>
        <v>#REF!</v>
      </c>
      <c r="I774" s="63" t="e">
        <f>#REF!</f>
        <v>#REF!</v>
      </c>
      <c r="J774" s="63"/>
    </row>
    <row r="775" spans="1:10" ht="21" hidden="1" customHeight="1">
      <c r="A775" s="100"/>
      <c r="B775" s="18"/>
      <c r="C775" s="86"/>
      <c r="D775" s="86"/>
      <c r="E775" s="56" t="s">
        <v>57</v>
      </c>
      <c r="F775" s="76"/>
      <c r="G775" s="91">
        <v>463700</v>
      </c>
      <c r="H775" s="63" t="e">
        <f t="shared" si="14"/>
        <v>#REF!</v>
      </c>
      <c r="I775" s="63" t="e">
        <f>#REF!</f>
        <v>#REF!</v>
      </c>
      <c r="J775" s="63"/>
    </row>
    <row r="776" spans="1:10" ht="21" hidden="1" customHeight="1">
      <c r="A776" s="100"/>
      <c r="B776" s="18"/>
      <c r="C776" s="86"/>
      <c r="D776" s="86"/>
      <c r="E776" s="71" t="s">
        <v>815</v>
      </c>
      <c r="F776" s="72"/>
      <c r="G776" s="89"/>
      <c r="H776" s="63">
        <f t="shared" si="14"/>
        <v>0</v>
      </c>
      <c r="I776" s="63"/>
      <c r="J776" s="63"/>
    </row>
    <row r="777" spans="1:10" ht="21" hidden="1" customHeight="1">
      <c r="A777" s="100">
        <v>2930</v>
      </c>
      <c r="B777" s="18" t="s">
        <v>17</v>
      </c>
      <c r="C777" s="86">
        <v>3</v>
      </c>
      <c r="D777" s="86">
        <v>0</v>
      </c>
      <c r="E777" s="73" t="s">
        <v>1135</v>
      </c>
      <c r="F777" s="73" t="s">
        <v>1063</v>
      </c>
      <c r="G777" s="90"/>
      <c r="H777" s="63" t="e">
        <f t="shared" si="14"/>
        <v>#REF!</v>
      </c>
      <c r="I777" s="63" t="e">
        <f>I779+I783</f>
        <v>#REF!</v>
      </c>
      <c r="J777" s="63">
        <f>J779+J783</f>
        <v>0</v>
      </c>
    </row>
    <row r="778" spans="1:10" s="48" customFormat="1" ht="21" hidden="1" customHeight="1">
      <c r="A778" s="100"/>
      <c r="B778" s="18"/>
      <c r="C778" s="86"/>
      <c r="D778" s="86"/>
      <c r="E778" s="71" t="s">
        <v>1347</v>
      </c>
      <c r="F778" s="73"/>
      <c r="G778" s="90"/>
      <c r="H778" s="63"/>
      <c r="I778" s="63"/>
      <c r="J778" s="63"/>
    </row>
    <row r="779" spans="1:10" ht="21" hidden="1" customHeight="1">
      <c r="A779" s="100">
        <v>2931</v>
      </c>
      <c r="B779" s="18" t="s">
        <v>17</v>
      </c>
      <c r="C779" s="86">
        <v>3</v>
      </c>
      <c r="D779" s="86">
        <v>1</v>
      </c>
      <c r="E779" s="71" t="s">
        <v>893</v>
      </c>
      <c r="F779" s="21" t="s">
        <v>1064</v>
      </c>
      <c r="G779" s="58"/>
      <c r="H779" s="63">
        <f t="shared" si="14"/>
        <v>0</v>
      </c>
      <c r="I779" s="63"/>
      <c r="J779" s="63"/>
    </row>
    <row r="780" spans="1:10" ht="21" hidden="1" customHeight="1">
      <c r="A780" s="100"/>
      <c r="B780" s="18"/>
      <c r="C780" s="86"/>
      <c r="D780" s="86"/>
      <c r="E780" s="71" t="s">
        <v>814</v>
      </c>
      <c r="F780" s="72"/>
      <c r="G780" s="89"/>
      <c r="H780" s="63">
        <f t="shared" si="14"/>
        <v>0</v>
      </c>
      <c r="I780" s="63"/>
      <c r="J780" s="63"/>
    </row>
    <row r="781" spans="1:10" ht="21" hidden="1" customHeight="1">
      <c r="A781" s="100"/>
      <c r="B781" s="18"/>
      <c r="C781" s="86"/>
      <c r="D781" s="86"/>
      <c r="E781" s="71" t="s">
        <v>815</v>
      </c>
      <c r="F781" s="72"/>
      <c r="G781" s="89"/>
      <c r="H781" s="63">
        <f t="shared" si="14"/>
        <v>0</v>
      </c>
      <c r="I781" s="63"/>
      <c r="J781" s="63"/>
    </row>
    <row r="782" spans="1:10" ht="21" hidden="1" customHeight="1">
      <c r="A782" s="100"/>
      <c r="B782" s="18"/>
      <c r="C782" s="86"/>
      <c r="D782" s="86"/>
      <c r="E782" s="71" t="s">
        <v>815</v>
      </c>
      <c r="F782" s="72"/>
      <c r="G782" s="89"/>
      <c r="H782" s="63">
        <f t="shared" si="14"/>
        <v>0</v>
      </c>
      <c r="I782" s="63"/>
      <c r="J782" s="63"/>
    </row>
    <row r="783" spans="1:10" ht="21" hidden="1" customHeight="1">
      <c r="A783" s="100">
        <v>2932</v>
      </c>
      <c r="B783" s="18" t="s">
        <v>17</v>
      </c>
      <c r="C783" s="86">
        <v>3</v>
      </c>
      <c r="D783" s="86">
        <v>2</v>
      </c>
      <c r="E783" s="71" t="s">
        <v>894</v>
      </c>
      <c r="F783" s="21"/>
      <c r="G783" s="58"/>
      <c r="H783" s="63" t="e">
        <f t="shared" si="14"/>
        <v>#REF!</v>
      </c>
      <c r="I783" s="63" t="e">
        <f>#REF!</f>
        <v>#REF!</v>
      </c>
      <c r="J783" s="63"/>
    </row>
    <row r="784" spans="1:10" ht="21" hidden="1" customHeight="1">
      <c r="A784" s="100"/>
      <c r="B784" s="18"/>
      <c r="C784" s="86"/>
      <c r="D784" s="86"/>
      <c r="E784" s="71" t="s">
        <v>814</v>
      </c>
      <c r="F784" s="72"/>
      <c r="G784" s="89"/>
      <c r="H784" s="63">
        <f t="shared" si="14"/>
        <v>0</v>
      </c>
      <c r="I784" s="63"/>
      <c r="J784" s="63"/>
    </row>
    <row r="785" spans="1:10" ht="21" hidden="1" customHeight="1">
      <c r="A785" s="100"/>
      <c r="B785" s="18"/>
      <c r="C785" s="86"/>
      <c r="D785" s="86"/>
      <c r="E785" s="24" t="s">
        <v>979</v>
      </c>
      <c r="F785" s="76"/>
      <c r="G785" s="93">
        <v>472900</v>
      </c>
      <c r="H785" s="63" t="e">
        <f t="shared" si="14"/>
        <v>#REF!</v>
      </c>
      <c r="I785" s="63" t="e">
        <f>#REF!</f>
        <v>#REF!</v>
      </c>
      <c r="J785" s="63"/>
    </row>
    <row r="786" spans="1:10" ht="21" hidden="1" customHeight="1">
      <c r="A786" s="100"/>
      <c r="B786" s="18"/>
      <c r="C786" s="86"/>
      <c r="D786" s="86"/>
      <c r="E786" s="71" t="s">
        <v>815</v>
      </c>
      <c r="F786" s="72"/>
      <c r="G786" s="89"/>
      <c r="H786" s="63">
        <f t="shared" si="14"/>
        <v>0</v>
      </c>
      <c r="I786" s="63"/>
      <c r="J786" s="63"/>
    </row>
    <row r="787" spans="1:10" ht="15" customHeight="1">
      <c r="A787" s="100">
        <v>2940</v>
      </c>
      <c r="B787" s="18" t="s">
        <v>17</v>
      </c>
      <c r="C787" s="86">
        <v>4</v>
      </c>
      <c r="D787" s="86">
        <v>0</v>
      </c>
      <c r="E787" s="73" t="s">
        <v>1065</v>
      </c>
      <c r="F787" s="73" t="s">
        <v>1160</v>
      </c>
      <c r="G787" s="90"/>
      <c r="H787" s="63" t="e">
        <f t="shared" si="14"/>
        <v>#REF!</v>
      </c>
      <c r="I787" s="63" t="e">
        <f>I789+I793</f>
        <v>#REF!</v>
      </c>
      <c r="J787" s="63">
        <f>J789+J793</f>
        <v>0</v>
      </c>
    </row>
    <row r="788" spans="1:10" s="48" customFormat="1" ht="12.75" customHeight="1">
      <c r="A788" s="100"/>
      <c r="B788" s="18"/>
      <c r="C788" s="86"/>
      <c r="D788" s="86"/>
      <c r="E788" s="71" t="s">
        <v>1347</v>
      </c>
      <c r="F788" s="73"/>
      <c r="G788" s="90"/>
      <c r="H788" s="63"/>
      <c r="I788" s="63"/>
      <c r="J788" s="63"/>
    </row>
    <row r="789" spans="1:10" ht="15" customHeight="1">
      <c r="A789" s="100">
        <v>2941</v>
      </c>
      <c r="B789" s="18" t="s">
        <v>17</v>
      </c>
      <c r="C789" s="86">
        <v>4</v>
      </c>
      <c r="D789" s="86">
        <v>1</v>
      </c>
      <c r="E789" s="71" t="s">
        <v>895</v>
      </c>
      <c r="F789" s="21" t="s">
        <v>1161</v>
      </c>
      <c r="G789" s="58"/>
      <c r="H789" s="63" t="e">
        <f t="shared" si="14"/>
        <v>#REF!</v>
      </c>
      <c r="I789" s="63" t="e">
        <f>#REF!</f>
        <v>#REF!</v>
      </c>
      <c r="J789" s="63"/>
    </row>
    <row r="790" spans="1:10" ht="21" hidden="1" customHeight="1">
      <c r="A790" s="100"/>
      <c r="B790" s="18"/>
      <c r="C790" s="86"/>
      <c r="D790" s="86"/>
      <c r="E790" s="71" t="s">
        <v>814</v>
      </c>
      <c r="F790" s="72"/>
      <c r="G790" s="89"/>
      <c r="H790" s="63">
        <f t="shared" si="14"/>
        <v>0</v>
      </c>
      <c r="I790" s="63"/>
      <c r="J790" s="63"/>
    </row>
    <row r="791" spans="1:10" ht="14.25" customHeight="1">
      <c r="A791" s="100"/>
      <c r="B791" s="18"/>
      <c r="C791" s="86"/>
      <c r="D791" s="86"/>
      <c r="E791" s="24" t="s">
        <v>979</v>
      </c>
      <c r="F791" s="76"/>
      <c r="G791" s="93">
        <v>472900</v>
      </c>
      <c r="H791" s="63" t="e">
        <f t="shared" si="14"/>
        <v>#REF!</v>
      </c>
      <c r="I791" s="63" t="e">
        <f>#REF!</f>
        <v>#REF!</v>
      </c>
      <c r="J791" s="63"/>
    </row>
    <row r="792" spans="1:10" ht="21" hidden="1" customHeight="1">
      <c r="A792" s="100"/>
      <c r="B792" s="18"/>
      <c r="C792" s="86"/>
      <c r="D792" s="86"/>
      <c r="E792" s="71" t="s">
        <v>815</v>
      </c>
      <c r="F792" s="72"/>
      <c r="G792" s="89"/>
      <c r="H792" s="63">
        <f t="shared" si="14"/>
        <v>0</v>
      </c>
      <c r="I792" s="63"/>
      <c r="J792" s="63"/>
    </row>
    <row r="793" spans="1:10" ht="21" hidden="1" customHeight="1">
      <c r="A793" s="100">
        <v>2942</v>
      </c>
      <c r="B793" s="18" t="s">
        <v>17</v>
      </c>
      <c r="C793" s="86">
        <v>4</v>
      </c>
      <c r="D793" s="86">
        <v>2</v>
      </c>
      <c r="E793" s="71" t="s">
        <v>896</v>
      </c>
      <c r="F793" s="21" t="s">
        <v>1162</v>
      </c>
      <c r="G793" s="58"/>
      <c r="H793" s="63">
        <f t="shared" si="14"/>
        <v>0</v>
      </c>
      <c r="I793" s="63"/>
      <c r="J793" s="63"/>
    </row>
    <row r="794" spans="1:10" ht="21" hidden="1" customHeight="1">
      <c r="A794" s="100"/>
      <c r="B794" s="18"/>
      <c r="C794" s="86"/>
      <c r="D794" s="86"/>
      <c r="E794" s="71" t="s">
        <v>814</v>
      </c>
      <c r="F794" s="72"/>
      <c r="G794" s="89"/>
      <c r="H794" s="63">
        <f t="shared" si="14"/>
        <v>0</v>
      </c>
      <c r="I794" s="63"/>
      <c r="J794" s="63"/>
    </row>
    <row r="795" spans="1:10" ht="21" hidden="1" customHeight="1">
      <c r="A795" s="100"/>
      <c r="B795" s="18"/>
      <c r="C795" s="86"/>
      <c r="D795" s="86"/>
      <c r="E795" s="71" t="s">
        <v>815</v>
      </c>
      <c r="F795" s="72"/>
      <c r="G795" s="89"/>
      <c r="H795" s="63">
        <f t="shared" ref="H795:H872" si="15">I795+J795</f>
        <v>0</v>
      </c>
      <c r="I795" s="63"/>
      <c r="J795" s="63"/>
    </row>
    <row r="796" spans="1:10" ht="21" hidden="1" customHeight="1">
      <c r="A796" s="100"/>
      <c r="B796" s="18"/>
      <c r="C796" s="86"/>
      <c r="D796" s="86"/>
      <c r="E796" s="71" t="s">
        <v>815</v>
      </c>
      <c r="F796" s="72"/>
      <c r="G796" s="89"/>
      <c r="H796" s="63">
        <f t="shared" si="15"/>
        <v>0</v>
      </c>
      <c r="I796" s="63"/>
      <c r="J796" s="63"/>
    </row>
    <row r="797" spans="1:10" ht="21" hidden="1" customHeight="1">
      <c r="A797" s="100">
        <v>2950</v>
      </c>
      <c r="B797" s="18" t="s">
        <v>17</v>
      </c>
      <c r="C797" s="86">
        <v>5</v>
      </c>
      <c r="D797" s="86">
        <v>0</v>
      </c>
      <c r="E797" s="73" t="s">
        <v>1163</v>
      </c>
      <c r="F797" s="73" t="s">
        <v>1164</v>
      </c>
      <c r="G797" s="90"/>
      <c r="H797" s="63" t="e">
        <f t="shared" si="15"/>
        <v>#REF!</v>
      </c>
      <c r="I797" s="63" t="e">
        <f>I799+I816</f>
        <v>#REF!</v>
      </c>
      <c r="J797" s="63">
        <v>0</v>
      </c>
    </row>
    <row r="798" spans="1:10" s="48" customFormat="1" ht="21" hidden="1" customHeight="1">
      <c r="A798" s="100"/>
      <c r="B798" s="18"/>
      <c r="C798" s="86"/>
      <c r="D798" s="86"/>
      <c r="E798" s="71" t="s">
        <v>1347</v>
      </c>
      <c r="F798" s="73"/>
      <c r="G798" s="90"/>
      <c r="H798" s="63">
        <f t="shared" si="15"/>
        <v>0</v>
      </c>
      <c r="I798" s="63"/>
      <c r="J798" s="63"/>
    </row>
    <row r="799" spans="1:10" ht="21" hidden="1" customHeight="1">
      <c r="A799" s="100">
        <v>2951</v>
      </c>
      <c r="B799" s="18" t="s">
        <v>17</v>
      </c>
      <c r="C799" s="86">
        <v>5</v>
      </c>
      <c r="D799" s="86">
        <v>1</v>
      </c>
      <c r="E799" s="71" t="s">
        <v>897</v>
      </c>
      <c r="F799" s="73"/>
      <c r="G799" s="90"/>
      <c r="H799" s="63" t="e">
        <f t="shared" si="15"/>
        <v>#REF!</v>
      </c>
      <c r="I799" s="63" t="e">
        <f>#REF!</f>
        <v>#REF!</v>
      </c>
      <c r="J799" s="63"/>
    </row>
    <row r="800" spans="1:10" ht="21" hidden="1" customHeight="1">
      <c r="A800" s="100"/>
      <c r="B800" s="18"/>
      <c r="C800" s="86"/>
      <c r="D800" s="86"/>
      <c r="E800" s="71" t="s">
        <v>814</v>
      </c>
      <c r="F800" s="72"/>
      <c r="G800" s="89"/>
      <c r="H800" s="63">
        <f t="shared" si="15"/>
        <v>0</v>
      </c>
      <c r="I800" s="63"/>
      <c r="J800" s="63"/>
    </row>
    <row r="801" spans="1:10" ht="21" hidden="1" customHeight="1">
      <c r="A801" s="100"/>
      <c r="B801" s="18"/>
      <c r="C801" s="86"/>
      <c r="D801" s="86"/>
      <c r="E801" s="20" t="s">
        <v>377</v>
      </c>
      <c r="F801" s="30" t="s">
        <v>986</v>
      </c>
      <c r="G801" s="30" t="s">
        <v>479</v>
      </c>
      <c r="H801" s="63" t="e">
        <f t="shared" ref="H801:H813" si="16">I801+J801</f>
        <v>#REF!</v>
      </c>
      <c r="I801" s="63" t="e">
        <f>#REF!</f>
        <v>#REF!</v>
      </c>
      <c r="J801" s="63"/>
    </row>
    <row r="802" spans="1:10" ht="21" hidden="1" customHeight="1">
      <c r="A802" s="100"/>
      <c r="B802" s="18"/>
      <c r="C802" s="86"/>
      <c r="D802" s="86"/>
      <c r="E802" s="20" t="s">
        <v>864</v>
      </c>
      <c r="F802" s="30" t="s">
        <v>999</v>
      </c>
      <c r="G802" s="30" t="s">
        <v>999</v>
      </c>
      <c r="H802" s="63" t="e">
        <f t="shared" si="16"/>
        <v>#REF!</v>
      </c>
      <c r="I802" s="63" t="e">
        <f>#REF!</f>
        <v>#REF!</v>
      </c>
      <c r="J802" s="63"/>
    </row>
    <row r="803" spans="1:10" ht="21" hidden="1" customHeight="1">
      <c r="A803" s="100"/>
      <c r="B803" s="18"/>
      <c r="C803" s="86"/>
      <c r="D803" s="86"/>
      <c r="E803" s="20" t="s">
        <v>1363</v>
      </c>
      <c r="F803" s="30" t="s">
        <v>810</v>
      </c>
      <c r="G803" s="30" t="s">
        <v>810</v>
      </c>
      <c r="H803" s="63" t="e">
        <f t="shared" si="16"/>
        <v>#REF!</v>
      </c>
      <c r="I803" s="63" t="e">
        <f>#REF!</f>
        <v>#REF!</v>
      </c>
      <c r="J803" s="63"/>
    </row>
    <row r="804" spans="1:10" ht="21" hidden="1" customHeight="1">
      <c r="A804" s="100"/>
      <c r="B804" s="18"/>
      <c r="C804" s="86"/>
      <c r="D804" s="86"/>
      <c r="E804" s="20" t="s">
        <v>840</v>
      </c>
      <c r="F804" s="30" t="s">
        <v>811</v>
      </c>
      <c r="G804" s="30" t="s">
        <v>811</v>
      </c>
      <c r="H804" s="63" t="e">
        <f t="shared" si="16"/>
        <v>#REF!</v>
      </c>
      <c r="I804" s="63" t="e">
        <f>#REF!</f>
        <v>#REF!</v>
      </c>
      <c r="J804" s="63"/>
    </row>
    <row r="805" spans="1:10" ht="21" hidden="1" customHeight="1">
      <c r="A805" s="100"/>
      <c r="B805" s="18"/>
      <c r="C805" s="86"/>
      <c r="D805" s="86"/>
      <c r="E805" s="20" t="s">
        <v>841</v>
      </c>
      <c r="F805" s="30" t="s">
        <v>596</v>
      </c>
      <c r="G805" s="30" t="s">
        <v>596</v>
      </c>
      <c r="H805" s="63" t="e">
        <f t="shared" si="16"/>
        <v>#REF!</v>
      </c>
      <c r="I805" s="63" t="e">
        <f>#REF!</f>
        <v>#REF!</v>
      </c>
      <c r="J805" s="63"/>
    </row>
    <row r="806" spans="1:10" ht="21" hidden="1" customHeight="1">
      <c r="A806" s="100"/>
      <c r="B806" s="18"/>
      <c r="C806" s="86"/>
      <c r="D806" s="86"/>
      <c r="E806" s="20" t="s">
        <v>845</v>
      </c>
      <c r="F806" s="30" t="s">
        <v>478</v>
      </c>
      <c r="G806" s="30" t="s">
        <v>478</v>
      </c>
      <c r="H806" s="63" t="e">
        <f t="shared" si="16"/>
        <v>#REF!</v>
      </c>
      <c r="I806" s="63" t="e">
        <f>#REF!</f>
        <v>#REF!</v>
      </c>
      <c r="J806" s="63"/>
    </row>
    <row r="807" spans="1:10" ht="21" hidden="1" customHeight="1">
      <c r="A807" s="100"/>
      <c r="B807" s="18"/>
      <c r="C807" s="86"/>
      <c r="D807" s="86"/>
      <c r="E807" s="20" t="s">
        <v>422</v>
      </c>
      <c r="F807" s="76"/>
      <c r="G807" s="93">
        <v>424100</v>
      </c>
      <c r="H807" s="63">
        <f>I807+J807</f>
        <v>0</v>
      </c>
      <c r="I807" s="63"/>
      <c r="J807" s="63"/>
    </row>
    <row r="808" spans="1:10" ht="21" hidden="1" customHeight="1">
      <c r="A808" s="100"/>
      <c r="B808" s="18"/>
      <c r="C808" s="86"/>
      <c r="D808" s="86"/>
      <c r="E808" s="20" t="s">
        <v>860</v>
      </c>
      <c r="F808" s="30" t="s">
        <v>28</v>
      </c>
      <c r="G808" s="30" t="s">
        <v>28</v>
      </c>
      <c r="H808" s="63" t="e">
        <f t="shared" si="16"/>
        <v>#REF!</v>
      </c>
      <c r="I808" s="63" t="e">
        <f>#REF!</f>
        <v>#REF!</v>
      </c>
      <c r="J808" s="63"/>
    </row>
    <row r="809" spans="1:10" ht="21" hidden="1" customHeight="1">
      <c r="A809" s="100"/>
      <c r="B809" s="18"/>
      <c r="C809" s="86"/>
      <c r="D809" s="86"/>
      <c r="E809" s="24" t="s">
        <v>1116</v>
      </c>
      <c r="F809" s="30" t="s">
        <v>35</v>
      </c>
      <c r="G809" s="30" t="s">
        <v>35</v>
      </c>
      <c r="H809" s="63" t="e">
        <f t="shared" si="16"/>
        <v>#REF!</v>
      </c>
      <c r="I809" s="63" t="e">
        <f>#REF!</f>
        <v>#REF!</v>
      </c>
      <c r="J809" s="63"/>
    </row>
    <row r="810" spans="1:10" ht="21" hidden="1" customHeight="1">
      <c r="A810" s="100"/>
      <c r="B810" s="18"/>
      <c r="C810" s="86"/>
      <c r="D810" s="86"/>
      <c r="E810" s="24" t="s">
        <v>1117</v>
      </c>
      <c r="F810" s="30" t="s">
        <v>36</v>
      </c>
      <c r="G810" s="30" t="s">
        <v>36</v>
      </c>
      <c r="H810" s="63" t="e">
        <f t="shared" si="16"/>
        <v>#REF!</v>
      </c>
      <c r="I810" s="63" t="e">
        <f>#REF!</f>
        <v>#REF!</v>
      </c>
      <c r="J810" s="63"/>
    </row>
    <row r="811" spans="1:10" ht="21" hidden="1" customHeight="1">
      <c r="A811" s="100"/>
      <c r="B811" s="18"/>
      <c r="C811" s="86"/>
      <c r="D811" s="86"/>
      <c r="E811" s="24" t="s">
        <v>1359</v>
      </c>
      <c r="F811" s="34" t="s">
        <v>750</v>
      </c>
      <c r="G811" s="30" t="s">
        <v>750</v>
      </c>
      <c r="H811" s="63" t="e">
        <f t="shared" si="16"/>
        <v>#REF!</v>
      </c>
      <c r="I811" s="63" t="e">
        <f>#REF!</f>
        <v>#REF!</v>
      </c>
      <c r="J811" s="63"/>
    </row>
    <row r="812" spans="1:10" ht="21" hidden="1" customHeight="1">
      <c r="A812" s="100"/>
      <c r="B812" s="18"/>
      <c r="C812" s="86"/>
      <c r="D812" s="86"/>
      <c r="E812" s="24" t="s">
        <v>1360</v>
      </c>
      <c r="F812" s="34" t="s">
        <v>751</v>
      </c>
      <c r="G812" s="30" t="s">
        <v>751</v>
      </c>
      <c r="H812" s="63" t="e">
        <f t="shared" si="16"/>
        <v>#REF!</v>
      </c>
      <c r="I812" s="63" t="e">
        <f>#REF!</f>
        <v>#REF!</v>
      </c>
      <c r="J812" s="63"/>
    </row>
    <row r="813" spans="1:10" ht="21" hidden="1" customHeight="1">
      <c r="A813" s="100"/>
      <c r="B813" s="18"/>
      <c r="C813" s="86"/>
      <c r="D813" s="86"/>
      <c r="E813" s="24" t="s">
        <v>1361</v>
      </c>
      <c r="F813" s="34" t="s">
        <v>752</v>
      </c>
      <c r="G813" s="30" t="s">
        <v>752</v>
      </c>
      <c r="H813" s="63">
        <f t="shared" si="16"/>
        <v>0</v>
      </c>
      <c r="I813" s="63"/>
      <c r="J813" s="63"/>
    </row>
    <row r="814" spans="1:10" ht="21" hidden="1" customHeight="1">
      <c r="A814" s="100"/>
      <c r="B814" s="18"/>
      <c r="C814" s="86"/>
      <c r="D814" s="86"/>
      <c r="E814" s="24" t="s">
        <v>753</v>
      </c>
      <c r="F814" s="34" t="s">
        <v>754</v>
      </c>
      <c r="G814" s="30" t="s">
        <v>754</v>
      </c>
      <c r="H814" s="63" t="e">
        <f t="shared" si="15"/>
        <v>#REF!</v>
      </c>
      <c r="I814" s="63" t="e">
        <f>#REF!</f>
        <v>#REF!</v>
      </c>
      <c r="J814" s="63"/>
    </row>
    <row r="815" spans="1:10" ht="21" hidden="1" customHeight="1">
      <c r="A815" s="100"/>
      <c r="B815" s="18"/>
      <c r="C815" s="86"/>
      <c r="D815" s="86"/>
      <c r="E815" s="71" t="s">
        <v>815</v>
      </c>
      <c r="F815" s="72"/>
      <c r="G815" s="89"/>
      <c r="H815" s="63">
        <f t="shared" si="15"/>
        <v>0</v>
      </c>
      <c r="I815" s="63"/>
      <c r="J815" s="63"/>
    </row>
    <row r="816" spans="1:10" ht="21" hidden="1" customHeight="1">
      <c r="A816" s="100">
        <v>2952</v>
      </c>
      <c r="B816" s="18" t="s">
        <v>17</v>
      </c>
      <c r="C816" s="86">
        <v>5</v>
      </c>
      <c r="D816" s="86">
        <v>2</v>
      </c>
      <c r="E816" s="71" t="s">
        <v>898</v>
      </c>
      <c r="F816" s="21" t="s">
        <v>1328</v>
      </c>
      <c r="G816" s="58"/>
      <c r="H816" s="63">
        <f t="shared" si="15"/>
        <v>0</v>
      </c>
      <c r="I816" s="63"/>
      <c r="J816" s="63"/>
    </row>
    <row r="817" spans="1:10" ht="21" hidden="1" customHeight="1">
      <c r="A817" s="100"/>
      <c r="B817" s="18"/>
      <c r="C817" s="86"/>
      <c r="D817" s="86"/>
      <c r="E817" s="71" t="s">
        <v>814</v>
      </c>
      <c r="F817" s="72"/>
      <c r="G817" s="89"/>
      <c r="H817" s="63">
        <f t="shared" si="15"/>
        <v>0</v>
      </c>
      <c r="I817" s="63"/>
      <c r="J817" s="63"/>
    </row>
    <row r="818" spans="1:10" ht="21" hidden="1" customHeight="1">
      <c r="A818" s="100"/>
      <c r="B818" s="18"/>
      <c r="C818" s="86"/>
      <c r="D818" s="86"/>
      <c r="E818" s="71" t="s">
        <v>815</v>
      </c>
      <c r="F818" s="72"/>
      <c r="G818" s="89"/>
      <c r="H818" s="63">
        <f t="shared" si="15"/>
        <v>0</v>
      </c>
      <c r="I818" s="63"/>
      <c r="J818" s="63"/>
    </row>
    <row r="819" spans="1:10" ht="21" hidden="1" customHeight="1">
      <c r="A819" s="100"/>
      <c r="B819" s="18"/>
      <c r="C819" s="86"/>
      <c r="D819" s="86"/>
      <c r="E819" s="71" t="s">
        <v>815</v>
      </c>
      <c r="F819" s="72"/>
      <c r="G819" s="89"/>
      <c r="H819" s="63">
        <f t="shared" si="15"/>
        <v>0</v>
      </c>
      <c r="I819" s="63"/>
      <c r="J819" s="63"/>
    </row>
    <row r="820" spans="1:10" ht="21" hidden="1" customHeight="1">
      <c r="A820" s="100">
        <v>2960</v>
      </c>
      <c r="B820" s="18" t="s">
        <v>17</v>
      </c>
      <c r="C820" s="86">
        <v>6</v>
      </c>
      <c r="D820" s="86">
        <v>0</v>
      </c>
      <c r="E820" s="73" t="s">
        <v>1329</v>
      </c>
      <c r="F820" s="73" t="s">
        <v>1330</v>
      </c>
      <c r="G820" s="90"/>
      <c r="H820" s="63" t="e">
        <f t="shared" si="15"/>
        <v>#REF!</v>
      </c>
      <c r="I820" s="63" t="e">
        <f>I822</f>
        <v>#REF!</v>
      </c>
      <c r="J820" s="63">
        <f>J822</f>
        <v>0</v>
      </c>
    </row>
    <row r="821" spans="1:10" s="48" customFormat="1" ht="21" hidden="1" customHeight="1">
      <c r="A821" s="100"/>
      <c r="B821" s="18"/>
      <c r="C821" s="86"/>
      <c r="D821" s="86"/>
      <c r="E821" s="71" t="s">
        <v>1347</v>
      </c>
      <c r="F821" s="73"/>
      <c r="G821" s="90"/>
      <c r="H821" s="63">
        <f t="shared" si="15"/>
        <v>0</v>
      </c>
      <c r="I821" s="63"/>
      <c r="J821" s="63"/>
    </row>
    <row r="822" spans="1:10" ht="21" hidden="1" customHeight="1">
      <c r="A822" s="100">
        <v>2961</v>
      </c>
      <c r="B822" s="18" t="s">
        <v>17</v>
      </c>
      <c r="C822" s="86">
        <v>6</v>
      </c>
      <c r="D822" s="86">
        <v>1</v>
      </c>
      <c r="E822" s="71" t="s">
        <v>1329</v>
      </c>
      <c r="F822" s="21" t="s">
        <v>1331</v>
      </c>
      <c r="G822" s="58"/>
      <c r="H822" s="63" t="e">
        <f t="shared" si="15"/>
        <v>#REF!</v>
      </c>
      <c r="I822" s="63" t="e">
        <f>#REF!</f>
        <v>#REF!</v>
      </c>
      <c r="J822" s="63"/>
    </row>
    <row r="823" spans="1:10" ht="21" hidden="1" customHeight="1">
      <c r="A823" s="100"/>
      <c r="B823" s="18"/>
      <c r="C823" s="86"/>
      <c r="D823" s="86"/>
      <c r="E823" s="71" t="s">
        <v>814</v>
      </c>
      <c r="F823" s="72"/>
      <c r="G823" s="89"/>
      <c r="H823" s="63">
        <f t="shared" si="15"/>
        <v>0</v>
      </c>
      <c r="I823" s="63"/>
      <c r="J823" s="63"/>
    </row>
    <row r="824" spans="1:10" ht="21" hidden="1" customHeight="1">
      <c r="A824" s="100"/>
      <c r="B824" s="18"/>
      <c r="C824" s="86"/>
      <c r="D824" s="86"/>
      <c r="E824" s="71" t="s">
        <v>815</v>
      </c>
      <c r="F824" s="72"/>
      <c r="G824" s="89"/>
      <c r="H824" s="63">
        <f t="shared" si="15"/>
        <v>0</v>
      </c>
      <c r="I824" s="63"/>
      <c r="J824" s="63"/>
    </row>
    <row r="825" spans="1:10" ht="21" hidden="1" customHeight="1">
      <c r="A825" s="100"/>
      <c r="B825" s="18"/>
      <c r="C825" s="86"/>
      <c r="D825" s="86"/>
      <c r="E825" s="22" t="s">
        <v>803</v>
      </c>
      <c r="F825" s="17">
        <v>471200</v>
      </c>
      <c r="G825" s="89">
        <v>471200</v>
      </c>
      <c r="H825" s="63" t="e">
        <f t="shared" si="15"/>
        <v>#REF!</v>
      </c>
      <c r="I825" s="63" t="e">
        <f>#REF!</f>
        <v>#REF!</v>
      </c>
      <c r="J825" s="63"/>
    </row>
    <row r="826" spans="1:10" ht="21" hidden="1" customHeight="1">
      <c r="A826" s="100">
        <v>2970</v>
      </c>
      <c r="B826" s="18" t="s">
        <v>17</v>
      </c>
      <c r="C826" s="86">
        <v>7</v>
      </c>
      <c r="D826" s="86">
        <v>0</v>
      </c>
      <c r="E826" s="73" t="s">
        <v>1332</v>
      </c>
      <c r="F826" s="73" t="s">
        <v>1333</v>
      </c>
      <c r="G826" s="90"/>
      <c r="H826" s="63">
        <f t="shared" si="15"/>
        <v>0</v>
      </c>
      <c r="I826" s="63">
        <f>I828</f>
        <v>0</v>
      </c>
      <c r="J826" s="63">
        <f>J828</f>
        <v>0</v>
      </c>
    </row>
    <row r="827" spans="1:10" s="48" customFormat="1" ht="21" hidden="1" customHeight="1">
      <c r="A827" s="100"/>
      <c r="B827" s="18"/>
      <c r="C827" s="86"/>
      <c r="D827" s="86"/>
      <c r="E827" s="71" t="s">
        <v>1347</v>
      </c>
      <c r="F827" s="73"/>
      <c r="G827" s="90"/>
      <c r="H827" s="63">
        <f t="shared" si="15"/>
        <v>0</v>
      </c>
      <c r="I827" s="63"/>
      <c r="J827" s="63"/>
    </row>
    <row r="828" spans="1:10" ht="21" hidden="1" customHeight="1">
      <c r="A828" s="100">
        <v>2971</v>
      </c>
      <c r="B828" s="18" t="s">
        <v>17</v>
      </c>
      <c r="C828" s="86">
        <v>7</v>
      </c>
      <c r="D828" s="86">
        <v>1</v>
      </c>
      <c r="E828" s="71" t="s">
        <v>1332</v>
      </c>
      <c r="F828" s="21" t="s">
        <v>1333</v>
      </c>
      <c r="G828" s="58"/>
      <c r="H828" s="63">
        <f t="shared" si="15"/>
        <v>0</v>
      </c>
      <c r="I828" s="63"/>
      <c r="J828" s="63"/>
    </row>
    <row r="829" spans="1:10" ht="21" hidden="1" customHeight="1">
      <c r="A829" s="100"/>
      <c r="B829" s="18"/>
      <c r="C829" s="86"/>
      <c r="D829" s="86"/>
      <c r="E829" s="71" t="s">
        <v>814</v>
      </c>
      <c r="F829" s="72"/>
      <c r="G829" s="89"/>
      <c r="H829" s="63">
        <f t="shared" si="15"/>
        <v>0</v>
      </c>
      <c r="I829" s="63"/>
      <c r="J829" s="63"/>
    </row>
    <row r="830" spans="1:10" ht="21" hidden="1" customHeight="1">
      <c r="A830" s="100"/>
      <c r="B830" s="18"/>
      <c r="C830" s="86"/>
      <c r="D830" s="86"/>
      <c r="E830" s="71" t="s">
        <v>815</v>
      </c>
      <c r="F830" s="72"/>
      <c r="G830" s="89"/>
      <c r="H830" s="63">
        <f t="shared" si="15"/>
        <v>0</v>
      </c>
      <c r="I830" s="63"/>
      <c r="J830" s="63"/>
    </row>
    <row r="831" spans="1:10" ht="21" hidden="1" customHeight="1">
      <c r="A831" s="100"/>
      <c r="B831" s="18"/>
      <c r="C831" s="86"/>
      <c r="D831" s="86"/>
      <c r="E831" s="71" t="s">
        <v>815</v>
      </c>
      <c r="F831" s="72"/>
      <c r="G831" s="89"/>
      <c r="H831" s="63">
        <f t="shared" si="15"/>
        <v>0</v>
      </c>
      <c r="I831" s="63"/>
      <c r="J831" s="63"/>
    </row>
    <row r="832" spans="1:10" ht="21" hidden="1" customHeight="1">
      <c r="A832" s="100">
        <v>2980</v>
      </c>
      <c r="B832" s="18" t="s">
        <v>17</v>
      </c>
      <c r="C832" s="86">
        <v>8</v>
      </c>
      <c r="D832" s="86">
        <v>0</v>
      </c>
      <c r="E832" s="73" t="s">
        <v>1334</v>
      </c>
      <c r="F832" s="73" t="s">
        <v>1335</v>
      </c>
      <c r="G832" s="90"/>
      <c r="H832" s="63">
        <f t="shared" si="15"/>
        <v>0</v>
      </c>
      <c r="I832" s="63">
        <f>I834</f>
        <v>0</v>
      </c>
      <c r="J832" s="63">
        <f>J834</f>
        <v>0</v>
      </c>
    </row>
    <row r="833" spans="1:10" s="48" customFormat="1" ht="21" hidden="1" customHeight="1">
      <c r="A833" s="100"/>
      <c r="B833" s="18"/>
      <c r="C833" s="86"/>
      <c r="D833" s="86"/>
      <c r="E833" s="71" t="s">
        <v>1347</v>
      </c>
      <c r="F833" s="73"/>
      <c r="G833" s="90"/>
      <c r="H833" s="63"/>
      <c r="I833" s="63"/>
      <c r="J833" s="63"/>
    </row>
    <row r="834" spans="1:10" ht="21" hidden="1" customHeight="1">
      <c r="A834" s="100">
        <v>2981</v>
      </c>
      <c r="B834" s="18" t="s">
        <v>17</v>
      </c>
      <c r="C834" s="86">
        <v>8</v>
      </c>
      <c r="D834" s="86">
        <v>1</v>
      </c>
      <c r="E834" s="71" t="s">
        <v>1334</v>
      </c>
      <c r="F834" s="21" t="s">
        <v>1336</v>
      </c>
      <c r="G834" s="58"/>
      <c r="H834" s="63">
        <f t="shared" si="15"/>
        <v>0</v>
      </c>
      <c r="I834" s="63"/>
      <c r="J834" s="63"/>
    </row>
    <row r="835" spans="1:10" ht="21" hidden="1" customHeight="1">
      <c r="A835" s="100"/>
      <c r="B835" s="18"/>
      <c r="C835" s="86"/>
      <c r="D835" s="86"/>
      <c r="E835" s="71" t="s">
        <v>814</v>
      </c>
      <c r="F835" s="72"/>
      <c r="G835" s="89"/>
      <c r="H835" s="63">
        <f t="shared" si="15"/>
        <v>0</v>
      </c>
      <c r="I835" s="63"/>
      <c r="J835" s="63"/>
    </row>
    <row r="836" spans="1:10" ht="21" hidden="1" customHeight="1">
      <c r="A836" s="100"/>
      <c r="B836" s="18"/>
      <c r="C836" s="86"/>
      <c r="D836" s="86"/>
      <c r="E836" s="71" t="s">
        <v>815</v>
      </c>
      <c r="F836" s="72"/>
      <c r="G836" s="89"/>
      <c r="H836" s="63">
        <f t="shared" si="15"/>
        <v>0</v>
      </c>
      <c r="I836" s="63"/>
      <c r="J836" s="63"/>
    </row>
    <row r="837" spans="1:10" ht="21" hidden="1" customHeight="1">
      <c r="A837" s="100"/>
      <c r="B837" s="18"/>
      <c r="C837" s="86"/>
      <c r="D837" s="86"/>
      <c r="E837" s="71" t="s">
        <v>815</v>
      </c>
      <c r="F837" s="72"/>
      <c r="G837" s="89"/>
      <c r="H837" s="63">
        <f t="shared" si="15"/>
        <v>0</v>
      </c>
      <c r="I837" s="63"/>
      <c r="J837" s="63"/>
    </row>
    <row r="838" spans="1:10" s="14" customFormat="1" ht="13.5" customHeight="1">
      <c r="A838" s="51">
        <v>3000</v>
      </c>
      <c r="B838" s="18" t="s">
        <v>900</v>
      </c>
      <c r="C838" s="86">
        <v>0</v>
      </c>
      <c r="D838" s="86">
        <v>0</v>
      </c>
      <c r="E838" s="62" t="s">
        <v>859</v>
      </c>
      <c r="F838" s="17" t="s">
        <v>1337</v>
      </c>
      <c r="G838" s="17"/>
      <c r="H838" s="63" t="e">
        <f t="shared" si="15"/>
        <v>#REF!</v>
      </c>
      <c r="I838" s="63" t="e">
        <f>I840+I850+I856+I860+I866+I872+I878+I886+I890</f>
        <v>#REF!</v>
      </c>
      <c r="J838" s="63">
        <f>J840+J850+J856+J860+J866+J872+J878+J886+J890</f>
        <v>0</v>
      </c>
    </row>
    <row r="839" spans="1:10" ht="21" hidden="1" customHeight="1">
      <c r="A839" s="100"/>
      <c r="B839" s="18"/>
      <c r="C839" s="86"/>
      <c r="D839" s="86"/>
      <c r="E839" s="71" t="s">
        <v>1346</v>
      </c>
      <c r="F839" s="72"/>
      <c r="G839" s="89"/>
      <c r="H839" s="63">
        <f t="shared" si="15"/>
        <v>0</v>
      </c>
      <c r="I839" s="63"/>
      <c r="J839" s="63"/>
    </row>
    <row r="840" spans="1:10" ht="21" hidden="1" customHeight="1">
      <c r="A840" s="100">
        <v>3010</v>
      </c>
      <c r="B840" s="18" t="s">
        <v>900</v>
      </c>
      <c r="C840" s="86">
        <v>1</v>
      </c>
      <c r="D840" s="86">
        <v>0</v>
      </c>
      <c r="E840" s="73" t="s">
        <v>899</v>
      </c>
      <c r="F840" s="73" t="s">
        <v>1338</v>
      </c>
      <c r="G840" s="90"/>
      <c r="H840" s="63">
        <f t="shared" si="15"/>
        <v>0</v>
      </c>
      <c r="I840" s="63">
        <f>I842+I846</f>
        <v>0</v>
      </c>
      <c r="J840" s="63">
        <f>J842+J846</f>
        <v>0</v>
      </c>
    </row>
    <row r="841" spans="1:10" s="48" customFormat="1" ht="21" hidden="1" customHeight="1">
      <c r="A841" s="100"/>
      <c r="B841" s="18"/>
      <c r="C841" s="86"/>
      <c r="D841" s="86"/>
      <c r="E841" s="71" t="s">
        <v>1347</v>
      </c>
      <c r="F841" s="73"/>
      <c r="G841" s="90"/>
      <c r="H841" s="63">
        <f t="shared" si="15"/>
        <v>0</v>
      </c>
      <c r="I841" s="63"/>
      <c r="J841" s="63"/>
    </row>
    <row r="842" spans="1:10" ht="21" hidden="1" customHeight="1">
      <c r="A842" s="100">
        <v>3011</v>
      </c>
      <c r="B842" s="18" t="s">
        <v>900</v>
      </c>
      <c r="C842" s="86">
        <v>1</v>
      </c>
      <c r="D842" s="86">
        <v>1</v>
      </c>
      <c r="E842" s="71" t="s">
        <v>1339</v>
      </c>
      <c r="F842" s="21" t="s">
        <v>1340</v>
      </c>
      <c r="G842" s="58"/>
      <c r="H842" s="63">
        <f t="shared" si="15"/>
        <v>0</v>
      </c>
      <c r="I842" s="63"/>
      <c r="J842" s="63"/>
    </row>
    <row r="843" spans="1:10" ht="21" hidden="1" customHeight="1">
      <c r="A843" s="100"/>
      <c r="B843" s="18"/>
      <c r="C843" s="86"/>
      <c r="D843" s="86"/>
      <c r="E843" s="71" t="s">
        <v>814</v>
      </c>
      <c r="F843" s="72"/>
      <c r="G843" s="89"/>
      <c r="H843" s="63">
        <f t="shared" si="15"/>
        <v>0</v>
      </c>
      <c r="I843" s="63"/>
      <c r="J843" s="63"/>
    </row>
    <row r="844" spans="1:10" ht="21" hidden="1" customHeight="1">
      <c r="A844" s="100"/>
      <c r="B844" s="18"/>
      <c r="C844" s="86"/>
      <c r="D844" s="86"/>
      <c r="E844" s="71" t="s">
        <v>815</v>
      </c>
      <c r="F844" s="72"/>
      <c r="G844" s="89"/>
      <c r="H844" s="63">
        <f t="shared" si="15"/>
        <v>0</v>
      </c>
      <c r="I844" s="63"/>
      <c r="J844" s="63"/>
    </row>
    <row r="845" spans="1:10" ht="21" hidden="1" customHeight="1">
      <c r="A845" s="100"/>
      <c r="B845" s="18"/>
      <c r="C845" s="86"/>
      <c r="D845" s="86"/>
      <c r="E845" s="71" t="s">
        <v>815</v>
      </c>
      <c r="F845" s="72"/>
      <c r="G845" s="89"/>
      <c r="H845" s="63">
        <f t="shared" si="15"/>
        <v>0</v>
      </c>
      <c r="I845" s="63"/>
      <c r="J845" s="63"/>
    </row>
    <row r="846" spans="1:10" ht="21" hidden="1" customHeight="1">
      <c r="A846" s="100">
        <v>3012</v>
      </c>
      <c r="B846" s="18" t="s">
        <v>900</v>
      </c>
      <c r="C846" s="86">
        <v>1</v>
      </c>
      <c r="D846" s="86">
        <v>2</v>
      </c>
      <c r="E846" s="71" t="s">
        <v>1341</v>
      </c>
      <c r="F846" s="21" t="s">
        <v>1342</v>
      </c>
      <c r="G846" s="58"/>
      <c r="H846" s="63">
        <f t="shared" si="15"/>
        <v>0</v>
      </c>
      <c r="I846" s="63"/>
      <c r="J846" s="63"/>
    </row>
    <row r="847" spans="1:10" ht="21" hidden="1" customHeight="1">
      <c r="A847" s="100"/>
      <c r="B847" s="18"/>
      <c r="C847" s="86"/>
      <c r="D847" s="86"/>
      <c r="E847" s="71" t="s">
        <v>814</v>
      </c>
      <c r="F847" s="72"/>
      <c r="G847" s="89"/>
      <c r="H847" s="63">
        <f t="shared" si="15"/>
        <v>0</v>
      </c>
      <c r="I847" s="63"/>
      <c r="J847" s="63"/>
    </row>
    <row r="848" spans="1:10" ht="21" hidden="1" customHeight="1">
      <c r="A848" s="100"/>
      <c r="B848" s="18"/>
      <c r="C848" s="86"/>
      <c r="D848" s="86"/>
      <c r="E848" s="71" t="s">
        <v>815</v>
      </c>
      <c r="F848" s="72"/>
      <c r="G848" s="89"/>
      <c r="H848" s="63">
        <f t="shared" si="15"/>
        <v>0</v>
      </c>
      <c r="I848" s="63"/>
      <c r="J848" s="63"/>
    </row>
    <row r="849" spans="1:10" ht="21" hidden="1" customHeight="1">
      <c r="A849" s="100"/>
      <c r="B849" s="18"/>
      <c r="C849" s="86"/>
      <c r="D849" s="86"/>
      <c r="E849" s="71" t="s">
        <v>815</v>
      </c>
      <c r="F849" s="72"/>
      <c r="G849" s="89"/>
      <c r="H849" s="63">
        <f t="shared" si="15"/>
        <v>0</v>
      </c>
      <c r="I849" s="63"/>
      <c r="J849" s="63"/>
    </row>
    <row r="850" spans="1:10" ht="21" hidden="1" customHeight="1">
      <c r="A850" s="100">
        <v>3020</v>
      </c>
      <c r="B850" s="18" t="s">
        <v>900</v>
      </c>
      <c r="C850" s="86">
        <v>2</v>
      </c>
      <c r="D850" s="86">
        <v>0</v>
      </c>
      <c r="E850" s="73" t="s">
        <v>1343</v>
      </c>
      <c r="F850" s="73" t="s">
        <v>1344</v>
      </c>
      <c r="G850" s="90"/>
      <c r="H850" s="63">
        <f t="shared" si="15"/>
        <v>0</v>
      </c>
      <c r="I850" s="63">
        <f>I852</f>
        <v>0</v>
      </c>
      <c r="J850" s="63">
        <f>J852</f>
        <v>0</v>
      </c>
    </row>
    <row r="851" spans="1:10" s="48" customFormat="1" ht="21" hidden="1" customHeight="1">
      <c r="A851" s="100"/>
      <c r="B851" s="18"/>
      <c r="C851" s="86"/>
      <c r="D851" s="86"/>
      <c r="E851" s="71" t="s">
        <v>1347</v>
      </c>
      <c r="F851" s="73"/>
      <c r="G851" s="90"/>
      <c r="H851" s="63">
        <f t="shared" si="15"/>
        <v>0</v>
      </c>
      <c r="I851" s="63"/>
      <c r="J851" s="63"/>
    </row>
    <row r="852" spans="1:10" ht="21" hidden="1" customHeight="1">
      <c r="A852" s="100">
        <v>3021</v>
      </c>
      <c r="B852" s="18" t="s">
        <v>900</v>
      </c>
      <c r="C852" s="86">
        <v>2</v>
      </c>
      <c r="D852" s="86">
        <v>1</v>
      </c>
      <c r="E852" s="71" t="s">
        <v>1343</v>
      </c>
      <c r="F852" s="21" t="s">
        <v>1345</v>
      </c>
      <c r="G852" s="58"/>
      <c r="H852" s="63">
        <f t="shared" si="15"/>
        <v>0</v>
      </c>
      <c r="I852" s="63"/>
      <c r="J852" s="63"/>
    </row>
    <row r="853" spans="1:10" ht="21" hidden="1" customHeight="1">
      <c r="A853" s="100"/>
      <c r="B853" s="18"/>
      <c r="C853" s="86"/>
      <c r="D853" s="86"/>
      <c r="E853" s="71" t="s">
        <v>814</v>
      </c>
      <c r="F853" s="72"/>
      <c r="G853" s="89"/>
      <c r="H853" s="63">
        <f t="shared" si="15"/>
        <v>0</v>
      </c>
      <c r="I853" s="63"/>
      <c r="J853" s="63"/>
    </row>
    <row r="854" spans="1:10" ht="21" hidden="1" customHeight="1">
      <c r="A854" s="100"/>
      <c r="B854" s="18"/>
      <c r="C854" s="86"/>
      <c r="D854" s="86"/>
      <c r="E854" s="71" t="s">
        <v>815</v>
      </c>
      <c r="F854" s="72"/>
      <c r="G854" s="89"/>
      <c r="H854" s="63">
        <f t="shared" si="15"/>
        <v>0</v>
      </c>
      <c r="I854" s="63"/>
      <c r="J854" s="63"/>
    </row>
    <row r="855" spans="1:10" ht="21" hidden="1" customHeight="1">
      <c r="A855" s="100"/>
      <c r="B855" s="18"/>
      <c r="C855" s="86"/>
      <c r="D855" s="86"/>
      <c r="E855" s="71" t="s">
        <v>815</v>
      </c>
      <c r="F855" s="72"/>
      <c r="G855" s="89"/>
      <c r="H855" s="63">
        <f t="shared" si="15"/>
        <v>0</v>
      </c>
      <c r="I855" s="63"/>
      <c r="J855" s="63"/>
    </row>
    <row r="856" spans="1:10" ht="21" hidden="1" customHeight="1">
      <c r="A856" s="100">
        <v>3030</v>
      </c>
      <c r="B856" s="18" t="s">
        <v>900</v>
      </c>
      <c r="C856" s="86">
        <v>3</v>
      </c>
      <c r="D856" s="86">
        <v>0</v>
      </c>
      <c r="E856" s="73" t="s">
        <v>1126</v>
      </c>
      <c r="F856" s="73" t="s">
        <v>1127</v>
      </c>
      <c r="G856" s="90"/>
      <c r="H856" s="63" t="e">
        <f t="shared" si="15"/>
        <v>#REF!</v>
      </c>
      <c r="I856" s="63" t="e">
        <f>I858</f>
        <v>#REF!</v>
      </c>
      <c r="J856" s="63">
        <f>J858</f>
        <v>0</v>
      </c>
    </row>
    <row r="857" spans="1:10" s="48" customFormat="1" ht="21" hidden="1" customHeight="1">
      <c r="A857" s="100"/>
      <c r="B857" s="18"/>
      <c r="C857" s="86"/>
      <c r="D857" s="86"/>
      <c r="E857" s="71" t="s">
        <v>1347</v>
      </c>
      <c r="F857" s="73"/>
      <c r="G857" s="90"/>
      <c r="H857" s="63">
        <f t="shared" si="15"/>
        <v>0</v>
      </c>
      <c r="I857" s="63"/>
      <c r="J857" s="63"/>
    </row>
    <row r="858" spans="1:10" s="48" customFormat="1" ht="21" hidden="1" customHeight="1">
      <c r="A858" s="100">
        <v>3031</v>
      </c>
      <c r="B858" s="18" t="s">
        <v>900</v>
      </c>
      <c r="C858" s="86">
        <v>3</v>
      </c>
      <c r="D858" s="86">
        <v>1</v>
      </c>
      <c r="E858" s="71" t="s">
        <v>1126</v>
      </c>
      <c r="F858" s="73"/>
      <c r="G858" s="90"/>
      <c r="H858" s="63" t="e">
        <f t="shared" si="15"/>
        <v>#REF!</v>
      </c>
      <c r="I858" s="63" t="e">
        <f>#REF!</f>
        <v>#REF!</v>
      </c>
      <c r="J858" s="63"/>
    </row>
    <row r="859" spans="1:10" s="48" customFormat="1" ht="21" hidden="1" customHeight="1">
      <c r="A859" s="100"/>
      <c r="B859" s="18"/>
      <c r="C859" s="86"/>
      <c r="D859" s="86"/>
      <c r="E859" s="24" t="s">
        <v>976</v>
      </c>
      <c r="F859" s="76"/>
      <c r="G859" s="30" t="s">
        <v>70</v>
      </c>
      <c r="H859" s="63" t="e">
        <f t="shared" si="15"/>
        <v>#REF!</v>
      </c>
      <c r="I859" s="63" t="e">
        <f>#REF!</f>
        <v>#REF!</v>
      </c>
      <c r="J859" s="63"/>
    </row>
    <row r="860" spans="1:10" ht="15" customHeight="1">
      <c r="A860" s="100">
        <v>3040</v>
      </c>
      <c r="B860" s="18" t="s">
        <v>900</v>
      </c>
      <c r="C860" s="86">
        <v>4</v>
      </c>
      <c r="D860" s="86">
        <v>0</v>
      </c>
      <c r="E860" s="73" t="s">
        <v>1128</v>
      </c>
      <c r="F860" s="73" t="s">
        <v>1129</v>
      </c>
      <c r="G860" s="90"/>
      <c r="H860" s="63" t="e">
        <f t="shared" si="15"/>
        <v>#REF!</v>
      </c>
      <c r="I860" s="63" t="e">
        <f>I862</f>
        <v>#REF!</v>
      </c>
      <c r="J860" s="63">
        <f>J862</f>
        <v>0</v>
      </c>
    </row>
    <row r="861" spans="1:10" s="48" customFormat="1" ht="12.75" customHeight="1">
      <c r="A861" s="100"/>
      <c r="B861" s="18"/>
      <c r="C861" s="86"/>
      <c r="D861" s="86"/>
      <c r="E861" s="71" t="s">
        <v>1347</v>
      </c>
      <c r="F861" s="73"/>
      <c r="G861" s="90"/>
      <c r="H861" s="63"/>
      <c r="I861" s="63"/>
      <c r="J861" s="63"/>
    </row>
    <row r="862" spans="1:10" ht="16.5" customHeight="1">
      <c r="A862" s="100">
        <v>3041</v>
      </c>
      <c r="B862" s="18" t="s">
        <v>900</v>
      </c>
      <c r="C862" s="86">
        <v>4</v>
      </c>
      <c r="D862" s="86">
        <v>1</v>
      </c>
      <c r="E862" s="71" t="s">
        <v>1128</v>
      </c>
      <c r="F862" s="21" t="s">
        <v>1130</v>
      </c>
      <c r="G862" s="35"/>
      <c r="H862" s="63" t="e">
        <f t="shared" si="15"/>
        <v>#REF!</v>
      </c>
      <c r="I862" s="63" t="e">
        <f>I865</f>
        <v>#REF!</v>
      </c>
      <c r="J862" s="63"/>
    </row>
    <row r="863" spans="1:10" ht="21" hidden="1" customHeight="1">
      <c r="A863" s="100"/>
      <c r="B863" s="18"/>
      <c r="C863" s="86"/>
      <c r="D863" s="86"/>
      <c r="E863" s="71" t="s">
        <v>814</v>
      </c>
      <c r="F863" s="72"/>
      <c r="G863" s="89"/>
      <c r="H863" s="63">
        <f t="shared" si="15"/>
        <v>0</v>
      </c>
      <c r="I863" s="63"/>
      <c r="J863" s="63"/>
    </row>
    <row r="864" spans="1:10" ht="21" hidden="1" customHeight="1">
      <c r="A864" s="100"/>
      <c r="B864" s="18"/>
      <c r="C864" s="86"/>
      <c r="D864" s="86"/>
      <c r="E864" s="71" t="s">
        <v>815</v>
      </c>
      <c r="F864" s="72"/>
      <c r="G864" s="89"/>
      <c r="H864" s="63">
        <f t="shared" si="15"/>
        <v>0</v>
      </c>
      <c r="I864" s="63"/>
      <c r="J864" s="63"/>
    </row>
    <row r="865" spans="1:10" ht="15.75" customHeight="1">
      <c r="A865" s="100"/>
      <c r="B865" s="18"/>
      <c r="C865" s="86"/>
      <c r="D865" s="86"/>
      <c r="E865" s="24" t="s">
        <v>979</v>
      </c>
      <c r="F865" s="76"/>
      <c r="G865" s="30" t="s">
        <v>73</v>
      </c>
      <c r="H865" s="63" t="e">
        <f t="shared" si="15"/>
        <v>#REF!</v>
      </c>
      <c r="I865" s="63" t="e">
        <f>#REF!</f>
        <v>#REF!</v>
      </c>
      <c r="J865" s="63"/>
    </row>
    <row r="866" spans="1:10" ht="21" hidden="1" customHeight="1">
      <c r="A866" s="100">
        <v>3050</v>
      </c>
      <c r="B866" s="18" t="s">
        <v>900</v>
      </c>
      <c r="C866" s="86">
        <v>5</v>
      </c>
      <c r="D866" s="86">
        <v>0</v>
      </c>
      <c r="E866" s="73" t="s">
        <v>1131</v>
      </c>
      <c r="F866" s="73" t="s">
        <v>1132</v>
      </c>
      <c r="G866" s="90"/>
      <c r="H866" s="63">
        <f t="shared" si="15"/>
        <v>0</v>
      </c>
      <c r="I866" s="63">
        <f>I868</f>
        <v>0</v>
      </c>
      <c r="J866" s="63">
        <f>J868</f>
        <v>0</v>
      </c>
    </row>
    <row r="867" spans="1:10" s="48" customFormat="1" ht="21" hidden="1" customHeight="1">
      <c r="A867" s="100"/>
      <c r="B867" s="18"/>
      <c r="C867" s="86"/>
      <c r="D867" s="86"/>
      <c r="E867" s="71" t="s">
        <v>1347</v>
      </c>
      <c r="F867" s="73"/>
      <c r="G867" s="90"/>
      <c r="H867" s="63">
        <f t="shared" si="15"/>
        <v>0</v>
      </c>
      <c r="I867" s="63"/>
      <c r="J867" s="63"/>
    </row>
    <row r="868" spans="1:10" ht="21" hidden="1" customHeight="1">
      <c r="A868" s="100">
        <v>3051</v>
      </c>
      <c r="B868" s="18" t="s">
        <v>900</v>
      </c>
      <c r="C868" s="86">
        <v>5</v>
      </c>
      <c r="D868" s="86">
        <v>1</v>
      </c>
      <c r="E868" s="71" t="s">
        <v>1131</v>
      </c>
      <c r="F868" s="21" t="s">
        <v>1132</v>
      </c>
      <c r="G868" s="58"/>
      <c r="H868" s="63">
        <f t="shared" si="15"/>
        <v>0</v>
      </c>
      <c r="I868" s="63"/>
      <c r="J868" s="63"/>
    </row>
    <row r="869" spans="1:10" ht="21" hidden="1" customHeight="1">
      <c r="A869" s="100"/>
      <c r="B869" s="18"/>
      <c r="C869" s="86"/>
      <c r="D869" s="86"/>
      <c r="E869" s="71" t="s">
        <v>814</v>
      </c>
      <c r="F869" s="72"/>
      <c r="G869" s="89"/>
      <c r="H869" s="63">
        <f t="shared" si="15"/>
        <v>0</v>
      </c>
      <c r="I869" s="63"/>
      <c r="J869" s="63"/>
    </row>
    <row r="870" spans="1:10" ht="21" hidden="1" customHeight="1">
      <c r="A870" s="100"/>
      <c r="B870" s="18"/>
      <c r="C870" s="86"/>
      <c r="D870" s="86"/>
      <c r="E870" s="71" t="s">
        <v>815</v>
      </c>
      <c r="F870" s="72"/>
      <c r="G870" s="89"/>
      <c r="H870" s="63">
        <f t="shared" si="15"/>
        <v>0</v>
      </c>
      <c r="I870" s="63"/>
      <c r="J870" s="63"/>
    </row>
    <row r="871" spans="1:10" ht="21" hidden="1" customHeight="1">
      <c r="A871" s="100"/>
      <c r="B871" s="18"/>
      <c r="C871" s="86"/>
      <c r="D871" s="86"/>
      <c r="E871" s="71" t="s">
        <v>815</v>
      </c>
      <c r="F871" s="72"/>
      <c r="G871" s="89"/>
      <c r="H871" s="63">
        <f t="shared" si="15"/>
        <v>0</v>
      </c>
      <c r="I871" s="63"/>
      <c r="J871" s="63"/>
    </row>
    <row r="872" spans="1:10" ht="21" hidden="1" customHeight="1">
      <c r="A872" s="100">
        <v>3060</v>
      </c>
      <c r="B872" s="18" t="s">
        <v>900</v>
      </c>
      <c r="C872" s="86">
        <v>6</v>
      </c>
      <c r="D872" s="86">
        <v>0</v>
      </c>
      <c r="E872" s="73" t="s">
        <v>1133</v>
      </c>
      <c r="F872" s="73" t="s">
        <v>1134</v>
      </c>
      <c r="G872" s="90"/>
      <c r="H872" s="63">
        <f t="shared" si="15"/>
        <v>0</v>
      </c>
      <c r="I872" s="63">
        <f>I874</f>
        <v>0</v>
      </c>
      <c r="J872" s="63">
        <f>J874</f>
        <v>0</v>
      </c>
    </row>
    <row r="873" spans="1:10" s="48" customFormat="1" ht="21" hidden="1" customHeight="1">
      <c r="A873" s="100"/>
      <c r="B873" s="18"/>
      <c r="C873" s="86"/>
      <c r="D873" s="86"/>
      <c r="E873" s="71" t="s">
        <v>1347</v>
      </c>
      <c r="F873" s="73"/>
      <c r="G873" s="90"/>
      <c r="H873" s="63">
        <f t="shared" ref="H873:H899" si="17">I873+J873</f>
        <v>0</v>
      </c>
      <c r="I873" s="63"/>
      <c r="J873" s="63"/>
    </row>
    <row r="874" spans="1:10" ht="21" hidden="1" customHeight="1">
      <c r="A874" s="100">
        <v>3061</v>
      </c>
      <c r="B874" s="18" t="s">
        <v>900</v>
      </c>
      <c r="C874" s="86">
        <v>6</v>
      </c>
      <c r="D874" s="86">
        <v>1</v>
      </c>
      <c r="E874" s="71" t="s">
        <v>1133</v>
      </c>
      <c r="F874" s="21" t="s">
        <v>1134</v>
      </c>
      <c r="G874" s="58"/>
      <c r="H874" s="63">
        <f t="shared" si="17"/>
        <v>0</v>
      </c>
      <c r="I874" s="63"/>
      <c r="J874" s="63"/>
    </row>
    <row r="875" spans="1:10" ht="21" hidden="1" customHeight="1">
      <c r="A875" s="100"/>
      <c r="B875" s="18"/>
      <c r="C875" s="86"/>
      <c r="D875" s="86"/>
      <c r="E875" s="71" t="s">
        <v>814</v>
      </c>
      <c r="F875" s="72"/>
      <c r="G875" s="89"/>
      <c r="H875" s="63">
        <f t="shared" si="17"/>
        <v>0</v>
      </c>
      <c r="I875" s="63"/>
      <c r="J875" s="63"/>
    </row>
    <row r="876" spans="1:10" ht="21" hidden="1" customHeight="1">
      <c r="A876" s="100"/>
      <c r="B876" s="18"/>
      <c r="C876" s="86"/>
      <c r="D876" s="86"/>
      <c r="E876" s="71" t="s">
        <v>815</v>
      </c>
      <c r="F876" s="72"/>
      <c r="G876" s="89"/>
      <c r="H876" s="63">
        <f t="shared" si="17"/>
        <v>0</v>
      </c>
      <c r="I876" s="63"/>
      <c r="J876" s="63"/>
    </row>
    <row r="877" spans="1:10" ht="21" hidden="1" customHeight="1">
      <c r="A877" s="100"/>
      <c r="B877" s="18"/>
      <c r="C877" s="86"/>
      <c r="D877" s="86"/>
      <c r="E877" s="71" t="s">
        <v>815</v>
      </c>
      <c r="F877" s="72"/>
      <c r="G877" s="89"/>
      <c r="H877" s="63">
        <f t="shared" si="17"/>
        <v>0</v>
      </c>
      <c r="I877" s="63"/>
      <c r="J877" s="63"/>
    </row>
    <row r="878" spans="1:10" ht="25.5" customHeight="1">
      <c r="A878" s="100">
        <v>3070</v>
      </c>
      <c r="B878" s="18" t="s">
        <v>900</v>
      </c>
      <c r="C878" s="86">
        <v>7</v>
      </c>
      <c r="D878" s="86">
        <v>0</v>
      </c>
      <c r="E878" s="73" t="s">
        <v>828</v>
      </c>
      <c r="F878" s="73" t="s">
        <v>829</v>
      </c>
      <c r="G878" s="90"/>
      <c r="H878" s="63" t="e">
        <f t="shared" si="17"/>
        <v>#REF!</v>
      </c>
      <c r="I878" s="63" t="e">
        <f>I880</f>
        <v>#REF!</v>
      </c>
      <c r="J878" s="63">
        <f>J880</f>
        <v>0</v>
      </c>
    </row>
    <row r="879" spans="1:10" s="48" customFormat="1" ht="12.75" customHeight="1">
      <c r="A879" s="100"/>
      <c r="B879" s="18"/>
      <c r="C879" s="86"/>
      <c r="D879" s="86"/>
      <c r="E879" s="71" t="s">
        <v>1347</v>
      </c>
      <c r="F879" s="73"/>
      <c r="G879" s="90"/>
      <c r="H879" s="63"/>
      <c r="I879" s="63"/>
      <c r="J879" s="63"/>
    </row>
    <row r="880" spans="1:10" ht="27.75" customHeight="1">
      <c r="A880" s="100">
        <v>3071</v>
      </c>
      <c r="B880" s="18" t="s">
        <v>900</v>
      </c>
      <c r="C880" s="86">
        <v>7</v>
      </c>
      <c r="D880" s="86">
        <v>1</v>
      </c>
      <c r="E880" s="71" t="s">
        <v>828</v>
      </c>
      <c r="F880" s="21" t="s">
        <v>830</v>
      </c>
      <c r="G880" s="58"/>
      <c r="H880" s="63" t="e">
        <f t="shared" si="17"/>
        <v>#REF!</v>
      </c>
      <c r="I880" s="63" t="e">
        <f>#REF!+#REF!</f>
        <v>#REF!</v>
      </c>
      <c r="J880" s="63"/>
    </row>
    <row r="881" spans="1:10" ht="21" hidden="1" customHeight="1">
      <c r="A881" s="100"/>
      <c r="B881" s="18"/>
      <c r="C881" s="86"/>
      <c r="D881" s="86"/>
      <c r="E881" s="71" t="s">
        <v>814</v>
      </c>
      <c r="F881" s="72"/>
      <c r="G881" s="89"/>
      <c r="H881" s="63">
        <f t="shared" si="17"/>
        <v>0</v>
      </c>
      <c r="I881" s="63"/>
      <c r="J881" s="63"/>
    </row>
    <row r="882" spans="1:10" ht="21" hidden="1" customHeight="1">
      <c r="A882" s="100"/>
      <c r="B882" s="18"/>
      <c r="C882" s="86"/>
      <c r="D882" s="86"/>
      <c r="E882" s="24" t="s">
        <v>823</v>
      </c>
      <c r="F882" s="72"/>
      <c r="G882" s="30" t="s">
        <v>77</v>
      </c>
      <c r="H882" s="63" t="e">
        <f t="shared" si="17"/>
        <v>#REF!</v>
      </c>
      <c r="I882" s="63" t="e">
        <f>#REF!</f>
        <v>#REF!</v>
      </c>
      <c r="J882" s="63"/>
    </row>
    <row r="883" spans="1:10" ht="21" hidden="1" customHeight="1">
      <c r="A883" s="100"/>
      <c r="B883" s="18"/>
      <c r="C883" s="86"/>
      <c r="D883" s="86"/>
      <c r="E883" s="24" t="s">
        <v>862</v>
      </c>
      <c r="F883" s="72"/>
      <c r="G883" s="30" t="s">
        <v>32</v>
      </c>
      <c r="H883" s="63" t="e">
        <f t="shared" si="17"/>
        <v>#REF!</v>
      </c>
      <c r="I883" s="63" t="e">
        <f>#REF!</f>
        <v>#REF!</v>
      </c>
      <c r="J883" s="63"/>
    </row>
    <row r="884" spans="1:10" ht="21" hidden="1" customHeight="1">
      <c r="A884" s="100"/>
      <c r="B884" s="18"/>
      <c r="C884" s="86"/>
      <c r="D884" s="86"/>
      <c r="E884" s="24" t="s">
        <v>1117</v>
      </c>
      <c r="F884" s="72"/>
      <c r="G884" s="30" t="s">
        <v>36</v>
      </c>
      <c r="H884" s="63" t="e">
        <f t="shared" si="17"/>
        <v>#REF!</v>
      </c>
      <c r="I884" s="63" t="e">
        <f>#REF!</f>
        <v>#REF!</v>
      </c>
      <c r="J884" s="63"/>
    </row>
    <row r="885" spans="1:10" ht="16.5" customHeight="1">
      <c r="A885" s="100"/>
      <c r="B885" s="18"/>
      <c r="C885" s="86"/>
      <c r="D885" s="86"/>
      <c r="E885" s="24" t="s">
        <v>979</v>
      </c>
      <c r="F885" s="72"/>
      <c r="G885" s="30" t="s">
        <v>73</v>
      </c>
      <c r="H885" s="63" t="e">
        <f t="shared" si="17"/>
        <v>#REF!</v>
      </c>
      <c r="I885" s="63" t="e">
        <f>#REF!</f>
        <v>#REF!</v>
      </c>
      <c r="J885" s="63"/>
    </row>
    <row r="886" spans="1:10" ht="21" hidden="1" customHeight="1">
      <c r="A886" s="100">
        <v>3080</v>
      </c>
      <c r="B886" s="18" t="s">
        <v>900</v>
      </c>
      <c r="C886" s="86">
        <v>8</v>
      </c>
      <c r="D886" s="86">
        <v>0</v>
      </c>
      <c r="E886" s="73" t="s">
        <v>831</v>
      </c>
      <c r="F886" s="73" t="s">
        <v>832</v>
      </c>
      <c r="G886" s="90"/>
      <c r="H886" s="63">
        <f t="shared" si="17"/>
        <v>0</v>
      </c>
      <c r="I886" s="63">
        <f>I888</f>
        <v>0</v>
      </c>
      <c r="J886" s="63">
        <f>J888</f>
        <v>0</v>
      </c>
    </row>
    <row r="887" spans="1:10" s="48" customFormat="1" ht="21" hidden="1" customHeight="1">
      <c r="A887" s="100"/>
      <c r="B887" s="18"/>
      <c r="C887" s="86"/>
      <c r="D887" s="86"/>
      <c r="E887" s="71" t="s">
        <v>1347</v>
      </c>
      <c r="F887" s="73"/>
      <c r="G887" s="90"/>
      <c r="H887" s="63">
        <f t="shared" si="17"/>
        <v>0</v>
      </c>
      <c r="I887" s="63"/>
      <c r="J887" s="63"/>
    </row>
    <row r="888" spans="1:10" ht="21" hidden="1" customHeight="1">
      <c r="A888" s="100">
        <v>3081</v>
      </c>
      <c r="B888" s="18" t="s">
        <v>900</v>
      </c>
      <c r="C888" s="86">
        <v>8</v>
      </c>
      <c r="D888" s="86">
        <v>1</v>
      </c>
      <c r="E888" s="71" t="s">
        <v>831</v>
      </c>
      <c r="F888" s="21" t="s">
        <v>833</v>
      </c>
      <c r="G888" s="58"/>
      <c r="H888" s="63">
        <f t="shared" si="17"/>
        <v>0</v>
      </c>
      <c r="I888" s="63"/>
      <c r="J888" s="63"/>
    </row>
    <row r="889" spans="1:10" s="48" customFormat="1" ht="21" hidden="1" customHeight="1">
      <c r="A889" s="100"/>
      <c r="B889" s="18"/>
      <c r="C889" s="86"/>
      <c r="D889" s="86"/>
      <c r="E889" s="71" t="s">
        <v>1347</v>
      </c>
      <c r="F889" s="73"/>
      <c r="G889" s="90"/>
      <c r="H889" s="63">
        <f t="shared" si="17"/>
        <v>0</v>
      </c>
      <c r="I889" s="63"/>
      <c r="J889" s="63"/>
    </row>
    <row r="890" spans="1:10" ht="21" hidden="1" customHeight="1">
      <c r="A890" s="100">
        <v>3090</v>
      </c>
      <c r="B890" s="18" t="s">
        <v>900</v>
      </c>
      <c r="C890" s="16">
        <v>9</v>
      </c>
      <c r="D890" s="86">
        <v>0</v>
      </c>
      <c r="E890" s="73" t="s">
        <v>834</v>
      </c>
      <c r="F890" s="73" t="s">
        <v>835</v>
      </c>
      <c r="G890" s="90"/>
      <c r="H890" s="63">
        <f t="shared" si="17"/>
        <v>0</v>
      </c>
      <c r="I890" s="63">
        <f>I892+I896</f>
        <v>0</v>
      </c>
      <c r="J890" s="63">
        <f>J892+J896</f>
        <v>0</v>
      </c>
    </row>
    <row r="891" spans="1:10" s="48" customFormat="1" ht="21" hidden="1" customHeight="1">
      <c r="A891" s="100"/>
      <c r="B891" s="18"/>
      <c r="C891" s="86"/>
      <c r="D891" s="86"/>
      <c r="E891" s="71" t="s">
        <v>1347</v>
      </c>
      <c r="F891" s="73"/>
      <c r="G891" s="90"/>
      <c r="H891" s="63">
        <f t="shared" si="17"/>
        <v>0</v>
      </c>
      <c r="I891" s="63"/>
      <c r="J891" s="63"/>
    </row>
    <row r="892" spans="1:10" ht="21" hidden="1" customHeight="1">
      <c r="A892" s="100">
        <v>3091</v>
      </c>
      <c r="B892" s="18" t="s">
        <v>900</v>
      </c>
      <c r="C892" s="16">
        <v>9</v>
      </c>
      <c r="D892" s="86">
        <v>1</v>
      </c>
      <c r="E892" s="71" t="s">
        <v>834</v>
      </c>
      <c r="F892" s="21" t="s">
        <v>836</v>
      </c>
      <c r="G892" s="58"/>
      <c r="H892" s="63">
        <f t="shared" si="17"/>
        <v>0</v>
      </c>
      <c r="I892" s="63"/>
      <c r="J892" s="63"/>
    </row>
    <row r="893" spans="1:10" ht="21" hidden="1" customHeight="1">
      <c r="A893" s="100"/>
      <c r="B893" s="18"/>
      <c r="C893" s="86"/>
      <c r="D893" s="86"/>
      <c r="E893" s="71" t="s">
        <v>814</v>
      </c>
      <c r="F893" s="72"/>
      <c r="G893" s="89"/>
      <c r="H893" s="63">
        <f t="shared" si="17"/>
        <v>0</v>
      </c>
      <c r="I893" s="63"/>
      <c r="J893" s="63"/>
    </row>
    <row r="894" spans="1:10" ht="21" hidden="1" customHeight="1">
      <c r="A894" s="100"/>
      <c r="B894" s="18"/>
      <c r="C894" s="86"/>
      <c r="D894" s="86"/>
      <c r="E894" s="71" t="s">
        <v>815</v>
      </c>
      <c r="F894" s="72"/>
      <c r="G894" s="89"/>
      <c r="H894" s="63">
        <f t="shared" si="17"/>
        <v>0</v>
      </c>
      <c r="I894" s="63"/>
      <c r="J894" s="63"/>
    </row>
    <row r="895" spans="1:10" ht="21" hidden="1" customHeight="1">
      <c r="A895" s="100"/>
      <c r="B895" s="18"/>
      <c r="C895" s="86"/>
      <c r="D895" s="86"/>
      <c r="E895" s="71" t="s">
        <v>815</v>
      </c>
      <c r="F895" s="72"/>
      <c r="G895" s="89"/>
      <c r="H895" s="63">
        <f t="shared" si="17"/>
        <v>0</v>
      </c>
      <c r="I895" s="63"/>
      <c r="J895" s="63"/>
    </row>
    <row r="896" spans="1:10" ht="21" hidden="1" customHeight="1">
      <c r="A896" s="100">
        <v>3092</v>
      </c>
      <c r="B896" s="18" t="s">
        <v>900</v>
      </c>
      <c r="C896" s="16">
        <v>9</v>
      </c>
      <c r="D896" s="86">
        <v>2</v>
      </c>
      <c r="E896" s="71" t="s">
        <v>1092</v>
      </c>
      <c r="F896" s="21"/>
      <c r="G896" s="58"/>
      <c r="H896" s="63">
        <f t="shared" si="17"/>
        <v>0</v>
      </c>
      <c r="I896" s="63"/>
      <c r="J896" s="63"/>
    </row>
    <row r="897" spans="1:10" ht="21" hidden="1" customHeight="1">
      <c r="A897" s="100"/>
      <c r="B897" s="18"/>
      <c r="C897" s="86"/>
      <c r="D897" s="86"/>
      <c r="E897" s="71" t="s">
        <v>814</v>
      </c>
      <c r="F897" s="72"/>
      <c r="G897" s="89"/>
      <c r="H897" s="63">
        <f t="shared" si="17"/>
        <v>0</v>
      </c>
      <c r="I897" s="63"/>
      <c r="J897" s="63"/>
    </row>
    <row r="898" spans="1:10" ht="21" hidden="1" customHeight="1">
      <c r="A898" s="100"/>
      <c r="B898" s="18"/>
      <c r="C898" s="86"/>
      <c r="D898" s="86"/>
      <c r="E898" s="71" t="s">
        <v>815</v>
      </c>
      <c r="F898" s="72"/>
      <c r="G898" s="89"/>
      <c r="H898" s="63">
        <f t="shared" si="17"/>
        <v>0</v>
      </c>
      <c r="I898" s="63"/>
      <c r="J898" s="63"/>
    </row>
    <row r="899" spans="1:10" ht="21" hidden="1" customHeight="1">
      <c r="A899" s="100"/>
      <c r="B899" s="18"/>
      <c r="C899" s="86"/>
      <c r="D899" s="86"/>
      <c r="E899" s="71" t="s">
        <v>815</v>
      </c>
      <c r="F899" s="72"/>
      <c r="G899" s="89"/>
      <c r="H899" s="63">
        <f t="shared" si="17"/>
        <v>0</v>
      </c>
      <c r="I899" s="63"/>
      <c r="J899" s="63"/>
    </row>
    <row r="900" spans="1:10" s="14" customFormat="1" ht="28.15" customHeight="1">
      <c r="A900" s="51">
        <v>3100</v>
      </c>
      <c r="B900" s="18" t="s">
        <v>901</v>
      </c>
      <c r="C900" s="18">
        <v>0</v>
      </c>
      <c r="D900" s="18">
        <v>0</v>
      </c>
      <c r="E900" s="17" t="s">
        <v>513</v>
      </c>
      <c r="F900" s="17"/>
      <c r="G900" s="17"/>
      <c r="H900" s="63" t="e">
        <f>I900+J900-ekamut!F136</f>
        <v>#REF!</v>
      </c>
      <c r="I900" s="63" t="e">
        <f>I902</f>
        <v>#REF!</v>
      </c>
      <c r="J900" s="63">
        <f>J902</f>
        <v>0</v>
      </c>
    </row>
    <row r="901" spans="1:10" ht="21" hidden="1" customHeight="1">
      <c r="A901" s="100"/>
      <c r="B901" s="18"/>
      <c r="C901" s="86"/>
      <c r="D901" s="86"/>
      <c r="E901" s="71" t="s">
        <v>1346</v>
      </c>
      <c r="F901" s="72"/>
      <c r="G901" s="89"/>
      <c r="H901" s="63"/>
      <c r="I901" s="63"/>
      <c r="J901" s="63"/>
    </row>
    <row r="902" spans="1:10" ht="27.75" customHeight="1">
      <c r="A902" s="100">
        <v>3110</v>
      </c>
      <c r="B902" s="80" t="s">
        <v>901</v>
      </c>
      <c r="C902" s="80">
        <v>1</v>
      </c>
      <c r="D902" s="80">
        <v>0</v>
      </c>
      <c r="E902" s="78" t="s">
        <v>373</v>
      </c>
      <c r="F902" s="21"/>
      <c r="G902" s="58"/>
      <c r="H902" s="63" t="e">
        <f>I902+J902-ekamut!F137</f>
        <v>#REF!</v>
      </c>
      <c r="I902" s="63" t="e">
        <f>I904</f>
        <v>#REF!</v>
      </c>
      <c r="J902" s="63">
        <f>J904</f>
        <v>0</v>
      </c>
    </row>
    <row r="903" spans="1:10" s="48" customFormat="1" ht="12" customHeight="1">
      <c r="A903" s="100"/>
      <c r="B903" s="18"/>
      <c r="C903" s="86"/>
      <c r="D903" s="86"/>
      <c r="E903" s="71" t="s">
        <v>1347</v>
      </c>
      <c r="F903" s="73"/>
      <c r="G903" s="90"/>
      <c r="H903" s="63"/>
      <c r="I903" s="63"/>
      <c r="J903" s="63"/>
    </row>
    <row r="904" spans="1:10" ht="16.5" customHeight="1">
      <c r="A904" s="100">
        <v>3112</v>
      </c>
      <c r="B904" s="80" t="s">
        <v>901</v>
      </c>
      <c r="C904" s="80">
        <v>1</v>
      </c>
      <c r="D904" s="80">
        <v>2</v>
      </c>
      <c r="E904" s="79" t="s">
        <v>374</v>
      </c>
      <c r="F904" s="21"/>
      <c r="G904" s="58"/>
      <c r="H904" s="63" t="e">
        <f>I904+J904-ekamut!F137</f>
        <v>#REF!</v>
      </c>
      <c r="I904" s="63" t="e">
        <f>I906</f>
        <v>#REF!</v>
      </c>
      <c r="J904" s="63">
        <f>J906</f>
        <v>0</v>
      </c>
    </row>
    <row r="905" spans="1:10" ht="21" hidden="1" customHeight="1">
      <c r="A905" s="100"/>
      <c r="B905" s="18"/>
      <c r="C905" s="86"/>
      <c r="D905" s="86"/>
      <c r="E905" s="71" t="s">
        <v>814</v>
      </c>
      <c r="F905" s="72"/>
      <c r="G905" s="89"/>
      <c r="H905" s="63"/>
      <c r="I905" s="63"/>
      <c r="J905" s="63"/>
    </row>
    <row r="906" spans="1:10" ht="14.25" customHeight="1">
      <c r="A906" s="100"/>
      <c r="B906" s="18"/>
      <c r="C906" s="86"/>
      <c r="D906" s="86"/>
      <c r="E906" s="24" t="s">
        <v>602</v>
      </c>
      <c r="F906" s="76"/>
      <c r="G906" s="30" t="s">
        <v>1168</v>
      </c>
      <c r="H906" s="63" t="e">
        <f>I906+J906-ekamut!F137</f>
        <v>#REF!</v>
      </c>
      <c r="I906" s="63" t="e">
        <f>#REF!+ekamut!F137</f>
        <v>#REF!</v>
      </c>
      <c r="J906" s="63"/>
    </row>
    <row r="907" spans="1:10">
      <c r="B907" s="9"/>
      <c r="C907" s="41"/>
      <c r="D907" s="10"/>
    </row>
    <row r="908" spans="1:10">
      <c r="B908" s="11"/>
      <c r="C908" s="41"/>
      <c r="D908" s="10"/>
    </row>
    <row r="909" spans="1:10">
      <c r="B909" s="11"/>
      <c r="C909" s="41"/>
      <c r="D909" s="10"/>
      <c r="E909" s="4"/>
    </row>
    <row r="910" spans="1:10">
      <c r="B910" s="11"/>
      <c r="C910" s="42"/>
      <c r="D910" s="12"/>
    </row>
  </sheetData>
  <mergeCells count="11">
    <mergeCell ref="D5:D6"/>
    <mergeCell ref="I5:J5"/>
    <mergeCell ref="A1:J1"/>
    <mergeCell ref="A2:J2"/>
    <mergeCell ref="I4:J4"/>
    <mergeCell ref="A5:A6"/>
    <mergeCell ref="E5:E6"/>
    <mergeCell ref="F5:F6"/>
    <mergeCell ref="H5:H6"/>
    <mergeCell ref="B5:B6"/>
    <mergeCell ref="C5:C6"/>
  </mergeCells>
  <phoneticPr fontId="3" type="noConversion"/>
  <pageMargins left="0.2" right="0.17" top="0.19" bottom="0.46" header="0.17" footer="0.24"/>
  <pageSetup paperSize="9" scale="95" firstPageNumber="2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titxosatert</vt:lpstr>
      <vt:lpstr>ekamut</vt:lpstr>
      <vt:lpstr>gortcarn</vt:lpstr>
      <vt:lpstr>tnt</vt:lpstr>
      <vt:lpstr>mnac</vt:lpstr>
      <vt:lpstr>tnt.gorc</vt:lpstr>
      <vt:lpstr>ekamut!Print_Area</vt:lpstr>
      <vt:lpstr>mnac!Print_Area</vt:lpstr>
      <vt:lpstr>titxosatert!Print_Area</vt:lpstr>
      <vt:lpstr>tnt!Print_Area</vt:lpstr>
      <vt:lpstr>ekamut!Print_Titles</vt:lpstr>
      <vt:lpstr>gortcarn!Print_Titles</vt:lpstr>
      <vt:lpstr>tnt!Print_Titles</vt:lpstr>
      <vt:lpstr>tnt.gorc!Print_Titles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2021-01-14T11:49:05Z</cp:lastPrinted>
  <dcterms:created xsi:type="dcterms:W3CDTF">1996-10-14T23:33:28Z</dcterms:created>
  <dcterms:modified xsi:type="dcterms:W3CDTF">2021-05-10T08:02:24Z</dcterms:modified>
</cp:coreProperties>
</file>