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660" windowWidth="10950" windowHeight="9630"/>
  </bookViews>
  <sheets>
    <sheet name="Sheet1" sheetId="1" r:id="rId1"/>
  </sheets>
  <definedNames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H6" i="1"/>
  <c r="E9"/>
  <c r="F9"/>
  <c r="G9"/>
  <c r="H9"/>
  <c r="F6"/>
  <c r="D9"/>
  <c r="D6"/>
</calcChain>
</file>

<file path=xl/sharedStrings.xml><?xml version="1.0" encoding="utf-8"?>
<sst xmlns="http://schemas.openxmlformats.org/spreadsheetml/2006/main" count="87" uniqueCount="66">
  <si>
    <t>#</t>
  </si>
  <si>
    <t>Անվանումը</t>
  </si>
  <si>
    <t>Գյուղատնտեսական տեխնիկայի ֆինանսական վարձակալության՝ լիզինգի պետական աջակցության ծրագրի շրջանակներում տրամադրված տեխնիկայի թիվը</t>
  </si>
  <si>
    <t>%</t>
  </si>
  <si>
    <t>Դպրոցներում աշակերտ/ուսուցիչ հարաբերակցությունը</t>
  </si>
  <si>
    <t xml:space="preserve">Միջազգային/հանրապետական օլիմպիադաների մրցանակակիրներ </t>
  </si>
  <si>
    <t>Համայնքների ֆինանսական ցուցանիշներ</t>
  </si>
  <si>
    <t>Չափման միավորը</t>
  </si>
  <si>
    <t xml:space="preserve">Սեփական եկամուտների տեսակարար կշիռը ընդհանուր եկամուտների մեջ </t>
  </si>
  <si>
    <t>Շահագործվող աղբավայրերի թիվը</t>
  </si>
  <si>
    <t>Առողջապահական ոլորտի ցուցանիշներ</t>
  </si>
  <si>
    <t>Փակված (կամ փակվելու ենթակա) աղբավայրերի թիվը</t>
  </si>
  <si>
    <t>Մարզի տնտեսական ցուցանիշներ</t>
  </si>
  <si>
    <t>մլն դրամ</t>
  </si>
  <si>
    <t>մլն․ դրամ</t>
  </si>
  <si>
    <t>մարդ</t>
  </si>
  <si>
    <t>Աղբահանություն իրականացնող բնակավայրերի քանակ</t>
  </si>
  <si>
    <t>Գյուղատնտեսություն</t>
  </si>
  <si>
    <t>հատ</t>
  </si>
  <si>
    <t>հա</t>
  </si>
  <si>
    <t>Տոհմային անասնաբուծական տնտեսությունների քանակ</t>
  </si>
  <si>
    <t>Սառնարանային տնտեսությունների քանակ</t>
  </si>
  <si>
    <t>Գյուղատնտեսական նշանակության հողերի ոռոգելի մակերես</t>
  </si>
  <si>
    <t>Սպանդանոցների հզորությունը</t>
  </si>
  <si>
    <t>տոննա/տարի</t>
  </si>
  <si>
    <t>Տոհմային տնտեսություններում անասնագլխաքանակը</t>
  </si>
  <si>
    <t>Սառնարանային տնտեսությունների հզորություն</t>
  </si>
  <si>
    <t>տոննա</t>
  </si>
  <si>
    <t>Կրթություն</t>
  </si>
  <si>
    <t>Տրանսպորտ</t>
  </si>
  <si>
    <t xml:space="preserve">Ընդհանուր օգտագործման ավտոմոբիլային տրանսպորտով համայնքի բնակավայրերից համայնքի կենտրոն անցնելու միջին արագությունը </t>
  </si>
  <si>
    <t xml:space="preserve">(կմ/ժամ) </t>
  </si>
  <si>
    <t xml:space="preserve">Մարզի բնակավայրերի թիվը՝ որոնք ասֆալտապատ ճանապարհով կապված չեն հիմնական մայրուղուն (չունեն բարվոք ճանապարհ դեպի շուկաներ) </t>
  </si>
  <si>
    <t>Ժամանակակից տեխնոլոգիայով ինտենսիվ այգիների  տարածքը</t>
  </si>
  <si>
    <t>Հակակարկտային ցանցերով ցանցապատված այգիների տարածքը</t>
  </si>
  <si>
    <t>Ուսումը միջազգային կամ ՀՀ պետական ԲՈւՀ-երում շարունակողներ</t>
  </si>
  <si>
    <t>Մոնիտորինգի հիմնական ցուցանիշներ</t>
  </si>
  <si>
    <t xml:space="preserve">Մարզում սպանդանոցային կառույցների թիվը </t>
  </si>
  <si>
    <t>Փոքր տնտեսությունների թիվը (1-5 հա պտղատու այգի կամ խաղող, կամ 5-10 հա վարելահող, կամ 0.1-0.5 հա ջերմոց, կամ 20-30 գլուխ խ. եղջ. գյուղ. կենդանի, կամ 50-100 գլուխ մանր եղ. գյուղ. կենդանի)</t>
  </si>
  <si>
    <t>Միջին տնտեսությունների թիվը (5-10 հա պտղատու այգի կամ խաղող, կամ 10-20 հա վարելահող, կամ 0.5-2.0 հա ջերմոց, կամ 30-60 գլուխ խ. եղջ. գյուղ. կենդանի, կամ 100-150 գլուխ մանր եղ. գյուղ. կենդանի)</t>
  </si>
  <si>
    <t>Խոշոր տնտեսությունների թիվը (10-ից ավելի հա պտղատու այգի կամ խաղող, կամ 20-ից ավելի հա վարելահող, կամ 2-ից ավելի հա ջերմոց, կամ 60-ից ավելի գլուխ խ. եղջ. գյուղ. կենդանի, 150-ից ավելի գլուխ մանր եղ. գյուղ. կենդանի)</t>
  </si>
  <si>
    <t>ՀՀ Լոռու 
մարզ</t>
  </si>
  <si>
    <t>այդ թվում՝ մասնավոր հատվածում կատարվող ներդրումներ</t>
  </si>
  <si>
    <t>թիվ</t>
  </si>
  <si>
    <t>Գյուղատնտեսական նոր աշխատատեղեր</t>
  </si>
  <si>
    <t>հազ․դրամ</t>
  </si>
  <si>
    <t>Մարզի վարչական տարածքում կատարված ներդրումների ծավալը</t>
  </si>
  <si>
    <t xml:space="preserve">Համայնքների սեփական եկամուտները (գույքահարկ, հողի հարկ, տեղական տուրքեր, պետական տուրքեր, գույքի վարձակալոքւթյունից եկամուտներ, աղբահանության վճար) մեկ շնչի հաշվով </t>
  </si>
  <si>
    <t>Իրավաբանական անձանցից հավաքագրվող աղբահանության վճարները</t>
  </si>
  <si>
    <t>Ընդհանուր օգտագործման ավտոմոբիլային տրանսպորտով չսպասարկվող բնակավայրերի թիվը</t>
  </si>
  <si>
    <t>Գյուղատնտեսության մեջ նոր կամ շարունակական ներդրումներ</t>
  </si>
  <si>
    <t>Տարվա ընթացքում ստեղծված ոչ գյուղատնտեսական աշխատատեղերի թիվը (առանց սեզոնային աշխատատեղերի)</t>
  </si>
  <si>
    <t>Վճարովի առողջապահական ծառայությունների գումար</t>
  </si>
  <si>
    <t>Համայնքային ծառայություններ-աղբահանություն</t>
  </si>
  <si>
    <t>1000 բնակչին ընկնող աշխատատեղերի թիվը</t>
  </si>
  <si>
    <t>Մեկ շնչի հաշվով,
 հազ դրամ</t>
  </si>
  <si>
    <t>Ֆիզիկական անձանցից հավաքագրվող աղբահանության վճարները</t>
  </si>
  <si>
    <t>տարեկան մոնիթորինգ</t>
  </si>
  <si>
    <t>I եռամսյակ</t>
  </si>
  <si>
    <t>II եռամսյակ</t>
  </si>
  <si>
    <t>III եռամսյակ</t>
  </si>
  <si>
    <t>2019թ. 
պլանա
վորված</t>
  </si>
  <si>
    <t>8.9</t>
  </si>
  <si>
    <t>10</t>
  </si>
  <si>
    <t>5,176.115.35</t>
  </si>
  <si>
    <t>9.4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</si>
</sst>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20"/>
      <color theme="1"/>
      <name val="GHEA Grapalat"/>
      <family val="3"/>
    </font>
    <font>
      <sz val="20"/>
      <color theme="1"/>
      <name val="GHEA Grapalat"/>
      <family val="3"/>
    </font>
    <font>
      <sz val="20"/>
      <name val="GHEA Grapalat"/>
      <family val="3"/>
    </font>
    <font>
      <sz val="16"/>
      <name val="GHEA Grapalat"/>
      <family val="3"/>
    </font>
    <font>
      <b/>
      <sz val="16"/>
      <color theme="1"/>
      <name val="GHEA Grapalat"/>
      <family val="3"/>
    </font>
    <font>
      <sz val="16"/>
      <color theme="1"/>
      <name val="GHEA Grapalat"/>
      <family val="3"/>
    </font>
    <font>
      <sz val="18"/>
      <color theme="1"/>
      <name val="GHEA Grapalat"/>
      <family val="3"/>
    </font>
    <font>
      <b/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164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59" zoomScaleNormal="59" workbookViewId="0">
      <selection activeCell="P4" sqref="P4"/>
    </sheetView>
  </sheetViews>
  <sheetFormatPr defaultRowHeight="28.5"/>
  <cols>
    <col min="1" max="1" width="6" style="12" customWidth="1"/>
    <col min="2" max="2" width="69.140625" style="1" customWidth="1"/>
    <col min="3" max="3" width="32.5703125" style="1" customWidth="1"/>
    <col min="4" max="4" width="23.7109375" style="21" customWidth="1"/>
    <col min="5" max="5" width="17.85546875" style="1" customWidth="1"/>
    <col min="6" max="6" width="20" style="21" customWidth="1"/>
    <col min="7" max="7" width="19.140625" style="1" customWidth="1"/>
    <col min="8" max="8" width="25.140625" style="21" customWidth="1"/>
    <col min="9" max="10" width="6.28515625" style="1" customWidth="1"/>
    <col min="11" max="11" width="32.140625" style="1" customWidth="1"/>
    <col min="12" max="16" width="9.140625" style="1"/>
    <col min="17" max="17" width="21.5703125" style="1" customWidth="1"/>
    <col min="18" max="18" width="9.140625" style="1"/>
    <col min="19" max="19" width="22.140625" style="1" customWidth="1"/>
    <col min="20" max="16384" width="9.140625" style="1"/>
  </cols>
  <sheetData>
    <row r="1" spans="1:11" ht="29.25">
      <c r="A1" s="38" t="s">
        <v>36</v>
      </c>
      <c r="B1" s="38"/>
      <c r="C1" s="38"/>
      <c r="D1" s="38"/>
      <c r="E1" s="38"/>
      <c r="F1" s="38"/>
      <c r="G1" s="38"/>
      <c r="H1" s="38"/>
    </row>
    <row r="2" spans="1:11" ht="92.25" customHeight="1">
      <c r="A2" s="42" t="s">
        <v>0</v>
      </c>
      <c r="B2" s="42" t="s">
        <v>1</v>
      </c>
      <c r="C2" s="42" t="s">
        <v>7</v>
      </c>
      <c r="D2" s="42" t="s">
        <v>41</v>
      </c>
      <c r="E2" s="42"/>
      <c r="F2" s="42"/>
      <c r="G2" s="42"/>
      <c r="H2" s="42"/>
    </row>
    <row r="3" spans="1:11" s="3" customFormat="1" ht="140.25" customHeight="1">
      <c r="A3" s="42"/>
      <c r="B3" s="42"/>
      <c r="C3" s="42"/>
      <c r="D3" s="16" t="s">
        <v>61</v>
      </c>
      <c r="E3" s="2" t="s">
        <v>58</v>
      </c>
      <c r="F3" s="2" t="s">
        <v>59</v>
      </c>
      <c r="G3" s="2" t="s">
        <v>60</v>
      </c>
      <c r="H3" s="16" t="s">
        <v>57</v>
      </c>
    </row>
    <row r="4" spans="1:11" s="3" customFormat="1" ht="39.75" customHeight="1">
      <c r="A4" s="39" t="s">
        <v>12</v>
      </c>
      <c r="B4" s="39"/>
      <c r="C4" s="39"/>
      <c r="D4" s="39"/>
      <c r="E4" s="39"/>
      <c r="F4" s="39"/>
      <c r="G4" s="39"/>
      <c r="H4" s="39"/>
    </row>
    <row r="5" spans="1:11" s="28" customFormat="1" ht="42" customHeight="1">
      <c r="A5" s="43">
        <v>1</v>
      </c>
      <c r="B5" s="43" t="s">
        <v>46</v>
      </c>
      <c r="C5" s="25" t="s">
        <v>14</v>
      </c>
      <c r="D5" s="26">
        <v>60087.7</v>
      </c>
      <c r="E5" s="27"/>
      <c r="F5" s="26">
        <v>25170.1</v>
      </c>
      <c r="G5" s="27"/>
      <c r="H5" s="26">
        <v>30491</v>
      </c>
    </row>
    <row r="6" spans="1:11" s="28" customFormat="1" ht="93" customHeight="1">
      <c r="A6" s="44"/>
      <c r="B6" s="44"/>
      <c r="C6" s="29" t="s">
        <v>55</v>
      </c>
      <c r="D6" s="26">
        <f>60087655/217800</f>
        <v>275.88455004591367</v>
      </c>
      <c r="E6" s="27"/>
      <c r="F6" s="26">
        <f>25170159.6/217800</f>
        <v>115.56547107438017</v>
      </c>
      <c r="G6" s="26"/>
      <c r="H6" s="26">
        <f>30491101/217800</f>
        <v>139.99587235996327</v>
      </c>
      <c r="K6" s="34"/>
    </row>
    <row r="7" spans="1:11" s="28" customFormat="1" ht="65.25" customHeight="1">
      <c r="A7" s="45" t="s">
        <v>42</v>
      </c>
      <c r="B7" s="46"/>
      <c r="C7" s="25" t="s">
        <v>14</v>
      </c>
      <c r="D7" s="26">
        <v>12350.2</v>
      </c>
      <c r="E7" s="27"/>
      <c r="F7" s="26">
        <v>6590.9</v>
      </c>
      <c r="G7" s="27"/>
      <c r="H7" s="26">
        <v>7806.5</v>
      </c>
      <c r="K7" s="34"/>
    </row>
    <row r="8" spans="1:11" s="28" customFormat="1" ht="146.25" customHeight="1">
      <c r="A8" s="25">
        <v>2</v>
      </c>
      <c r="B8" s="25" t="s">
        <v>51</v>
      </c>
      <c r="C8" s="25" t="s">
        <v>15</v>
      </c>
      <c r="D8" s="30">
        <v>494</v>
      </c>
      <c r="E8" s="31"/>
      <c r="F8" s="26">
        <v>434</v>
      </c>
      <c r="G8" s="31"/>
      <c r="H8" s="26">
        <v>450</v>
      </c>
    </row>
    <row r="9" spans="1:11" s="28" customFormat="1" ht="42.75" customHeight="1">
      <c r="A9" s="45" t="s">
        <v>54</v>
      </c>
      <c r="B9" s="47"/>
      <c r="C9" s="46"/>
      <c r="D9" s="26">
        <f>D8/217.8</f>
        <v>2.2681359044995406</v>
      </c>
      <c r="E9" s="26">
        <f t="shared" ref="E9:H9" si="0">E8/217.8</f>
        <v>0</v>
      </c>
      <c r="F9" s="26">
        <f t="shared" si="0"/>
        <v>1.9926538108356289</v>
      </c>
      <c r="G9" s="26">
        <f t="shared" si="0"/>
        <v>0</v>
      </c>
      <c r="H9" s="26">
        <f t="shared" si="0"/>
        <v>2.0661157024793386</v>
      </c>
    </row>
    <row r="10" spans="1:11" s="28" customFormat="1" ht="52.5" customHeight="1">
      <c r="A10" s="40" t="s">
        <v>6</v>
      </c>
      <c r="B10" s="41"/>
      <c r="C10" s="41"/>
      <c r="D10" s="41"/>
      <c r="E10" s="41"/>
      <c r="F10" s="41"/>
      <c r="G10" s="41"/>
      <c r="H10" s="41"/>
    </row>
    <row r="11" spans="1:11" s="3" customFormat="1" ht="199.5">
      <c r="A11" s="4">
        <v>1</v>
      </c>
      <c r="B11" s="4" t="s">
        <v>47</v>
      </c>
      <c r="C11" s="4" t="s">
        <v>45</v>
      </c>
      <c r="D11" s="17">
        <v>11.4</v>
      </c>
      <c r="E11" s="14"/>
      <c r="F11" s="22">
        <v>4.8</v>
      </c>
      <c r="G11" s="14"/>
      <c r="H11" s="22">
        <v>11.7</v>
      </c>
    </row>
    <row r="12" spans="1:11" s="3" customFormat="1" ht="85.5">
      <c r="A12" s="4">
        <v>2</v>
      </c>
      <c r="B12" s="4" t="s">
        <v>8</v>
      </c>
      <c r="C12" s="4" t="s">
        <v>3</v>
      </c>
      <c r="D12" s="17">
        <v>31.9</v>
      </c>
      <c r="E12" s="14"/>
      <c r="F12" s="22">
        <v>29.6</v>
      </c>
      <c r="G12" s="14"/>
      <c r="H12" s="22">
        <v>30.4</v>
      </c>
    </row>
    <row r="13" spans="1:11" s="3" customFormat="1" ht="29.25" customHeight="1">
      <c r="A13" s="36" t="s">
        <v>53</v>
      </c>
      <c r="B13" s="37"/>
      <c r="C13" s="37"/>
      <c r="D13" s="37"/>
      <c r="E13" s="37"/>
      <c r="F13" s="37"/>
      <c r="G13" s="37"/>
      <c r="H13" s="37"/>
    </row>
    <row r="14" spans="1:11" s="3" customFormat="1" ht="78.75" customHeight="1">
      <c r="A14" s="4">
        <v>1</v>
      </c>
      <c r="B14" s="7" t="s">
        <v>11</v>
      </c>
      <c r="C14" s="4" t="s">
        <v>18</v>
      </c>
      <c r="D14" s="15">
        <v>1</v>
      </c>
      <c r="E14" s="14"/>
      <c r="F14" s="22">
        <v>0</v>
      </c>
      <c r="G14" s="14"/>
      <c r="H14" s="22">
        <v>1</v>
      </c>
    </row>
    <row r="15" spans="1:11" s="3" customFormat="1" ht="45.75" customHeight="1">
      <c r="A15" s="4">
        <v>2</v>
      </c>
      <c r="B15" s="7" t="s">
        <v>9</v>
      </c>
      <c r="C15" s="4" t="s">
        <v>18</v>
      </c>
      <c r="D15" s="15">
        <v>6</v>
      </c>
      <c r="E15" s="14"/>
      <c r="F15" s="22">
        <v>7</v>
      </c>
      <c r="G15" s="14"/>
      <c r="H15" s="22">
        <v>6</v>
      </c>
    </row>
    <row r="16" spans="1:11" s="3" customFormat="1" ht="65.25" customHeight="1">
      <c r="A16" s="4">
        <v>3</v>
      </c>
      <c r="B16" s="7" t="s">
        <v>16</v>
      </c>
      <c r="C16" s="4" t="s">
        <v>18</v>
      </c>
      <c r="D16" s="15">
        <v>109</v>
      </c>
      <c r="E16" s="15">
        <v>107</v>
      </c>
      <c r="F16" s="22">
        <v>109</v>
      </c>
      <c r="G16" s="14"/>
      <c r="H16" s="22">
        <v>109</v>
      </c>
    </row>
    <row r="17" spans="1:11" s="3" customFormat="1" ht="102" customHeight="1">
      <c r="A17" s="4">
        <v>4</v>
      </c>
      <c r="B17" s="4" t="s">
        <v>56</v>
      </c>
      <c r="C17" s="4" t="s">
        <v>13</v>
      </c>
      <c r="D17" s="19">
        <v>278.3</v>
      </c>
      <c r="E17" s="8"/>
      <c r="F17" s="23">
        <v>103.1</v>
      </c>
      <c r="G17" s="8"/>
      <c r="H17" s="23">
        <v>222.6</v>
      </c>
    </row>
    <row r="18" spans="1:11" s="3" customFormat="1" ht="96.75" customHeight="1">
      <c r="A18" s="4">
        <v>5</v>
      </c>
      <c r="B18" s="4" t="s">
        <v>48</v>
      </c>
      <c r="C18" s="4" t="s">
        <v>13</v>
      </c>
      <c r="D18" s="19">
        <v>91.7</v>
      </c>
      <c r="E18" s="8"/>
      <c r="F18" s="23">
        <v>31.9</v>
      </c>
      <c r="G18" s="8"/>
      <c r="H18" s="23">
        <v>69.2</v>
      </c>
    </row>
    <row r="19" spans="1:11" s="3" customFormat="1" ht="28.5" customHeight="1">
      <c r="A19" s="36" t="s">
        <v>17</v>
      </c>
      <c r="B19" s="37"/>
      <c r="C19" s="37"/>
      <c r="D19" s="37"/>
      <c r="E19" s="37"/>
      <c r="F19" s="37"/>
      <c r="G19" s="37"/>
      <c r="H19" s="37"/>
    </row>
    <row r="20" spans="1:11" s="3" customFormat="1" ht="66.75" customHeight="1">
      <c r="A20" s="4">
        <v>1</v>
      </c>
      <c r="B20" s="4" t="s">
        <v>50</v>
      </c>
      <c r="C20" s="4" t="s">
        <v>13</v>
      </c>
      <c r="D20" s="17">
        <v>2849</v>
      </c>
      <c r="E20" s="6"/>
      <c r="F20" s="17">
        <v>1549.3</v>
      </c>
      <c r="G20" s="6"/>
      <c r="H20" s="17" t="s">
        <v>64</v>
      </c>
      <c r="K20" s="32"/>
    </row>
    <row r="21" spans="1:11" s="3" customFormat="1" ht="66.75" customHeight="1">
      <c r="A21" s="4">
        <v>2</v>
      </c>
      <c r="B21" s="4" t="s">
        <v>44</v>
      </c>
      <c r="C21" s="4" t="s">
        <v>15</v>
      </c>
      <c r="D21" s="18">
        <v>220</v>
      </c>
      <c r="E21" s="14"/>
      <c r="F21" s="15">
        <v>70</v>
      </c>
      <c r="G21" s="14"/>
      <c r="H21" s="17">
        <v>560</v>
      </c>
    </row>
    <row r="22" spans="1:11" s="3" customFormat="1" ht="87.75" customHeight="1">
      <c r="A22" s="4">
        <v>3</v>
      </c>
      <c r="B22" s="4" t="s">
        <v>33</v>
      </c>
      <c r="C22" s="4" t="s">
        <v>19</v>
      </c>
      <c r="D22" s="18">
        <v>0</v>
      </c>
      <c r="E22" s="6"/>
      <c r="F22" s="15">
        <v>0</v>
      </c>
      <c r="G22" s="6"/>
      <c r="H22" s="17">
        <v>10.9</v>
      </c>
    </row>
    <row r="23" spans="1:11" s="3" customFormat="1" ht="82.5" customHeight="1">
      <c r="A23" s="4">
        <v>4</v>
      </c>
      <c r="B23" s="4" t="s">
        <v>34</v>
      </c>
      <c r="C23" s="4" t="s">
        <v>19</v>
      </c>
      <c r="D23" s="18">
        <v>0</v>
      </c>
      <c r="E23" s="6"/>
      <c r="F23" s="15">
        <v>0</v>
      </c>
      <c r="G23" s="6"/>
      <c r="H23" s="17">
        <v>0</v>
      </c>
    </row>
    <row r="24" spans="1:11" s="3" customFormat="1" ht="75.75" customHeight="1">
      <c r="A24" s="4">
        <v>5</v>
      </c>
      <c r="B24" s="4" t="s">
        <v>37</v>
      </c>
      <c r="C24" s="4" t="s">
        <v>18</v>
      </c>
      <c r="D24" s="18">
        <v>2</v>
      </c>
      <c r="E24" s="9"/>
      <c r="F24" s="15">
        <v>0</v>
      </c>
      <c r="G24" s="9"/>
      <c r="H24" s="17">
        <v>0</v>
      </c>
    </row>
    <row r="25" spans="1:11" s="3" customFormat="1" ht="55.5" customHeight="1">
      <c r="A25" s="4">
        <v>6</v>
      </c>
      <c r="B25" s="4" t="s">
        <v>23</v>
      </c>
      <c r="C25" s="4" t="s">
        <v>24</v>
      </c>
      <c r="D25" s="20">
        <v>21000</v>
      </c>
      <c r="E25" s="9"/>
      <c r="F25" s="15">
        <v>0</v>
      </c>
      <c r="G25" s="9"/>
      <c r="H25" s="17">
        <v>0</v>
      </c>
    </row>
    <row r="26" spans="1:11" s="3" customFormat="1" ht="157.5" customHeight="1">
      <c r="A26" s="4">
        <v>7</v>
      </c>
      <c r="B26" s="4" t="s">
        <v>2</v>
      </c>
      <c r="C26" s="4" t="s">
        <v>18</v>
      </c>
      <c r="D26" s="18">
        <v>20</v>
      </c>
      <c r="E26" s="9"/>
      <c r="F26" s="15">
        <v>5</v>
      </c>
      <c r="G26" s="9"/>
      <c r="H26" s="17">
        <v>28</v>
      </c>
    </row>
    <row r="27" spans="1:11" s="3" customFormat="1" ht="93" customHeight="1">
      <c r="A27" s="4">
        <v>8</v>
      </c>
      <c r="B27" s="4" t="s">
        <v>20</v>
      </c>
      <c r="C27" s="4" t="s">
        <v>18</v>
      </c>
      <c r="D27" s="15">
        <v>1</v>
      </c>
      <c r="E27" s="9"/>
      <c r="F27" s="15">
        <v>0</v>
      </c>
      <c r="G27" s="9"/>
      <c r="H27" s="17">
        <v>1</v>
      </c>
    </row>
    <row r="28" spans="1:11" s="3" customFormat="1" ht="81.75" customHeight="1">
      <c r="A28" s="4">
        <v>9</v>
      </c>
      <c r="B28" s="4" t="s">
        <v>25</v>
      </c>
      <c r="C28" s="4" t="s">
        <v>18</v>
      </c>
      <c r="D28" s="15">
        <v>500</v>
      </c>
      <c r="E28" s="9"/>
      <c r="F28" s="15">
        <v>0</v>
      </c>
      <c r="G28" s="9"/>
      <c r="H28" s="17">
        <v>500</v>
      </c>
    </row>
    <row r="29" spans="1:11" s="3" customFormat="1" ht="72" customHeight="1">
      <c r="A29" s="4">
        <v>10</v>
      </c>
      <c r="B29" s="4" t="s">
        <v>21</v>
      </c>
      <c r="C29" s="4" t="s">
        <v>18</v>
      </c>
      <c r="D29" s="15">
        <v>0</v>
      </c>
      <c r="E29" s="13"/>
      <c r="F29" s="15">
        <v>0</v>
      </c>
      <c r="G29" s="9"/>
      <c r="H29" s="17">
        <v>1</v>
      </c>
    </row>
    <row r="30" spans="1:11" s="3" customFormat="1" ht="67.5" customHeight="1">
      <c r="A30" s="14">
        <v>11</v>
      </c>
      <c r="B30" s="4" t="s">
        <v>26</v>
      </c>
      <c r="C30" s="4" t="s">
        <v>27</v>
      </c>
      <c r="D30" s="15">
        <v>0</v>
      </c>
      <c r="E30" s="9"/>
      <c r="F30" s="15">
        <v>0</v>
      </c>
      <c r="G30" s="9"/>
      <c r="H30" s="17">
        <v>415</v>
      </c>
    </row>
    <row r="31" spans="1:11" s="3" customFormat="1" ht="71.25" customHeight="1">
      <c r="A31" s="14"/>
      <c r="B31" s="4" t="s">
        <v>22</v>
      </c>
      <c r="C31" s="4" t="s">
        <v>19</v>
      </c>
      <c r="D31" s="15">
        <v>2377</v>
      </c>
      <c r="E31" s="9"/>
      <c r="F31" s="15">
        <v>365</v>
      </c>
      <c r="G31" s="9"/>
      <c r="H31" s="17">
        <v>1312</v>
      </c>
    </row>
    <row r="32" spans="1:11" s="3" customFormat="1" ht="201.75" customHeight="1">
      <c r="A32" s="14">
        <v>13</v>
      </c>
      <c r="B32" s="4" t="s">
        <v>38</v>
      </c>
      <c r="C32" s="4" t="s">
        <v>18</v>
      </c>
      <c r="D32" s="15">
        <v>25</v>
      </c>
      <c r="E32" s="14"/>
      <c r="F32" s="15">
        <v>7</v>
      </c>
      <c r="G32" s="14"/>
      <c r="H32" s="17">
        <v>25</v>
      </c>
    </row>
    <row r="33" spans="1:8" s="3" customFormat="1" ht="171">
      <c r="A33" s="14">
        <v>14</v>
      </c>
      <c r="B33" s="4" t="s">
        <v>39</v>
      </c>
      <c r="C33" s="4" t="s">
        <v>18</v>
      </c>
      <c r="D33" s="18">
        <v>7</v>
      </c>
      <c r="E33" s="14"/>
      <c r="F33" s="15">
        <v>3</v>
      </c>
      <c r="G33" s="14"/>
      <c r="H33" s="17">
        <v>7</v>
      </c>
    </row>
    <row r="34" spans="1:8" s="3" customFormat="1" ht="199.5">
      <c r="A34" s="14">
        <v>15</v>
      </c>
      <c r="B34" s="4" t="s">
        <v>40</v>
      </c>
      <c r="C34" s="4" t="s">
        <v>18</v>
      </c>
      <c r="D34" s="18">
        <v>2</v>
      </c>
      <c r="E34" s="14"/>
      <c r="F34" s="15">
        <v>0</v>
      </c>
      <c r="G34" s="14"/>
      <c r="H34" s="17">
        <v>2</v>
      </c>
    </row>
    <row r="35" spans="1:8" s="3" customFormat="1" ht="29.25" customHeight="1">
      <c r="A35" s="36" t="s">
        <v>28</v>
      </c>
      <c r="B35" s="37"/>
      <c r="C35" s="37"/>
      <c r="D35" s="37"/>
      <c r="E35" s="37"/>
      <c r="F35" s="37"/>
      <c r="G35" s="37"/>
      <c r="H35" s="37"/>
    </row>
    <row r="36" spans="1:8" s="3" customFormat="1" ht="57">
      <c r="A36" s="5">
        <v>1</v>
      </c>
      <c r="B36" s="4" t="s">
        <v>4</v>
      </c>
      <c r="C36" s="4"/>
      <c r="D36" s="33" t="s">
        <v>62</v>
      </c>
      <c r="E36" s="18" t="s">
        <v>63</v>
      </c>
      <c r="F36" s="18" t="s">
        <v>63</v>
      </c>
      <c r="G36" s="10"/>
      <c r="H36" s="18" t="s">
        <v>65</v>
      </c>
    </row>
    <row r="37" spans="1:8" s="3" customFormat="1" ht="78.75" customHeight="1">
      <c r="A37" s="5">
        <v>2</v>
      </c>
      <c r="B37" s="7" t="s">
        <v>5</v>
      </c>
      <c r="C37" s="4" t="s">
        <v>15</v>
      </c>
      <c r="D37" s="18">
        <v>40</v>
      </c>
      <c r="E37" s="18">
        <v>0</v>
      </c>
      <c r="F37" s="22">
        <v>39</v>
      </c>
      <c r="G37" s="5"/>
      <c r="H37" s="22">
        <v>39</v>
      </c>
    </row>
    <row r="38" spans="1:8" s="3" customFormat="1" ht="86.25" customHeight="1">
      <c r="A38" s="5">
        <v>3</v>
      </c>
      <c r="B38" s="7" t="s">
        <v>35</v>
      </c>
      <c r="C38" s="4" t="s">
        <v>15</v>
      </c>
      <c r="D38" s="18">
        <v>500</v>
      </c>
      <c r="E38" s="18">
        <v>0</v>
      </c>
      <c r="F38" s="18">
        <v>0</v>
      </c>
      <c r="G38" s="5"/>
      <c r="H38" s="22">
        <v>739</v>
      </c>
    </row>
    <row r="39" spans="1:8" s="3" customFormat="1" ht="29.25">
      <c r="A39" s="36" t="s">
        <v>29</v>
      </c>
      <c r="B39" s="37"/>
      <c r="C39" s="37"/>
      <c r="D39" s="37"/>
      <c r="E39" s="37"/>
      <c r="F39" s="37"/>
      <c r="G39" s="37"/>
      <c r="H39" s="37"/>
    </row>
    <row r="40" spans="1:8" s="3" customFormat="1" ht="111.75" customHeight="1">
      <c r="A40" s="14">
        <v>1</v>
      </c>
      <c r="B40" s="4" t="s">
        <v>49</v>
      </c>
      <c r="C40" s="4" t="s">
        <v>43</v>
      </c>
      <c r="D40" s="18">
        <v>5</v>
      </c>
      <c r="E40" s="18">
        <v>5</v>
      </c>
      <c r="F40" s="24">
        <v>5</v>
      </c>
      <c r="G40" s="11"/>
      <c r="H40" s="24">
        <v>5</v>
      </c>
    </row>
    <row r="41" spans="1:8" s="3" customFormat="1" ht="142.5">
      <c r="A41" s="14">
        <v>2</v>
      </c>
      <c r="B41" s="4" t="s">
        <v>30</v>
      </c>
      <c r="C41" s="4" t="s">
        <v>31</v>
      </c>
      <c r="D41" s="18">
        <v>56</v>
      </c>
      <c r="E41" s="18">
        <v>56</v>
      </c>
      <c r="F41" s="22">
        <v>56</v>
      </c>
      <c r="G41" s="14"/>
      <c r="H41" s="22">
        <v>56</v>
      </c>
    </row>
    <row r="42" spans="1:8" s="3" customFormat="1" ht="142.5">
      <c r="A42" s="14">
        <v>3</v>
      </c>
      <c r="B42" s="7" t="s">
        <v>32</v>
      </c>
      <c r="C42" s="4" t="s">
        <v>18</v>
      </c>
      <c r="D42" s="18">
        <v>38</v>
      </c>
      <c r="E42" s="18">
        <v>38</v>
      </c>
      <c r="F42" s="22">
        <v>38</v>
      </c>
      <c r="G42" s="14"/>
      <c r="H42" s="22">
        <v>37</v>
      </c>
    </row>
    <row r="43" spans="1:8" s="3" customFormat="1" ht="24.75" customHeight="1">
      <c r="A43" s="36" t="s">
        <v>10</v>
      </c>
      <c r="B43" s="37"/>
      <c r="C43" s="37"/>
      <c r="D43" s="37"/>
      <c r="E43" s="37"/>
      <c r="F43" s="37"/>
      <c r="G43" s="37"/>
      <c r="H43" s="37"/>
    </row>
    <row r="44" spans="1:8" s="3" customFormat="1" ht="73.5" customHeight="1">
      <c r="A44" s="14">
        <v>1</v>
      </c>
      <c r="B44" s="4" t="s">
        <v>52</v>
      </c>
      <c r="C44" s="4" t="s">
        <v>13</v>
      </c>
      <c r="D44" s="17">
        <v>800</v>
      </c>
      <c r="E44" s="18">
        <v>264.25</v>
      </c>
      <c r="F44" s="22">
        <v>558.99</v>
      </c>
      <c r="G44" s="14"/>
      <c r="H44" s="22">
        <v>1202.5</v>
      </c>
    </row>
    <row r="45" spans="1:8" ht="58.5" customHeight="1">
      <c r="D45" s="35"/>
      <c r="E45" s="35"/>
      <c r="F45" s="35"/>
      <c r="G45" s="35"/>
      <c r="H45" s="35"/>
    </row>
  </sheetData>
  <mergeCells count="17">
    <mergeCell ref="A1:H1"/>
    <mergeCell ref="A4:H4"/>
    <mergeCell ref="A10:H10"/>
    <mergeCell ref="C2:C3"/>
    <mergeCell ref="B2:B3"/>
    <mergeCell ref="A2:A3"/>
    <mergeCell ref="A5:A6"/>
    <mergeCell ref="D2:H2"/>
    <mergeCell ref="A7:B7"/>
    <mergeCell ref="A9:C9"/>
    <mergeCell ref="B5:B6"/>
    <mergeCell ref="D45:H45"/>
    <mergeCell ref="A13:H13"/>
    <mergeCell ref="A19:H19"/>
    <mergeCell ref="A35:H35"/>
    <mergeCell ref="A39:H39"/>
    <mergeCell ref="A43:H43"/>
  </mergeCells>
  <pageMargins left="0.19685039370078741" right="0.19685039370078741" top="0.15748031496062992" bottom="0.15748031496062992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https:/mul2-lori.gov.am/tasks/28383/oneclick/TAP_monitoring_2019__1_TIM.xlsx?token=efc9aef4688772f6a71413f6735291f7</cp:keywords>
  <cp:lastModifiedBy/>
  <dcterms:created xsi:type="dcterms:W3CDTF">2019-06-28T05:56:56Z</dcterms:created>
  <dcterms:modified xsi:type="dcterms:W3CDTF">2021-02-12T05:31:42Z</dcterms:modified>
</cp:coreProperties>
</file>