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4110" windowHeight="2715" tabRatio="327" activeTab="1"/>
  </bookViews>
  <sheets>
    <sheet name="Caxs g.d." sheetId="8" r:id="rId1"/>
    <sheet name="Caxser" sheetId="7" r:id="rId2"/>
  </sheets>
  <definedNames>
    <definedName name="_xlnm.Print_Titles" localSheetId="0">'Caxs g.d.'!$B:$B,'Caxs g.d.'!$4:$8</definedName>
    <definedName name="_xlnm.Print_Titles" localSheetId="1">Caxser!$A:$A,Caxser!$4:$10</definedName>
  </definedNames>
  <calcPr calcId="125725" fullCalcOnLoad="1"/>
</workbook>
</file>

<file path=xl/calcChain.xml><?xml version="1.0" encoding="utf-8"?>
<calcChain xmlns="http://schemas.openxmlformats.org/spreadsheetml/2006/main">
  <c r="J66" i="8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B66"/>
  <c r="BC66"/>
  <c r="BD66"/>
  <c r="BE66"/>
  <c r="BF66"/>
  <c r="BG66"/>
  <c r="BH66"/>
  <c r="BI66"/>
  <c r="BJ66"/>
  <c r="BK66"/>
  <c r="BL66"/>
  <c r="BM66"/>
  <c r="BN66"/>
  <c r="BO66"/>
  <c r="BP66"/>
  <c r="BQ66"/>
  <c r="BR66"/>
  <c r="BS66"/>
  <c r="BT66"/>
  <c r="BU66"/>
  <c r="BV66"/>
  <c r="BW66"/>
  <c r="BX66"/>
  <c r="BY66"/>
  <c r="BZ66"/>
  <c r="CA66"/>
  <c r="CB66"/>
  <c r="CC66"/>
  <c r="CD66"/>
  <c r="CE66"/>
  <c r="CF66"/>
  <c r="CG66"/>
  <c r="CH66"/>
  <c r="CI66"/>
  <c r="CJ66"/>
  <c r="CK66"/>
  <c r="CL66"/>
  <c r="CM66"/>
  <c r="CN66"/>
  <c r="CO66"/>
  <c r="CP66"/>
  <c r="CQ66"/>
  <c r="CR66"/>
  <c r="CS66"/>
  <c r="CT66"/>
  <c r="CU66"/>
  <c r="CV66"/>
  <c r="CW66"/>
  <c r="CX66"/>
  <c r="CY66"/>
  <c r="CZ66"/>
  <c r="DA66"/>
  <c r="DB66"/>
  <c r="DC66"/>
  <c r="DD66"/>
  <c r="DE66"/>
  <c r="DF66"/>
  <c r="DG66"/>
  <c r="DH66"/>
  <c r="DI66"/>
  <c r="DJ66"/>
  <c r="DK66"/>
  <c r="DL66"/>
  <c r="DM66"/>
  <c r="DN66"/>
  <c r="DO66"/>
  <c r="DP66"/>
  <c r="DQ66"/>
  <c r="E11" i="7"/>
  <c r="F11"/>
  <c r="G11"/>
  <c r="H11"/>
  <c r="D11"/>
  <c r="E12"/>
  <c r="F12"/>
  <c r="G12"/>
  <c r="C12"/>
  <c r="H12"/>
  <c r="D12"/>
  <c r="E13"/>
  <c r="C13"/>
  <c r="F13"/>
  <c r="D13"/>
  <c r="G13"/>
  <c r="H13"/>
  <c r="E14"/>
  <c r="C14"/>
  <c r="F14"/>
  <c r="D14"/>
  <c r="G14"/>
  <c r="H14"/>
  <c r="E15"/>
  <c r="C15"/>
  <c r="F15"/>
  <c r="G15"/>
  <c r="H15"/>
  <c r="E16"/>
  <c r="F16"/>
  <c r="G16"/>
  <c r="C16"/>
  <c r="H16"/>
  <c r="E17"/>
  <c r="C17"/>
  <c r="F17"/>
  <c r="G17"/>
  <c r="H17"/>
  <c r="D17"/>
  <c r="E18"/>
  <c r="F18"/>
  <c r="D18"/>
  <c r="G18"/>
  <c r="C18"/>
  <c r="H18"/>
  <c r="E19"/>
  <c r="F19"/>
  <c r="G19"/>
  <c r="C19"/>
  <c r="H19"/>
  <c r="D19"/>
  <c r="E20"/>
  <c r="F20"/>
  <c r="G20"/>
  <c r="C20"/>
  <c r="H20"/>
  <c r="H67"/>
  <c r="D20"/>
  <c r="E21"/>
  <c r="F21"/>
  <c r="G21"/>
  <c r="C21"/>
  <c r="H21"/>
  <c r="D21"/>
  <c r="E22"/>
  <c r="F22"/>
  <c r="G22"/>
  <c r="C22"/>
  <c r="H22"/>
  <c r="D22"/>
  <c r="E23"/>
  <c r="F23"/>
  <c r="D23"/>
  <c r="G23"/>
  <c r="C23"/>
  <c r="H23"/>
  <c r="E24"/>
  <c r="C24"/>
  <c r="F24"/>
  <c r="G24"/>
  <c r="H24"/>
  <c r="D24"/>
  <c r="E25"/>
  <c r="F25"/>
  <c r="G25"/>
  <c r="C25"/>
  <c r="H25"/>
  <c r="D25"/>
  <c r="E26"/>
  <c r="C26"/>
  <c r="F26"/>
  <c r="D26"/>
  <c r="G26"/>
  <c r="H26"/>
  <c r="E27"/>
  <c r="C27"/>
  <c r="F27"/>
  <c r="D27"/>
  <c r="G27"/>
  <c r="H27"/>
  <c r="E28"/>
  <c r="C28"/>
  <c r="F28"/>
  <c r="D28"/>
  <c r="G28"/>
  <c r="H28"/>
  <c r="E29"/>
  <c r="F29"/>
  <c r="G29"/>
  <c r="H29"/>
  <c r="D29"/>
  <c r="E30"/>
  <c r="F30"/>
  <c r="G30"/>
  <c r="C30"/>
  <c r="H30"/>
  <c r="D30"/>
  <c r="E31"/>
  <c r="F31"/>
  <c r="G31"/>
  <c r="C31"/>
  <c r="H31"/>
  <c r="D31"/>
  <c r="E32"/>
  <c r="F32"/>
  <c r="G32"/>
  <c r="C32"/>
  <c r="H32"/>
  <c r="D32"/>
  <c r="E33"/>
  <c r="F33"/>
  <c r="G33"/>
  <c r="C33"/>
  <c r="H33"/>
  <c r="D33"/>
  <c r="E34"/>
  <c r="F34"/>
  <c r="G34"/>
  <c r="C34"/>
  <c r="H34"/>
  <c r="D34"/>
  <c r="E35"/>
  <c r="C35"/>
  <c r="F35"/>
  <c r="D35"/>
  <c r="G35"/>
  <c r="H35"/>
  <c r="E36"/>
  <c r="C36"/>
  <c r="F36"/>
  <c r="D36"/>
  <c r="G36"/>
  <c r="H36"/>
  <c r="E37"/>
  <c r="C37"/>
  <c r="F37"/>
  <c r="D37"/>
  <c r="G37"/>
  <c r="H37"/>
  <c r="E38"/>
  <c r="C38"/>
  <c r="F38"/>
  <c r="D38"/>
  <c r="G38"/>
  <c r="H38"/>
  <c r="E39"/>
  <c r="C39"/>
  <c r="F39"/>
  <c r="D39"/>
  <c r="G39"/>
  <c r="H39"/>
  <c r="E40"/>
  <c r="C40"/>
  <c r="F40"/>
  <c r="D40"/>
  <c r="G40"/>
  <c r="H40"/>
  <c r="E41"/>
  <c r="C41"/>
  <c r="F41"/>
  <c r="D41"/>
  <c r="G41"/>
  <c r="H41"/>
  <c r="E42"/>
  <c r="C42"/>
  <c r="F42"/>
  <c r="D42"/>
  <c r="G42"/>
  <c r="H42"/>
  <c r="E43"/>
  <c r="C43"/>
  <c r="F43"/>
  <c r="D43"/>
  <c r="G43"/>
  <c r="H43"/>
  <c r="E44"/>
  <c r="C44"/>
  <c r="F44"/>
  <c r="D44"/>
  <c r="G44"/>
  <c r="H44"/>
  <c r="E45"/>
  <c r="C45"/>
  <c r="F45"/>
  <c r="D45"/>
  <c r="G45"/>
  <c r="H45"/>
  <c r="E46"/>
  <c r="C46"/>
  <c r="F46"/>
  <c r="D46"/>
  <c r="G46"/>
  <c r="H46"/>
  <c r="E47"/>
  <c r="C47"/>
  <c r="F47"/>
  <c r="D47"/>
  <c r="G47"/>
  <c r="H47"/>
  <c r="E48"/>
  <c r="C48"/>
  <c r="F48"/>
  <c r="D48"/>
  <c r="G48"/>
  <c r="H48"/>
  <c r="E49"/>
  <c r="C49"/>
  <c r="F49"/>
  <c r="D49"/>
  <c r="G49"/>
  <c r="H49"/>
  <c r="E50"/>
  <c r="C50"/>
  <c r="F50"/>
  <c r="D50"/>
  <c r="G50"/>
  <c r="H50"/>
  <c r="E51"/>
  <c r="C51"/>
  <c r="F51"/>
  <c r="D51"/>
  <c r="G51"/>
  <c r="H51"/>
  <c r="E52"/>
  <c r="C52"/>
  <c r="F52"/>
  <c r="D52"/>
  <c r="G52"/>
  <c r="H52"/>
  <c r="E53"/>
  <c r="C53"/>
  <c r="F53"/>
  <c r="D53"/>
  <c r="G53"/>
  <c r="H53"/>
  <c r="E54"/>
  <c r="C54"/>
  <c r="F54"/>
  <c r="D54"/>
  <c r="G54"/>
  <c r="H54"/>
  <c r="E55"/>
  <c r="C55"/>
  <c r="F55"/>
  <c r="D55"/>
  <c r="G55"/>
  <c r="H55"/>
  <c r="E56"/>
  <c r="C56"/>
  <c r="F56"/>
  <c r="D56"/>
  <c r="G56"/>
  <c r="H56"/>
  <c r="E57"/>
  <c r="C57"/>
  <c r="F57"/>
  <c r="D57"/>
  <c r="G57"/>
  <c r="H57"/>
  <c r="E58"/>
  <c r="C58"/>
  <c r="F58"/>
  <c r="D58"/>
  <c r="G58"/>
  <c r="H58"/>
  <c r="E59"/>
  <c r="C59"/>
  <c r="F59"/>
  <c r="D59"/>
  <c r="G59"/>
  <c r="H59"/>
  <c r="E60"/>
  <c r="C60"/>
  <c r="F60"/>
  <c r="D60"/>
  <c r="G60"/>
  <c r="H60"/>
  <c r="E61"/>
  <c r="C61"/>
  <c r="F61"/>
  <c r="D61"/>
  <c r="G61"/>
  <c r="H61"/>
  <c r="E62"/>
  <c r="C62"/>
  <c r="F62"/>
  <c r="D62"/>
  <c r="G62"/>
  <c r="H62"/>
  <c r="E63"/>
  <c r="C63"/>
  <c r="F63"/>
  <c r="D63"/>
  <c r="G63"/>
  <c r="H63"/>
  <c r="E64"/>
  <c r="C64"/>
  <c r="F64"/>
  <c r="D64"/>
  <c r="G64"/>
  <c r="H64"/>
  <c r="E65"/>
  <c r="C65"/>
  <c r="F65"/>
  <c r="D65"/>
  <c r="G65"/>
  <c r="H65"/>
  <c r="E66"/>
  <c r="C66"/>
  <c r="F66"/>
  <c r="D66"/>
  <c r="G66"/>
  <c r="H66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BE67"/>
  <c r="BF67"/>
  <c r="BG67"/>
  <c r="BH67"/>
  <c r="BI67"/>
  <c r="BJ67"/>
  <c r="BK67"/>
  <c r="BL67"/>
  <c r="BM67"/>
  <c r="BN67"/>
  <c r="F10" i="8"/>
  <c r="D10"/>
  <c r="G10"/>
  <c r="H10"/>
  <c r="I10"/>
  <c r="I66"/>
  <c r="F11"/>
  <c r="D11"/>
  <c r="G11"/>
  <c r="E11"/>
  <c r="H11"/>
  <c r="I11"/>
  <c r="F12"/>
  <c r="D12"/>
  <c r="G12"/>
  <c r="E12"/>
  <c r="H12"/>
  <c r="I12"/>
  <c r="F13"/>
  <c r="G13"/>
  <c r="H13"/>
  <c r="H66"/>
  <c r="I13"/>
  <c r="F14"/>
  <c r="G14"/>
  <c r="H14"/>
  <c r="I14"/>
  <c r="E14"/>
  <c r="F15"/>
  <c r="G15"/>
  <c r="H15"/>
  <c r="I15"/>
  <c r="F16"/>
  <c r="D16"/>
  <c r="G16"/>
  <c r="H16"/>
  <c r="I16"/>
  <c r="E16"/>
  <c r="F17"/>
  <c r="G17"/>
  <c r="H17"/>
  <c r="D17"/>
  <c r="I17"/>
  <c r="E17"/>
  <c r="F18"/>
  <c r="F66"/>
  <c r="G18"/>
  <c r="H18"/>
  <c r="D18"/>
  <c r="I18"/>
  <c r="E18"/>
  <c r="F19"/>
  <c r="G19"/>
  <c r="E19"/>
  <c r="H19"/>
  <c r="I19"/>
  <c r="F20"/>
  <c r="G20"/>
  <c r="E20"/>
  <c r="H20"/>
  <c r="D20"/>
  <c r="I20"/>
  <c r="F21"/>
  <c r="G21"/>
  <c r="H21"/>
  <c r="I21"/>
  <c r="E21"/>
  <c r="F22"/>
  <c r="G22"/>
  <c r="E22"/>
  <c r="H22"/>
  <c r="D22"/>
  <c r="I22"/>
  <c r="F23"/>
  <c r="G23"/>
  <c r="E23"/>
  <c r="H23"/>
  <c r="I23"/>
  <c r="F24"/>
  <c r="D24"/>
  <c r="G24"/>
  <c r="E24"/>
  <c r="H24"/>
  <c r="I24"/>
  <c r="F25"/>
  <c r="D25"/>
  <c r="G25"/>
  <c r="E25"/>
  <c r="H25"/>
  <c r="I25"/>
  <c r="F26"/>
  <c r="D26"/>
  <c r="G26"/>
  <c r="E26"/>
  <c r="H26"/>
  <c r="I26"/>
  <c r="F27"/>
  <c r="G27"/>
  <c r="E27"/>
  <c r="H27"/>
  <c r="D27"/>
  <c r="I27"/>
  <c r="F28"/>
  <c r="D28"/>
  <c r="G28"/>
  <c r="E28"/>
  <c r="H28"/>
  <c r="I28"/>
  <c r="F29"/>
  <c r="D29"/>
  <c r="G29"/>
  <c r="E29"/>
  <c r="H29"/>
  <c r="I29"/>
  <c r="F30"/>
  <c r="D30"/>
  <c r="G30"/>
  <c r="E30"/>
  <c r="H30"/>
  <c r="I30"/>
  <c r="F31"/>
  <c r="G31"/>
  <c r="H31"/>
  <c r="I31"/>
  <c r="E31"/>
  <c r="F32"/>
  <c r="G32"/>
  <c r="E32"/>
  <c r="H32"/>
  <c r="D32"/>
  <c r="I32"/>
  <c r="F33"/>
  <c r="G33"/>
  <c r="H33"/>
  <c r="D33"/>
  <c r="I33"/>
  <c r="E33"/>
  <c r="F34"/>
  <c r="G34"/>
  <c r="H34"/>
  <c r="I34"/>
  <c r="F35"/>
  <c r="G35"/>
  <c r="H35"/>
  <c r="D35"/>
  <c r="I35"/>
  <c r="E35"/>
  <c r="F36"/>
  <c r="G36"/>
  <c r="H36"/>
  <c r="D36"/>
  <c r="I36"/>
  <c r="E36"/>
  <c r="F37"/>
  <c r="G37"/>
  <c r="H37"/>
  <c r="D37"/>
  <c r="I37"/>
  <c r="E37"/>
  <c r="F38"/>
  <c r="G38"/>
  <c r="H38"/>
  <c r="D38"/>
  <c r="I38"/>
  <c r="E38"/>
  <c r="F39"/>
  <c r="G39"/>
  <c r="H39"/>
  <c r="D39"/>
  <c r="I39"/>
  <c r="E39"/>
  <c r="F40"/>
  <c r="G40"/>
  <c r="H40"/>
  <c r="D40"/>
  <c r="I40"/>
  <c r="F41"/>
  <c r="D41"/>
  <c r="G41"/>
  <c r="E41"/>
  <c r="H41"/>
  <c r="I41"/>
  <c r="F42"/>
  <c r="D42"/>
  <c r="G42"/>
  <c r="E42"/>
  <c r="H42"/>
  <c r="I42"/>
  <c r="F43"/>
  <c r="G43"/>
  <c r="H43"/>
  <c r="I43"/>
  <c r="E43"/>
  <c r="F44"/>
  <c r="G44"/>
  <c r="H44"/>
  <c r="D44"/>
  <c r="I44"/>
  <c r="E44"/>
  <c r="F45"/>
  <c r="G45"/>
  <c r="H45"/>
  <c r="D45"/>
  <c r="I45"/>
  <c r="E45"/>
  <c r="F46"/>
  <c r="G46"/>
  <c r="H46"/>
  <c r="D46"/>
  <c r="I46"/>
  <c r="E46"/>
  <c r="F47"/>
  <c r="G47"/>
  <c r="H47"/>
  <c r="D47"/>
  <c r="I47"/>
  <c r="E47"/>
  <c r="F48"/>
  <c r="G48"/>
  <c r="H48"/>
  <c r="D48"/>
  <c r="I48"/>
  <c r="E48"/>
  <c r="F49"/>
  <c r="G49"/>
  <c r="H49"/>
  <c r="I49"/>
  <c r="E49"/>
  <c r="F50"/>
  <c r="G50"/>
  <c r="E50"/>
  <c r="H50"/>
  <c r="D50"/>
  <c r="I50"/>
  <c r="F51"/>
  <c r="D51"/>
  <c r="G51"/>
  <c r="E51"/>
  <c r="H51"/>
  <c r="I51"/>
  <c r="F52"/>
  <c r="G52"/>
  <c r="E52"/>
  <c r="H52"/>
  <c r="D52"/>
  <c r="I52"/>
  <c r="F53"/>
  <c r="G53"/>
  <c r="H53"/>
  <c r="D53"/>
  <c r="I53"/>
  <c r="E53"/>
  <c r="F54"/>
  <c r="G54"/>
  <c r="E54"/>
  <c r="H54"/>
  <c r="D54"/>
  <c r="I54"/>
  <c r="F55"/>
  <c r="G55"/>
  <c r="H55"/>
  <c r="D55"/>
  <c r="I55"/>
  <c r="E55"/>
  <c r="F56"/>
  <c r="G56"/>
  <c r="H56"/>
  <c r="D56"/>
  <c r="I56"/>
  <c r="E56"/>
  <c r="F57"/>
  <c r="D57"/>
  <c r="G57"/>
  <c r="E57"/>
  <c r="H57"/>
  <c r="I57"/>
  <c r="F58"/>
  <c r="D58"/>
  <c r="G58"/>
  <c r="H58"/>
  <c r="I58"/>
  <c r="E58"/>
  <c r="F59"/>
  <c r="D59"/>
  <c r="G59"/>
  <c r="H59"/>
  <c r="I59"/>
  <c r="E59"/>
  <c r="F60"/>
  <c r="D60"/>
  <c r="G60"/>
  <c r="H60"/>
  <c r="I60"/>
  <c r="E60"/>
  <c r="F61"/>
  <c r="G61"/>
  <c r="H61"/>
  <c r="I61"/>
  <c r="E61"/>
  <c r="F62"/>
  <c r="D62"/>
  <c r="G62"/>
  <c r="H62"/>
  <c r="I62"/>
  <c r="E62"/>
  <c r="F63"/>
  <c r="D63"/>
  <c r="G63"/>
  <c r="H63"/>
  <c r="I63"/>
  <c r="E63"/>
  <c r="F64"/>
  <c r="D64"/>
  <c r="G64"/>
  <c r="H64"/>
  <c r="I64"/>
  <c r="E64"/>
  <c r="F65"/>
  <c r="G65"/>
  <c r="E65"/>
  <c r="H65"/>
  <c r="D65"/>
  <c r="I65"/>
  <c r="E13"/>
  <c r="F67" i="7"/>
  <c r="D49" i="8"/>
  <c r="D43"/>
  <c r="E34"/>
  <c r="E40"/>
  <c r="D21"/>
  <c r="D19"/>
  <c r="D15"/>
  <c r="D13"/>
  <c r="D61"/>
  <c r="D31"/>
  <c r="D34"/>
  <c r="D23"/>
  <c r="D14"/>
  <c r="E15"/>
  <c r="C11" i="7"/>
  <c r="E67"/>
  <c r="D15"/>
  <c r="G67"/>
  <c r="C29"/>
  <c r="G66" i="8"/>
  <c r="D16" i="7"/>
  <c r="E10" i="8"/>
  <c r="D66"/>
  <c r="E66"/>
  <c r="D67" i="7"/>
  <c r="C67"/>
</calcChain>
</file>

<file path=xl/sharedStrings.xml><?xml version="1.0" encoding="utf-8"?>
<sst xmlns="http://schemas.openxmlformats.org/spreadsheetml/2006/main" count="443" uniqueCount="139">
  <si>
    <t xml:space="preserve"> ՀԱՇՎԵՏՎՈՒԹՅՈՒՆ</t>
  </si>
  <si>
    <t>Ընդամենը մարզում</t>
  </si>
  <si>
    <t>ք.Վանաձոր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</si>
  <si>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</si>
  <si>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</si>
  <si>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</si>
  <si>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</si>
  <si>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</si>
  <si>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</si>
  <si>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</si>
  <si>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</si>
  <si>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</si>
  <si>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</si>
  <si>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Ձորագետավան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</si>
  <si>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</si>
  <si>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</si>
  <si>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</si>
  <si>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</si>
  <si>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</si>
  <si>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</si>
  <si>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</si>
  <si>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</si>
  <si>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Քարաբերդ</t>
  </si>
  <si>
    <t>Մեծավան</t>
  </si>
  <si>
    <t>Սարչապետ</t>
  </si>
  <si>
    <t>ք.Ալավերդի</t>
  </si>
  <si>
    <t>ք.Ախթալա</t>
  </si>
  <si>
    <t>ք.Թումանյան</t>
  </si>
  <si>
    <t>Դսեղ</t>
  </si>
  <si>
    <t>Շնող</t>
  </si>
  <si>
    <t>Չկալով</t>
  </si>
  <si>
    <t>Օձուն</t>
  </si>
  <si>
    <t>ք.Ստեփանավան</t>
  </si>
  <si>
    <t>Գյուլագարակ</t>
  </si>
  <si>
    <t>Լոռի Բերդ</t>
  </si>
  <si>
    <t>Հալլավար</t>
  </si>
  <si>
    <t>ք.Տաշիր</t>
  </si>
  <si>
    <t>ք.Սպիտակ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</si>
  <si>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</si>
  <si>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</si>
  <si>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</si>
  <si>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</si>
  <si>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</si>
  <si>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</si>
  <si>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</si>
  <si>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</si>
  <si>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</si>
  <si>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</si>
  <si>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</si>
  <si>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</si>
  <si>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</si>
  <si>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</si>
  <si>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</si>
  <si>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</si>
  <si>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</si>
  <si>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</si>
  <si>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</si>
  <si>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</si>
  <si>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Հ/Հ</t>
  </si>
  <si>
    <t>Անվանումը</t>
  </si>
  <si>
    <r>
      <rPr>
        <u/>
        <sz val="11"/>
        <rFont val="GHEA Grapalat"/>
        <family val="3"/>
      </rPr>
      <t>բյուջ. տող 2000</t>
    </r>
    <r>
      <rPr>
        <sz val="11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</si>
  <si>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</si>
  <si>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t xml:space="preserve">  որից`</t>
  </si>
  <si>
    <t xml:space="preserve">որից` </t>
  </si>
  <si>
    <t>որից`</t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</si>
  <si>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</si>
  <si>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</si>
  <si>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</si>
  <si>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</si>
  <si>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</si>
  <si>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</si>
  <si>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</si>
  <si>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</si>
  <si>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2630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</si>
  <si>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</si>
  <si>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</si>
  <si>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</si>
  <si>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</si>
  <si>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</si>
  <si>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 xml:space="preserve"> վարչական մաս</t>
  </si>
  <si>
    <t>ֆոնդային մաս</t>
  </si>
  <si>
    <t>ԸՆԴԱՄԵՆԸ</t>
  </si>
  <si>
    <t>տարեկան ճշտված պլան</t>
  </si>
  <si>
    <t>փաստ</t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</si>
  <si>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</si>
  <si>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</si>
  <si>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</si>
  <si>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</si>
  <si>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</si>
  <si>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</si>
  <si>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t xml:space="preserve">         որից` </t>
  </si>
  <si>
    <t>որից` 
ՊԱՀՈՒՍՏԱՅԻՆ ՄԻՋՈՑՆԵՐ (տող4771)</t>
  </si>
  <si>
    <t xml:space="preserve"> ԸՆԴԱՄԵՆԸ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</si>
  <si>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</si>
  <si>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</si>
  <si>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</si>
  <si>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</si>
  <si>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t>տող 4771
 վարչական մաս</t>
  </si>
  <si>
    <t>տող 4771
ֆոնդային մաս</t>
  </si>
  <si>
    <t>այդ թվում` 
 (բյուջ. տող  4772)
այդ թվում` համայնքի բյուջեի վարչական մասի պահուստային ֆոնդից ֆոնդային մաս կատարվող հատկացումներ</t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</si>
  <si>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</si>
  <si>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</si>
  <si>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>Տրանսպորտ
տող 2450</t>
  </si>
  <si>
    <r>
      <rPr>
        <u/>
        <sz val="11"/>
        <rFont val="GHEA Grapalat"/>
        <family val="3"/>
      </rPr>
      <t>տող 2100</t>
    </r>
    <r>
      <rPr>
        <sz val="11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</t>
    </r>
    <r>
      <rPr>
        <sz val="9"/>
        <rFont val="GHEA Grapalat"/>
        <family val="3"/>
      </rPr>
      <t xml:space="preserve">                                                                          </t>
    </r>
  </si>
  <si>
    <r>
      <rPr>
        <u/>
        <sz val="11"/>
        <rFont val="GHEA Grapalat"/>
        <family val="3"/>
      </rPr>
      <t>տող 2200</t>
    </r>
    <r>
      <rPr>
        <sz val="11"/>
        <rFont val="GHEA Grapalat"/>
        <family val="3"/>
      </rPr>
      <t xml:space="preserve">
ՊԱՇՏՊԱՆՈՒԹՅՈՒՆ (տող2210+2220+տող2230+տող2240+տող2250)</t>
    </r>
  </si>
  <si>
    <r>
      <rPr>
        <u/>
        <sz val="11"/>
        <rFont val="GHEA Grapalat"/>
        <family val="3"/>
      </rPr>
      <t>տող 2300</t>
    </r>
    <r>
      <rPr>
        <sz val="11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</si>
  <si>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u/>
        <sz val="11"/>
        <rFont val="GHEA Grapalat"/>
        <family val="3"/>
      </rPr>
      <t>տող 2400</t>
    </r>
    <r>
      <rPr>
        <sz val="11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</si>
  <si>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u/>
        <sz val="11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</si>
  <si>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u/>
        <sz val="11"/>
        <rFont val="GHEA Grapalat"/>
        <family val="3"/>
      </rPr>
      <t>բյուջ. տող 2600</t>
    </r>
    <r>
      <rPr>
        <sz val="11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</si>
  <si>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u/>
        <sz val="11"/>
        <rFont val="GHEA Grapalat"/>
        <family val="3"/>
      </rPr>
      <t>բյուջ. տող 2700</t>
    </r>
    <r>
      <rPr>
        <sz val="11"/>
        <rFont val="GHEA Grapalat"/>
        <family val="3"/>
      </rPr>
      <t xml:space="preserve">
ԱՌՈՂՋԱՊԱՀՈՒԹՅՈՒՆ (տող2710+տող2720+տող2730+տող2740+տող2750+տող2760)</t>
    </r>
  </si>
  <si>
    <r>
      <rPr>
        <u/>
        <sz val="11"/>
        <rFont val="GHEA Grapalat"/>
        <family val="3"/>
      </rPr>
      <t>բյուջ. տող 2800</t>
    </r>
    <r>
      <rPr>
        <sz val="11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</si>
  <si>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u/>
        <sz val="11"/>
        <rFont val="GHEA Grapalat"/>
        <family val="3"/>
      </rPr>
      <t>բյուջ. տող 2900</t>
    </r>
    <r>
      <rPr>
        <sz val="11"/>
        <rFont val="GHEA Grapalat"/>
        <family val="3"/>
      </rPr>
      <t xml:space="preserve">
ԿՐԹՈՒԹՅՈՒՆ (տող2910+տող2920+տող2930+տող2940+տող2950+տող2960+տող2970+տող2980)</t>
    </r>
  </si>
  <si>
    <r>
      <rPr>
        <u/>
        <sz val="11"/>
        <rFont val="GHEA Grapalat"/>
        <family val="3"/>
      </rPr>
      <t>բյուջ. տող 3000</t>
    </r>
    <r>
      <rPr>
        <sz val="11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</si>
  <si>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u/>
        <sz val="11"/>
        <rFont val="GHEA Grapalat"/>
        <family val="3"/>
      </rPr>
      <t>բյուջ. տող 3100</t>
    </r>
    <r>
      <rPr>
        <sz val="11"/>
        <rFont val="GHEA Grapalat"/>
        <family val="3"/>
      </rPr>
      <t xml:space="preserve">
ՀԻՄՆԱԿԱՆ ԲԱԺԻՆՆԵՐԻՆ ՉԴԱՍՎՈՂ ՊԱՀՈՒՍՏԱՅԻՆ ՖՈՆԴԵՐ (տող3112)</t>
    </r>
  </si>
  <si>
    <r>
      <t xml:space="preserve">Տնտեսական հարաբերություններ 
(այլ դասերին չպատկանող) 
 </t>
    </r>
    <r>
      <rPr>
        <u/>
        <sz val="11"/>
        <rFont val="GHEA Grapalat"/>
        <family val="3"/>
      </rPr>
      <t>/տող 2490/</t>
    </r>
  </si>
  <si>
    <r>
      <t xml:space="preserve">   </t>
    </r>
    <r>
      <rPr>
        <sz val="10"/>
        <rFont val="GHEA Grapalat"/>
        <family val="3"/>
      </rPr>
      <t xml:space="preserve">      ԸՆԴԱՄԵՆԸ ԾԱԽՍԵՐ   (բյուջ.տող2100+տող2200+տող2300+տող2400+տող2500+տող2600+ տող2700+տող2800+տող2900+
            տող3000+տող3100)                                 </t>
    </r>
  </si>
  <si>
    <t>1.2. ՊԱՇԱՐՆԵՐ
(բյուջ. տող 5200)
1.3. ԲԱՐՁՐԱՐԺԵՔ ԱԿՏԻՎՆԵՐ 
 բյուջ. տող 5300)
1.4. ՉԱՐՏԱԴՐՎԱԾ ԱԿՏԻՎՆԵՐ   
(բյուջ. տող 5400)</t>
  </si>
  <si>
    <t>բյուջ տող. 4300 
1.3. ՏՈԿՈՍԱՎՃԱՐՆԵՐ (տող4310+տող 4320+տող4330)</t>
  </si>
  <si>
    <t>բյուջետ. տող 4400
1.4. ՍՈՒԲՍԻԴԻԱՆԵՐ  (տող4410+տող4420)</t>
  </si>
  <si>
    <t>բյուջետ. տող 4700
1.7. ԱՅԼ ԾԱԽՍԵՐ (տող4710+տող4720+տող4730+տող4740+տող4750+տող4760+տող4770)</t>
  </si>
  <si>
    <t>տող4213
Կոմունալ ծառայություններ</t>
  </si>
  <si>
    <t>բյուջետ. տող 4531
- Ընթացիկ դրամաշնորհներ պետական և համայնքների ոչ առևտրային կազմակերպություններին</t>
  </si>
  <si>
    <r>
      <rPr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</si>
  <si>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t xml:space="preserve">
բյուջ. տող 6100)
1.1. ՀԻՄՆԱԿԱՆ ՄԻՋՈՑՆԵՐԻ ԻՐԱՑՈՒՄԻՑ ՄՈՒՏՔԵՐ 
</t>
    </r>
    <r>
      <rPr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sz val="10"/>
        <rFont val="GHEA Grapalat"/>
        <family val="3"/>
      </rPr>
      <t>(բյուջ. տող 6200)
1.3. ԲԱՐՁՐԱՐԺԵՔ ԱԿՏԻՎՆԵՐԻ ԻՐԱՑՈՒՄԻՑ ՄՈՒՏՔԵՐ 
  (տող 6300)</t>
    </r>
    <r>
      <rPr>
        <sz val="9"/>
        <rFont val="GHEA Grapalat"/>
        <family val="3"/>
      </rPr>
      <t xml:space="preserve">
</t>
    </r>
  </si>
  <si>
    <r>
      <rPr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</si>
  <si>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sz val="11"/>
        <rFont val="GHEA Grapalat"/>
        <family val="3"/>
      </rPr>
      <t>բյուջետ. տող 4500</t>
    </r>
    <r>
      <rPr>
        <sz val="10"/>
        <rFont val="GHEA Grapalat"/>
        <family val="3"/>
      </rPr>
      <t xml:space="preserve">
1.5. ԴՐԱՄԱՇՆՈՐՀՆԵՐ (տող4510+տող4520+տող4530+տող4540)</t>
    </r>
  </si>
  <si>
    <r>
      <rPr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</si>
  <si>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t xml:space="preserve"> </t>
    </r>
    <r>
      <rPr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</si>
  <si>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</si>
  <si>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rPr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>ԴՐԱՄՈՎ ՎՃԱՐՎՈՂ ԱՇԽԱՏԱՎԱՐՁԵՐ ԵՎ ՀԱՎԵԼԱՎՃԱՐՆԵՐ (տող4111+տող4112+ տող4114)+ (տող4120)</t>
    </r>
  </si>
  <si>
    <r>
      <rPr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</si>
  <si>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</si>
  <si>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</si>
  <si>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r>
      <rPr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</si>
  <si>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</si>
  <si>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r>
      <rPr>
        <u/>
        <sz val="10"/>
        <rFont val="GHEA Grapalat"/>
        <family val="3"/>
      </rPr>
      <t xml:space="preserve">բյուջ տող. 4240 </t>
    </r>
    <r>
      <rPr>
        <sz val="9"/>
        <rFont val="GHEA Grapalat"/>
        <family val="3"/>
      </rPr>
      <t xml:space="preserve">
 Ընդհանուր բնույթի այլ ծառայություններ</t>
    </r>
  </si>
  <si>
    <t>ՀԱՇՎԵՏՎՈՒԹՅՈՒՆ</t>
  </si>
  <si>
    <t xml:space="preserve">  ՀՀ   ԼՈՌՈՒ ՄԱՐԶԻ   ՀԱՄԱՅՆՔՆԵՐԻ   ԲՅՈՒՋԵՏԱՅԻՆ   ԾԱԽՍԵՐԻ   ՎԵՐԱԲԵՐՅԱԼ (Բյուջետային ծախսերը ըստ գործառական դասակարգման)  2020թ.չորրորդ եռամսյակ</t>
  </si>
  <si>
    <t xml:space="preserve">  ՀՀ  ԼՈՌՈՒ   ՄԱՐԶԻ   ՀԱՄԱՅՆՔՆԵՐԻ   ԲՅՈՒՋԵՏԱՅԻՆ   ԾԱԽՍԵՐԻ   ՎԵՐԱԲԵՐՅԱԼ (Բյուջետային  ծախսերը ըստ տնտեսագիտական դասակարգման)
2020թ. չորրորդ եռամսյակ</t>
  </si>
</sst>
</file>

<file path=xl/styles.xml><?xml version="1.0" encoding="utf-8"?>
<styleSheet xmlns="http://schemas.openxmlformats.org/spreadsheetml/2006/main">
  <numFmts count="3">
    <numFmt numFmtId="196" formatCode="0.0"/>
    <numFmt numFmtId="207" formatCode="#,##0.0"/>
    <numFmt numFmtId="209" formatCode="#,##0.0000"/>
  </numFmts>
  <fonts count="12">
    <font>
      <sz val="12"/>
      <name val="Times Armenian"/>
    </font>
    <font>
      <sz val="10"/>
      <name val="Times Armenian"/>
      <family val="1"/>
    </font>
    <font>
      <sz val="8"/>
      <name val="Times Armenian"/>
      <family val="1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u/>
      <sz val="11"/>
      <name val="GHEA Grapalat"/>
      <family val="3"/>
    </font>
    <font>
      <b/>
      <u/>
      <sz val="10"/>
      <name val="Arial Armenian"/>
      <family val="2"/>
    </font>
    <font>
      <u/>
      <sz val="10"/>
      <name val="GHEA Grapalat"/>
      <family val="3"/>
    </font>
    <font>
      <sz val="11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" fillId="0" borderId="0"/>
  </cellStyleXfs>
  <cellXfs count="143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196" fontId="3" fillId="0" borderId="0" xfId="0" applyNumberFormat="1" applyFont="1"/>
    <xf numFmtId="0" fontId="3" fillId="0" borderId="1" xfId="0" applyFont="1" applyBorder="1" applyAlignment="1">
      <alignment vertical="center"/>
    </xf>
    <xf numFmtId="4" fontId="6" fillId="2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/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7" fillId="4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207" fontId="6" fillId="0" borderId="2" xfId="0" applyNumberFormat="1" applyFont="1" applyBorder="1" applyAlignment="1">
      <alignment horizontal="right" vertical="center" wrapText="1"/>
    </xf>
    <xf numFmtId="0" fontId="5" fillId="4" borderId="4" xfId="0" applyNumberFormat="1" applyFont="1" applyFill="1" applyBorder="1" applyAlignment="1" applyProtection="1">
      <alignment horizontal="center" vertical="center" wrapText="1"/>
    </xf>
    <xf numFmtId="196" fontId="6" fillId="0" borderId="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4" fillId="5" borderId="5" xfId="0" applyFont="1" applyFill="1" applyBorder="1" applyAlignment="1" applyProtection="1">
      <alignment vertical="center" wrapText="1"/>
    </xf>
    <xf numFmtId="0" fontId="4" fillId="5" borderId="6" xfId="0" applyFont="1" applyFill="1" applyBorder="1" applyAlignment="1" applyProtection="1">
      <alignment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207" fontId="6" fillId="0" borderId="2" xfId="2" applyNumberFormat="1" applyFont="1" applyFill="1" applyBorder="1" applyAlignment="1">
      <alignment horizontal="right" vertical="center"/>
    </xf>
    <xf numFmtId="196" fontId="6" fillId="6" borderId="2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207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196" fontId="4" fillId="0" borderId="2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6" fillId="0" borderId="0" xfId="0" applyFont="1"/>
    <xf numFmtId="207" fontId="6" fillId="0" borderId="2" xfId="0" applyNumberFormat="1" applyFont="1" applyBorder="1"/>
    <xf numFmtId="0" fontId="4" fillId="0" borderId="0" xfId="0" applyFont="1" applyAlignment="1">
      <alignment horizontal="right"/>
    </xf>
    <xf numFmtId="207" fontId="3" fillId="0" borderId="0" xfId="0" applyNumberFormat="1" applyFont="1"/>
    <xf numFmtId="0" fontId="3" fillId="0" borderId="0" xfId="0" applyFont="1" applyBorder="1"/>
    <xf numFmtId="207" fontId="6" fillId="0" borderId="0" xfId="0" applyNumberFormat="1" applyFont="1"/>
    <xf numFmtId="196" fontId="6" fillId="0" borderId="2" xfId="0" applyNumberFormat="1" applyFont="1" applyBorder="1"/>
    <xf numFmtId="207" fontId="6" fillId="0" borderId="0" xfId="0" applyNumberFormat="1" applyFont="1" applyBorder="1"/>
    <xf numFmtId="196" fontId="6" fillId="0" borderId="0" xfId="0" applyNumberFormat="1" applyFont="1"/>
    <xf numFmtId="207" fontId="4" fillId="0" borderId="0" xfId="0" applyNumberFormat="1" applyFont="1" applyAlignment="1">
      <alignment horizontal="right"/>
    </xf>
    <xf numFmtId="209" fontId="6" fillId="0" borderId="2" xfId="0" applyNumberFormat="1" applyFont="1" applyBorder="1" applyAlignment="1">
      <alignment horizontal="right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5" fillId="4" borderId="7" xfId="0" applyNumberFormat="1" applyFont="1" applyFill="1" applyBorder="1" applyAlignment="1" applyProtection="1">
      <alignment horizontal="center" vertical="center" wrapText="1"/>
    </xf>
    <xf numFmtId="0" fontId="5" fillId="4" borderId="4" xfId="0" applyNumberFormat="1" applyFont="1" applyFill="1" applyBorder="1" applyAlignment="1" applyProtection="1">
      <alignment horizontal="center" vertical="center" wrapText="1"/>
    </xf>
    <xf numFmtId="0" fontId="5" fillId="4" borderId="8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vertical="center" wrapText="1"/>
    </xf>
    <xf numFmtId="0" fontId="5" fillId="4" borderId="11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5" fillId="4" borderId="1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4" borderId="7" xfId="0" applyNumberFormat="1" applyFont="1" applyFill="1" applyBorder="1" applyAlignment="1" applyProtection="1">
      <alignment horizontal="center" vertical="center" wrapText="1"/>
    </xf>
    <xf numFmtId="0" fontId="4" fillId="4" borderId="4" xfId="0" applyNumberFormat="1" applyFont="1" applyFill="1" applyBorder="1" applyAlignment="1" applyProtection="1">
      <alignment horizontal="center" vertical="center" wrapText="1"/>
    </xf>
    <xf numFmtId="0" fontId="5" fillId="4" borderId="2" xfId="0" applyNumberFormat="1" applyFont="1" applyFill="1" applyBorder="1" applyAlignment="1" applyProtection="1">
      <alignment horizontal="center" vertical="center" wrapText="1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0" fontId="5" fillId="4" borderId="5" xfId="0" applyNumberFormat="1" applyFont="1" applyFill="1" applyBorder="1" applyAlignment="1" applyProtection="1">
      <alignment horizontal="center" vertical="center" wrapText="1"/>
    </xf>
    <xf numFmtId="0" fontId="5" fillId="4" borderId="6" xfId="0" applyNumberFormat="1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4" borderId="9" xfId="0" applyNumberFormat="1" applyFont="1" applyFill="1" applyBorder="1" applyAlignment="1" applyProtection="1">
      <alignment horizontal="center" vertical="center" wrapText="1"/>
    </xf>
    <xf numFmtId="0" fontId="5" fillId="4" borderId="0" xfId="0" applyNumberFormat="1" applyFont="1" applyFill="1" applyBorder="1" applyAlignment="1" applyProtection="1">
      <alignment horizontal="center" vertical="center" wrapText="1"/>
    </xf>
    <xf numFmtId="0" fontId="5" fillId="4" borderId="10" xfId="0" applyNumberFormat="1" applyFont="1" applyFill="1" applyBorder="1" applyAlignment="1" applyProtection="1">
      <alignment horizontal="center" vertical="center" wrapText="1"/>
    </xf>
    <xf numFmtId="0" fontId="4" fillId="9" borderId="7" xfId="0" applyFont="1" applyFill="1" applyBorder="1" applyAlignment="1" applyProtection="1">
      <alignment horizontal="left" vertical="center" wrapText="1"/>
    </xf>
    <xf numFmtId="0" fontId="4" fillId="9" borderId="4" xfId="0" applyFont="1" applyFill="1" applyBorder="1" applyAlignment="1" applyProtection="1">
      <alignment horizontal="left" vertical="center" wrapText="1"/>
    </xf>
    <xf numFmtId="0" fontId="4" fillId="9" borderId="8" xfId="0" applyFont="1" applyFill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5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4" fillId="5" borderId="3" xfId="0" applyNumberFormat="1" applyFont="1" applyFill="1" applyBorder="1" applyAlignment="1" applyProtection="1">
      <alignment horizontal="center" vertical="center" wrapText="1"/>
    </xf>
    <xf numFmtId="0" fontId="4" fillId="5" borderId="6" xfId="0" applyNumberFormat="1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4" fillId="5" borderId="7" xfId="0" applyNumberFormat="1" applyFont="1" applyFill="1" applyBorder="1" applyAlignment="1" applyProtection="1">
      <alignment horizontal="center" vertical="center" wrapText="1"/>
    </xf>
    <xf numFmtId="0" fontId="4" fillId="5" borderId="4" xfId="0" applyNumberFormat="1" applyFont="1" applyFill="1" applyBorder="1" applyAlignment="1" applyProtection="1">
      <alignment horizontal="center" vertical="center" wrapText="1"/>
    </xf>
    <xf numFmtId="0" fontId="4" fillId="5" borderId="8" xfId="0" applyNumberFormat="1" applyFont="1" applyFill="1" applyBorder="1" applyAlignment="1" applyProtection="1">
      <alignment horizontal="center" vertical="center" wrapText="1"/>
    </xf>
    <xf numFmtId="0" fontId="4" fillId="5" borderId="9" xfId="0" applyNumberFormat="1" applyFont="1" applyFill="1" applyBorder="1" applyAlignment="1" applyProtection="1">
      <alignment horizontal="center" vertical="center" wrapText="1"/>
    </xf>
    <xf numFmtId="0" fontId="4" fillId="5" borderId="0" xfId="0" applyNumberFormat="1" applyFont="1" applyFill="1" applyBorder="1" applyAlignment="1" applyProtection="1">
      <alignment horizontal="center" vertical="center" wrapText="1"/>
    </xf>
    <xf numFmtId="0" fontId="4" fillId="5" borderId="10" xfId="0" applyNumberFormat="1" applyFont="1" applyFill="1" applyBorder="1" applyAlignment="1" applyProtection="1">
      <alignment horizontal="center" vertical="center" wrapText="1"/>
    </xf>
    <xf numFmtId="4" fontId="7" fillId="10" borderId="3" xfId="0" applyNumberFormat="1" applyFont="1" applyFill="1" applyBorder="1" applyAlignment="1">
      <alignment horizontal="center" vertical="center" wrapText="1"/>
    </xf>
    <xf numFmtId="4" fontId="7" fillId="10" borderId="5" xfId="0" applyNumberFormat="1" applyFont="1" applyFill="1" applyBorder="1" applyAlignment="1">
      <alignment horizontal="center" vertical="center" wrapText="1"/>
    </xf>
    <xf numFmtId="4" fontId="7" fillId="10" borderId="6" xfId="0" applyNumberFormat="1" applyFont="1" applyFill="1" applyBorder="1" applyAlignment="1">
      <alignment horizontal="center" vertical="center" wrapText="1"/>
    </xf>
    <xf numFmtId="4" fontId="7" fillId="11" borderId="5" xfId="0" applyNumberFormat="1" applyFont="1" applyFill="1" applyBorder="1" applyAlignment="1">
      <alignment horizontal="center" vertical="center" wrapText="1"/>
    </xf>
    <xf numFmtId="4" fontId="6" fillId="7" borderId="3" xfId="0" applyNumberFormat="1" applyFont="1" applyFill="1" applyBorder="1" applyAlignment="1">
      <alignment horizontal="center" vertical="center" wrapText="1"/>
    </xf>
    <xf numFmtId="4" fontId="6" fillId="7" borderId="5" xfId="0" applyNumberFormat="1" applyFont="1" applyFill="1" applyBorder="1" applyAlignment="1">
      <alignment horizontal="center" vertical="center" wrapText="1"/>
    </xf>
    <xf numFmtId="4" fontId="6" fillId="7" borderId="6" xfId="0" applyNumberFormat="1" applyFont="1" applyFill="1" applyBorder="1" applyAlignment="1">
      <alignment horizontal="center" vertical="center" wrapText="1"/>
    </xf>
    <xf numFmtId="4" fontId="6" fillId="12" borderId="3" xfId="0" applyNumberFormat="1" applyFont="1" applyFill="1" applyBorder="1" applyAlignment="1">
      <alignment horizontal="center" vertical="center" wrapText="1"/>
    </xf>
    <xf numFmtId="4" fontId="6" fillId="12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4" fillId="9" borderId="2" xfId="0" applyNumberFormat="1" applyFont="1" applyFill="1" applyBorder="1" applyAlignment="1" applyProtection="1">
      <alignment horizontal="center" vertical="center" wrapText="1"/>
    </xf>
    <xf numFmtId="0" fontId="4" fillId="7" borderId="2" xfId="0" applyNumberFormat="1" applyFont="1" applyFill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7" borderId="6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_Sheet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D73"/>
  <sheetViews>
    <sheetView topLeftCell="B1" workbookViewId="0">
      <pane ySplit="4845" topLeftCell="A64" activePane="bottomLeft"/>
      <selection activeCell="J5" sqref="J5:M6"/>
      <selection pane="bottomLeft" activeCell="D66" sqref="D66:I66"/>
    </sheetView>
  </sheetViews>
  <sheetFormatPr defaultRowHeight="17.25"/>
  <cols>
    <col min="1" max="1" width="0.875" style="2" hidden="1" customWidth="1"/>
    <col min="2" max="2" width="4" style="2" customWidth="1"/>
    <col min="3" max="3" width="16.125" style="2" customWidth="1"/>
    <col min="4" max="4" width="14.25" style="2" customWidth="1"/>
    <col min="5" max="5" width="13.5" style="2" customWidth="1"/>
    <col min="6" max="6" width="9.75" style="2" customWidth="1"/>
    <col min="7" max="7" width="9.625" style="2" customWidth="1"/>
    <col min="8" max="9" width="9.125" style="2" customWidth="1"/>
    <col min="10" max="10" width="9.5" style="2" customWidth="1"/>
    <col min="11" max="11" width="9.375" style="2" customWidth="1"/>
    <col min="12" max="12" width="8.75" style="2" customWidth="1"/>
    <col min="13" max="13" width="9.125" style="2" customWidth="1"/>
    <col min="14" max="14" width="10.125" style="2" customWidth="1"/>
    <col min="15" max="15" width="9.125" style="2" customWidth="1"/>
    <col min="16" max="16" width="11.375" style="2" customWidth="1"/>
    <col min="17" max="17" width="9.875" style="2" customWidth="1"/>
    <col min="18" max="18" width="10.25" style="2" customWidth="1"/>
    <col min="19" max="19" width="9" style="2"/>
    <col min="20" max="21" width="9.875" style="2" customWidth="1"/>
    <col min="22" max="22" width="9" style="2"/>
    <col min="23" max="23" width="10.5" style="2" customWidth="1"/>
    <col min="24" max="24" width="8.375" style="2" customWidth="1"/>
    <col min="25" max="25" width="7.75" style="2" customWidth="1"/>
    <col min="26" max="26" width="8.625" style="2" customWidth="1"/>
    <col min="27" max="27" width="9.875" style="2" customWidth="1"/>
    <col min="28" max="28" width="7.375" style="2" customWidth="1"/>
    <col min="29" max="29" width="7.75" style="2" customWidth="1"/>
    <col min="30" max="31" width="7.875" style="2" customWidth="1"/>
    <col min="32" max="32" width="9.5" style="2" customWidth="1"/>
    <col min="33" max="33" width="8.125" style="2" customWidth="1"/>
    <col min="34" max="35" width="8.375" style="2" customWidth="1"/>
    <col min="36" max="36" width="7.75" style="2" customWidth="1"/>
    <col min="37" max="37" width="7.875" style="2" customWidth="1"/>
    <col min="38" max="38" width="8.125" style="2" customWidth="1"/>
    <col min="39" max="39" width="9.25" style="2" customWidth="1"/>
    <col min="40" max="40" width="8.375" style="2" customWidth="1"/>
    <col min="41" max="41" width="9.25" style="2" customWidth="1"/>
    <col min="42" max="42" width="7.75" style="2" customWidth="1"/>
    <col min="43" max="43" width="9.25" style="2" customWidth="1"/>
    <col min="44" max="44" width="8.125" style="2" customWidth="1"/>
    <col min="45" max="47" width="9.25" style="2" customWidth="1"/>
    <col min="48" max="48" width="8.25" style="2" customWidth="1"/>
    <col min="49" max="49" width="9.25" style="2" customWidth="1"/>
    <col min="50" max="50" width="9.625" style="2" customWidth="1"/>
    <col min="51" max="51" width="9.25" style="2" customWidth="1"/>
    <col min="52" max="52" width="8.75" style="2" customWidth="1"/>
    <col min="53" max="56" width="9.25" style="2" customWidth="1"/>
    <col min="57" max="61" width="7.625" style="2" customWidth="1"/>
    <col min="62" max="62" width="9.375" style="2" customWidth="1"/>
    <col min="63" max="63" width="9" style="2"/>
    <col min="64" max="64" width="9.25" style="2" customWidth="1"/>
    <col min="65" max="65" width="7.875" style="2" customWidth="1"/>
    <col min="66" max="66" width="9.25" style="2" customWidth="1"/>
    <col min="67" max="67" width="8.25" style="2" customWidth="1"/>
    <col min="68" max="68" width="8.625" style="2" customWidth="1"/>
    <col min="69" max="69" width="9.25" style="2" customWidth="1"/>
    <col min="70" max="70" width="11.125" style="2" customWidth="1"/>
    <col min="71" max="71" width="8.375" style="2" customWidth="1"/>
    <col min="72" max="72" width="10.625" style="2" customWidth="1"/>
    <col min="73" max="77" width="9.125" style="2" customWidth="1"/>
    <col min="78" max="78" width="10.25" style="2" customWidth="1"/>
    <col min="79" max="79" width="7.625" style="2" customWidth="1"/>
    <col min="80" max="80" width="9.25" style="2" customWidth="1"/>
    <col min="81" max="85" width="7.5" style="2" customWidth="1"/>
    <col min="86" max="86" width="10.125" style="2" customWidth="1"/>
    <col min="87" max="87" width="8" style="2" customWidth="1"/>
    <col min="88" max="88" width="8.75" style="2" customWidth="1"/>
    <col min="89" max="89" width="8.875" style="2" customWidth="1"/>
    <col min="90" max="90" width="8.375" style="2" customWidth="1"/>
    <col min="91" max="91" width="8.625" style="2" customWidth="1"/>
    <col min="92" max="92" width="9.375" style="2" customWidth="1"/>
    <col min="93" max="99" width="8.875" style="2" customWidth="1"/>
    <col min="100" max="100" width="10.625" style="2" customWidth="1"/>
    <col min="101" max="101" width="8.875" style="2" customWidth="1"/>
    <col min="102" max="102" width="9.25" style="2" customWidth="1"/>
    <col min="103" max="103" width="8.5" style="2" customWidth="1"/>
    <col min="104" max="104" width="8.75" style="2" customWidth="1"/>
    <col min="105" max="105" width="8.5" style="2" customWidth="1"/>
    <col min="106" max="106" width="9.375" style="2" customWidth="1"/>
    <col min="107" max="107" width="7.625" style="2" customWidth="1"/>
    <col min="108" max="108" width="8.5" style="2" customWidth="1"/>
    <col min="109" max="109" width="6.875" style="2" customWidth="1"/>
    <col min="110" max="110" width="7.5" style="2" customWidth="1"/>
    <col min="111" max="111" width="8.5" style="2" customWidth="1"/>
    <col min="112" max="112" width="7.875" style="2" customWidth="1"/>
    <col min="113" max="113" width="6.875" style="2" customWidth="1"/>
    <col min="114" max="114" width="9.25" style="2" customWidth="1"/>
    <col min="115" max="115" width="7" style="2" customWidth="1"/>
    <col min="116" max="116" width="7.875" style="2" customWidth="1"/>
    <col min="117" max="117" width="7.375" style="2" customWidth="1"/>
    <col min="118" max="118" width="7.5" style="2" customWidth="1"/>
    <col min="119" max="119" width="7.625" style="2" customWidth="1"/>
    <col min="120" max="120" width="11" style="2" customWidth="1"/>
    <col min="121" max="121" width="10.875" style="2" customWidth="1"/>
    <col min="122" max="122" width="4.625" style="2" customWidth="1"/>
    <col min="123" max="123" width="9" style="2"/>
    <col min="124" max="124" width="9.125" style="2" bestFit="1" customWidth="1"/>
    <col min="125" max="16384" width="9" style="2"/>
  </cols>
  <sheetData>
    <row r="1" spans="1:134">
      <c r="B1" s="72" t="s">
        <v>136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34" ht="65.25" customHeight="1">
      <c r="B2" s="73" t="s">
        <v>137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3"/>
      <c r="T2" s="3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5"/>
      <c r="AX2" s="5"/>
      <c r="AY2" s="5"/>
      <c r="AZ2" s="5"/>
      <c r="BA2" s="5"/>
      <c r="BB2" s="5"/>
      <c r="BC2" s="5"/>
      <c r="BD2" s="5"/>
    </row>
    <row r="3" spans="1:134" ht="12.75" customHeight="1"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4"/>
      <c r="AC3" s="74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21"/>
      <c r="DC3" s="21"/>
      <c r="DD3" s="21"/>
      <c r="DE3" s="21"/>
    </row>
    <row r="4" spans="1:134" ht="12.75" customHeight="1">
      <c r="B4" s="75" t="s">
        <v>58</v>
      </c>
      <c r="C4" s="76" t="s">
        <v>59</v>
      </c>
      <c r="D4" s="54" t="s">
        <v>60</v>
      </c>
      <c r="E4" s="55"/>
      <c r="F4" s="55"/>
      <c r="G4" s="55"/>
      <c r="H4" s="55"/>
      <c r="I4" s="56"/>
      <c r="J4" s="80" t="s">
        <v>61</v>
      </c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2"/>
    </row>
    <row r="5" spans="1:134" ht="15.75" customHeight="1">
      <c r="B5" s="75"/>
      <c r="C5" s="76"/>
      <c r="D5" s="77"/>
      <c r="E5" s="78"/>
      <c r="F5" s="78"/>
      <c r="G5" s="78"/>
      <c r="H5" s="78"/>
      <c r="I5" s="79"/>
      <c r="J5" s="54" t="s">
        <v>103</v>
      </c>
      <c r="K5" s="55"/>
      <c r="L5" s="55"/>
      <c r="M5" s="55"/>
      <c r="N5" s="83" t="s">
        <v>62</v>
      </c>
      <c r="O5" s="84"/>
      <c r="P5" s="84"/>
      <c r="Q5" s="84"/>
      <c r="R5" s="84"/>
      <c r="S5" s="84"/>
      <c r="T5" s="84"/>
      <c r="U5" s="85"/>
      <c r="V5" s="54" t="s">
        <v>104</v>
      </c>
      <c r="W5" s="55"/>
      <c r="X5" s="55"/>
      <c r="Y5" s="56"/>
      <c r="Z5" s="54" t="s">
        <v>105</v>
      </c>
      <c r="AA5" s="55"/>
      <c r="AB5" s="55"/>
      <c r="AC5" s="56"/>
      <c r="AD5" s="54" t="s">
        <v>106</v>
      </c>
      <c r="AE5" s="55"/>
      <c r="AF5" s="55"/>
      <c r="AG5" s="56"/>
      <c r="AH5" s="71" t="s">
        <v>61</v>
      </c>
      <c r="AI5" s="69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3"/>
      <c r="AX5" s="54" t="s">
        <v>107</v>
      </c>
      <c r="AY5" s="55"/>
      <c r="AZ5" s="55"/>
      <c r="BA5" s="56"/>
      <c r="BB5" s="24" t="s">
        <v>63</v>
      </c>
      <c r="BC5" s="24"/>
      <c r="BD5" s="24"/>
      <c r="BE5" s="24"/>
      <c r="BF5" s="24"/>
      <c r="BG5" s="24"/>
      <c r="BH5" s="24"/>
      <c r="BI5" s="24"/>
      <c r="BJ5" s="54" t="s">
        <v>108</v>
      </c>
      <c r="BK5" s="55"/>
      <c r="BL5" s="55"/>
      <c r="BM5" s="56"/>
      <c r="BN5" s="25" t="s">
        <v>64</v>
      </c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69"/>
      <c r="CC5" s="69"/>
      <c r="CD5" s="69"/>
      <c r="CE5" s="69"/>
      <c r="CF5" s="69"/>
      <c r="CG5" s="70"/>
      <c r="CH5" s="54" t="s">
        <v>109</v>
      </c>
      <c r="CI5" s="55"/>
      <c r="CJ5" s="55"/>
      <c r="CK5" s="56"/>
      <c r="CL5" s="54" t="s">
        <v>110</v>
      </c>
      <c r="CM5" s="55"/>
      <c r="CN5" s="55"/>
      <c r="CO5" s="56"/>
      <c r="CP5" s="26" t="s">
        <v>64</v>
      </c>
      <c r="CQ5" s="19"/>
      <c r="CR5" s="19"/>
      <c r="CS5" s="19"/>
      <c r="CT5" s="19"/>
      <c r="CU5" s="19"/>
      <c r="CV5" s="19"/>
      <c r="CW5" s="19"/>
      <c r="CX5" s="54" t="s">
        <v>111</v>
      </c>
      <c r="CY5" s="55"/>
      <c r="CZ5" s="55"/>
      <c r="DA5" s="56"/>
      <c r="DB5" s="27" t="s">
        <v>64</v>
      </c>
      <c r="DC5" s="27"/>
      <c r="DD5" s="27"/>
      <c r="DE5" s="27"/>
      <c r="DF5" s="54" t="s">
        <v>112</v>
      </c>
      <c r="DG5" s="55"/>
      <c r="DH5" s="55"/>
      <c r="DI5" s="56"/>
      <c r="DJ5" s="54" t="s">
        <v>113</v>
      </c>
      <c r="DK5" s="55"/>
      <c r="DL5" s="55"/>
      <c r="DM5" s="55"/>
      <c r="DN5" s="55"/>
      <c r="DO5" s="56"/>
      <c r="DP5" s="62" t="s">
        <v>101</v>
      </c>
      <c r="DQ5" s="62"/>
    </row>
    <row r="6" spans="1:134" ht="93" customHeight="1">
      <c r="B6" s="75"/>
      <c r="C6" s="76"/>
      <c r="D6" s="59"/>
      <c r="E6" s="60"/>
      <c r="F6" s="60"/>
      <c r="G6" s="60"/>
      <c r="H6" s="60"/>
      <c r="I6" s="61"/>
      <c r="J6" s="77"/>
      <c r="K6" s="78"/>
      <c r="L6" s="78"/>
      <c r="M6" s="78"/>
      <c r="N6" s="54" t="s">
        <v>65</v>
      </c>
      <c r="O6" s="55"/>
      <c r="P6" s="55"/>
      <c r="Q6" s="55"/>
      <c r="R6" s="63" t="s">
        <v>66</v>
      </c>
      <c r="S6" s="64"/>
      <c r="T6" s="64"/>
      <c r="U6" s="64"/>
      <c r="V6" s="59"/>
      <c r="W6" s="60"/>
      <c r="X6" s="60"/>
      <c r="Y6" s="61"/>
      <c r="Z6" s="59"/>
      <c r="AA6" s="60"/>
      <c r="AB6" s="60"/>
      <c r="AC6" s="61"/>
      <c r="AD6" s="59"/>
      <c r="AE6" s="60"/>
      <c r="AF6" s="60"/>
      <c r="AG6" s="61"/>
      <c r="AH6" s="54" t="s">
        <v>67</v>
      </c>
      <c r="AI6" s="55"/>
      <c r="AJ6" s="55"/>
      <c r="AK6" s="55"/>
      <c r="AL6" s="54" t="s">
        <v>68</v>
      </c>
      <c r="AM6" s="55"/>
      <c r="AN6" s="55"/>
      <c r="AO6" s="55"/>
      <c r="AP6" s="54" t="s">
        <v>102</v>
      </c>
      <c r="AQ6" s="55"/>
      <c r="AR6" s="55"/>
      <c r="AS6" s="55"/>
      <c r="AT6" s="54" t="s">
        <v>114</v>
      </c>
      <c r="AU6" s="55"/>
      <c r="AV6" s="55"/>
      <c r="AW6" s="55"/>
      <c r="AX6" s="59"/>
      <c r="AY6" s="60"/>
      <c r="AZ6" s="60"/>
      <c r="BA6" s="61"/>
      <c r="BB6" s="65" t="s">
        <v>69</v>
      </c>
      <c r="BC6" s="65"/>
      <c r="BD6" s="65"/>
      <c r="BE6" s="65"/>
      <c r="BF6" s="66" t="s">
        <v>70</v>
      </c>
      <c r="BG6" s="67"/>
      <c r="BH6" s="67"/>
      <c r="BI6" s="68"/>
      <c r="BJ6" s="59"/>
      <c r="BK6" s="60"/>
      <c r="BL6" s="60"/>
      <c r="BM6" s="61"/>
      <c r="BN6" s="54" t="s">
        <v>71</v>
      </c>
      <c r="BO6" s="55"/>
      <c r="BP6" s="55"/>
      <c r="BQ6" s="55"/>
      <c r="BR6" s="63" t="s">
        <v>72</v>
      </c>
      <c r="BS6" s="55"/>
      <c r="BT6" s="55"/>
      <c r="BU6" s="55"/>
      <c r="BV6" s="65" t="s">
        <v>73</v>
      </c>
      <c r="BW6" s="65"/>
      <c r="BX6" s="65"/>
      <c r="BY6" s="65"/>
      <c r="BZ6" s="54" t="s">
        <v>74</v>
      </c>
      <c r="CA6" s="55"/>
      <c r="CB6" s="55"/>
      <c r="CC6" s="55"/>
      <c r="CD6" s="54" t="s">
        <v>75</v>
      </c>
      <c r="CE6" s="55"/>
      <c r="CF6" s="55"/>
      <c r="CG6" s="55"/>
      <c r="CH6" s="59"/>
      <c r="CI6" s="60"/>
      <c r="CJ6" s="60"/>
      <c r="CK6" s="61"/>
      <c r="CL6" s="59"/>
      <c r="CM6" s="60"/>
      <c r="CN6" s="60"/>
      <c r="CO6" s="61"/>
      <c r="CP6" s="65" t="s">
        <v>76</v>
      </c>
      <c r="CQ6" s="65"/>
      <c r="CR6" s="65"/>
      <c r="CS6" s="65"/>
      <c r="CT6" s="65" t="s">
        <v>77</v>
      </c>
      <c r="CU6" s="65"/>
      <c r="CV6" s="65"/>
      <c r="CW6" s="65"/>
      <c r="CX6" s="59"/>
      <c r="CY6" s="60"/>
      <c r="CZ6" s="60"/>
      <c r="DA6" s="61"/>
      <c r="DB6" s="54" t="s">
        <v>78</v>
      </c>
      <c r="DC6" s="55"/>
      <c r="DD6" s="55"/>
      <c r="DE6" s="56"/>
      <c r="DF6" s="59"/>
      <c r="DG6" s="60"/>
      <c r="DH6" s="60"/>
      <c r="DI6" s="61"/>
      <c r="DJ6" s="59"/>
      <c r="DK6" s="60"/>
      <c r="DL6" s="60"/>
      <c r="DM6" s="60"/>
      <c r="DN6" s="60"/>
      <c r="DO6" s="61"/>
      <c r="DP6" s="62"/>
      <c r="DQ6" s="62"/>
      <c r="DR6" s="28"/>
    </row>
    <row r="7" spans="1:134" ht="71.25" customHeight="1">
      <c r="B7" s="75"/>
      <c r="C7" s="76"/>
      <c r="D7" s="57" t="s">
        <v>115</v>
      </c>
      <c r="E7" s="58"/>
      <c r="F7" s="51" t="s">
        <v>79</v>
      </c>
      <c r="G7" s="51"/>
      <c r="H7" s="51" t="s">
        <v>80</v>
      </c>
      <c r="I7" s="51"/>
      <c r="J7" s="51" t="s">
        <v>79</v>
      </c>
      <c r="K7" s="51"/>
      <c r="L7" s="51" t="s">
        <v>80</v>
      </c>
      <c r="M7" s="51"/>
      <c r="N7" s="51" t="s">
        <v>79</v>
      </c>
      <c r="O7" s="51"/>
      <c r="P7" s="51" t="s">
        <v>80</v>
      </c>
      <c r="Q7" s="51"/>
      <c r="R7" s="51" t="s">
        <v>79</v>
      </c>
      <c r="S7" s="51"/>
      <c r="T7" s="51" t="s">
        <v>80</v>
      </c>
      <c r="U7" s="51"/>
      <c r="V7" s="51" t="s">
        <v>79</v>
      </c>
      <c r="W7" s="51"/>
      <c r="X7" s="51" t="s">
        <v>80</v>
      </c>
      <c r="Y7" s="51"/>
      <c r="Z7" s="51" t="s">
        <v>79</v>
      </c>
      <c r="AA7" s="51"/>
      <c r="AB7" s="51" t="s">
        <v>80</v>
      </c>
      <c r="AC7" s="51"/>
      <c r="AD7" s="51" t="s">
        <v>79</v>
      </c>
      <c r="AE7" s="51"/>
      <c r="AF7" s="51" t="s">
        <v>80</v>
      </c>
      <c r="AG7" s="51"/>
      <c r="AH7" s="51" t="s">
        <v>79</v>
      </c>
      <c r="AI7" s="51"/>
      <c r="AJ7" s="51" t="s">
        <v>80</v>
      </c>
      <c r="AK7" s="51"/>
      <c r="AL7" s="51" t="s">
        <v>79</v>
      </c>
      <c r="AM7" s="51"/>
      <c r="AN7" s="51" t="s">
        <v>80</v>
      </c>
      <c r="AO7" s="51"/>
      <c r="AP7" s="51" t="s">
        <v>79</v>
      </c>
      <c r="AQ7" s="51"/>
      <c r="AR7" s="51" t="s">
        <v>80</v>
      </c>
      <c r="AS7" s="51"/>
      <c r="AT7" s="51" t="s">
        <v>79</v>
      </c>
      <c r="AU7" s="51"/>
      <c r="AV7" s="51" t="s">
        <v>80</v>
      </c>
      <c r="AW7" s="51"/>
      <c r="AX7" s="51" t="s">
        <v>79</v>
      </c>
      <c r="AY7" s="51"/>
      <c r="AZ7" s="51" t="s">
        <v>80</v>
      </c>
      <c r="BA7" s="51"/>
      <c r="BB7" s="51" t="s">
        <v>79</v>
      </c>
      <c r="BC7" s="51"/>
      <c r="BD7" s="51" t="s">
        <v>80</v>
      </c>
      <c r="BE7" s="51"/>
      <c r="BF7" s="51" t="s">
        <v>79</v>
      </c>
      <c r="BG7" s="51"/>
      <c r="BH7" s="51" t="s">
        <v>80</v>
      </c>
      <c r="BI7" s="51"/>
      <c r="BJ7" s="51" t="s">
        <v>79</v>
      </c>
      <c r="BK7" s="51"/>
      <c r="BL7" s="51" t="s">
        <v>80</v>
      </c>
      <c r="BM7" s="51"/>
      <c r="BN7" s="51" t="s">
        <v>79</v>
      </c>
      <c r="BO7" s="51"/>
      <c r="BP7" s="51" t="s">
        <v>80</v>
      </c>
      <c r="BQ7" s="51"/>
      <c r="BR7" s="51" t="s">
        <v>79</v>
      </c>
      <c r="BS7" s="51"/>
      <c r="BT7" s="51" t="s">
        <v>80</v>
      </c>
      <c r="BU7" s="51"/>
      <c r="BV7" s="51" t="s">
        <v>79</v>
      </c>
      <c r="BW7" s="51"/>
      <c r="BX7" s="51" t="s">
        <v>80</v>
      </c>
      <c r="BY7" s="51"/>
      <c r="BZ7" s="51" t="s">
        <v>79</v>
      </c>
      <c r="CA7" s="51"/>
      <c r="CB7" s="51" t="s">
        <v>80</v>
      </c>
      <c r="CC7" s="51"/>
      <c r="CD7" s="51" t="s">
        <v>79</v>
      </c>
      <c r="CE7" s="51"/>
      <c r="CF7" s="51" t="s">
        <v>80</v>
      </c>
      <c r="CG7" s="51"/>
      <c r="CH7" s="51" t="s">
        <v>79</v>
      </c>
      <c r="CI7" s="51"/>
      <c r="CJ7" s="51" t="s">
        <v>80</v>
      </c>
      <c r="CK7" s="51"/>
      <c r="CL7" s="51" t="s">
        <v>79</v>
      </c>
      <c r="CM7" s="51"/>
      <c r="CN7" s="51" t="s">
        <v>80</v>
      </c>
      <c r="CO7" s="51"/>
      <c r="CP7" s="51" t="s">
        <v>79</v>
      </c>
      <c r="CQ7" s="51"/>
      <c r="CR7" s="51" t="s">
        <v>80</v>
      </c>
      <c r="CS7" s="51"/>
      <c r="CT7" s="51" t="s">
        <v>79</v>
      </c>
      <c r="CU7" s="51"/>
      <c r="CV7" s="51" t="s">
        <v>80</v>
      </c>
      <c r="CW7" s="51"/>
      <c r="CX7" s="51" t="s">
        <v>79</v>
      </c>
      <c r="CY7" s="51"/>
      <c r="CZ7" s="51" t="s">
        <v>80</v>
      </c>
      <c r="DA7" s="51"/>
      <c r="DB7" s="51" t="s">
        <v>79</v>
      </c>
      <c r="DC7" s="51"/>
      <c r="DD7" s="51" t="s">
        <v>80</v>
      </c>
      <c r="DE7" s="51"/>
      <c r="DF7" s="51" t="s">
        <v>79</v>
      </c>
      <c r="DG7" s="51"/>
      <c r="DH7" s="51" t="s">
        <v>80</v>
      </c>
      <c r="DI7" s="51"/>
      <c r="DJ7" s="52" t="s">
        <v>81</v>
      </c>
      <c r="DK7" s="53"/>
      <c r="DL7" s="51" t="s">
        <v>79</v>
      </c>
      <c r="DM7" s="51"/>
      <c r="DN7" s="51" t="s">
        <v>80</v>
      </c>
      <c r="DO7" s="51"/>
      <c r="DP7" s="51" t="s">
        <v>80</v>
      </c>
      <c r="DQ7" s="51"/>
    </row>
    <row r="8" spans="1:134" ht="32.25" customHeight="1">
      <c r="B8" s="75"/>
      <c r="C8" s="76"/>
      <c r="D8" s="29" t="s">
        <v>82</v>
      </c>
      <c r="E8" s="17" t="s">
        <v>83</v>
      </c>
      <c r="F8" s="29" t="s">
        <v>82</v>
      </c>
      <c r="G8" s="17" t="s">
        <v>83</v>
      </c>
      <c r="H8" s="29" t="s">
        <v>82</v>
      </c>
      <c r="I8" s="17" t="s">
        <v>83</v>
      </c>
      <c r="J8" s="29" t="s">
        <v>82</v>
      </c>
      <c r="K8" s="17" t="s">
        <v>83</v>
      </c>
      <c r="L8" s="29" t="s">
        <v>82</v>
      </c>
      <c r="M8" s="17" t="s">
        <v>83</v>
      </c>
      <c r="N8" s="29" t="s">
        <v>82</v>
      </c>
      <c r="O8" s="17" t="s">
        <v>83</v>
      </c>
      <c r="P8" s="29" t="s">
        <v>82</v>
      </c>
      <c r="Q8" s="17" t="s">
        <v>83</v>
      </c>
      <c r="R8" s="29" t="s">
        <v>82</v>
      </c>
      <c r="S8" s="17" t="s">
        <v>83</v>
      </c>
      <c r="T8" s="29" t="s">
        <v>82</v>
      </c>
      <c r="U8" s="17" t="s">
        <v>83</v>
      </c>
      <c r="V8" s="29" t="s">
        <v>82</v>
      </c>
      <c r="W8" s="17" t="s">
        <v>83</v>
      </c>
      <c r="X8" s="29" t="s">
        <v>82</v>
      </c>
      <c r="Y8" s="17" t="s">
        <v>83</v>
      </c>
      <c r="Z8" s="29" t="s">
        <v>82</v>
      </c>
      <c r="AA8" s="17" t="s">
        <v>83</v>
      </c>
      <c r="AB8" s="29" t="s">
        <v>82</v>
      </c>
      <c r="AC8" s="17" t="s">
        <v>83</v>
      </c>
      <c r="AD8" s="29" t="s">
        <v>82</v>
      </c>
      <c r="AE8" s="17" t="s">
        <v>83</v>
      </c>
      <c r="AF8" s="29" t="s">
        <v>82</v>
      </c>
      <c r="AG8" s="17" t="s">
        <v>83</v>
      </c>
      <c r="AH8" s="29" t="s">
        <v>82</v>
      </c>
      <c r="AI8" s="17" t="s">
        <v>83</v>
      </c>
      <c r="AJ8" s="29" t="s">
        <v>82</v>
      </c>
      <c r="AK8" s="17" t="s">
        <v>83</v>
      </c>
      <c r="AL8" s="29" t="s">
        <v>82</v>
      </c>
      <c r="AM8" s="17" t="s">
        <v>83</v>
      </c>
      <c r="AN8" s="29" t="s">
        <v>82</v>
      </c>
      <c r="AO8" s="17" t="s">
        <v>83</v>
      </c>
      <c r="AP8" s="29" t="s">
        <v>82</v>
      </c>
      <c r="AQ8" s="17" t="s">
        <v>83</v>
      </c>
      <c r="AR8" s="29" t="s">
        <v>82</v>
      </c>
      <c r="AS8" s="17" t="s">
        <v>83</v>
      </c>
      <c r="AT8" s="29" t="s">
        <v>82</v>
      </c>
      <c r="AU8" s="17" t="s">
        <v>83</v>
      </c>
      <c r="AV8" s="29" t="s">
        <v>82</v>
      </c>
      <c r="AW8" s="17" t="s">
        <v>83</v>
      </c>
      <c r="AX8" s="29" t="s">
        <v>82</v>
      </c>
      <c r="AY8" s="17" t="s">
        <v>83</v>
      </c>
      <c r="AZ8" s="29" t="s">
        <v>82</v>
      </c>
      <c r="BA8" s="17" t="s">
        <v>83</v>
      </c>
      <c r="BB8" s="29" t="s">
        <v>82</v>
      </c>
      <c r="BC8" s="17" t="s">
        <v>83</v>
      </c>
      <c r="BD8" s="29" t="s">
        <v>82</v>
      </c>
      <c r="BE8" s="17" t="s">
        <v>83</v>
      </c>
      <c r="BF8" s="29" t="s">
        <v>82</v>
      </c>
      <c r="BG8" s="17" t="s">
        <v>83</v>
      </c>
      <c r="BH8" s="29" t="s">
        <v>82</v>
      </c>
      <c r="BI8" s="17" t="s">
        <v>83</v>
      </c>
      <c r="BJ8" s="29" t="s">
        <v>82</v>
      </c>
      <c r="BK8" s="17" t="s">
        <v>83</v>
      </c>
      <c r="BL8" s="29" t="s">
        <v>82</v>
      </c>
      <c r="BM8" s="17" t="s">
        <v>83</v>
      </c>
      <c r="BN8" s="29" t="s">
        <v>82</v>
      </c>
      <c r="BO8" s="17" t="s">
        <v>83</v>
      </c>
      <c r="BP8" s="29" t="s">
        <v>82</v>
      </c>
      <c r="BQ8" s="17" t="s">
        <v>83</v>
      </c>
      <c r="BR8" s="29" t="s">
        <v>82</v>
      </c>
      <c r="BS8" s="17" t="s">
        <v>83</v>
      </c>
      <c r="BT8" s="29" t="s">
        <v>82</v>
      </c>
      <c r="BU8" s="17" t="s">
        <v>83</v>
      </c>
      <c r="BV8" s="29" t="s">
        <v>82</v>
      </c>
      <c r="BW8" s="17" t="s">
        <v>83</v>
      </c>
      <c r="BX8" s="29" t="s">
        <v>82</v>
      </c>
      <c r="BY8" s="17" t="s">
        <v>83</v>
      </c>
      <c r="BZ8" s="29" t="s">
        <v>82</v>
      </c>
      <c r="CA8" s="17" t="s">
        <v>83</v>
      </c>
      <c r="CB8" s="29" t="s">
        <v>82</v>
      </c>
      <c r="CC8" s="17" t="s">
        <v>83</v>
      </c>
      <c r="CD8" s="29" t="s">
        <v>82</v>
      </c>
      <c r="CE8" s="17" t="s">
        <v>83</v>
      </c>
      <c r="CF8" s="29" t="s">
        <v>82</v>
      </c>
      <c r="CG8" s="17" t="s">
        <v>83</v>
      </c>
      <c r="CH8" s="29" t="s">
        <v>82</v>
      </c>
      <c r="CI8" s="17" t="s">
        <v>83</v>
      </c>
      <c r="CJ8" s="29" t="s">
        <v>82</v>
      </c>
      <c r="CK8" s="17" t="s">
        <v>83</v>
      </c>
      <c r="CL8" s="29" t="s">
        <v>82</v>
      </c>
      <c r="CM8" s="17" t="s">
        <v>83</v>
      </c>
      <c r="CN8" s="29" t="s">
        <v>82</v>
      </c>
      <c r="CO8" s="17" t="s">
        <v>83</v>
      </c>
      <c r="CP8" s="29" t="s">
        <v>82</v>
      </c>
      <c r="CQ8" s="17" t="s">
        <v>83</v>
      </c>
      <c r="CR8" s="29" t="s">
        <v>82</v>
      </c>
      <c r="CS8" s="17" t="s">
        <v>83</v>
      </c>
      <c r="CT8" s="29" t="s">
        <v>82</v>
      </c>
      <c r="CU8" s="17" t="s">
        <v>83</v>
      </c>
      <c r="CV8" s="29" t="s">
        <v>82</v>
      </c>
      <c r="CW8" s="17" t="s">
        <v>83</v>
      </c>
      <c r="CX8" s="29" t="s">
        <v>82</v>
      </c>
      <c r="CY8" s="17" t="s">
        <v>83</v>
      </c>
      <c r="CZ8" s="29" t="s">
        <v>82</v>
      </c>
      <c r="DA8" s="17" t="s">
        <v>83</v>
      </c>
      <c r="DB8" s="29" t="s">
        <v>82</v>
      </c>
      <c r="DC8" s="17" t="s">
        <v>83</v>
      </c>
      <c r="DD8" s="29" t="s">
        <v>82</v>
      </c>
      <c r="DE8" s="17" t="s">
        <v>83</v>
      </c>
      <c r="DF8" s="29" t="s">
        <v>82</v>
      </c>
      <c r="DG8" s="17" t="s">
        <v>83</v>
      </c>
      <c r="DH8" s="29" t="s">
        <v>82</v>
      </c>
      <c r="DI8" s="17" t="s">
        <v>83</v>
      </c>
      <c r="DJ8" s="29" t="s">
        <v>82</v>
      </c>
      <c r="DK8" s="17" t="s">
        <v>83</v>
      </c>
      <c r="DL8" s="29" t="s">
        <v>82</v>
      </c>
      <c r="DM8" s="17" t="s">
        <v>83</v>
      </c>
      <c r="DN8" s="29" t="s">
        <v>82</v>
      </c>
      <c r="DO8" s="17" t="s">
        <v>83</v>
      </c>
      <c r="DP8" s="29" t="s">
        <v>82</v>
      </c>
      <c r="DQ8" s="17" t="s">
        <v>83</v>
      </c>
    </row>
    <row r="9" spans="1:134" ht="15" customHeight="1">
      <c r="B9" s="30"/>
      <c r="C9" s="10">
        <v>1</v>
      </c>
      <c r="D9" s="10">
        <v>2</v>
      </c>
      <c r="E9" s="10">
        <v>3</v>
      </c>
      <c r="F9" s="10">
        <v>4</v>
      </c>
      <c r="G9" s="10">
        <v>5</v>
      </c>
      <c r="H9" s="10">
        <v>6</v>
      </c>
      <c r="I9" s="10">
        <v>7</v>
      </c>
      <c r="J9" s="10">
        <v>8</v>
      </c>
      <c r="K9" s="10">
        <v>9</v>
      </c>
      <c r="L9" s="10">
        <v>10</v>
      </c>
      <c r="M9" s="10">
        <v>11</v>
      </c>
      <c r="N9" s="10">
        <v>12</v>
      </c>
      <c r="O9" s="10">
        <v>13</v>
      </c>
      <c r="P9" s="10">
        <v>14</v>
      </c>
      <c r="Q9" s="10">
        <v>15</v>
      </c>
      <c r="R9" s="10">
        <v>16</v>
      </c>
      <c r="S9" s="10">
        <v>17</v>
      </c>
      <c r="T9" s="10">
        <v>18</v>
      </c>
      <c r="U9" s="10">
        <v>19</v>
      </c>
      <c r="V9" s="10">
        <v>20</v>
      </c>
      <c r="W9" s="10">
        <v>21</v>
      </c>
      <c r="X9" s="10">
        <v>22</v>
      </c>
      <c r="Y9" s="10">
        <v>23</v>
      </c>
      <c r="Z9" s="10">
        <v>24</v>
      </c>
      <c r="AA9" s="10">
        <v>25</v>
      </c>
      <c r="AB9" s="10">
        <v>26</v>
      </c>
      <c r="AC9" s="10">
        <v>27</v>
      </c>
      <c r="AD9" s="10">
        <v>28</v>
      </c>
      <c r="AE9" s="10">
        <v>29</v>
      </c>
      <c r="AF9" s="10">
        <v>30</v>
      </c>
      <c r="AG9" s="10">
        <v>31</v>
      </c>
      <c r="AH9" s="10">
        <v>32</v>
      </c>
      <c r="AI9" s="10">
        <v>33</v>
      </c>
      <c r="AJ9" s="10">
        <v>34</v>
      </c>
      <c r="AK9" s="10">
        <v>35</v>
      </c>
      <c r="AL9" s="10">
        <v>36</v>
      </c>
      <c r="AM9" s="10">
        <v>37</v>
      </c>
      <c r="AN9" s="10">
        <v>38</v>
      </c>
      <c r="AO9" s="10">
        <v>39</v>
      </c>
      <c r="AP9" s="10">
        <v>40</v>
      </c>
      <c r="AQ9" s="10">
        <v>41</v>
      </c>
      <c r="AR9" s="10">
        <v>42</v>
      </c>
      <c r="AS9" s="10">
        <v>43</v>
      </c>
      <c r="AT9" s="10">
        <v>44</v>
      </c>
      <c r="AU9" s="10">
        <v>45</v>
      </c>
      <c r="AV9" s="10">
        <v>46</v>
      </c>
      <c r="AW9" s="10">
        <v>47</v>
      </c>
      <c r="AX9" s="10">
        <v>48</v>
      </c>
      <c r="AY9" s="10">
        <v>49</v>
      </c>
      <c r="AZ9" s="10">
        <v>50</v>
      </c>
      <c r="BA9" s="10">
        <v>51</v>
      </c>
      <c r="BB9" s="10">
        <v>52</v>
      </c>
      <c r="BC9" s="10">
        <v>53</v>
      </c>
      <c r="BD9" s="10">
        <v>54</v>
      </c>
      <c r="BE9" s="10">
        <v>55</v>
      </c>
      <c r="BF9" s="10">
        <v>56</v>
      </c>
      <c r="BG9" s="10">
        <v>57</v>
      </c>
      <c r="BH9" s="10">
        <v>58</v>
      </c>
      <c r="BI9" s="10">
        <v>59</v>
      </c>
      <c r="BJ9" s="10">
        <v>60</v>
      </c>
      <c r="BK9" s="10">
        <v>61</v>
      </c>
      <c r="BL9" s="10">
        <v>62</v>
      </c>
      <c r="BM9" s="10">
        <v>63</v>
      </c>
      <c r="BN9" s="10">
        <v>64</v>
      </c>
      <c r="BO9" s="10">
        <v>65</v>
      </c>
      <c r="BP9" s="10">
        <v>66</v>
      </c>
      <c r="BQ9" s="10">
        <v>67</v>
      </c>
      <c r="BR9" s="10">
        <v>68</v>
      </c>
      <c r="BS9" s="10">
        <v>69</v>
      </c>
      <c r="BT9" s="10">
        <v>70</v>
      </c>
      <c r="BU9" s="10">
        <v>71</v>
      </c>
      <c r="BV9" s="10">
        <v>72</v>
      </c>
      <c r="BW9" s="10">
        <v>73</v>
      </c>
      <c r="BX9" s="10">
        <v>74</v>
      </c>
      <c r="BY9" s="10">
        <v>75</v>
      </c>
      <c r="BZ9" s="10">
        <v>76</v>
      </c>
      <c r="CA9" s="10">
        <v>77</v>
      </c>
      <c r="CB9" s="10">
        <v>78</v>
      </c>
      <c r="CC9" s="10">
        <v>79</v>
      </c>
      <c r="CD9" s="10">
        <v>80</v>
      </c>
      <c r="CE9" s="10">
        <v>81</v>
      </c>
      <c r="CF9" s="10">
        <v>82</v>
      </c>
      <c r="CG9" s="10">
        <v>83</v>
      </c>
      <c r="CH9" s="10">
        <v>84</v>
      </c>
      <c r="CI9" s="10">
        <v>85</v>
      </c>
      <c r="CJ9" s="10">
        <v>86</v>
      </c>
      <c r="CK9" s="10">
        <v>87</v>
      </c>
      <c r="CL9" s="10">
        <v>88</v>
      </c>
      <c r="CM9" s="10">
        <v>89</v>
      </c>
      <c r="CN9" s="10">
        <v>90</v>
      </c>
      <c r="CO9" s="10">
        <v>91</v>
      </c>
      <c r="CP9" s="10">
        <v>92</v>
      </c>
      <c r="CQ9" s="10">
        <v>93</v>
      </c>
      <c r="CR9" s="10">
        <v>94</v>
      </c>
      <c r="CS9" s="10">
        <v>95</v>
      </c>
      <c r="CT9" s="10">
        <v>96</v>
      </c>
      <c r="CU9" s="10">
        <v>97</v>
      </c>
      <c r="CV9" s="10">
        <v>98</v>
      </c>
      <c r="CW9" s="10">
        <v>99</v>
      </c>
      <c r="CX9" s="10">
        <v>100</v>
      </c>
      <c r="CY9" s="10">
        <v>101</v>
      </c>
      <c r="CZ9" s="10">
        <v>102</v>
      </c>
      <c r="DA9" s="10">
        <v>103</v>
      </c>
      <c r="DB9" s="10">
        <v>104</v>
      </c>
      <c r="DC9" s="10">
        <v>105</v>
      </c>
      <c r="DD9" s="10">
        <v>106</v>
      </c>
      <c r="DE9" s="10">
        <v>107</v>
      </c>
      <c r="DF9" s="10">
        <v>108</v>
      </c>
      <c r="DG9" s="10">
        <v>109</v>
      </c>
      <c r="DH9" s="10">
        <v>110</v>
      </c>
      <c r="DI9" s="10">
        <v>111</v>
      </c>
      <c r="DJ9" s="10">
        <v>112</v>
      </c>
      <c r="DK9" s="10">
        <v>113</v>
      </c>
      <c r="DL9" s="10">
        <v>114</v>
      </c>
      <c r="DM9" s="10">
        <v>115</v>
      </c>
      <c r="DN9" s="10">
        <v>116</v>
      </c>
      <c r="DO9" s="10">
        <v>117</v>
      </c>
      <c r="DP9" s="10">
        <v>118</v>
      </c>
      <c r="DQ9" s="10">
        <v>119</v>
      </c>
    </row>
    <row r="10" spans="1:134" s="39" customFormat="1" ht="16.5" customHeight="1">
      <c r="B10" s="16">
        <v>1</v>
      </c>
      <c r="C10" s="13" t="s">
        <v>2</v>
      </c>
      <c r="D10" s="31">
        <f>F10+H10-DP10</f>
        <v>4289884.4129999997</v>
      </c>
      <c r="E10" s="31">
        <f>G10+I10-DQ10</f>
        <v>3033369.4957000003</v>
      </c>
      <c r="F10" s="18">
        <f>J10+V10+Z10+AD10+AX10+BJ10+CH10+CL10+CX10+DF10+DL10</f>
        <v>2969794.6999999997</v>
      </c>
      <c r="G10" s="18">
        <f>K10+W10+AA10+AE10+AY10+BK10+CI10+CM10+CY10+DG10+DM10</f>
        <v>2686370.4881000002</v>
      </c>
      <c r="H10" s="18">
        <f>L10+X10+AB10+AF10+AZ10+BL10+CJ10+CN10+CZ10+DH10+DN10</f>
        <v>1433040.253</v>
      </c>
      <c r="I10" s="18">
        <f>M10+Y10+AC10+AG10+BA10+BM10+CK10+CO10+DA10+DI10+DO10</f>
        <v>459949.50760000001</v>
      </c>
      <c r="J10" s="32">
        <v>675220.6</v>
      </c>
      <c r="K10" s="32">
        <v>642857.16020000004</v>
      </c>
      <c r="L10" s="32">
        <v>11500.4</v>
      </c>
      <c r="M10" s="32">
        <v>9822.9915999999994</v>
      </c>
      <c r="N10" s="20">
        <v>461482.7</v>
      </c>
      <c r="O10" s="20">
        <v>435614.76020000002</v>
      </c>
      <c r="P10" s="20">
        <v>11500.4</v>
      </c>
      <c r="Q10" s="20">
        <v>9822.9915999999994</v>
      </c>
      <c r="R10" s="20">
        <v>4000</v>
      </c>
      <c r="S10" s="20">
        <v>1270</v>
      </c>
      <c r="T10" s="20">
        <v>0</v>
      </c>
      <c r="U10" s="20">
        <v>0</v>
      </c>
      <c r="V10" s="20">
        <v>300</v>
      </c>
      <c r="W10" s="20">
        <v>300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99333</v>
      </c>
      <c r="AE10" s="20">
        <v>85031.973400000003</v>
      </c>
      <c r="AF10" s="20">
        <v>258520.3</v>
      </c>
      <c r="AG10" s="20">
        <v>9662.1139999999996</v>
      </c>
      <c r="AH10" s="20">
        <v>816</v>
      </c>
      <c r="AI10" s="20">
        <v>652.79999999999995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98517</v>
      </c>
      <c r="AQ10" s="20">
        <v>84379.1734</v>
      </c>
      <c r="AR10" s="20">
        <v>618910.30000000005</v>
      </c>
      <c r="AS10" s="20">
        <v>306618.92</v>
      </c>
      <c r="AT10" s="20">
        <v>0</v>
      </c>
      <c r="AU10" s="20">
        <v>0</v>
      </c>
      <c r="AV10" s="20">
        <v>-360390</v>
      </c>
      <c r="AW10" s="20">
        <v>-296956.80599999998</v>
      </c>
      <c r="AX10" s="20">
        <v>330916.90000000002</v>
      </c>
      <c r="AY10" s="20">
        <v>308563.55900000001</v>
      </c>
      <c r="AZ10" s="20">
        <v>24300</v>
      </c>
      <c r="BA10" s="20">
        <v>18506.571</v>
      </c>
      <c r="BB10" s="20">
        <v>288130.90000000002</v>
      </c>
      <c r="BC10" s="20">
        <v>276802.5674</v>
      </c>
      <c r="BD10" s="20">
        <v>9300</v>
      </c>
      <c r="BE10" s="20">
        <v>9243</v>
      </c>
      <c r="BF10" s="20">
        <v>0</v>
      </c>
      <c r="BG10" s="20">
        <v>0</v>
      </c>
      <c r="BH10" s="20">
        <v>0</v>
      </c>
      <c r="BI10" s="20">
        <v>0</v>
      </c>
      <c r="BJ10" s="20">
        <v>161170.4</v>
      </c>
      <c r="BK10" s="20">
        <v>141258.31659999999</v>
      </c>
      <c r="BL10" s="20">
        <v>924973.04700000002</v>
      </c>
      <c r="BM10" s="20">
        <v>289192.46299999999</v>
      </c>
      <c r="BN10" s="20">
        <v>8279.5</v>
      </c>
      <c r="BO10" s="20">
        <v>3187.8780000000002</v>
      </c>
      <c r="BP10" s="20">
        <v>587165.15300000005</v>
      </c>
      <c r="BQ10" s="20">
        <v>0</v>
      </c>
      <c r="BR10" s="20">
        <v>37000</v>
      </c>
      <c r="BS10" s="20">
        <v>31806.894</v>
      </c>
      <c r="BT10" s="20">
        <v>0</v>
      </c>
      <c r="BU10" s="20">
        <v>0</v>
      </c>
      <c r="BV10" s="20">
        <v>8000</v>
      </c>
      <c r="BW10" s="20">
        <v>8000</v>
      </c>
      <c r="BX10" s="20">
        <v>0</v>
      </c>
      <c r="BY10" s="20">
        <v>0</v>
      </c>
      <c r="BZ10" s="20">
        <v>105567.9</v>
      </c>
      <c r="CA10" s="20">
        <v>95963.588600000003</v>
      </c>
      <c r="CB10" s="20">
        <v>8000</v>
      </c>
      <c r="CC10" s="20">
        <v>0</v>
      </c>
      <c r="CD10" s="20">
        <v>2323</v>
      </c>
      <c r="CE10" s="20">
        <v>2299.9560000000001</v>
      </c>
      <c r="CF10" s="20">
        <v>309807.89399999997</v>
      </c>
      <c r="CG10" s="20">
        <v>279882.46299999999</v>
      </c>
      <c r="CH10" s="20">
        <v>0</v>
      </c>
      <c r="CI10" s="20">
        <v>0</v>
      </c>
      <c r="CJ10" s="20">
        <v>0</v>
      </c>
      <c r="CK10" s="20">
        <v>0</v>
      </c>
      <c r="CL10" s="20">
        <v>322500.3</v>
      </c>
      <c r="CM10" s="20">
        <v>287911.90000000002</v>
      </c>
      <c r="CN10" s="20">
        <v>75156.036999999997</v>
      </c>
      <c r="CO10" s="20">
        <v>66862.627999999997</v>
      </c>
      <c r="CP10" s="20">
        <v>272248</v>
      </c>
      <c r="CQ10" s="20">
        <v>267608.40000000002</v>
      </c>
      <c r="CR10" s="20">
        <v>62715.036999999997</v>
      </c>
      <c r="CS10" s="20">
        <v>54421.627999999997</v>
      </c>
      <c r="CT10" s="20">
        <v>34854</v>
      </c>
      <c r="CU10" s="20">
        <v>32511.1</v>
      </c>
      <c r="CV10" s="20">
        <v>26562.536</v>
      </c>
      <c r="CW10" s="20">
        <v>24566.397000000001</v>
      </c>
      <c r="CX10" s="20">
        <v>1131097.6000000001</v>
      </c>
      <c r="CY10" s="20">
        <v>1034952.48</v>
      </c>
      <c r="CZ10" s="20">
        <v>138590.46900000001</v>
      </c>
      <c r="DA10" s="20">
        <v>65902.740000000005</v>
      </c>
      <c r="DB10" s="20">
        <v>535526.69999999995</v>
      </c>
      <c r="DC10" s="20">
        <v>487083.93</v>
      </c>
      <c r="DD10" s="20">
        <v>0</v>
      </c>
      <c r="DE10" s="20">
        <v>0</v>
      </c>
      <c r="DF10" s="20">
        <v>74495.600000000006</v>
      </c>
      <c r="DG10" s="20">
        <v>72544.598899999997</v>
      </c>
      <c r="DH10" s="20">
        <v>0</v>
      </c>
      <c r="DI10" s="20">
        <v>0</v>
      </c>
      <c r="DJ10" s="20">
        <v>61809.760000000002</v>
      </c>
      <c r="DK10" s="20">
        <v>0</v>
      </c>
      <c r="DL10" s="20">
        <v>174760.3</v>
      </c>
      <c r="DM10" s="20">
        <v>112950.5</v>
      </c>
      <c r="DN10" s="20">
        <v>0</v>
      </c>
      <c r="DO10" s="20">
        <v>0</v>
      </c>
      <c r="DP10" s="45">
        <v>112950.54</v>
      </c>
      <c r="DQ10" s="45">
        <v>112950.5</v>
      </c>
      <c r="DT10" s="44"/>
      <c r="DU10" s="44"/>
      <c r="DV10" s="44"/>
      <c r="DW10" s="44"/>
      <c r="DY10" s="44"/>
      <c r="DZ10" s="44"/>
      <c r="EA10" s="44"/>
      <c r="EB10" s="44"/>
      <c r="EC10" s="44"/>
      <c r="ED10" s="44"/>
    </row>
    <row r="11" spans="1:134" ht="16.5" customHeight="1">
      <c r="A11" s="11"/>
      <c r="B11" s="16">
        <v>2</v>
      </c>
      <c r="C11" s="13" t="s">
        <v>3</v>
      </c>
      <c r="D11" s="31">
        <f t="shared" ref="D11:D57" si="0">F11+H11-DP11</f>
        <v>242166.40899999996</v>
      </c>
      <c r="E11" s="31">
        <f t="shared" ref="E11:E57" si="1">G11+I11-DQ11</f>
        <v>217058.11110000004</v>
      </c>
      <c r="F11" s="18">
        <f t="shared" ref="F11:F57" si="2">J11+V11+Z11+AD11+AX11+BJ11+CH11+CL11+CX11+DF11+DL11</f>
        <v>187473.9</v>
      </c>
      <c r="G11" s="18">
        <f t="shared" ref="G11:G57" si="3">K11+W11+AA11+AE11+AY11+BK11+CI11+CM11+CY11+DG11+DM11</f>
        <v>185805.77010000002</v>
      </c>
      <c r="H11" s="18">
        <f t="shared" ref="H11:H57" si="4">L11+X11+AB11+AF11+AZ11+BL11+CJ11+CN11+CZ11+DH11+DN11</f>
        <v>94516.108999999997</v>
      </c>
      <c r="I11" s="18">
        <f t="shared" ref="I11:I57" si="5">M11+Y11+AC11+AG11+BA11+BM11+CK11+CO11+DA11+DI11+DO11</f>
        <v>70526.521999999997</v>
      </c>
      <c r="J11" s="32">
        <v>62693</v>
      </c>
      <c r="K11" s="32">
        <v>62021.553399999997</v>
      </c>
      <c r="L11" s="32">
        <v>11816.009</v>
      </c>
      <c r="M11" s="32">
        <v>11579.05</v>
      </c>
      <c r="N11" s="20">
        <v>57430</v>
      </c>
      <c r="O11" s="20">
        <v>56918.918400000002</v>
      </c>
      <c r="P11" s="20">
        <v>976.00900000000001</v>
      </c>
      <c r="Q11" s="20">
        <v>947.3</v>
      </c>
      <c r="R11" s="20">
        <v>5153</v>
      </c>
      <c r="S11" s="20">
        <v>5001.835</v>
      </c>
      <c r="T11" s="20">
        <v>10840</v>
      </c>
      <c r="U11" s="20">
        <v>10631.75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5740</v>
      </c>
      <c r="AE11" s="20">
        <v>5740</v>
      </c>
      <c r="AF11" s="20">
        <v>46939.6</v>
      </c>
      <c r="AG11" s="20">
        <v>23987.067299999999</v>
      </c>
      <c r="AH11" s="20">
        <v>960</v>
      </c>
      <c r="AI11" s="20">
        <v>960</v>
      </c>
      <c r="AJ11" s="20">
        <v>800</v>
      </c>
      <c r="AK11" s="20">
        <v>765</v>
      </c>
      <c r="AL11" s="20">
        <v>0</v>
      </c>
      <c r="AM11" s="20">
        <v>0</v>
      </c>
      <c r="AN11" s="20">
        <v>392</v>
      </c>
      <c r="AO11" s="20">
        <v>391.48</v>
      </c>
      <c r="AP11" s="20">
        <v>4780</v>
      </c>
      <c r="AQ11" s="20">
        <v>4780</v>
      </c>
      <c r="AR11" s="20">
        <v>49164</v>
      </c>
      <c r="AS11" s="20">
        <v>26247.667300000001</v>
      </c>
      <c r="AT11" s="20">
        <v>0</v>
      </c>
      <c r="AU11" s="20">
        <v>0</v>
      </c>
      <c r="AV11" s="20">
        <v>-3416.4</v>
      </c>
      <c r="AW11" s="20">
        <v>-3417.08</v>
      </c>
      <c r="AX11" s="20">
        <v>9760</v>
      </c>
      <c r="AY11" s="20">
        <v>9749</v>
      </c>
      <c r="AZ11" s="20">
        <v>4603</v>
      </c>
      <c r="BA11" s="20">
        <v>4600.1949999999997</v>
      </c>
      <c r="BB11" s="20">
        <v>5300</v>
      </c>
      <c r="BC11" s="20">
        <v>5299</v>
      </c>
      <c r="BD11" s="20">
        <v>2718</v>
      </c>
      <c r="BE11" s="20">
        <v>2715.5450000000001</v>
      </c>
      <c r="BF11" s="20">
        <v>0</v>
      </c>
      <c r="BG11" s="20">
        <v>0</v>
      </c>
      <c r="BH11" s="20">
        <v>0</v>
      </c>
      <c r="BI11" s="20">
        <v>0</v>
      </c>
      <c r="BJ11" s="20">
        <v>3100</v>
      </c>
      <c r="BK11" s="20">
        <v>3063.88</v>
      </c>
      <c r="BL11" s="20">
        <v>30430.5</v>
      </c>
      <c r="BM11" s="20">
        <v>29658.209699999999</v>
      </c>
      <c r="BN11" s="20">
        <v>1700</v>
      </c>
      <c r="BO11" s="20">
        <v>1663.88</v>
      </c>
      <c r="BP11" s="20">
        <v>13363.4</v>
      </c>
      <c r="BQ11" s="20">
        <v>12785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17067.099999999999</v>
      </c>
      <c r="BY11" s="20">
        <v>16873.209699999999</v>
      </c>
      <c r="BZ11" s="20">
        <v>1400</v>
      </c>
      <c r="CA11" s="20">
        <v>1400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300</v>
      </c>
      <c r="CI11" s="20">
        <v>300</v>
      </c>
      <c r="CJ11" s="20">
        <v>0</v>
      </c>
      <c r="CK11" s="20">
        <v>0</v>
      </c>
      <c r="CL11" s="20">
        <v>20487.900000000001</v>
      </c>
      <c r="CM11" s="20">
        <v>20321.116699999999</v>
      </c>
      <c r="CN11" s="20">
        <v>520</v>
      </c>
      <c r="CO11" s="20">
        <v>520</v>
      </c>
      <c r="CP11" s="20">
        <v>17687.900000000001</v>
      </c>
      <c r="CQ11" s="20">
        <v>17521.116699999999</v>
      </c>
      <c r="CR11" s="20">
        <v>310</v>
      </c>
      <c r="CS11" s="20">
        <v>310</v>
      </c>
      <c r="CT11" s="20">
        <v>10685</v>
      </c>
      <c r="CU11" s="20">
        <v>10583.164699999999</v>
      </c>
      <c r="CV11" s="20">
        <v>300</v>
      </c>
      <c r="CW11" s="20">
        <v>300</v>
      </c>
      <c r="CX11" s="20">
        <v>37289</v>
      </c>
      <c r="CY11" s="20">
        <v>37071.038999999997</v>
      </c>
      <c r="CZ11" s="20">
        <v>207</v>
      </c>
      <c r="DA11" s="20">
        <v>182</v>
      </c>
      <c r="DB11" s="20">
        <v>17680</v>
      </c>
      <c r="DC11" s="20">
        <v>17580</v>
      </c>
      <c r="DD11" s="20">
        <v>0</v>
      </c>
      <c r="DE11" s="20">
        <v>0</v>
      </c>
      <c r="DF11" s="20">
        <v>8275</v>
      </c>
      <c r="DG11" s="20">
        <v>8265</v>
      </c>
      <c r="DH11" s="20">
        <v>0</v>
      </c>
      <c r="DI11" s="20">
        <v>0</v>
      </c>
      <c r="DJ11" s="20">
        <v>5.4</v>
      </c>
      <c r="DK11" s="20">
        <v>0</v>
      </c>
      <c r="DL11" s="20">
        <v>39829</v>
      </c>
      <c r="DM11" s="20">
        <v>39274.180999999997</v>
      </c>
      <c r="DN11" s="20">
        <v>0</v>
      </c>
      <c r="DO11" s="20">
        <v>0</v>
      </c>
      <c r="DP11" s="45">
        <v>39823.599999999999</v>
      </c>
      <c r="DQ11" s="45">
        <v>39274.180999999997</v>
      </c>
      <c r="DT11" s="44"/>
      <c r="DU11" s="44"/>
      <c r="DV11" s="44"/>
      <c r="DW11" s="44"/>
      <c r="DY11" s="44"/>
      <c r="DZ11" s="44"/>
      <c r="EA11" s="44"/>
      <c r="EB11" s="44"/>
      <c r="EC11" s="44"/>
      <c r="ED11" s="44"/>
    </row>
    <row r="12" spans="1:134" ht="16.5" customHeight="1">
      <c r="A12" s="11"/>
      <c r="B12" s="16">
        <v>3</v>
      </c>
      <c r="C12" s="13" t="s">
        <v>4</v>
      </c>
      <c r="D12" s="31">
        <f t="shared" si="0"/>
        <v>107821.99890000001</v>
      </c>
      <c r="E12" s="31">
        <f t="shared" si="1"/>
        <v>75056.778499999986</v>
      </c>
      <c r="F12" s="18">
        <f t="shared" si="2"/>
        <v>78570.100000000006</v>
      </c>
      <c r="G12" s="18">
        <f t="shared" si="3"/>
        <v>70370.722099999999</v>
      </c>
      <c r="H12" s="18">
        <f t="shared" si="4"/>
        <v>38038.998899999999</v>
      </c>
      <c r="I12" s="18">
        <f t="shared" si="5"/>
        <v>13473.1564</v>
      </c>
      <c r="J12" s="32">
        <v>37846.699999999997</v>
      </c>
      <c r="K12" s="32">
        <v>33854.669500000004</v>
      </c>
      <c r="L12" s="32">
        <v>0</v>
      </c>
      <c r="M12" s="32">
        <v>0</v>
      </c>
      <c r="N12" s="20">
        <v>34114.699999999997</v>
      </c>
      <c r="O12" s="20">
        <v>30984.202499999999</v>
      </c>
      <c r="P12" s="20">
        <v>0</v>
      </c>
      <c r="Q12" s="20">
        <v>0</v>
      </c>
      <c r="R12" s="20">
        <v>3330</v>
      </c>
      <c r="S12" s="20">
        <v>2554.6669999999999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3992</v>
      </c>
      <c r="AE12" s="20">
        <v>3481.4</v>
      </c>
      <c r="AF12" s="20">
        <v>37098.998</v>
      </c>
      <c r="AG12" s="20">
        <v>12693.1014</v>
      </c>
      <c r="AH12" s="20">
        <v>1392</v>
      </c>
      <c r="AI12" s="20">
        <v>1191.5999999999999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2600</v>
      </c>
      <c r="AQ12" s="20">
        <v>2289.8000000000002</v>
      </c>
      <c r="AR12" s="20">
        <v>37098.998</v>
      </c>
      <c r="AS12" s="20">
        <v>17780.6014</v>
      </c>
      <c r="AT12" s="20">
        <v>0</v>
      </c>
      <c r="AU12" s="20">
        <v>0</v>
      </c>
      <c r="AV12" s="20">
        <v>0</v>
      </c>
      <c r="AW12" s="20">
        <v>-5087.5</v>
      </c>
      <c r="AX12" s="20">
        <v>1680</v>
      </c>
      <c r="AY12" s="20">
        <v>1409.8</v>
      </c>
      <c r="AZ12" s="20">
        <v>940.0009</v>
      </c>
      <c r="BA12" s="20">
        <v>780.05499999999995</v>
      </c>
      <c r="BB12" s="20">
        <v>1200</v>
      </c>
      <c r="BC12" s="20">
        <v>1047.8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1900</v>
      </c>
      <c r="BK12" s="20">
        <v>779.67610000000002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250</v>
      </c>
      <c r="BW12" s="20">
        <v>0</v>
      </c>
      <c r="BX12" s="20">
        <v>0</v>
      </c>
      <c r="BY12" s="20">
        <v>0</v>
      </c>
      <c r="BZ12" s="20">
        <v>1650</v>
      </c>
      <c r="CA12" s="20">
        <v>779.67610000000002</v>
      </c>
      <c r="CB12" s="20">
        <v>0</v>
      </c>
      <c r="CC12" s="20">
        <v>0</v>
      </c>
      <c r="CD12" s="20">
        <v>0</v>
      </c>
      <c r="CE12" s="20">
        <v>0</v>
      </c>
      <c r="CF12" s="20">
        <v>0</v>
      </c>
      <c r="CG12" s="20">
        <v>0</v>
      </c>
      <c r="CH12" s="20">
        <v>0</v>
      </c>
      <c r="CI12" s="20">
        <v>0</v>
      </c>
      <c r="CJ12" s="20">
        <v>0</v>
      </c>
      <c r="CK12" s="20">
        <v>0</v>
      </c>
      <c r="CL12" s="20">
        <v>21060.5</v>
      </c>
      <c r="CM12" s="20">
        <v>19011.6165</v>
      </c>
      <c r="CN12" s="20">
        <v>0</v>
      </c>
      <c r="CO12" s="20">
        <v>0</v>
      </c>
      <c r="CP12" s="20">
        <v>21010.5</v>
      </c>
      <c r="CQ12" s="20">
        <v>19011.6165</v>
      </c>
      <c r="CR12" s="20">
        <v>0</v>
      </c>
      <c r="CS12" s="20">
        <v>0</v>
      </c>
      <c r="CT12" s="20">
        <v>19760.5</v>
      </c>
      <c r="CU12" s="20">
        <v>18591</v>
      </c>
      <c r="CV12" s="20">
        <v>0</v>
      </c>
      <c r="CW12" s="20">
        <v>0</v>
      </c>
      <c r="CX12" s="20">
        <v>900</v>
      </c>
      <c r="CY12" s="20">
        <v>696.46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2403.8000000000002</v>
      </c>
      <c r="DG12" s="20">
        <v>2350</v>
      </c>
      <c r="DH12" s="20">
        <v>0</v>
      </c>
      <c r="DI12" s="20">
        <v>0</v>
      </c>
      <c r="DJ12" s="20">
        <v>0</v>
      </c>
      <c r="DK12" s="20">
        <v>0</v>
      </c>
      <c r="DL12" s="20">
        <v>8787.1</v>
      </c>
      <c r="DM12" s="20">
        <v>8787.1</v>
      </c>
      <c r="DN12" s="20">
        <v>0</v>
      </c>
      <c r="DO12" s="20">
        <v>0</v>
      </c>
      <c r="DP12" s="45">
        <v>8787.1</v>
      </c>
      <c r="DQ12" s="45">
        <v>8787.1</v>
      </c>
      <c r="DT12" s="44"/>
      <c r="DU12" s="44"/>
      <c r="DV12" s="44"/>
      <c r="DW12" s="44"/>
      <c r="DY12" s="44"/>
      <c r="DZ12" s="44"/>
      <c r="EA12" s="44"/>
      <c r="EB12" s="44"/>
      <c r="EC12" s="44"/>
      <c r="ED12" s="44"/>
    </row>
    <row r="13" spans="1:134" ht="16.5" customHeight="1">
      <c r="A13" s="11"/>
      <c r="B13" s="16">
        <v>4</v>
      </c>
      <c r="C13" s="13" t="s">
        <v>5</v>
      </c>
      <c r="D13" s="31">
        <f t="shared" si="0"/>
        <v>90251.579199999993</v>
      </c>
      <c r="E13" s="31">
        <f t="shared" si="1"/>
        <v>67711.645499999999</v>
      </c>
      <c r="F13" s="18">
        <f t="shared" si="2"/>
        <v>61916.2</v>
      </c>
      <c r="G13" s="18">
        <f t="shared" si="3"/>
        <v>51451.845500000003</v>
      </c>
      <c r="H13" s="18">
        <f t="shared" si="4"/>
        <v>28335.379199999999</v>
      </c>
      <c r="I13" s="18">
        <f t="shared" si="5"/>
        <v>16259.8</v>
      </c>
      <c r="J13" s="32">
        <v>39825</v>
      </c>
      <c r="K13" s="32">
        <v>33974.338000000003</v>
      </c>
      <c r="L13" s="32">
        <v>15.379200000000001</v>
      </c>
      <c r="M13" s="32">
        <v>0</v>
      </c>
      <c r="N13" s="20">
        <v>38225</v>
      </c>
      <c r="O13" s="20">
        <v>33007.538</v>
      </c>
      <c r="P13" s="20">
        <v>15.379200000000001</v>
      </c>
      <c r="Q13" s="20">
        <v>0</v>
      </c>
      <c r="R13" s="20">
        <v>1100</v>
      </c>
      <c r="S13" s="20">
        <v>803.6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2600</v>
      </c>
      <c r="AE13" s="20">
        <v>1229.1945000000001</v>
      </c>
      <c r="AF13" s="20">
        <v>25120</v>
      </c>
      <c r="AG13" s="20">
        <v>16259.8</v>
      </c>
      <c r="AH13" s="20">
        <v>2000</v>
      </c>
      <c r="AI13" s="20">
        <v>1146.1994999999999</v>
      </c>
      <c r="AJ13" s="20">
        <v>9945</v>
      </c>
      <c r="AK13" s="20">
        <v>9890</v>
      </c>
      <c r="AL13" s="20">
        <v>0</v>
      </c>
      <c r="AM13" s="20">
        <v>0</v>
      </c>
      <c r="AN13" s="20">
        <v>0</v>
      </c>
      <c r="AO13" s="20">
        <v>0</v>
      </c>
      <c r="AP13" s="20">
        <v>600</v>
      </c>
      <c r="AQ13" s="20">
        <v>82.995000000000005</v>
      </c>
      <c r="AR13" s="20">
        <v>15175</v>
      </c>
      <c r="AS13" s="20">
        <v>6369.8</v>
      </c>
      <c r="AT13" s="20">
        <v>0</v>
      </c>
      <c r="AU13" s="20">
        <v>0</v>
      </c>
      <c r="AV13" s="20">
        <v>0</v>
      </c>
      <c r="AW13" s="20">
        <v>0</v>
      </c>
      <c r="AX13" s="20">
        <v>1440</v>
      </c>
      <c r="AY13" s="20">
        <v>349.8</v>
      </c>
      <c r="AZ13" s="20">
        <v>0</v>
      </c>
      <c r="BA13" s="20">
        <v>0</v>
      </c>
      <c r="BB13" s="20">
        <v>1440</v>
      </c>
      <c r="BC13" s="20">
        <v>349.8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400</v>
      </c>
      <c r="BK13" s="20">
        <v>399.91300000000001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400</v>
      </c>
      <c r="CA13" s="20">
        <v>399.91300000000001</v>
      </c>
      <c r="CB13" s="20">
        <v>0</v>
      </c>
      <c r="CC13" s="20">
        <v>0</v>
      </c>
      <c r="CD13" s="20">
        <v>0</v>
      </c>
      <c r="CE13" s="20">
        <v>0</v>
      </c>
      <c r="CF13" s="20">
        <v>0</v>
      </c>
      <c r="CG13" s="20">
        <v>0</v>
      </c>
      <c r="CH13" s="20">
        <v>200</v>
      </c>
      <c r="CI13" s="20">
        <v>200</v>
      </c>
      <c r="CJ13" s="20">
        <v>0</v>
      </c>
      <c r="CK13" s="20">
        <v>0</v>
      </c>
      <c r="CL13" s="20">
        <v>4360</v>
      </c>
      <c r="CM13" s="20">
        <v>3520</v>
      </c>
      <c r="CN13" s="20">
        <v>3200</v>
      </c>
      <c r="CO13" s="20">
        <v>0</v>
      </c>
      <c r="CP13" s="20">
        <v>730</v>
      </c>
      <c r="CQ13" s="20">
        <v>105</v>
      </c>
      <c r="CR13" s="20">
        <v>0</v>
      </c>
      <c r="CS13" s="20">
        <v>0</v>
      </c>
      <c r="CT13" s="20">
        <v>0</v>
      </c>
      <c r="CU13" s="20">
        <v>0</v>
      </c>
      <c r="CV13" s="20">
        <v>0</v>
      </c>
      <c r="CW13" s="20">
        <v>0</v>
      </c>
      <c r="CX13" s="20">
        <v>9390</v>
      </c>
      <c r="CY13" s="20">
        <v>8563.6</v>
      </c>
      <c r="CZ13" s="20">
        <v>0</v>
      </c>
      <c r="DA13" s="20">
        <v>0</v>
      </c>
      <c r="DB13" s="20">
        <v>9040</v>
      </c>
      <c r="DC13" s="20">
        <v>8233.6</v>
      </c>
      <c r="DD13" s="20">
        <v>0</v>
      </c>
      <c r="DE13" s="20">
        <v>0</v>
      </c>
      <c r="DF13" s="20">
        <v>3300</v>
      </c>
      <c r="DG13" s="20">
        <v>3215</v>
      </c>
      <c r="DH13" s="20">
        <v>0</v>
      </c>
      <c r="DI13" s="20">
        <v>0</v>
      </c>
      <c r="DJ13" s="20">
        <v>401.2</v>
      </c>
      <c r="DK13" s="20">
        <v>0</v>
      </c>
      <c r="DL13" s="20">
        <v>401.2</v>
      </c>
      <c r="DM13" s="20">
        <v>0</v>
      </c>
      <c r="DN13" s="20">
        <v>0</v>
      </c>
      <c r="DO13" s="20">
        <v>0</v>
      </c>
      <c r="DP13" s="45">
        <v>0</v>
      </c>
      <c r="DQ13" s="45">
        <v>0</v>
      </c>
      <c r="DT13" s="44"/>
      <c r="DU13" s="44"/>
      <c r="DV13" s="44"/>
      <c r="DW13" s="44"/>
      <c r="DY13" s="44"/>
      <c r="DZ13" s="44"/>
      <c r="EA13" s="44"/>
      <c r="EB13" s="44"/>
      <c r="EC13" s="44"/>
      <c r="ED13" s="44"/>
    </row>
    <row r="14" spans="1:134" ht="16.5" customHeight="1">
      <c r="A14" s="11"/>
      <c r="B14" s="16">
        <v>5</v>
      </c>
      <c r="C14" s="13" t="s">
        <v>6</v>
      </c>
      <c r="D14" s="31">
        <f t="shared" si="0"/>
        <v>71135.425799999997</v>
      </c>
      <c r="E14" s="31">
        <f t="shared" si="1"/>
        <v>29908.790699999998</v>
      </c>
      <c r="F14" s="18">
        <f t="shared" si="2"/>
        <v>36228.5</v>
      </c>
      <c r="G14" s="18">
        <f t="shared" si="3"/>
        <v>28214.398699999998</v>
      </c>
      <c r="H14" s="18">
        <f t="shared" si="4"/>
        <v>40474.1708</v>
      </c>
      <c r="I14" s="18">
        <f t="shared" si="5"/>
        <v>2694.3919999999998</v>
      </c>
      <c r="J14" s="32">
        <v>20400</v>
      </c>
      <c r="K14" s="32">
        <v>19688.5059</v>
      </c>
      <c r="L14" s="32">
        <v>42</v>
      </c>
      <c r="M14" s="32">
        <v>42</v>
      </c>
      <c r="N14" s="20">
        <v>19911</v>
      </c>
      <c r="O14" s="20">
        <v>19204.305899999999</v>
      </c>
      <c r="P14" s="20">
        <v>42</v>
      </c>
      <c r="Q14" s="20">
        <v>42</v>
      </c>
      <c r="R14" s="20">
        <v>370</v>
      </c>
      <c r="S14" s="20">
        <v>369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280</v>
      </c>
      <c r="AE14" s="20">
        <v>280</v>
      </c>
      <c r="AF14" s="20">
        <v>32790.818800000001</v>
      </c>
      <c r="AG14" s="20">
        <v>-632.96</v>
      </c>
      <c r="AH14" s="20">
        <v>280</v>
      </c>
      <c r="AI14" s="20">
        <v>280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44790.818800000001</v>
      </c>
      <c r="AS14" s="20">
        <v>12140.427</v>
      </c>
      <c r="AT14" s="20">
        <v>0</v>
      </c>
      <c r="AU14" s="20">
        <v>0</v>
      </c>
      <c r="AV14" s="20">
        <v>-12000</v>
      </c>
      <c r="AW14" s="20">
        <v>-12773.387000000001</v>
      </c>
      <c r="AX14" s="20">
        <v>1760</v>
      </c>
      <c r="AY14" s="20">
        <v>1760</v>
      </c>
      <c r="AZ14" s="20">
        <v>0</v>
      </c>
      <c r="BA14" s="20">
        <v>0</v>
      </c>
      <c r="BB14" s="20">
        <v>960</v>
      </c>
      <c r="BC14" s="20">
        <v>960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4500</v>
      </c>
      <c r="BK14" s="20">
        <v>4335.8927999999996</v>
      </c>
      <c r="BL14" s="20">
        <v>7641.3519999999999</v>
      </c>
      <c r="BM14" s="20">
        <v>3285.3519999999999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4500</v>
      </c>
      <c r="BW14" s="20">
        <v>4335.8927999999996</v>
      </c>
      <c r="BX14" s="20">
        <v>0</v>
      </c>
      <c r="BY14" s="20">
        <v>0</v>
      </c>
      <c r="BZ14" s="20">
        <v>0</v>
      </c>
      <c r="CA14" s="20">
        <v>0</v>
      </c>
      <c r="CB14" s="20">
        <v>7641.3519999999999</v>
      </c>
      <c r="CC14" s="20">
        <v>3285.3519999999999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380</v>
      </c>
      <c r="CM14" s="20">
        <v>0</v>
      </c>
      <c r="CN14" s="20">
        <v>0</v>
      </c>
      <c r="CO14" s="20">
        <v>0</v>
      </c>
      <c r="CP14" s="20">
        <v>380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1180</v>
      </c>
      <c r="DG14" s="20">
        <v>1150</v>
      </c>
      <c r="DH14" s="20">
        <v>0</v>
      </c>
      <c r="DI14" s="20">
        <v>0</v>
      </c>
      <c r="DJ14" s="20">
        <v>2161.2550000000001</v>
      </c>
      <c r="DK14" s="20">
        <v>0</v>
      </c>
      <c r="DL14" s="20">
        <v>7728.5</v>
      </c>
      <c r="DM14" s="20">
        <v>1000</v>
      </c>
      <c r="DN14" s="20">
        <v>0</v>
      </c>
      <c r="DO14" s="20">
        <v>0</v>
      </c>
      <c r="DP14" s="45">
        <v>5567.2449999999999</v>
      </c>
      <c r="DQ14" s="45">
        <v>1000</v>
      </c>
      <c r="DT14" s="44"/>
      <c r="DU14" s="44"/>
      <c r="DV14" s="44"/>
      <c r="DW14" s="44"/>
      <c r="DY14" s="44"/>
      <c r="DZ14" s="44"/>
      <c r="EA14" s="44"/>
      <c r="EB14" s="44"/>
      <c r="EC14" s="44"/>
      <c r="ED14" s="44"/>
    </row>
    <row r="15" spans="1:134" ht="16.5" customHeight="1">
      <c r="A15" s="11"/>
      <c r="B15" s="16">
        <v>6</v>
      </c>
      <c r="C15" s="13" t="s">
        <v>7</v>
      </c>
      <c r="D15" s="31">
        <f t="shared" si="0"/>
        <v>76651.712999999989</v>
      </c>
      <c r="E15" s="31">
        <f t="shared" si="1"/>
        <v>44411.418399999995</v>
      </c>
      <c r="F15" s="18">
        <f t="shared" si="2"/>
        <v>43550.400000000001</v>
      </c>
      <c r="G15" s="18">
        <f t="shared" si="3"/>
        <v>33520.679399999994</v>
      </c>
      <c r="H15" s="18">
        <f t="shared" si="4"/>
        <v>33101.312999999995</v>
      </c>
      <c r="I15" s="18">
        <f t="shared" si="5"/>
        <v>10890.739000000001</v>
      </c>
      <c r="J15" s="32">
        <v>24031</v>
      </c>
      <c r="K15" s="32">
        <v>21726.957399999999</v>
      </c>
      <c r="L15" s="32">
        <v>100.01300000000001</v>
      </c>
      <c r="M15" s="32">
        <v>97.85</v>
      </c>
      <c r="N15" s="20">
        <v>22970</v>
      </c>
      <c r="O15" s="20">
        <v>20961.757399999999</v>
      </c>
      <c r="P15" s="20">
        <v>100.01300000000001</v>
      </c>
      <c r="Q15" s="20">
        <v>97.85</v>
      </c>
      <c r="R15" s="20">
        <v>944</v>
      </c>
      <c r="S15" s="20">
        <v>650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1599</v>
      </c>
      <c r="AE15" s="20">
        <v>1592.6379999999999</v>
      </c>
      <c r="AF15" s="20">
        <v>29641.3</v>
      </c>
      <c r="AG15" s="20">
        <v>9637.893</v>
      </c>
      <c r="AH15" s="20">
        <v>420</v>
      </c>
      <c r="AI15" s="20">
        <v>413.63799999999998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1179</v>
      </c>
      <c r="AQ15" s="20">
        <v>1179</v>
      </c>
      <c r="AR15" s="20">
        <v>29641.3</v>
      </c>
      <c r="AS15" s="20">
        <v>11899.803</v>
      </c>
      <c r="AT15" s="20">
        <v>0</v>
      </c>
      <c r="AU15" s="20">
        <v>0</v>
      </c>
      <c r="AV15" s="20">
        <v>0</v>
      </c>
      <c r="AW15" s="20">
        <v>-2261.91</v>
      </c>
      <c r="AX15" s="20">
        <v>1250</v>
      </c>
      <c r="AY15" s="20">
        <v>1170</v>
      </c>
      <c r="AZ15" s="20">
        <v>0</v>
      </c>
      <c r="BA15" s="20">
        <v>0</v>
      </c>
      <c r="BB15" s="20">
        <v>1250</v>
      </c>
      <c r="BC15" s="20">
        <v>1170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300</v>
      </c>
      <c r="BK15" s="20">
        <v>119.1</v>
      </c>
      <c r="BL15" s="20">
        <v>1220</v>
      </c>
      <c r="BM15" s="20">
        <v>1154.9960000000001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160</v>
      </c>
      <c r="BY15" s="20">
        <v>160</v>
      </c>
      <c r="BZ15" s="20">
        <v>300</v>
      </c>
      <c r="CA15" s="20">
        <v>119.1</v>
      </c>
      <c r="CB15" s="20">
        <v>1060</v>
      </c>
      <c r="CC15" s="20">
        <v>994.99599999999998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1050</v>
      </c>
      <c r="CM15" s="20">
        <v>131.37</v>
      </c>
      <c r="CN15" s="20">
        <v>2140</v>
      </c>
      <c r="CO15" s="20">
        <v>0</v>
      </c>
      <c r="CP15" s="20">
        <v>1050</v>
      </c>
      <c r="CQ15" s="20">
        <v>131.37</v>
      </c>
      <c r="CR15" s="20">
        <v>2140</v>
      </c>
      <c r="CS15" s="20">
        <v>0</v>
      </c>
      <c r="CT15" s="20">
        <v>0</v>
      </c>
      <c r="CU15" s="20">
        <v>0</v>
      </c>
      <c r="CV15" s="20">
        <v>0</v>
      </c>
      <c r="CW15" s="20">
        <v>0</v>
      </c>
      <c r="CX15" s="20">
        <v>8750</v>
      </c>
      <c r="CY15" s="20">
        <v>7645.6139999999996</v>
      </c>
      <c r="CZ15" s="20">
        <v>0</v>
      </c>
      <c r="DA15" s="20">
        <v>0</v>
      </c>
      <c r="DB15" s="20">
        <v>8250</v>
      </c>
      <c r="DC15" s="20">
        <v>7145.6139999999996</v>
      </c>
      <c r="DD15" s="20">
        <v>0</v>
      </c>
      <c r="DE15" s="20">
        <v>0</v>
      </c>
      <c r="DF15" s="20">
        <v>1150</v>
      </c>
      <c r="DG15" s="20">
        <v>1135</v>
      </c>
      <c r="DH15" s="20">
        <v>0</v>
      </c>
      <c r="DI15" s="20">
        <v>0</v>
      </c>
      <c r="DJ15" s="20">
        <v>5420.4</v>
      </c>
      <c r="DK15" s="20">
        <v>0</v>
      </c>
      <c r="DL15" s="20">
        <v>5420.4</v>
      </c>
      <c r="DM15" s="20">
        <v>0</v>
      </c>
      <c r="DN15" s="20">
        <v>0</v>
      </c>
      <c r="DO15" s="20">
        <v>0</v>
      </c>
      <c r="DP15" s="45">
        <v>0</v>
      </c>
      <c r="DQ15" s="45">
        <v>0</v>
      </c>
      <c r="DT15" s="44"/>
      <c r="DU15" s="44"/>
      <c r="DV15" s="44"/>
      <c r="DW15" s="44"/>
      <c r="DY15" s="44"/>
      <c r="DZ15" s="44"/>
      <c r="EA15" s="44"/>
      <c r="EB15" s="44"/>
      <c r="EC15" s="44"/>
      <c r="ED15" s="44"/>
    </row>
    <row r="16" spans="1:134" ht="16.5" customHeight="1">
      <c r="A16" s="11"/>
      <c r="B16" s="16">
        <v>7</v>
      </c>
      <c r="C16" s="13" t="s">
        <v>8</v>
      </c>
      <c r="D16" s="31">
        <f t="shared" si="0"/>
        <v>175404.49920000002</v>
      </c>
      <c r="E16" s="31">
        <f t="shared" si="1"/>
        <v>114782.22770000002</v>
      </c>
      <c r="F16" s="18">
        <f t="shared" si="2"/>
        <v>117355.1</v>
      </c>
      <c r="G16" s="18">
        <f t="shared" si="3"/>
        <v>77753.896700000012</v>
      </c>
      <c r="H16" s="18">
        <f t="shared" si="4"/>
        <v>58049.3992</v>
      </c>
      <c r="I16" s="18">
        <f t="shared" si="5"/>
        <v>37028.330999999998</v>
      </c>
      <c r="J16" s="32">
        <v>50466</v>
      </c>
      <c r="K16" s="32">
        <v>42077.817900000002</v>
      </c>
      <c r="L16" s="32">
        <v>2014.3992000000001</v>
      </c>
      <c r="M16" s="32">
        <v>292.89999999999998</v>
      </c>
      <c r="N16" s="20">
        <v>38860</v>
      </c>
      <c r="O16" s="20">
        <v>31600.997899999998</v>
      </c>
      <c r="P16" s="20">
        <v>1014.3992</v>
      </c>
      <c r="Q16" s="20">
        <v>292.89999999999998</v>
      </c>
      <c r="R16" s="20">
        <v>11356</v>
      </c>
      <c r="S16" s="20">
        <v>10230.42</v>
      </c>
      <c r="T16" s="20">
        <v>1000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5850</v>
      </c>
      <c r="AE16" s="20">
        <v>1097.0999999999999</v>
      </c>
      <c r="AF16" s="20">
        <v>7100</v>
      </c>
      <c r="AG16" s="20">
        <v>951.63199999999995</v>
      </c>
      <c r="AH16" s="20">
        <v>2150</v>
      </c>
      <c r="AI16" s="20">
        <v>950.2</v>
      </c>
      <c r="AJ16" s="20">
        <v>3000</v>
      </c>
      <c r="AK16" s="20">
        <v>1290</v>
      </c>
      <c r="AL16" s="20">
        <v>0</v>
      </c>
      <c r="AM16" s="20">
        <v>0</v>
      </c>
      <c r="AN16" s="20">
        <v>0</v>
      </c>
      <c r="AO16" s="20">
        <v>0</v>
      </c>
      <c r="AP16" s="20">
        <v>3700</v>
      </c>
      <c r="AQ16" s="20">
        <v>146.9</v>
      </c>
      <c r="AR16" s="20">
        <v>4100</v>
      </c>
      <c r="AS16" s="20">
        <v>494.4</v>
      </c>
      <c r="AT16" s="20">
        <v>0</v>
      </c>
      <c r="AU16" s="20">
        <v>0</v>
      </c>
      <c r="AV16" s="20">
        <v>0</v>
      </c>
      <c r="AW16" s="20">
        <v>-832.76800000000003</v>
      </c>
      <c r="AX16" s="20">
        <v>5050</v>
      </c>
      <c r="AY16" s="20">
        <v>546</v>
      </c>
      <c r="AZ16" s="20">
        <v>600</v>
      </c>
      <c r="BA16" s="20">
        <v>425</v>
      </c>
      <c r="BB16" s="20">
        <v>4250</v>
      </c>
      <c r="BC16" s="20">
        <v>546</v>
      </c>
      <c r="BD16" s="20">
        <v>600</v>
      </c>
      <c r="BE16" s="20">
        <v>425</v>
      </c>
      <c r="BF16" s="20">
        <v>0</v>
      </c>
      <c r="BG16" s="20">
        <v>0</v>
      </c>
      <c r="BH16" s="20">
        <v>0</v>
      </c>
      <c r="BI16" s="20">
        <v>0</v>
      </c>
      <c r="BJ16" s="20">
        <v>3300</v>
      </c>
      <c r="BK16" s="20">
        <v>1014.0788</v>
      </c>
      <c r="BL16" s="20">
        <v>18800</v>
      </c>
      <c r="BM16" s="20">
        <v>9468.75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500</v>
      </c>
      <c r="BW16" s="20">
        <v>0</v>
      </c>
      <c r="BX16" s="20">
        <v>9800</v>
      </c>
      <c r="BY16" s="20">
        <v>3978</v>
      </c>
      <c r="BZ16" s="20">
        <v>2800</v>
      </c>
      <c r="CA16" s="20">
        <v>1014.0788</v>
      </c>
      <c r="CB16" s="20">
        <v>9000</v>
      </c>
      <c r="CC16" s="20">
        <v>5490.75</v>
      </c>
      <c r="CD16" s="20">
        <v>0</v>
      </c>
      <c r="CE16" s="20">
        <v>0</v>
      </c>
      <c r="CF16" s="20">
        <v>0</v>
      </c>
      <c r="CG16" s="20">
        <v>0</v>
      </c>
      <c r="CH16" s="20">
        <v>200</v>
      </c>
      <c r="CI16" s="20">
        <v>0</v>
      </c>
      <c r="CJ16" s="20">
        <v>0</v>
      </c>
      <c r="CK16" s="20">
        <v>0</v>
      </c>
      <c r="CL16" s="20">
        <v>36780</v>
      </c>
      <c r="CM16" s="20">
        <v>30803.9</v>
      </c>
      <c r="CN16" s="20">
        <v>29535</v>
      </c>
      <c r="CO16" s="20">
        <v>25890.048999999999</v>
      </c>
      <c r="CP16" s="20">
        <v>33380</v>
      </c>
      <c r="CQ16" s="20">
        <v>27503.9</v>
      </c>
      <c r="CR16" s="20">
        <v>1400</v>
      </c>
      <c r="CS16" s="20">
        <v>560</v>
      </c>
      <c r="CT16" s="20">
        <v>32000</v>
      </c>
      <c r="CU16" s="20">
        <v>26799.4</v>
      </c>
      <c r="CV16" s="20">
        <v>1400</v>
      </c>
      <c r="CW16" s="20">
        <v>560</v>
      </c>
      <c r="CX16" s="20">
        <v>2600</v>
      </c>
      <c r="CY16" s="20">
        <v>210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2900</v>
      </c>
      <c r="DG16" s="20">
        <v>2005</v>
      </c>
      <c r="DH16" s="20">
        <v>0</v>
      </c>
      <c r="DI16" s="20">
        <v>0</v>
      </c>
      <c r="DJ16" s="20">
        <v>10209.1</v>
      </c>
      <c r="DK16" s="20">
        <v>0</v>
      </c>
      <c r="DL16" s="20">
        <v>10209.1</v>
      </c>
      <c r="DM16" s="20">
        <v>0</v>
      </c>
      <c r="DN16" s="20">
        <v>0</v>
      </c>
      <c r="DO16" s="20">
        <v>0</v>
      </c>
      <c r="DP16" s="45">
        <v>0</v>
      </c>
      <c r="DQ16" s="45">
        <v>0</v>
      </c>
      <c r="DT16" s="44"/>
      <c r="DU16" s="44"/>
      <c r="DV16" s="44"/>
      <c r="DW16" s="44"/>
      <c r="DY16" s="44"/>
      <c r="DZ16" s="44"/>
      <c r="EA16" s="44"/>
      <c r="EB16" s="44"/>
      <c r="EC16" s="44"/>
      <c r="ED16" s="44"/>
    </row>
    <row r="17" spans="1:134" ht="16.5" customHeight="1">
      <c r="A17" s="11"/>
      <c r="B17" s="16">
        <v>8</v>
      </c>
      <c r="C17" s="13" t="s">
        <v>9</v>
      </c>
      <c r="D17" s="31">
        <f t="shared" si="0"/>
        <v>41714.089999999997</v>
      </c>
      <c r="E17" s="31">
        <f t="shared" si="1"/>
        <v>27608.164400000001</v>
      </c>
      <c r="F17" s="18">
        <f t="shared" si="2"/>
        <v>30039</v>
      </c>
      <c r="G17" s="18">
        <f t="shared" si="3"/>
        <v>25643.716400000001</v>
      </c>
      <c r="H17" s="18">
        <f t="shared" si="4"/>
        <v>11675.09</v>
      </c>
      <c r="I17" s="18">
        <f t="shared" si="5"/>
        <v>1964.4479999999999</v>
      </c>
      <c r="J17" s="32">
        <v>14900</v>
      </c>
      <c r="K17" s="32">
        <v>14050.805899999999</v>
      </c>
      <c r="L17" s="32">
        <v>2000</v>
      </c>
      <c r="M17" s="32">
        <v>1146</v>
      </c>
      <c r="N17" s="20">
        <v>14680</v>
      </c>
      <c r="O17" s="20">
        <v>13925.0059</v>
      </c>
      <c r="P17" s="20">
        <v>2000</v>
      </c>
      <c r="Q17" s="20">
        <v>1146</v>
      </c>
      <c r="R17" s="20">
        <v>100</v>
      </c>
      <c r="S17" s="20">
        <v>25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630</v>
      </c>
      <c r="AE17" s="20">
        <v>580</v>
      </c>
      <c r="AF17" s="20">
        <v>8495.09</v>
      </c>
      <c r="AG17" s="20">
        <v>-357.59399999999999</v>
      </c>
      <c r="AH17" s="20">
        <v>630</v>
      </c>
      <c r="AI17" s="20">
        <v>580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8495.09</v>
      </c>
      <c r="AS17" s="20">
        <v>1530.001</v>
      </c>
      <c r="AT17" s="20">
        <v>0</v>
      </c>
      <c r="AU17" s="20">
        <v>0</v>
      </c>
      <c r="AV17" s="20">
        <v>0</v>
      </c>
      <c r="AW17" s="20">
        <v>-1887.595</v>
      </c>
      <c r="AX17" s="20">
        <v>720</v>
      </c>
      <c r="AY17" s="20">
        <v>690</v>
      </c>
      <c r="AZ17" s="20">
        <v>180</v>
      </c>
      <c r="BA17" s="20">
        <v>180</v>
      </c>
      <c r="BB17" s="20">
        <v>720</v>
      </c>
      <c r="BC17" s="20">
        <v>690</v>
      </c>
      <c r="BD17" s="20">
        <v>180</v>
      </c>
      <c r="BE17" s="20">
        <v>180</v>
      </c>
      <c r="BF17" s="20">
        <v>0</v>
      </c>
      <c r="BG17" s="20">
        <v>0</v>
      </c>
      <c r="BH17" s="20">
        <v>0</v>
      </c>
      <c r="BI17" s="20">
        <v>0</v>
      </c>
      <c r="BJ17" s="20">
        <v>650</v>
      </c>
      <c r="BK17" s="20">
        <v>478.38810000000001</v>
      </c>
      <c r="BL17" s="20">
        <v>1000</v>
      </c>
      <c r="BM17" s="20">
        <v>996.04200000000003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650</v>
      </c>
      <c r="CA17" s="20">
        <v>478.38810000000001</v>
      </c>
      <c r="CB17" s="20">
        <v>1000</v>
      </c>
      <c r="CC17" s="20">
        <v>996.04200000000003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2830</v>
      </c>
      <c r="CM17" s="20">
        <v>2516.1084000000001</v>
      </c>
      <c r="CN17" s="20">
        <v>0</v>
      </c>
      <c r="CO17" s="20">
        <v>0</v>
      </c>
      <c r="CP17" s="20">
        <v>2710</v>
      </c>
      <c r="CQ17" s="20">
        <v>2496.1084000000001</v>
      </c>
      <c r="CR17" s="20">
        <v>0</v>
      </c>
      <c r="CS17" s="20">
        <v>0</v>
      </c>
      <c r="CT17" s="20">
        <v>2460</v>
      </c>
      <c r="CU17" s="20">
        <v>2346.1084000000001</v>
      </c>
      <c r="CV17" s="20">
        <v>0</v>
      </c>
      <c r="CW17" s="20">
        <v>0</v>
      </c>
      <c r="CX17" s="20">
        <v>8410</v>
      </c>
      <c r="CY17" s="20">
        <v>6628.4139999999998</v>
      </c>
      <c r="CZ17" s="20">
        <v>0</v>
      </c>
      <c r="DA17" s="20">
        <v>0</v>
      </c>
      <c r="DB17" s="20">
        <v>8410</v>
      </c>
      <c r="DC17" s="20">
        <v>6628.4139999999998</v>
      </c>
      <c r="DD17" s="20">
        <v>0</v>
      </c>
      <c r="DE17" s="20">
        <v>0</v>
      </c>
      <c r="DF17" s="20">
        <v>869</v>
      </c>
      <c r="DG17" s="20">
        <v>700</v>
      </c>
      <c r="DH17" s="20">
        <v>0</v>
      </c>
      <c r="DI17" s="20">
        <v>0</v>
      </c>
      <c r="DJ17" s="20">
        <v>1030</v>
      </c>
      <c r="DK17" s="20">
        <v>0</v>
      </c>
      <c r="DL17" s="20">
        <v>1030</v>
      </c>
      <c r="DM17" s="20">
        <v>0</v>
      </c>
      <c r="DN17" s="20">
        <v>0</v>
      </c>
      <c r="DO17" s="20">
        <v>0</v>
      </c>
      <c r="DP17" s="45">
        <v>0</v>
      </c>
      <c r="DQ17" s="45">
        <v>0</v>
      </c>
      <c r="DT17" s="44"/>
      <c r="DU17" s="44"/>
      <c r="DV17" s="44"/>
      <c r="DW17" s="44"/>
      <c r="DY17" s="44"/>
      <c r="DZ17" s="44"/>
      <c r="EA17" s="44"/>
      <c r="EB17" s="44"/>
      <c r="EC17" s="44"/>
      <c r="ED17" s="44"/>
    </row>
    <row r="18" spans="1:134" ht="16.5" customHeight="1">
      <c r="A18" s="11"/>
      <c r="B18" s="16">
        <v>9</v>
      </c>
      <c r="C18" s="13" t="s">
        <v>10</v>
      </c>
      <c r="D18" s="31">
        <f t="shared" si="0"/>
        <v>54461.6967</v>
      </c>
      <c r="E18" s="31">
        <f t="shared" si="1"/>
        <v>26725.166499999999</v>
      </c>
      <c r="F18" s="18">
        <f t="shared" si="2"/>
        <v>34009.800000000003</v>
      </c>
      <c r="G18" s="18">
        <f t="shared" si="3"/>
        <v>23630.404500000001</v>
      </c>
      <c r="H18" s="18">
        <f t="shared" si="4"/>
        <v>20451.896700000001</v>
      </c>
      <c r="I18" s="18">
        <f t="shared" si="5"/>
        <v>3094.7620000000002</v>
      </c>
      <c r="J18" s="32">
        <v>24041</v>
      </c>
      <c r="K18" s="32">
        <v>20408.1011</v>
      </c>
      <c r="L18" s="32">
        <v>1000</v>
      </c>
      <c r="M18" s="32">
        <v>997</v>
      </c>
      <c r="N18" s="20">
        <v>23591</v>
      </c>
      <c r="O18" s="20">
        <v>20311.1011</v>
      </c>
      <c r="P18" s="20">
        <v>1000</v>
      </c>
      <c r="Q18" s="20">
        <v>997</v>
      </c>
      <c r="R18" s="20">
        <v>350</v>
      </c>
      <c r="S18" s="20">
        <v>25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1435</v>
      </c>
      <c r="AE18" s="20">
        <v>862.25</v>
      </c>
      <c r="AF18" s="20">
        <v>9451.8960000000006</v>
      </c>
      <c r="AG18" s="20">
        <v>2097.7620000000002</v>
      </c>
      <c r="AH18" s="20">
        <v>685</v>
      </c>
      <c r="AI18" s="20">
        <v>362.25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750</v>
      </c>
      <c r="AQ18" s="20">
        <v>500</v>
      </c>
      <c r="AR18" s="20">
        <v>9451.8960000000006</v>
      </c>
      <c r="AS18" s="20">
        <v>2097.7620000000002</v>
      </c>
      <c r="AT18" s="20">
        <v>0</v>
      </c>
      <c r="AU18" s="20">
        <v>0</v>
      </c>
      <c r="AV18" s="20">
        <v>0</v>
      </c>
      <c r="AW18" s="20">
        <v>0</v>
      </c>
      <c r="AX18" s="20">
        <v>1080</v>
      </c>
      <c r="AY18" s="20">
        <v>680</v>
      </c>
      <c r="AZ18" s="20">
        <v>0</v>
      </c>
      <c r="BA18" s="20">
        <v>0</v>
      </c>
      <c r="BB18" s="20">
        <v>1080</v>
      </c>
      <c r="BC18" s="20">
        <v>680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1950</v>
      </c>
      <c r="BK18" s="20">
        <v>1180.0534</v>
      </c>
      <c r="BL18" s="20">
        <v>5000.0006999999996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  <c r="BX18" s="20">
        <v>0</v>
      </c>
      <c r="BY18" s="20">
        <v>0</v>
      </c>
      <c r="BZ18" s="20">
        <v>1950</v>
      </c>
      <c r="CA18" s="20">
        <v>1180.0534</v>
      </c>
      <c r="CB18" s="20">
        <v>5000.0006999999996</v>
      </c>
      <c r="CC18" s="20">
        <v>0</v>
      </c>
      <c r="CD18" s="20">
        <v>0</v>
      </c>
      <c r="CE18" s="20">
        <v>0</v>
      </c>
      <c r="CF18" s="20">
        <v>0</v>
      </c>
      <c r="CG18" s="20">
        <v>0</v>
      </c>
      <c r="CH18" s="20">
        <v>0</v>
      </c>
      <c r="CI18" s="20">
        <v>0</v>
      </c>
      <c r="CJ18" s="20">
        <v>0</v>
      </c>
      <c r="CK18" s="20">
        <v>0</v>
      </c>
      <c r="CL18" s="20">
        <v>500</v>
      </c>
      <c r="CM18" s="20">
        <v>0</v>
      </c>
      <c r="CN18" s="20">
        <v>0</v>
      </c>
      <c r="CO18" s="20">
        <v>0</v>
      </c>
      <c r="CP18" s="20">
        <v>450</v>
      </c>
      <c r="CQ18" s="20">
        <v>0</v>
      </c>
      <c r="CR18" s="20">
        <v>0</v>
      </c>
      <c r="CS18" s="20">
        <v>0</v>
      </c>
      <c r="CT18" s="20">
        <v>0</v>
      </c>
      <c r="CU18" s="20">
        <v>0</v>
      </c>
      <c r="CV18" s="20">
        <v>0</v>
      </c>
      <c r="CW18" s="20">
        <v>0</v>
      </c>
      <c r="CX18" s="20">
        <v>500</v>
      </c>
      <c r="CY18" s="20">
        <v>0</v>
      </c>
      <c r="CZ18" s="20">
        <v>5000</v>
      </c>
      <c r="DA18" s="20">
        <v>0</v>
      </c>
      <c r="DB18" s="20">
        <v>0</v>
      </c>
      <c r="DC18" s="20">
        <v>0</v>
      </c>
      <c r="DD18" s="20">
        <v>5000</v>
      </c>
      <c r="DE18" s="20">
        <v>0</v>
      </c>
      <c r="DF18" s="20">
        <v>1000</v>
      </c>
      <c r="DG18" s="20">
        <v>500</v>
      </c>
      <c r="DH18" s="20">
        <v>0</v>
      </c>
      <c r="DI18" s="20">
        <v>0</v>
      </c>
      <c r="DJ18" s="20">
        <v>3503.8</v>
      </c>
      <c r="DK18" s="20">
        <v>0</v>
      </c>
      <c r="DL18" s="20">
        <v>3503.8</v>
      </c>
      <c r="DM18" s="20">
        <v>0</v>
      </c>
      <c r="DN18" s="20">
        <v>0</v>
      </c>
      <c r="DO18" s="20">
        <v>0</v>
      </c>
      <c r="DP18" s="45">
        <v>0</v>
      </c>
      <c r="DQ18" s="45">
        <v>0</v>
      </c>
      <c r="DT18" s="44"/>
      <c r="DU18" s="44"/>
      <c r="DV18" s="44"/>
      <c r="DW18" s="44"/>
      <c r="DY18" s="44"/>
      <c r="DZ18" s="44"/>
      <c r="EA18" s="44"/>
      <c r="EB18" s="44"/>
      <c r="EC18" s="44"/>
      <c r="ED18" s="44"/>
    </row>
    <row r="19" spans="1:134" ht="16.5" customHeight="1">
      <c r="A19" s="11"/>
      <c r="B19" s="16">
        <v>10</v>
      </c>
      <c r="C19" s="13" t="s">
        <v>11</v>
      </c>
      <c r="D19" s="31">
        <f t="shared" si="0"/>
        <v>84882.414600000004</v>
      </c>
      <c r="E19" s="31">
        <f t="shared" si="1"/>
        <v>69257.497600000002</v>
      </c>
      <c r="F19" s="18">
        <f t="shared" si="2"/>
        <v>61914.400000000001</v>
      </c>
      <c r="G19" s="18">
        <f t="shared" si="3"/>
        <v>50643.297599999998</v>
      </c>
      <c r="H19" s="18">
        <f t="shared" si="4"/>
        <v>23668.014600000002</v>
      </c>
      <c r="I19" s="18">
        <f t="shared" si="5"/>
        <v>19314.2</v>
      </c>
      <c r="J19" s="32">
        <v>27720</v>
      </c>
      <c r="K19" s="32">
        <v>24092.4656</v>
      </c>
      <c r="L19" s="32">
        <v>2700</v>
      </c>
      <c r="M19" s="32">
        <v>2495.5</v>
      </c>
      <c r="N19" s="20">
        <v>24890</v>
      </c>
      <c r="O19" s="20">
        <v>21713.6656</v>
      </c>
      <c r="P19" s="20">
        <v>700</v>
      </c>
      <c r="Q19" s="20">
        <v>495.5</v>
      </c>
      <c r="R19" s="20">
        <v>2650</v>
      </c>
      <c r="S19" s="20">
        <v>2230</v>
      </c>
      <c r="T19" s="20">
        <v>2000</v>
      </c>
      <c r="U19" s="20">
        <v>2000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4527.1000000000004</v>
      </c>
      <c r="AE19" s="20">
        <v>2316.2919999999999</v>
      </c>
      <c r="AF19" s="20">
        <v>20358.900000000001</v>
      </c>
      <c r="AG19" s="20">
        <v>16262.95</v>
      </c>
      <c r="AH19" s="20">
        <v>760</v>
      </c>
      <c r="AI19" s="20">
        <v>322.29199999999997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3767.1</v>
      </c>
      <c r="AQ19" s="20">
        <v>1994</v>
      </c>
      <c r="AR19" s="20">
        <v>20358.900000000001</v>
      </c>
      <c r="AS19" s="20">
        <v>16272.95</v>
      </c>
      <c r="AT19" s="20">
        <v>0</v>
      </c>
      <c r="AU19" s="20">
        <v>0</v>
      </c>
      <c r="AV19" s="20">
        <v>0</v>
      </c>
      <c r="AW19" s="20">
        <v>-10</v>
      </c>
      <c r="AX19" s="20">
        <v>2150</v>
      </c>
      <c r="AY19" s="20">
        <v>1537.6</v>
      </c>
      <c r="AZ19" s="20">
        <v>609.1146</v>
      </c>
      <c r="BA19" s="20">
        <v>555.75</v>
      </c>
      <c r="BB19" s="20">
        <v>2150</v>
      </c>
      <c r="BC19" s="20">
        <v>1537.6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575</v>
      </c>
      <c r="BK19" s="20">
        <v>486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75</v>
      </c>
      <c r="BW19" s="20">
        <v>0</v>
      </c>
      <c r="BX19" s="20">
        <v>0</v>
      </c>
      <c r="BY19" s="20">
        <v>0</v>
      </c>
      <c r="BZ19" s="20">
        <v>500</v>
      </c>
      <c r="CA19" s="20">
        <v>486</v>
      </c>
      <c r="CB19" s="20">
        <v>0</v>
      </c>
      <c r="CC19" s="20">
        <v>0</v>
      </c>
      <c r="CD19" s="20">
        <v>0</v>
      </c>
      <c r="CE19" s="20">
        <v>0</v>
      </c>
      <c r="CF19" s="20">
        <v>0</v>
      </c>
      <c r="CG19" s="20">
        <v>0</v>
      </c>
      <c r="CH19" s="20">
        <v>0</v>
      </c>
      <c r="CI19" s="20">
        <v>0</v>
      </c>
      <c r="CJ19" s="20">
        <v>0</v>
      </c>
      <c r="CK19" s="20">
        <v>0</v>
      </c>
      <c r="CL19" s="20">
        <v>7302</v>
      </c>
      <c r="CM19" s="20">
        <v>6408.915</v>
      </c>
      <c r="CN19" s="20">
        <v>0</v>
      </c>
      <c r="CO19" s="20">
        <v>0</v>
      </c>
      <c r="CP19" s="20">
        <v>7282</v>
      </c>
      <c r="CQ19" s="20">
        <v>6408.915</v>
      </c>
      <c r="CR19" s="20">
        <v>0</v>
      </c>
      <c r="CS19" s="20">
        <v>0</v>
      </c>
      <c r="CT19" s="20">
        <v>6700</v>
      </c>
      <c r="CU19" s="20">
        <v>6020</v>
      </c>
      <c r="CV19" s="20">
        <v>0</v>
      </c>
      <c r="CW19" s="20">
        <v>0</v>
      </c>
      <c r="CX19" s="20">
        <v>15350</v>
      </c>
      <c r="CY19" s="20">
        <v>14102.025</v>
      </c>
      <c r="CZ19" s="20">
        <v>0</v>
      </c>
      <c r="DA19" s="20">
        <v>0</v>
      </c>
      <c r="DB19" s="20">
        <v>15000</v>
      </c>
      <c r="DC19" s="20">
        <v>13753.334999999999</v>
      </c>
      <c r="DD19" s="20">
        <v>0</v>
      </c>
      <c r="DE19" s="20">
        <v>0</v>
      </c>
      <c r="DF19" s="20">
        <v>1000</v>
      </c>
      <c r="DG19" s="20">
        <v>1000</v>
      </c>
      <c r="DH19" s="20">
        <v>0</v>
      </c>
      <c r="DI19" s="20">
        <v>0</v>
      </c>
      <c r="DJ19" s="20">
        <v>2590.3000000000002</v>
      </c>
      <c r="DK19" s="20">
        <v>0</v>
      </c>
      <c r="DL19" s="20">
        <v>3290.3</v>
      </c>
      <c r="DM19" s="20">
        <v>700</v>
      </c>
      <c r="DN19" s="20">
        <v>0</v>
      </c>
      <c r="DO19" s="20">
        <v>0</v>
      </c>
      <c r="DP19" s="45">
        <v>700</v>
      </c>
      <c r="DQ19" s="45">
        <v>700</v>
      </c>
      <c r="DT19" s="44"/>
      <c r="DU19" s="44"/>
      <c r="DV19" s="44"/>
      <c r="DW19" s="44"/>
      <c r="DY19" s="44"/>
      <c r="DZ19" s="44"/>
      <c r="EA19" s="44"/>
      <c r="EB19" s="44"/>
      <c r="EC19" s="44"/>
      <c r="ED19" s="44"/>
    </row>
    <row r="20" spans="1:134" ht="16.5" customHeight="1">
      <c r="A20" s="11"/>
      <c r="B20" s="16">
        <v>11</v>
      </c>
      <c r="C20" s="13" t="s">
        <v>12</v>
      </c>
      <c r="D20" s="31">
        <f t="shared" si="0"/>
        <v>10129.259400000001</v>
      </c>
      <c r="E20" s="31">
        <f t="shared" si="1"/>
        <v>7267.7286999999997</v>
      </c>
      <c r="F20" s="18">
        <f t="shared" si="2"/>
        <v>9912.0264000000006</v>
      </c>
      <c r="G20" s="18">
        <f t="shared" si="3"/>
        <v>7267.7286999999997</v>
      </c>
      <c r="H20" s="18">
        <f t="shared" si="4"/>
        <v>717.23299999999995</v>
      </c>
      <c r="I20" s="18">
        <f t="shared" si="5"/>
        <v>500</v>
      </c>
      <c r="J20" s="32">
        <v>5834</v>
      </c>
      <c r="K20" s="32">
        <v>5347.9976999999999</v>
      </c>
      <c r="L20" s="32">
        <v>217.233</v>
      </c>
      <c r="M20" s="32">
        <v>0</v>
      </c>
      <c r="N20" s="20">
        <v>5794</v>
      </c>
      <c r="O20" s="20">
        <v>5347.9976999999999</v>
      </c>
      <c r="P20" s="20">
        <v>0</v>
      </c>
      <c r="Q20" s="20">
        <v>0</v>
      </c>
      <c r="R20" s="20">
        <v>40</v>
      </c>
      <c r="S20" s="20">
        <v>0</v>
      </c>
      <c r="T20" s="20">
        <v>217.233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475</v>
      </c>
      <c r="AE20" s="20">
        <v>150</v>
      </c>
      <c r="AF20" s="20">
        <v>0</v>
      </c>
      <c r="AG20" s="20">
        <v>0</v>
      </c>
      <c r="AH20" s="20">
        <v>475</v>
      </c>
      <c r="AI20" s="20">
        <v>150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500</v>
      </c>
      <c r="BM20" s="20">
        <v>500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500</v>
      </c>
      <c r="CC20" s="20">
        <v>500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130</v>
      </c>
      <c r="CM20" s="20">
        <v>0</v>
      </c>
      <c r="CN20" s="20">
        <v>0</v>
      </c>
      <c r="CO20" s="20">
        <v>0</v>
      </c>
      <c r="CP20" s="20">
        <v>130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2000</v>
      </c>
      <c r="CY20" s="20">
        <v>1269.731</v>
      </c>
      <c r="CZ20" s="20">
        <v>0</v>
      </c>
      <c r="DA20" s="20">
        <v>0</v>
      </c>
      <c r="DB20" s="20">
        <v>2000</v>
      </c>
      <c r="DC20" s="20">
        <v>1269.731</v>
      </c>
      <c r="DD20" s="20">
        <v>0</v>
      </c>
      <c r="DE20" s="20">
        <v>0</v>
      </c>
      <c r="DF20" s="20">
        <v>100</v>
      </c>
      <c r="DG20" s="20">
        <v>0</v>
      </c>
      <c r="DH20" s="20">
        <v>0</v>
      </c>
      <c r="DI20" s="20">
        <v>0</v>
      </c>
      <c r="DJ20" s="20">
        <v>873.02639999999997</v>
      </c>
      <c r="DK20" s="20">
        <v>0</v>
      </c>
      <c r="DL20" s="20">
        <v>1373.0264</v>
      </c>
      <c r="DM20" s="20">
        <v>500</v>
      </c>
      <c r="DN20" s="20">
        <v>0</v>
      </c>
      <c r="DO20" s="20">
        <v>0</v>
      </c>
      <c r="DP20" s="45">
        <v>500</v>
      </c>
      <c r="DQ20" s="45">
        <v>500</v>
      </c>
      <c r="DT20" s="44"/>
      <c r="DU20" s="44"/>
      <c r="DV20" s="44"/>
      <c r="DW20" s="44"/>
      <c r="DY20" s="44"/>
      <c r="DZ20" s="44"/>
      <c r="EA20" s="44"/>
      <c r="EB20" s="44"/>
      <c r="EC20" s="44"/>
      <c r="ED20" s="44"/>
    </row>
    <row r="21" spans="1:134" ht="16.5" customHeight="1">
      <c r="A21" s="11"/>
      <c r="B21" s="16">
        <v>12</v>
      </c>
      <c r="C21" s="13" t="s">
        <v>13</v>
      </c>
      <c r="D21" s="31">
        <f t="shared" si="0"/>
        <v>9283.6807000000008</v>
      </c>
      <c r="E21" s="31">
        <f t="shared" si="1"/>
        <v>9112.0831999999991</v>
      </c>
      <c r="F21" s="18">
        <f t="shared" si="2"/>
        <v>9057.6</v>
      </c>
      <c r="G21" s="18">
        <f t="shared" si="3"/>
        <v>8886.0831999999991</v>
      </c>
      <c r="H21" s="18">
        <f t="shared" si="4"/>
        <v>301.08069999999998</v>
      </c>
      <c r="I21" s="18">
        <f t="shared" si="5"/>
        <v>301</v>
      </c>
      <c r="J21" s="32">
        <v>5410</v>
      </c>
      <c r="K21" s="32">
        <v>5238.4892</v>
      </c>
      <c r="L21" s="32">
        <v>75</v>
      </c>
      <c r="M21" s="32">
        <v>75</v>
      </c>
      <c r="N21" s="20">
        <v>5308</v>
      </c>
      <c r="O21" s="20">
        <v>5238.4892</v>
      </c>
      <c r="P21" s="20">
        <v>75</v>
      </c>
      <c r="Q21" s="20">
        <v>75</v>
      </c>
      <c r="R21" s="20">
        <v>102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226.08070000000001</v>
      </c>
      <c r="AG21" s="20">
        <v>226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226.08070000000001</v>
      </c>
      <c r="AS21" s="20">
        <v>226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1606.8</v>
      </c>
      <c r="BK21" s="20">
        <v>1606.7940000000001</v>
      </c>
      <c r="BL21" s="20">
        <v>0</v>
      </c>
      <c r="BM21" s="20">
        <v>0</v>
      </c>
      <c r="BN21" s="20">
        <v>1606.8</v>
      </c>
      <c r="BO21" s="20">
        <v>1606.7940000000001</v>
      </c>
      <c r="BP21" s="20">
        <v>0</v>
      </c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0</v>
      </c>
      <c r="CC21" s="20">
        <v>0</v>
      </c>
      <c r="CD21" s="20">
        <v>0</v>
      </c>
      <c r="CE21" s="20">
        <v>0</v>
      </c>
      <c r="CF21" s="20">
        <v>0</v>
      </c>
      <c r="CG21" s="20">
        <v>0</v>
      </c>
      <c r="CH21" s="20">
        <v>0</v>
      </c>
      <c r="CI21" s="20">
        <v>0</v>
      </c>
      <c r="CJ21" s="20">
        <v>0</v>
      </c>
      <c r="CK21" s="20">
        <v>0</v>
      </c>
      <c r="CL21" s="20">
        <v>1965.8</v>
      </c>
      <c r="CM21" s="20">
        <v>1965.8</v>
      </c>
      <c r="CN21" s="20">
        <v>0</v>
      </c>
      <c r="CO21" s="20">
        <v>0</v>
      </c>
      <c r="CP21" s="20">
        <v>0</v>
      </c>
      <c r="CQ21" s="20">
        <v>0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75</v>
      </c>
      <c r="DM21" s="20">
        <v>75</v>
      </c>
      <c r="DN21" s="20">
        <v>0</v>
      </c>
      <c r="DO21" s="20">
        <v>0</v>
      </c>
      <c r="DP21" s="45">
        <v>75</v>
      </c>
      <c r="DQ21" s="45">
        <v>75</v>
      </c>
      <c r="DT21" s="44"/>
      <c r="DU21" s="44"/>
      <c r="DV21" s="44"/>
      <c r="DW21" s="44"/>
      <c r="DY21" s="44"/>
      <c r="DZ21" s="44"/>
      <c r="EA21" s="44"/>
      <c r="EB21" s="44"/>
      <c r="EC21" s="44"/>
      <c r="ED21" s="44"/>
    </row>
    <row r="22" spans="1:134" ht="16.5" customHeight="1">
      <c r="A22" s="11"/>
      <c r="B22" s="16">
        <v>13</v>
      </c>
      <c r="C22" s="13" t="s">
        <v>14</v>
      </c>
      <c r="D22" s="31">
        <f t="shared" si="0"/>
        <v>36875.367799999993</v>
      </c>
      <c r="E22" s="31">
        <f t="shared" si="1"/>
        <v>31366.448000000004</v>
      </c>
      <c r="F22" s="18">
        <f t="shared" si="2"/>
        <v>25464.399999999998</v>
      </c>
      <c r="G22" s="18">
        <f t="shared" si="3"/>
        <v>21848.938000000002</v>
      </c>
      <c r="H22" s="18">
        <f t="shared" si="4"/>
        <v>11410.967799999999</v>
      </c>
      <c r="I22" s="18">
        <f t="shared" si="5"/>
        <v>9517.51</v>
      </c>
      <c r="J22" s="32">
        <v>17247.099999999999</v>
      </c>
      <c r="K22" s="32">
        <v>15780.602000000001</v>
      </c>
      <c r="L22" s="32">
        <v>1100</v>
      </c>
      <c r="M22" s="32">
        <v>848</v>
      </c>
      <c r="N22" s="20">
        <v>14567.1</v>
      </c>
      <c r="O22" s="20">
        <v>14121.539000000001</v>
      </c>
      <c r="P22" s="20">
        <v>250</v>
      </c>
      <c r="Q22" s="20">
        <v>0</v>
      </c>
      <c r="R22" s="20">
        <v>2680</v>
      </c>
      <c r="S22" s="20">
        <v>1659.0630000000001</v>
      </c>
      <c r="T22" s="20">
        <v>850</v>
      </c>
      <c r="U22" s="20">
        <v>848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560</v>
      </c>
      <c r="AE22" s="20">
        <v>360</v>
      </c>
      <c r="AF22" s="20">
        <v>800.3</v>
      </c>
      <c r="AG22" s="20">
        <v>0</v>
      </c>
      <c r="AH22" s="20">
        <v>360</v>
      </c>
      <c r="AI22" s="20">
        <v>360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200</v>
      </c>
      <c r="AQ22" s="20">
        <v>0</v>
      </c>
      <c r="AR22" s="20">
        <v>800.3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300</v>
      </c>
      <c r="AY22" s="20">
        <v>0</v>
      </c>
      <c r="AZ22" s="20">
        <v>0</v>
      </c>
      <c r="BA22" s="20">
        <v>0</v>
      </c>
      <c r="BB22" s="20">
        <v>300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9160.6677999999993</v>
      </c>
      <c r="BM22" s="20">
        <v>8320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  <c r="BW22" s="20">
        <v>0</v>
      </c>
      <c r="BX22" s="20">
        <v>8740.6677999999993</v>
      </c>
      <c r="BY22" s="20">
        <v>8320</v>
      </c>
      <c r="BZ22" s="20">
        <v>0</v>
      </c>
      <c r="CA22" s="20">
        <v>0</v>
      </c>
      <c r="CB22" s="20">
        <v>420</v>
      </c>
      <c r="CC22" s="20">
        <v>0</v>
      </c>
      <c r="CD22" s="20">
        <v>0</v>
      </c>
      <c r="CE22" s="20">
        <v>0</v>
      </c>
      <c r="CF22" s="20">
        <v>0</v>
      </c>
      <c r="CG22" s="20">
        <v>0</v>
      </c>
      <c r="CH22" s="20">
        <v>50</v>
      </c>
      <c r="CI22" s="20">
        <v>0</v>
      </c>
      <c r="CJ22" s="20">
        <v>0</v>
      </c>
      <c r="CK22" s="20">
        <v>0</v>
      </c>
      <c r="CL22" s="20">
        <v>260</v>
      </c>
      <c r="CM22" s="20">
        <v>240</v>
      </c>
      <c r="CN22" s="20">
        <v>350</v>
      </c>
      <c r="CO22" s="20">
        <v>349.51</v>
      </c>
      <c r="CP22" s="20">
        <v>240</v>
      </c>
      <c r="CQ22" s="20">
        <v>240</v>
      </c>
      <c r="CR22" s="20">
        <v>350</v>
      </c>
      <c r="CS22" s="20">
        <v>349.51</v>
      </c>
      <c r="CT22" s="20">
        <v>0</v>
      </c>
      <c r="CU22" s="20">
        <v>0</v>
      </c>
      <c r="CV22" s="20">
        <v>0</v>
      </c>
      <c r="CW22" s="20">
        <v>0</v>
      </c>
      <c r="CX22" s="20">
        <v>5520</v>
      </c>
      <c r="CY22" s="20">
        <v>5168.3360000000002</v>
      </c>
      <c r="CZ22" s="20">
        <v>0</v>
      </c>
      <c r="DA22" s="20">
        <v>0</v>
      </c>
      <c r="DB22" s="20">
        <v>5520</v>
      </c>
      <c r="DC22" s="20">
        <v>5168.3360000000002</v>
      </c>
      <c r="DD22" s="20">
        <v>0</v>
      </c>
      <c r="DE22" s="20">
        <v>0</v>
      </c>
      <c r="DF22" s="20">
        <v>570</v>
      </c>
      <c r="DG22" s="20">
        <v>300</v>
      </c>
      <c r="DH22" s="20">
        <v>0</v>
      </c>
      <c r="DI22" s="20">
        <v>0</v>
      </c>
      <c r="DJ22" s="20">
        <v>957.3</v>
      </c>
      <c r="DK22" s="20">
        <v>0</v>
      </c>
      <c r="DL22" s="20">
        <v>957.3</v>
      </c>
      <c r="DM22" s="20">
        <v>0</v>
      </c>
      <c r="DN22" s="20">
        <v>0</v>
      </c>
      <c r="DO22" s="20">
        <v>0</v>
      </c>
      <c r="DP22" s="45">
        <v>0</v>
      </c>
      <c r="DQ22" s="45">
        <v>0</v>
      </c>
      <c r="DT22" s="44"/>
      <c r="DU22" s="44"/>
      <c r="DV22" s="44"/>
      <c r="DW22" s="44"/>
      <c r="DY22" s="44"/>
      <c r="DZ22" s="44"/>
      <c r="EA22" s="44"/>
      <c r="EB22" s="44"/>
      <c r="EC22" s="44"/>
      <c r="ED22" s="44"/>
    </row>
    <row r="23" spans="1:134" ht="16.5" customHeight="1">
      <c r="A23" s="11"/>
      <c r="B23" s="16">
        <v>14</v>
      </c>
      <c r="C23" s="13" t="s">
        <v>15</v>
      </c>
      <c r="D23" s="31">
        <f t="shared" si="0"/>
        <v>40854.0213</v>
      </c>
      <c r="E23" s="31">
        <f t="shared" si="1"/>
        <v>36791.655899999998</v>
      </c>
      <c r="F23" s="18">
        <f t="shared" si="2"/>
        <v>25413</v>
      </c>
      <c r="G23" s="18">
        <f t="shared" si="3"/>
        <v>22733.907899999998</v>
      </c>
      <c r="H23" s="18">
        <f t="shared" si="4"/>
        <v>15441.0213</v>
      </c>
      <c r="I23" s="18">
        <f t="shared" si="5"/>
        <v>14057.748</v>
      </c>
      <c r="J23" s="32">
        <v>15333</v>
      </c>
      <c r="K23" s="32">
        <v>14408.338900000001</v>
      </c>
      <c r="L23" s="32">
        <v>300</v>
      </c>
      <c r="M23" s="32">
        <v>250</v>
      </c>
      <c r="N23" s="20">
        <v>14761</v>
      </c>
      <c r="O23" s="20">
        <v>13982.858899999999</v>
      </c>
      <c r="P23" s="20">
        <v>0</v>
      </c>
      <c r="Q23" s="20">
        <v>0</v>
      </c>
      <c r="R23" s="20">
        <v>500</v>
      </c>
      <c r="S23" s="20">
        <v>353.48</v>
      </c>
      <c r="T23" s="20">
        <v>300</v>
      </c>
      <c r="U23" s="20">
        <v>250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410</v>
      </c>
      <c r="AE23" s="20">
        <v>408</v>
      </c>
      <c r="AF23" s="20">
        <v>500</v>
      </c>
      <c r="AG23" s="20">
        <v>-456.565</v>
      </c>
      <c r="AH23" s="20">
        <v>210</v>
      </c>
      <c r="AI23" s="20">
        <v>210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200</v>
      </c>
      <c r="AQ23" s="20">
        <v>198</v>
      </c>
      <c r="AR23" s="20">
        <v>500</v>
      </c>
      <c r="AS23" s="20">
        <v>0</v>
      </c>
      <c r="AT23" s="20">
        <v>0</v>
      </c>
      <c r="AU23" s="20">
        <v>0</v>
      </c>
      <c r="AV23" s="20">
        <v>0</v>
      </c>
      <c r="AW23" s="20">
        <v>-456.565</v>
      </c>
      <c r="AX23" s="20">
        <v>490</v>
      </c>
      <c r="AY23" s="20">
        <v>480</v>
      </c>
      <c r="AZ23" s="20">
        <v>0</v>
      </c>
      <c r="BA23" s="20">
        <v>0</v>
      </c>
      <c r="BB23" s="20">
        <v>490</v>
      </c>
      <c r="BC23" s="20">
        <v>480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28.8</v>
      </c>
      <c r="BK23" s="20">
        <v>22.8</v>
      </c>
      <c r="BL23" s="20">
        <v>14641.0213</v>
      </c>
      <c r="BM23" s="20">
        <v>14264.313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28.8</v>
      </c>
      <c r="BW23" s="20">
        <v>22.8</v>
      </c>
      <c r="BX23" s="20">
        <v>14641.0213</v>
      </c>
      <c r="BY23" s="20">
        <v>14264.313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1251</v>
      </c>
      <c r="CM23" s="20">
        <v>930.452</v>
      </c>
      <c r="CN23" s="20">
        <v>0</v>
      </c>
      <c r="CO23" s="20">
        <v>0</v>
      </c>
      <c r="CP23" s="20">
        <v>1151</v>
      </c>
      <c r="CQ23" s="20">
        <v>930.452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5970</v>
      </c>
      <c r="CY23" s="20">
        <v>5704.317</v>
      </c>
      <c r="CZ23" s="20">
        <v>0</v>
      </c>
      <c r="DA23" s="20">
        <v>0</v>
      </c>
      <c r="DB23" s="20">
        <v>5970</v>
      </c>
      <c r="DC23" s="20">
        <v>5704.317</v>
      </c>
      <c r="DD23" s="20">
        <v>0</v>
      </c>
      <c r="DE23" s="20">
        <v>0</v>
      </c>
      <c r="DF23" s="20">
        <v>850</v>
      </c>
      <c r="DG23" s="20">
        <v>780</v>
      </c>
      <c r="DH23" s="20">
        <v>0</v>
      </c>
      <c r="DI23" s="20">
        <v>0</v>
      </c>
      <c r="DJ23" s="20">
        <v>1080.2</v>
      </c>
      <c r="DK23" s="20">
        <v>0</v>
      </c>
      <c r="DL23" s="20">
        <v>1080.2</v>
      </c>
      <c r="DM23" s="20">
        <v>0</v>
      </c>
      <c r="DN23" s="20">
        <v>0</v>
      </c>
      <c r="DO23" s="20">
        <v>0</v>
      </c>
      <c r="DP23" s="45">
        <v>0</v>
      </c>
      <c r="DQ23" s="45">
        <v>0</v>
      </c>
      <c r="DT23" s="44"/>
      <c r="DU23" s="44"/>
      <c r="DV23" s="44"/>
      <c r="DW23" s="44"/>
      <c r="DY23" s="44"/>
      <c r="DZ23" s="44"/>
      <c r="EA23" s="44"/>
      <c r="EB23" s="44"/>
      <c r="EC23" s="44"/>
      <c r="ED23" s="44"/>
    </row>
    <row r="24" spans="1:134" ht="16.5" customHeight="1">
      <c r="A24" s="11"/>
      <c r="B24" s="16">
        <v>15</v>
      </c>
      <c r="C24" s="13" t="s">
        <v>16</v>
      </c>
      <c r="D24" s="31">
        <f t="shared" si="0"/>
        <v>11376.219399999998</v>
      </c>
      <c r="E24" s="31">
        <f t="shared" si="1"/>
        <v>9847.7517000000007</v>
      </c>
      <c r="F24" s="18">
        <f t="shared" si="2"/>
        <v>10470.799999999999</v>
      </c>
      <c r="G24" s="18">
        <f t="shared" si="3"/>
        <v>9168.2630000000008</v>
      </c>
      <c r="H24" s="18">
        <f t="shared" si="4"/>
        <v>1360.0857000000001</v>
      </c>
      <c r="I24" s="18">
        <f t="shared" si="5"/>
        <v>984.15499999999997</v>
      </c>
      <c r="J24" s="32">
        <v>8485</v>
      </c>
      <c r="K24" s="32">
        <v>7966.5967000000001</v>
      </c>
      <c r="L24" s="32">
        <v>1360.0857000000001</v>
      </c>
      <c r="M24" s="32">
        <v>1184.155</v>
      </c>
      <c r="N24" s="20">
        <v>8330</v>
      </c>
      <c r="O24" s="20">
        <v>7813.5967000000001</v>
      </c>
      <c r="P24" s="20">
        <v>150</v>
      </c>
      <c r="Q24" s="20">
        <v>150</v>
      </c>
      <c r="R24" s="20">
        <v>155</v>
      </c>
      <c r="S24" s="20">
        <v>153</v>
      </c>
      <c r="T24" s="20">
        <v>1210.0857000000001</v>
      </c>
      <c r="U24" s="20">
        <v>1034.155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300</v>
      </c>
      <c r="AE24" s="20">
        <v>300</v>
      </c>
      <c r="AF24" s="20">
        <v>0</v>
      </c>
      <c r="AG24" s="20">
        <v>-200</v>
      </c>
      <c r="AH24" s="20">
        <v>300</v>
      </c>
      <c r="AI24" s="20">
        <v>300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-200</v>
      </c>
      <c r="AX24" s="20">
        <v>471</v>
      </c>
      <c r="AY24" s="20">
        <v>471</v>
      </c>
      <c r="AZ24" s="20">
        <v>0</v>
      </c>
      <c r="BA24" s="20">
        <v>0</v>
      </c>
      <c r="BB24" s="20">
        <v>471</v>
      </c>
      <c r="BC24" s="20">
        <v>471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100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  <c r="BX24" s="20">
        <v>0</v>
      </c>
      <c r="BY24" s="20">
        <v>0</v>
      </c>
      <c r="BZ24" s="20">
        <v>100</v>
      </c>
      <c r="CA24" s="20">
        <v>0</v>
      </c>
      <c r="CB24" s="20">
        <v>0</v>
      </c>
      <c r="CC24" s="20">
        <v>0</v>
      </c>
      <c r="CD24" s="20">
        <v>0</v>
      </c>
      <c r="CE24" s="20">
        <v>0</v>
      </c>
      <c r="CF24" s="20">
        <v>0</v>
      </c>
      <c r="CG24" s="20">
        <v>0</v>
      </c>
      <c r="CH24" s="20">
        <v>0</v>
      </c>
      <c r="CI24" s="20">
        <v>0</v>
      </c>
      <c r="CJ24" s="20">
        <v>0</v>
      </c>
      <c r="CK24" s="20">
        <v>0</v>
      </c>
      <c r="CL24" s="20">
        <v>120</v>
      </c>
      <c r="CM24" s="20">
        <v>66</v>
      </c>
      <c r="CN24" s="20">
        <v>0</v>
      </c>
      <c r="CO24" s="20">
        <v>0</v>
      </c>
      <c r="CP24" s="20">
        <v>120</v>
      </c>
      <c r="CQ24" s="20">
        <v>66</v>
      </c>
      <c r="CR24" s="20">
        <v>0</v>
      </c>
      <c r="CS24" s="20">
        <v>0</v>
      </c>
      <c r="CT24" s="20">
        <v>0</v>
      </c>
      <c r="CU24" s="20">
        <v>0</v>
      </c>
      <c r="CV24" s="20">
        <v>0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200</v>
      </c>
      <c r="DG24" s="20">
        <v>60</v>
      </c>
      <c r="DH24" s="20">
        <v>0</v>
      </c>
      <c r="DI24" s="20">
        <v>0</v>
      </c>
      <c r="DJ24" s="20">
        <v>340.13369999999998</v>
      </c>
      <c r="DK24" s="20">
        <v>0</v>
      </c>
      <c r="DL24" s="20">
        <v>794.8</v>
      </c>
      <c r="DM24" s="20">
        <v>304.66629999999998</v>
      </c>
      <c r="DN24" s="20">
        <v>0</v>
      </c>
      <c r="DO24" s="20">
        <v>0</v>
      </c>
      <c r="DP24" s="45">
        <v>454.66629999999998</v>
      </c>
      <c r="DQ24" s="45">
        <v>304.66629999999998</v>
      </c>
      <c r="DT24" s="44"/>
      <c r="DU24" s="44"/>
      <c r="DV24" s="44"/>
      <c r="DW24" s="44"/>
      <c r="DY24" s="44"/>
      <c r="DZ24" s="44"/>
      <c r="EA24" s="44"/>
      <c r="EB24" s="44"/>
      <c r="EC24" s="44"/>
      <c r="ED24" s="44"/>
    </row>
    <row r="25" spans="1:134" ht="16.5" customHeight="1">
      <c r="A25" s="11"/>
      <c r="B25" s="16">
        <v>16</v>
      </c>
      <c r="C25" s="13" t="s">
        <v>17</v>
      </c>
      <c r="D25" s="31">
        <f t="shared" si="0"/>
        <v>10389.016800000001</v>
      </c>
      <c r="E25" s="31">
        <f t="shared" si="1"/>
        <v>8909.6492999999991</v>
      </c>
      <c r="F25" s="18">
        <f t="shared" si="2"/>
        <v>10085.400000000001</v>
      </c>
      <c r="G25" s="18">
        <f t="shared" si="3"/>
        <v>8909.6492999999991</v>
      </c>
      <c r="H25" s="18">
        <f t="shared" si="4"/>
        <v>303.61680000000001</v>
      </c>
      <c r="I25" s="18">
        <f t="shared" si="5"/>
        <v>0</v>
      </c>
      <c r="J25" s="32">
        <v>8789.7000000000007</v>
      </c>
      <c r="K25" s="32">
        <v>8312.2492999999995</v>
      </c>
      <c r="L25" s="32">
        <v>303.61680000000001</v>
      </c>
      <c r="M25" s="32">
        <v>0</v>
      </c>
      <c r="N25" s="20">
        <v>6761.7</v>
      </c>
      <c r="O25" s="20">
        <v>6284.6943000000001</v>
      </c>
      <c r="P25" s="20">
        <v>0</v>
      </c>
      <c r="Q25" s="20">
        <v>0</v>
      </c>
      <c r="R25" s="20">
        <v>2028</v>
      </c>
      <c r="S25" s="20">
        <v>2027.5550000000001</v>
      </c>
      <c r="T25" s="20">
        <v>303.61680000000001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510</v>
      </c>
      <c r="AE25" s="20">
        <v>310</v>
      </c>
      <c r="AF25" s="20">
        <v>0</v>
      </c>
      <c r="AG25" s="20">
        <v>0</v>
      </c>
      <c r="AH25" s="20">
        <v>310</v>
      </c>
      <c r="AI25" s="20">
        <v>310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200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  <c r="BX25" s="20">
        <v>0</v>
      </c>
      <c r="BY25" s="20">
        <v>0</v>
      </c>
      <c r="BZ25" s="20">
        <v>0</v>
      </c>
      <c r="CA25" s="20">
        <v>0</v>
      </c>
      <c r="CB25" s="20">
        <v>0</v>
      </c>
      <c r="CC25" s="20">
        <v>0</v>
      </c>
      <c r="CD25" s="20">
        <v>0</v>
      </c>
      <c r="CE25" s="20">
        <v>0</v>
      </c>
      <c r="CF25" s="20">
        <v>0</v>
      </c>
      <c r="CG25" s="20">
        <v>0</v>
      </c>
      <c r="CH25" s="20">
        <v>20</v>
      </c>
      <c r="CI25" s="20">
        <v>20</v>
      </c>
      <c r="CJ25" s="20">
        <v>0</v>
      </c>
      <c r="CK25" s="20">
        <v>0</v>
      </c>
      <c r="CL25" s="20">
        <v>350</v>
      </c>
      <c r="CM25" s="20">
        <v>87.4</v>
      </c>
      <c r="CN25" s="20">
        <v>0</v>
      </c>
      <c r="CO25" s="20">
        <v>0</v>
      </c>
      <c r="CP25" s="20">
        <v>350</v>
      </c>
      <c r="CQ25" s="20">
        <v>87.4</v>
      </c>
      <c r="CR25" s="20">
        <v>0</v>
      </c>
      <c r="CS25" s="20">
        <v>0</v>
      </c>
      <c r="CT25" s="20">
        <v>0</v>
      </c>
      <c r="CU25" s="20">
        <v>0</v>
      </c>
      <c r="CV25" s="20">
        <v>0</v>
      </c>
      <c r="CW25" s="20">
        <v>0</v>
      </c>
      <c r="CX25" s="20">
        <v>0</v>
      </c>
      <c r="CY25" s="20">
        <v>0</v>
      </c>
      <c r="CZ25" s="20">
        <v>0</v>
      </c>
      <c r="DA25" s="20">
        <v>0</v>
      </c>
      <c r="DB25" s="20">
        <v>0</v>
      </c>
      <c r="DC25" s="20">
        <v>0</v>
      </c>
      <c r="DD25" s="20">
        <v>0</v>
      </c>
      <c r="DE25" s="20">
        <v>0</v>
      </c>
      <c r="DF25" s="20">
        <v>400</v>
      </c>
      <c r="DG25" s="20">
        <v>180</v>
      </c>
      <c r="DH25" s="20">
        <v>0</v>
      </c>
      <c r="DI25" s="20">
        <v>0</v>
      </c>
      <c r="DJ25" s="20">
        <v>15.7</v>
      </c>
      <c r="DK25" s="20">
        <v>0</v>
      </c>
      <c r="DL25" s="20">
        <v>15.7</v>
      </c>
      <c r="DM25" s="20">
        <v>0</v>
      </c>
      <c r="DN25" s="20">
        <v>0</v>
      </c>
      <c r="DO25" s="20">
        <v>0</v>
      </c>
      <c r="DP25" s="45">
        <v>0</v>
      </c>
      <c r="DQ25" s="45">
        <v>0</v>
      </c>
      <c r="DT25" s="44"/>
      <c r="DU25" s="44"/>
      <c r="DV25" s="44"/>
      <c r="DW25" s="44"/>
      <c r="DY25" s="44"/>
      <c r="DZ25" s="44"/>
      <c r="EA25" s="44"/>
      <c r="EB25" s="44"/>
      <c r="EC25" s="44"/>
      <c r="ED25" s="44"/>
    </row>
    <row r="26" spans="1:134" ht="16.5" customHeight="1">
      <c r="A26" s="11"/>
      <c r="B26" s="16">
        <v>17</v>
      </c>
      <c r="C26" s="13" t="s">
        <v>18</v>
      </c>
      <c r="D26" s="31">
        <f t="shared" si="0"/>
        <v>45502.658599999995</v>
      </c>
      <c r="E26" s="31">
        <f t="shared" si="1"/>
        <v>37509.5602</v>
      </c>
      <c r="F26" s="18">
        <f t="shared" si="2"/>
        <v>29172.7</v>
      </c>
      <c r="G26" s="18">
        <f t="shared" si="3"/>
        <v>24009.428199999998</v>
      </c>
      <c r="H26" s="18">
        <f t="shared" si="4"/>
        <v>16329.958599999998</v>
      </c>
      <c r="I26" s="18">
        <f t="shared" si="5"/>
        <v>13500.132</v>
      </c>
      <c r="J26" s="32">
        <v>23191</v>
      </c>
      <c r="K26" s="32">
        <v>20795.856199999998</v>
      </c>
      <c r="L26" s="32">
        <v>1403.758</v>
      </c>
      <c r="M26" s="32">
        <v>520</v>
      </c>
      <c r="N26" s="20">
        <v>21831</v>
      </c>
      <c r="O26" s="20">
        <v>20296.456200000001</v>
      </c>
      <c r="P26" s="20">
        <v>1403.758</v>
      </c>
      <c r="Q26" s="20">
        <v>520</v>
      </c>
      <c r="R26" s="20">
        <v>1230</v>
      </c>
      <c r="S26" s="20">
        <v>396.2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1100</v>
      </c>
      <c r="AE26" s="20">
        <v>538.5</v>
      </c>
      <c r="AF26" s="20">
        <v>12000.000599999999</v>
      </c>
      <c r="AG26" s="20">
        <v>10090</v>
      </c>
      <c r="AH26" s="20">
        <v>300</v>
      </c>
      <c r="AI26" s="20">
        <v>288.5</v>
      </c>
      <c r="AJ26" s="20">
        <v>9800.0005999999994</v>
      </c>
      <c r="AK26" s="20">
        <v>9110</v>
      </c>
      <c r="AL26" s="20">
        <v>0</v>
      </c>
      <c r="AM26" s="20">
        <v>0</v>
      </c>
      <c r="AN26" s="20">
        <v>0</v>
      </c>
      <c r="AO26" s="20">
        <v>0</v>
      </c>
      <c r="AP26" s="20">
        <v>800</v>
      </c>
      <c r="AQ26" s="20">
        <v>250</v>
      </c>
      <c r="AR26" s="20">
        <v>2200</v>
      </c>
      <c r="AS26" s="20">
        <v>980</v>
      </c>
      <c r="AT26" s="20">
        <v>0</v>
      </c>
      <c r="AU26" s="20">
        <v>0</v>
      </c>
      <c r="AV26" s="20">
        <v>0</v>
      </c>
      <c r="AW26" s="20">
        <v>0</v>
      </c>
      <c r="AX26" s="20">
        <v>500</v>
      </c>
      <c r="AY26" s="20">
        <v>449.99700000000001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1250</v>
      </c>
      <c r="BK26" s="20">
        <v>950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1250</v>
      </c>
      <c r="CA26" s="20">
        <v>950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1450</v>
      </c>
      <c r="CM26" s="20">
        <v>626.07500000000005</v>
      </c>
      <c r="CN26" s="20">
        <v>2926.2</v>
      </c>
      <c r="CO26" s="20">
        <v>2890.1320000000001</v>
      </c>
      <c r="CP26" s="20">
        <v>1410</v>
      </c>
      <c r="CQ26" s="20">
        <v>626.07500000000005</v>
      </c>
      <c r="CR26" s="20">
        <v>1000</v>
      </c>
      <c r="CS26" s="20">
        <v>964</v>
      </c>
      <c r="CT26" s="20">
        <v>0</v>
      </c>
      <c r="CU26" s="20">
        <v>0</v>
      </c>
      <c r="CV26" s="20">
        <v>0</v>
      </c>
      <c r="CW26" s="20">
        <v>0</v>
      </c>
      <c r="CX26" s="20">
        <v>400</v>
      </c>
      <c r="CY26" s="20">
        <v>124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600</v>
      </c>
      <c r="DG26" s="20">
        <v>525</v>
      </c>
      <c r="DH26" s="20">
        <v>0</v>
      </c>
      <c r="DI26" s="20">
        <v>0</v>
      </c>
      <c r="DJ26" s="20">
        <v>681.7</v>
      </c>
      <c r="DK26" s="20">
        <v>0</v>
      </c>
      <c r="DL26" s="20">
        <v>681.7</v>
      </c>
      <c r="DM26" s="20">
        <v>0</v>
      </c>
      <c r="DN26" s="20">
        <v>0</v>
      </c>
      <c r="DO26" s="20">
        <v>0</v>
      </c>
      <c r="DP26" s="45">
        <v>0</v>
      </c>
      <c r="DQ26" s="45">
        <v>0</v>
      </c>
      <c r="DT26" s="44"/>
      <c r="DU26" s="44"/>
      <c r="DV26" s="44"/>
      <c r="DW26" s="44"/>
      <c r="DY26" s="44"/>
      <c r="DZ26" s="44"/>
      <c r="EA26" s="44"/>
      <c r="EB26" s="44"/>
      <c r="EC26" s="44"/>
      <c r="ED26" s="44"/>
    </row>
    <row r="27" spans="1:134" ht="16.5" customHeight="1">
      <c r="A27" s="11"/>
      <c r="B27" s="16">
        <v>18</v>
      </c>
      <c r="C27" s="13" t="s">
        <v>19</v>
      </c>
      <c r="D27" s="31">
        <f t="shared" si="0"/>
        <v>10557.091299999998</v>
      </c>
      <c r="E27" s="31">
        <f t="shared" si="1"/>
        <v>9370.9706999999999</v>
      </c>
      <c r="F27" s="18">
        <f t="shared" si="2"/>
        <v>10013.299999999999</v>
      </c>
      <c r="G27" s="18">
        <f t="shared" si="3"/>
        <v>9240.2507000000005</v>
      </c>
      <c r="H27" s="18">
        <f t="shared" si="4"/>
        <v>2099.9992999999999</v>
      </c>
      <c r="I27" s="18">
        <f t="shared" si="5"/>
        <v>1433.72</v>
      </c>
      <c r="J27" s="32">
        <v>6919</v>
      </c>
      <c r="K27" s="32">
        <v>6637.7656999999999</v>
      </c>
      <c r="L27" s="32">
        <v>799.99929999999995</v>
      </c>
      <c r="M27" s="32">
        <v>799</v>
      </c>
      <c r="N27" s="20">
        <v>6759</v>
      </c>
      <c r="O27" s="20">
        <v>6487.7656999999999</v>
      </c>
      <c r="P27" s="20">
        <v>799.99929999999995</v>
      </c>
      <c r="Q27" s="20">
        <v>799</v>
      </c>
      <c r="R27" s="20">
        <v>160</v>
      </c>
      <c r="S27" s="20">
        <v>150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200</v>
      </c>
      <c r="AE27" s="20">
        <v>199.58500000000001</v>
      </c>
      <c r="AF27" s="20">
        <v>1000</v>
      </c>
      <c r="AG27" s="20">
        <v>334.72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200</v>
      </c>
      <c r="AQ27" s="20">
        <v>199.58500000000001</v>
      </c>
      <c r="AR27" s="20">
        <v>1100</v>
      </c>
      <c r="AS27" s="20">
        <v>949.64</v>
      </c>
      <c r="AT27" s="20">
        <v>0</v>
      </c>
      <c r="AU27" s="20">
        <v>0</v>
      </c>
      <c r="AV27" s="20">
        <v>-100</v>
      </c>
      <c r="AW27" s="20">
        <v>-614.91999999999996</v>
      </c>
      <c r="AX27" s="20">
        <v>600</v>
      </c>
      <c r="AY27" s="20">
        <v>600</v>
      </c>
      <c r="AZ27" s="20">
        <v>300</v>
      </c>
      <c r="BA27" s="20">
        <v>300</v>
      </c>
      <c r="BB27" s="20">
        <v>600</v>
      </c>
      <c r="BC27" s="20">
        <v>600</v>
      </c>
      <c r="BD27" s="20">
        <v>300</v>
      </c>
      <c r="BE27" s="20">
        <v>300</v>
      </c>
      <c r="BF27" s="20">
        <v>0</v>
      </c>
      <c r="BG27" s="20">
        <v>0</v>
      </c>
      <c r="BH27" s="20">
        <v>0</v>
      </c>
      <c r="BI27" s="20">
        <v>0</v>
      </c>
      <c r="BJ27" s="20">
        <v>200</v>
      </c>
      <c r="BK27" s="20">
        <v>199.9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0">
        <v>0</v>
      </c>
      <c r="BR27" s="20">
        <v>0</v>
      </c>
      <c r="BS27" s="20">
        <v>0</v>
      </c>
      <c r="BT27" s="20">
        <v>0</v>
      </c>
      <c r="BU27" s="20">
        <v>0</v>
      </c>
      <c r="BV27" s="20">
        <v>0</v>
      </c>
      <c r="BW27" s="20">
        <v>0</v>
      </c>
      <c r="BX27" s="20">
        <v>0</v>
      </c>
      <c r="BY27" s="20">
        <v>0</v>
      </c>
      <c r="BZ27" s="20">
        <v>200</v>
      </c>
      <c r="CA27" s="20">
        <v>199.9</v>
      </c>
      <c r="CB27" s="20">
        <v>0</v>
      </c>
      <c r="CC27" s="20">
        <v>0</v>
      </c>
      <c r="CD27" s="20">
        <v>0</v>
      </c>
      <c r="CE27" s="20">
        <v>0</v>
      </c>
      <c r="CF27" s="20">
        <v>0</v>
      </c>
      <c r="CG27" s="20">
        <v>0</v>
      </c>
      <c r="CH27" s="20">
        <v>0</v>
      </c>
      <c r="CI27" s="20">
        <v>0</v>
      </c>
      <c r="CJ27" s="20">
        <v>0</v>
      </c>
      <c r="CK27" s="20">
        <v>0</v>
      </c>
      <c r="CL27" s="20">
        <v>0</v>
      </c>
      <c r="CM27" s="20">
        <v>0</v>
      </c>
      <c r="CN27" s="20">
        <v>0</v>
      </c>
      <c r="CO27" s="20">
        <v>0</v>
      </c>
      <c r="CP27" s="20">
        <v>0</v>
      </c>
      <c r="CQ27" s="20">
        <v>0</v>
      </c>
      <c r="CR27" s="20">
        <v>0</v>
      </c>
      <c r="CS27" s="20">
        <v>0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400</v>
      </c>
      <c r="DG27" s="20">
        <v>300</v>
      </c>
      <c r="DH27" s="20">
        <v>0</v>
      </c>
      <c r="DI27" s="20">
        <v>0</v>
      </c>
      <c r="DJ27" s="20">
        <v>138.09200000000001</v>
      </c>
      <c r="DK27" s="20">
        <v>0</v>
      </c>
      <c r="DL27" s="20">
        <v>1694.3</v>
      </c>
      <c r="DM27" s="20">
        <v>1303</v>
      </c>
      <c r="DN27" s="20">
        <v>0</v>
      </c>
      <c r="DO27" s="20">
        <v>0</v>
      </c>
      <c r="DP27" s="45">
        <v>1556.2080000000001</v>
      </c>
      <c r="DQ27" s="45">
        <v>1303</v>
      </c>
      <c r="DT27" s="44"/>
      <c r="DU27" s="44"/>
      <c r="DV27" s="44"/>
      <c r="DW27" s="44"/>
      <c r="DY27" s="44"/>
      <c r="DZ27" s="44"/>
      <c r="EA27" s="44"/>
      <c r="EB27" s="44"/>
      <c r="EC27" s="44"/>
      <c r="ED27" s="44"/>
    </row>
    <row r="28" spans="1:134" ht="16.5" customHeight="1">
      <c r="A28" s="11"/>
      <c r="B28" s="16">
        <v>19</v>
      </c>
      <c r="C28" s="13" t="s">
        <v>20</v>
      </c>
      <c r="D28" s="31">
        <f t="shared" si="0"/>
        <v>12757.4159</v>
      </c>
      <c r="E28" s="31">
        <f t="shared" si="1"/>
        <v>11345.068800000001</v>
      </c>
      <c r="F28" s="18">
        <f t="shared" si="2"/>
        <v>12526.308000000001</v>
      </c>
      <c r="G28" s="18">
        <f t="shared" si="3"/>
        <v>11120.4709</v>
      </c>
      <c r="H28" s="18">
        <f t="shared" si="4"/>
        <v>2515.9000999999998</v>
      </c>
      <c r="I28" s="18">
        <f t="shared" si="5"/>
        <v>2509.3901000000001</v>
      </c>
      <c r="J28" s="32">
        <v>8394.6</v>
      </c>
      <c r="K28" s="32">
        <v>7285.4256999999998</v>
      </c>
      <c r="L28" s="32">
        <v>0</v>
      </c>
      <c r="M28" s="32">
        <v>0</v>
      </c>
      <c r="N28" s="20">
        <v>7794.6</v>
      </c>
      <c r="O28" s="20">
        <v>6947.4256999999998</v>
      </c>
      <c r="P28" s="20">
        <v>0</v>
      </c>
      <c r="Q28" s="20">
        <v>0</v>
      </c>
      <c r="R28" s="20">
        <v>600</v>
      </c>
      <c r="S28" s="20">
        <v>338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1729.7280000000001</v>
      </c>
      <c r="AE28" s="20">
        <v>1520.2529999999999</v>
      </c>
      <c r="AF28" s="20">
        <v>-1250</v>
      </c>
      <c r="AG28" s="20">
        <v>-815.9</v>
      </c>
      <c r="AH28" s="20">
        <v>414.72800000000001</v>
      </c>
      <c r="AI28" s="20">
        <v>355.25299999999999</v>
      </c>
      <c r="AJ28" s="20">
        <v>250</v>
      </c>
      <c r="AK28" s="20">
        <v>250</v>
      </c>
      <c r="AL28" s="20">
        <v>0</v>
      </c>
      <c r="AM28" s="20">
        <v>0</v>
      </c>
      <c r="AN28" s="20">
        <v>0</v>
      </c>
      <c r="AO28" s="20">
        <v>0</v>
      </c>
      <c r="AP28" s="20">
        <v>1315</v>
      </c>
      <c r="AQ28" s="20">
        <v>1165</v>
      </c>
      <c r="AR28" s="20">
        <v>0</v>
      </c>
      <c r="AS28" s="20">
        <v>0</v>
      </c>
      <c r="AT28" s="20">
        <v>0</v>
      </c>
      <c r="AU28" s="20">
        <v>0</v>
      </c>
      <c r="AV28" s="20">
        <v>-1500</v>
      </c>
      <c r="AW28" s="20">
        <v>-1065.9000000000001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3765.9000999999998</v>
      </c>
      <c r="BM28" s="20">
        <v>3325.2901000000002</v>
      </c>
      <c r="BN28" s="20">
        <v>0</v>
      </c>
      <c r="BO28" s="20">
        <v>0</v>
      </c>
      <c r="BP28" s="20">
        <v>0</v>
      </c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  <c r="BX28" s="20">
        <v>3525.9000999999998</v>
      </c>
      <c r="BY28" s="20">
        <v>3325.2901000000002</v>
      </c>
      <c r="BZ28" s="20">
        <v>0</v>
      </c>
      <c r="CA28" s="20">
        <v>0</v>
      </c>
      <c r="CB28" s="20">
        <v>240</v>
      </c>
      <c r="CC28" s="20">
        <v>0</v>
      </c>
      <c r="CD28" s="20">
        <v>0</v>
      </c>
      <c r="CE28" s="20">
        <v>0</v>
      </c>
      <c r="CF28" s="20">
        <v>0</v>
      </c>
      <c r="CG28" s="20">
        <v>0</v>
      </c>
      <c r="CH28" s="20">
        <v>0</v>
      </c>
      <c r="CI28" s="20">
        <v>0</v>
      </c>
      <c r="CJ28" s="20">
        <v>0</v>
      </c>
      <c r="CK28" s="20">
        <v>0</v>
      </c>
      <c r="CL28" s="20">
        <v>15</v>
      </c>
      <c r="CM28" s="20">
        <v>0</v>
      </c>
      <c r="CN28" s="20">
        <v>0</v>
      </c>
      <c r="CO28" s="20">
        <v>0</v>
      </c>
      <c r="CP28" s="20">
        <v>0</v>
      </c>
      <c r="CQ28" s="20">
        <v>0</v>
      </c>
      <c r="CR28" s="20">
        <v>0</v>
      </c>
      <c r="CS28" s="20">
        <v>0</v>
      </c>
      <c r="CT28" s="20">
        <v>0</v>
      </c>
      <c r="CU28" s="20">
        <v>0</v>
      </c>
      <c r="CV28" s="20">
        <v>0</v>
      </c>
      <c r="CW28" s="20">
        <v>0</v>
      </c>
      <c r="CX28" s="20">
        <v>0</v>
      </c>
      <c r="CY28" s="20">
        <v>0</v>
      </c>
      <c r="CZ28" s="20">
        <v>0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100</v>
      </c>
      <c r="DG28" s="20">
        <v>30</v>
      </c>
      <c r="DH28" s="20">
        <v>0</v>
      </c>
      <c r="DI28" s="20">
        <v>0</v>
      </c>
      <c r="DJ28" s="20">
        <v>2.1878000000000002</v>
      </c>
      <c r="DK28" s="20">
        <v>0</v>
      </c>
      <c r="DL28" s="20">
        <v>2286.98</v>
      </c>
      <c r="DM28" s="20">
        <v>2284.7921999999999</v>
      </c>
      <c r="DN28" s="20">
        <v>0</v>
      </c>
      <c r="DO28" s="20">
        <v>0</v>
      </c>
      <c r="DP28" s="45">
        <v>2284.7921999999999</v>
      </c>
      <c r="DQ28" s="45">
        <v>2284.7921999999999</v>
      </c>
      <c r="DT28" s="44"/>
      <c r="DU28" s="44"/>
      <c r="DV28" s="44"/>
      <c r="DW28" s="44"/>
      <c r="DY28" s="44"/>
      <c r="DZ28" s="44"/>
      <c r="EA28" s="44"/>
      <c r="EB28" s="44"/>
      <c r="EC28" s="44"/>
      <c r="ED28" s="44"/>
    </row>
    <row r="29" spans="1:134" ht="16.5" customHeight="1">
      <c r="A29" s="11"/>
      <c r="B29" s="16">
        <v>20</v>
      </c>
      <c r="C29" s="13" t="s">
        <v>21</v>
      </c>
      <c r="D29" s="31">
        <f t="shared" si="0"/>
        <v>6499.2232999999997</v>
      </c>
      <c r="E29" s="31">
        <f t="shared" si="1"/>
        <v>5735.7759999999998</v>
      </c>
      <c r="F29" s="18">
        <f t="shared" si="2"/>
        <v>6011</v>
      </c>
      <c r="G29" s="18">
        <f t="shared" si="3"/>
        <v>5598.0259999999998</v>
      </c>
      <c r="H29" s="18">
        <f t="shared" si="4"/>
        <v>488.22329999999999</v>
      </c>
      <c r="I29" s="18">
        <f t="shared" si="5"/>
        <v>137.75</v>
      </c>
      <c r="J29" s="32">
        <v>5909.8</v>
      </c>
      <c r="K29" s="32">
        <v>5598.0259999999998</v>
      </c>
      <c r="L29" s="32">
        <v>0</v>
      </c>
      <c r="M29" s="32">
        <v>0</v>
      </c>
      <c r="N29" s="20">
        <v>5909.8</v>
      </c>
      <c r="O29" s="20">
        <v>5598.0259999999998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488.22329999999999</v>
      </c>
      <c r="AG29" s="20">
        <v>137.75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488.22329999999999</v>
      </c>
      <c r="AS29" s="20">
        <v>300</v>
      </c>
      <c r="AT29" s="20">
        <v>0</v>
      </c>
      <c r="AU29" s="20">
        <v>0</v>
      </c>
      <c r="AV29" s="20">
        <v>0</v>
      </c>
      <c r="AW29" s="20">
        <v>-162.25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101.2</v>
      </c>
      <c r="DK29" s="20">
        <v>0</v>
      </c>
      <c r="DL29" s="20">
        <v>101.2</v>
      </c>
      <c r="DM29" s="20">
        <v>0</v>
      </c>
      <c r="DN29" s="20">
        <v>0</v>
      </c>
      <c r="DO29" s="20">
        <v>0</v>
      </c>
      <c r="DP29" s="45">
        <v>0</v>
      </c>
      <c r="DQ29" s="45">
        <v>0</v>
      </c>
      <c r="DT29" s="44"/>
      <c r="DU29" s="44"/>
      <c r="DV29" s="44"/>
      <c r="DW29" s="44"/>
      <c r="DY29" s="44"/>
      <c r="DZ29" s="44"/>
      <c r="EA29" s="44"/>
      <c r="EB29" s="44"/>
      <c r="EC29" s="44"/>
      <c r="ED29" s="44"/>
    </row>
    <row r="30" spans="1:134" ht="16.5" customHeight="1">
      <c r="A30" s="11"/>
      <c r="B30" s="16">
        <v>21</v>
      </c>
      <c r="C30" s="13" t="s">
        <v>35</v>
      </c>
      <c r="D30" s="31">
        <f t="shared" si="0"/>
        <v>8067.3470000000007</v>
      </c>
      <c r="E30" s="31">
        <f t="shared" si="1"/>
        <v>5114.0379999999996</v>
      </c>
      <c r="F30" s="18">
        <f t="shared" si="2"/>
        <v>6835.9000000000005</v>
      </c>
      <c r="G30" s="49">
        <f t="shared" si="3"/>
        <v>5853.0379999999996</v>
      </c>
      <c r="H30" s="18">
        <f t="shared" si="4"/>
        <v>1231.4469999999999</v>
      </c>
      <c r="I30" s="18">
        <f t="shared" si="5"/>
        <v>-739</v>
      </c>
      <c r="J30" s="32">
        <v>6124</v>
      </c>
      <c r="K30" s="32">
        <v>5617.0379999999996</v>
      </c>
      <c r="L30" s="32">
        <v>0</v>
      </c>
      <c r="M30" s="32">
        <v>0</v>
      </c>
      <c r="N30" s="20">
        <v>6024</v>
      </c>
      <c r="O30" s="20">
        <v>5617.0379999999996</v>
      </c>
      <c r="P30" s="20">
        <v>0</v>
      </c>
      <c r="Q30" s="20">
        <v>0</v>
      </c>
      <c r="R30" s="20">
        <v>100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444.6</v>
      </c>
      <c r="AE30" s="20">
        <v>236</v>
      </c>
      <c r="AF30" s="20">
        <v>1231.4469999999999</v>
      </c>
      <c r="AG30" s="20">
        <v>-739</v>
      </c>
      <c r="AH30" s="20">
        <v>444.6</v>
      </c>
      <c r="AI30" s="20">
        <v>236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1231.4469999999999</v>
      </c>
      <c r="AS30" s="20">
        <v>0</v>
      </c>
      <c r="AT30" s="20">
        <v>0</v>
      </c>
      <c r="AU30" s="20">
        <v>0</v>
      </c>
      <c r="AV30" s="20">
        <v>0</v>
      </c>
      <c r="AW30" s="20">
        <v>-739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</v>
      </c>
      <c r="BX30" s="20">
        <v>0</v>
      </c>
      <c r="BY30" s="20">
        <v>0</v>
      </c>
      <c r="BZ30" s="20">
        <v>0</v>
      </c>
      <c r="CA30" s="20">
        <v>0</v>
      </c>
      <c r="CB30" s="20">
        <v>0</v>
      </c>
      <c r="CC30" s="20">
        <v>0</v>
      </c>
      <c r="CD30" s="20">
        <v>0</v>
      </c>
      <c r="CE30" s="20">
        <v>0</v>
      </c>
      <c r="CF30" s="20">
        <v>0</v>
      </c>
      <c r="CG30" s="20">
        <v>0</v>
      </c>
      <c r="CH30" s="20">
        <v>0</v>
      </c>
      <c r="CI30" s="20">
        <v>0</v>
      </c>
      <c r="CJ30" s="20">
        <v>0</v>
      </c>
      <c r="CK30" s="20">
        <v>0</v>
      </c>
      <c r="CL30" s="20">
        <v>10</v>
      </c>
      <c r="CM30" s="20">
        <v>0</v>
      </c>
      <c r="CN30" s="20">
        <v>0</v>
      </c>
      <c r="CO30" s="20">
        <v>0</v>
      </c>
      <c r="CP30" s="20">
        <v>10</v>
      </c>
      <c r="CQ30" s="20">
        <v>0</v>
      </c>
      <c r="CR30" s="20">
        <v>0</v>
      </c>
      <c r="CS30" s="20">
        <v>0</v>
      </c>
      <c r="CT30" s="20">
        <v>0</v>
      </c>
      <c r="CU30" s="20">
        <v>0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160</v>
      </c>
      <c r="DG30" s="20">
        <v>0</v>
      </c>
      <c r="DH30" s="20">
        <v>0</v>
      </c>
      <c r="DI30" s="20">
        <v>0</v>
      </c>
      <c r="DJ30" s="20">
        <v>97.3</v>
      </c>
      <c r="DK30" s="20">
        <v>0</v>
      </c>
      <c r="DL30" s="20">
        <v>97.3</v>
      </c>
      <c r="DM30" s="20">
        <v>0</v>
      </c>
      <c r="DN30" s="20">
        <v>0</v>
      </c>
      <c r="DO30" s="20">
        <v>0</v>
      </c>
      <c r="DP30" s="45">
        <v>0</v>
      </c>
      <c r="DQ30" s="45">
        <v>0</v>
      </c>
      <c r="DT30" s="44"/>
      <c r="DU30" s="44"/>
      <c r="DV30" s="44"/>
      <c r="DW30" s="44"/>
      <c r="DY30" s="44"/>
      <c r="DZ30" s="44"/>
      <c r="EA30" s="44"/>
      <c r="EB30" s="44"/>
      <c r="EC30" s="44"/>
      <c r="ED30" s="44"/>
    </row>
    <row r="31" spans="1:134" ht="16.5" customHeight="1">
      <c r="A31" s="11"/>
      <c r="B31" s="16">
        <v>22</v>
      </c>
      <c r="C31" s="13" t="s">
        <v>22</v>
      </c>
      <c r="D31" s="31">
        <f t="shared" si="0"/>
        <v>9959.5244999999995</v>
      </c>
      <c r="E31" s="31">
        <f t="shared" si="1"/>
        <v>5011.1283000000003</v>
      </c>
      <c r="F31" s="18">
        <f t="shared" si="2"/>
        <v>6496.2999999999993</v>
      </c>
      <c r="G31" s="18">
        <f t="shared" si="3"/>
        <v>5011.1283000000003</v>
      </c>
      <c r="H31" s="18">
        <f t="shared" si="4"/>
        <v>3463.2244999999998</v>
      </c>
      <c r="I31" s="18">
        <f t="shared" si="5"/>
        <v>0</v>
      </c>
      <c r="J31" s="32">
        <v>5419.4</v>
      </c>
      <c r="K31" s="32">
        <v>4734.8783000000003</v>
      </c>
      <c r="L31" s="32">
        <v>3463.2244999999998</v>
      </c>
      <c r="M31" s="32">
        <v>0</v>
      </c>
      <c r="N31" s="20">
        <v>5359.4</v>
      </c>
      <c r="O31" s="20">
        <v>4734.8783000000003</v>
      </c>
      <c r="P31" s="20">
        <v>120</v>
      </c>
      <c r="Q31" s="20">
        <v>0</v>
      </c>
      <c r="R31" s="20">
        <v>60</v>
      </c>
      <c r="S31" s="20">
        <v>0</v>
      </c>
      <c r="T31" s="20">
        <v>3343.2244999999998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285</v>
      </c>
      <c r="AE31" s="20">
        <v>276.25</v>
      </c>
      <c r="AF31" s="20">
        <v>0</v>
      </c>
      <c r="AG31" s="20">
        <v>0</v>
      </c>
      <c r="AH31" s="20">
        <v>285</v>
      </c>
      <c r="AI31" s="20">
        <v>276.25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20">
        <v>0</v>
      </c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0</v>
      </c>
      <c r="BX31" s="20">
        <v>0</v>
      </c>
      <c r="BY31" s="20">
        <v>0</v>
      </c>
      <c r="BZ31" s="20">
        <v>0</v>
      </c>
      <c r="CA31" s="20">
        <v>0</v>
      </c>
      <c r="CB31" s="20">
        <v>0</v>
      </c>
      <c r="CC31" s="20">
        <v>0</v>
      </c>
      <c r="CD31" s="20">
        <v>0</v>
      </c>
      <c r="CE31" s="20">
        <v>0</v>
      </c>
      <c r="CF31" s="20">
        <v>0</v>
      </c>
      <c r="CG31" s="20">
        <v>0</v>
      </c>
      <c r="CH31" s="20">
        <v>0</v>
      </c>
      <c r="CI31" s="20">
        <v>0</v>
      </c>
      <c r="CJ31" s="20">
        <v>0</v>
      </c>
      <c r="CK31" s="20">
        <v>0</v>
      </c>
      <c r="CL31" s="20">
        <v>20</v>
      </c>
      <c r="CM31" s="20">
        <v>0</v>
      </c>
      <c r="CN31" s="20">
        <v>0</v>
      </c>
      <c r="CO31" s="20">
        <v>0</v>
      </c>
      <c r="CP31" s="20">
        <v>20</v>
      </c>
      <c r="CQ31" s="20">
        <v>0</v>
      </c>
      <c r="CR31" s="20">
        <v>0</v>
      </c>
      <c r="CS31" s="20">
        <v>0</v>
      </c>
      <c r="CT31" s="20">
        <v>0</v>
      </c>
      <c r="CU31" s="20">
        <v>0</v>
      </c>
      <c r="CV31" s="20">
        <v>0</v>
      </c>
      <c r="CW31" s="20">
        <v>0</v>
      </c>
      <c r="CX31" s="20">
        <v>0</v>
      </c>
      <c r="CY31" s="20">
        <v>0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50</v>
      </c>
      <c r="DG31" s="20">
        <v>0</v>
      </c>
      <c r="DH31" s="20">
        <v>0</v>
      </c>
      <c r="DI31" s="20">
        <v>0</v>
      </c>
      <c r="DJ31" s="20">
        <v>721.9</v>
      </c>
      <c r="DK31" s="20">
        <v>0</v>
      </c>
      <c r="DL31" s="20">
        <v>721.9</v>
      </c>
      <c r="DM31" s="20">
        <v>0</v>
      </c>
      <c r="DN31" s="20">
        <v>0</v>
      </c>
      <c r="DO31" s="20">
        <v>0</v>
      </c>
      <c r="DP31" s="45">
        <v>0</v>
      </c>
      <c r="DQ31" s="45">
        <v>0</v>
      </c>
      <c r="DT31" s="44"/>
      <c r="DU31" s="44"/>
      <c r="DV31" s="44"/>
      <c r="DW31" s="44"/>
      <c r="DY31" s="44"/>
      <c r="DZ31" s="44"/>
      <c r="EA31" s="44"/>
      <c r="EB31" s="44"/>
      <c r="EC31" s="44"/>
      <c r="ED31" s="44"/>
    </row>
    <row r="32" spans="1:134" ht="16.5" customHeight="1">
      <c r="A32" s="11"/>
      <c r="B32" s="16">
        <v>23</v>
      </c>
      <c r="C32" s="13" t="s">
        <v>37</v>
      </c>
      <c r="D32" s="31">
        <f t="shared" si="0"/>
        <v>503073.44040000008</v>
      </c>
      <c r="E32" s="31">
        <f t="shared" si="1"/>
        <v>457718.92220000003</v>
      </c>
      <c r="F32" s="18">
        <f t="shared" si="2"/>
        <v>461460.06700000004</v>
      </c>
      <c r="G32" s="18">
        <f t="shared" si="3"/>
        <v>418021.55920000002</v>
      </c>
      <c r="H32" s="18">
        <f t="shared" si="4"/>
        <v>140647.74040000001</v>
      </c>
      <c r="I32" s="18">
        <f t="shared" si="5"/>
        <v>138731.72999999998</v>
      </c>
      <c r="J32" s="32">
        <v>123140.5</v>
      </c>
      <c r="K32" s="32">
        <v>105034.3328</v>
      </c>
      <c r="L32" s="32">
        <v>11180</v>
      </c>
      <c r="M32" s="32">
        <v>2424.085</v>
      </c>
      <c r="N32" s="20">
        <v>111271.1</v>
      </c>
      <c r="O32" s="20">
        <v>95998.686400000006</v>
      </c>
      <c r="P32" s="20">
        <v>5180</v>
      </c>
      <c r="Q32" s="20">
        <v>1344.085</v>
      </c>
      <c r="R32" s="20">
        <v>3058</v>
      </c>
      <c r="S32" s="20">
        <v>1753.5</v>
      </c>
      <c r="T32" s="20">
        <v>6000</v>
      </c>
      <c r="U32" s="20">
        <v>1080</v>
      </c>
      <c r="V32" s="20">
        <v>110</v>
      </c>
      <c r="W32" s="20">
        <v>0</v>
      </c>
      <c r="X32" s="20">
        <v>0</v>
      </c>
      <c r="Y32" s="20">
        <v>0</v>
      </c>
      <c r="Z32" s="20">
        <v>165</v>
      </c>
      <c r="AA32" s="20">
        <v>0</v>
      </c>
      <c r="AB32" s="20">
        <v>1000</v>
      </c>
      <c r="AC32" s="20">
        <v>999.6</v>
      </c>
      <c r="AD32" s="20">
        <v>8325</v>
      </c>
      <c r="AE32" s="20">
        <v>6201</v>
      </c>
      <c r="AF32" s="20">
        <v>-15430.699000000001</v>
      </c>
      <c r="AG32" s="20">
        <v>76845.396999999997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5000</v>
      </c>
      <c r="AO32" s="20">
        <v>0</v>
      </c>
      <c r="AP32" s="20">
        <v>7365</v>
      </c>
      <c r="AQ32" s="20">
        <v>5321</v>
      </c>
      <c r="AR32" s="20">
        <v>96784.7</v>
      </c>
      <c r="AS32" s="20">
        <v>95380.6</v>
      </c>
      <c r="AT32" s="20">
        <v>0</v>
      </c>
      <c r="AU32" s="20">
        <v>0</v>
      </c>
      <c r="AV32" s="20">
        <v>-117215.399</v>
      </c>
      <c r="AW32" s="20">
        <v>-18535.203000000001</v>
      </c>
      <c r="AX32" s="20">
        <v>52477.8</v>
      </c>
      <c r="AY32" s="20">
        <v>45758.283799999997</v>
      </c>
      <c r="AZ32" s="20">
        <v>9300</v>
      </c>
      <c r="BA32" s="20">
        <v>3014</v>
      </c>
      <c r="BB32" s="20">
        <v>42257.8</v>
      </c>
      <c r="BC32" s="20">
        <v>36533.523099999999</v>
      </c>
      <c r="BD32" s="20">
        <v>0</v>
      </c>
      <c r="BE32" s="20">
        <v>0</v>
      </c>
      <c r="BF32" s="20">
        <v>10220</v>
      </c>
      <c r="BG32" s="20">
        <v>9224.7607000000007</v>
      </c>
      <c r="BH32" s="20">
        <v>4300</v>
      </c>
      <c r="BI32" s="20">
        <v>3014</v>
      </c>
      <c r="BJ32" s="20">
        <v>38533.5</v>
      </c>
      <c r="BK32" s="20">
        <v>32445.132600000001</v>
      </c>
      <c r="BL32" s="20">
        <v>46492</v>
      </c>
      <c r="BM32" s="20">
        <v>14722.907999999999</v>
      </c>
      <c r="BN32" s="20">
        <v>0</v>
      </c>
      <c r="BO32" s="20">
        <v>0</v>
      </c>
      <c r="BP32" s="20">
        <v>20400</v>
      </c>
      <c r="BQ32" s="20">
        <v>10450.907999999999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9668.1</v>
      </c>
      <c r="CA32" s="20">
        <v>8844.5126</v>
      </c>
      <c r="CB32" s="20">
        <v>26092</v>
      </c>
      <c r="CC32" s="20">
        <v>4272</v>
      </c>
      <c r="CD32" s="20">
        <v>28865.4</v>
      </c>
      <c r="CE32" s="20">
        <v>23600.62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40918.9</v>
      </c>
      <c r="CM32" s="20">
        <v>32976.636100000003</v>
      </c>
      <c r="CN32" s="20">
        <v>49319.181400000001</v>
      </c>
      <c r="CO32" s="20">
        <v>39985.74</v>
      </c>
      <c r="CP32" s="20">
        <v>39588.9</v>
      </c>
      <c r="CQ32" s="20">
        <v>32976.636100000003</v>
      </c>
      <c r="CR32" s="20">
        <v>49319.181400000001</v>
      </c>
      <c r="CS32" s="20">
        <v>39985.74</v>
      </c>
      <c r="CT32" s="20">
        <v>16994.5</v>
      </c>
      <c r="CU32" s="20">
        <v>14020.385</v>
      </c>
      <c r="CV32" s="20">
        <v>46319.181400000001</v>
      </c>
      <c r="CW32" s="20">
        <v>39985.74</v>
      </c>
      <c r="CX32" s="20">
        <v>93435.5</v>
      </c>
      <c r="CY32" s="20">
        <v>91891.856899999999</v>
      </c>
      <c r="CZ32" s="20">
        <v>2771.2669999999998</v>
      </c>
      <c r="DA32" s="20">
        <v>740</v>
      </c>
      <c r="DB32" s="20">
        <v>47179.1</v>
      </c>
      <c r="DC32" s="20">
        <v>46650.3099</v>
      </c>
      <c r="DD32" s="20">
        <v>771.16700000000003</v>
      </c>
      <c r="DE32" s="20">
        <v>740</v>
      </c>
      <c r="DF32" s="20">
        <v>5300</v>
      </c>
      <c r="DG32" s="20">
        <v>4679.95</v>
      </c>
      <c r="DH32" s="20">
        <v>0</v>
      </c>
      <c r="DI32" s="20">
        <v>0</v>
      </c>
      <c r="DJ32" s="20">
        <v>36035.491000000002</v>
      </c>
      <c r="DK32" s="20">
        <v>0</v>
      </c>
      <c r="DL32" s="20">
        <v>99053.866999999998</v>
      </c>
      <c r="DM32" s="20">
        <v>99034.366999999998</v>
      </c>
      <c r="DN32" s="20">
        <v>36015.991000000002</v>
      </c>
      <c r="DO32" s="20">
        <v>0</v>
      </c>
      <c r="DP32" s="45">
        <v>99034.366999999998</v>
      </c>
      <c r="DQ32" s="45">
        <v>99034.366999999998</v>
      </c>
      <c r="DT32" s="44"/>
      <c r="DU32" s="44"/>
      <c r="DV32" s="44"/>
      <c r="DW32" s="44"/>
      <c r="DY32" s="44"/>
      <c r="DZ32" s="44"/>
      <c r="EA32" s="44"/>
      <c r="EB32" s="44"/>
      <c r="EC32" s="44"/>
      <c r="ED32" s="44"/>
    </row>
    <row r="33" spans="1:134" ht="16.5" customHeight="1">
      <c r="A33" s="11"/>
      <c r="B33" s="16">
        <v>24</v>
      </c>
      <c r="C33" s="13" t="s">
        <v>38</v>
      </c>
      <c r="D33" s="31">
        <f t="shared" si="0"/>
        <v>45497.281000000003</v>
      </c>
      <c r="E33" s="31">
        <f t="shared" si="1"/>
        <v>33624.648100000006</v>
      </c>
      <c r="F33" s="18">
        <f t="shared" si="2"/>
        <v>36830.831000000006</v>
      </c>
      <c r="G33" s="18">
        <f t="shared" si="3"/>
        <v>33473.148100000006</v>
      </c>
      <c r="H33" s="18">
        <f t="shared" si="4"/>
        <v>13512.75</v>
      </c>
      <c r="I33" s="18">
        <f t="shared" si="5"/>
        <v>4997.78</v>
      </c>
      <c r="J33" s="32">
        <v>23308.9</v>
      </c>
      <c r="K33" s="32">
        <v>21941.105100000001</v>
      </c>
      <c r="L33" s="32">
        <v>0</v>
      </c>
      <c r="M33" s="32">
        <v>0</v>
      </c>
      <c r="N33" s="20">
        <v>22585.9</v>
      </c>
      <c r="O33" s="20">
        <v>21219.505099999998</v>
      </c>
      <c r="P33" s="20">
        <v>0</v>
      </c>
      <c r="Q33" s="20">
        <v>0</v>
      </c>
      <c r="R33" s="20">
        <v>651</v>
      </c>
      <c r="S33" s="20">
        <v>649.6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1458</v>
      </c>
      <c r="AE33" s="20">
        <v>1357.4</v>
      </c>
      <c r="AF33" s="20">
        <v>13512.75</v>
      </c>
      <c r="AG33" s="20">
        <v>4997.78</v>
      </c>
      <c r="AH33" s="20">
        <v>1158</v>
      </c>
      <c r="AI33" s="20">
        <v>1158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300</v>
      </c>
      <c r="AQ33" s="20">
        <v>199.4</v>
      </c>
      <c r="AR33" s="20">
        <v>16362.75</v>
      </c>
      <c r="AS33" s="20">
        <v>7755.76</v>
      </c>
      <c r="AT33" s="20">
        <v>0</v>
      </c>
      <c r="AU33" s="20">
        <v>0</v>
      </c>
      <c r="AV33" s="20">
        <v>-2850</v>
      </c>
      <c r="AW33" s="20">
        <v>-2757.98</v>
      </c>
      <c r="AX33" s="20">
        <v>1200</v>
      </c>
      <c r="AY33" s="20">
        <v>1200</v>
      </c>
      <c r="AZ33" s="20">
        <v>0</v>
      </c>
      <c r="BA33" s="20">
        <v>0</v>
      </c>
      <c r="BB33" s="20">
        <v>1200</v>
      </c>
      <c r="BC33" s="20">
        <v>1200</v>
      </c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0</v>
      </c>
      <c r="BJ33" s="20">
        <v>2639.6309999999999</v>
      </c>
      <c r="BK33" s="20">
        <v>2237.2730000000001</v>
      </c>
      <c r="BL33" s="20">
        <v>0</v>
      </c>
      <c r="BM33" s="20">
        <v>0</v>
      </c>
      <c r="BN33" s="20">
        <v>0</v>
      </c>
      <c r="BO33" s="20">
        <v>0</v>
      </c>
      <c r="BP33" s="20">
        <v>0</v>
      </c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1533.6310000000001</v>
      </c>
      <c r="BW33" s="20">
        <v>1132.5229999999999</v>
      </c>
      <c r="BX33" s="20">
        <v>0</v>
      </c>
      <c r="BY33" s="20">
        <v>0</v>
      </c>
      <c r="BZ33" s="20">
        <v>1106</v>
      </c>
      <c r="CA33" s="20">
        <v>1104.75</v>
      </c>
      <c r="CB33" s="20">
        <v>0</v>
      </c>
      <c r="CC33" s="20">
        <v>0</v>
      </c>
      <c r="CD33" s="20">
        <v>0</v>
      </c>
      <c r="CE33" s="20">
        <v>0</v>
      </c>
      <c r="CF33" s="20">
        <v>0</v>
      </c>
      <c r="CG33" s="20">
        <v>0</v>
      </c>
      <c r="CH33" s="20">
        <v>0</v>
      </c>
      <c r="CI33" s="20">
        <v>0</v>
      </c>
      <c r="CJ33" s="20">
        <v>0</v>
      </c>
      <c r="CK33" s="20">
        <v>0</v>
      </c>
      <c r="CL33" s="20">
        <v>130</v>
      </c>
      <c r="CM33" s="20">
        <v>100</v>
      </c>
      <c r="CN33" s="20">
        <v>0</v>
      </c>
      <c r="CO33" s="20">
        <v>0</v>
      </c>
      <c r="CP33" s="20">
        <v>130</v>
      </c>
      <c r="CQ33" s="20">
        <v>100</v>
      </c>
      <c r="CR33" s="20">
        <v>0</v>
      </c>
      <c r="CS33" s="20">
        <v>0</v>
      </c>
      <c r="CT33" s="20">
        <v>0</v>
      </c>
      <c r="CU33" s="20">
        <v>0</v>
      </c>
      <c r="CV33" s="20">
        <v>0</v>
      </c>
      <c r="CW33" s="20">
        <v>0</v>
      </c>
      <c r="CX33" s="20">
        <v>500</v>
      </c>
      <c r="CY33" s="20">
        <v>481.59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2748</v>
      </c>
      <c r="DG33" s="20">
        <v>1309.5</v>
      </c>
      <c r="DH33" s="20">
        <v>0</v>
      </c>
      <c r="DI33" s="20">
        <v>0</v>
      </c>
      <c r="DJ33" s="20">
        <v>0</v>
      </c>
      <c r="DK33" s="20">
        <v>0</v>
      </c>
      <c r="DL33" s="20">
        <v>4846.3</v>
      </c>
      <c r="DM33" s="20">
        <v>4846.28</v>
      </c>
      <c r="DN33" s="20">
        <v>0</v>
      </c>
      <c r="DO33" s="20">
        <v>0</v>
      </c>
      <c r="DP33" s="45">
        <v>4846.3</v>
      </c>
      <c r="DQ33" s="45">
        <v>4846.28</v>
      </c>
      <c r="DT33" s="44"/>
      <c r="DU33" s="44"/>
      <c r="DV33" s="44"/>
      <c r="DW33" s="44"/>
      <c r="DY33" s="44"/>
      <c r="DZ33" s="44"/>
      <c r="EA33" s="44"/>
      <c r="EB33" s="44"/>
      <c r="EC33" s="44"/>
      <c r="ED33" s="44"/>
    </row>
    <row r="34" spans="1:134" ht="16.5" customHeight="1">
      <c r="A34" s="11"/>
      <c r="B34" s="16">
        <v>25</v>
      </c>
      <c r="C34" s="13" t="s">
        <v>39</v>
      </c>
      <c r="D34" s="31">
        <f t="shared" si="0"/>
        <v>40579.620799999997</v>
      </c>
      <c r="E34" s="31">
        <f t="shared" si="1"/>
        <v>32354.434899999997</v>
      </c>
      <c r="F34" s="18">
        <f t="shared" si="2"/>
        <v>27552.7</v>
      </c>
      <c r="G34" s="18">
        <f t="shared" si="3"/>
        <v>23823.391699999996</v>
      </c>
      <c r="H34" s="18">
        <f t="shared" si="4"/>
        <v>13095.220799999999</v>
      </c>
      <c r="I34" s="18">
        <f t="shared" si="5"/>
        <v>8531.0432000000001</v>
      </c>
      <c r="J34" s="32">
        <v>20024</v>
      </c>
      <c r="K34" s="32">
        <v>18634.6001</v>
      </c>
      <c r="L34" s="32">
        <v>0</v>
      </c>
      <c r="M34" s="32">
        <v>0</v>
      </c>
      <c r="N34" s="20">
        <v>19944</v>
      </c>
      <c r="O34" s="20">
        <v>18570.200099999998</v>
      </c>
      <c r="P34" s="20">
        <v>0</v>
      </c>
      <c r="Q34" s="20">
        <v>0</v>
      </c>
      <c r="R34" s="20">
        <v>50</v>
      </c>
      <c r="S34" s="20">
        <v>50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1550</v>
      </c>
      <c r="AE34" s="20">
        <v>917.40200000000004</v>
      </c>
      <c r="AF34" s="20">
        <v>0</v>
      </c>
      <c r="AG34" s="20">
        <v>-290</v>
      </c>
      <c r="AH34" s="20">
        <v>250</v>
      </c>
      <c r="AI34" s="20">
        <v>250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1300</v>
      </c>
      <c r="AQ34" s="20">
        <v>667.40200000000004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-290</v>
      </c>
      <c r="AX34" s="20">
        <v>960</v>
      </c>
      <c r="AY34" s="20">
        <v>959.98320000000001</v>
      </c>
      <c r="AZ34" s="20">
        <v>250</v>
      </c>
      <c r="BA34" s="20">
        <v>248</v>
      </c>
      <c r="BB34" s="20">
        <v>960</v>
      </c>
      <c r="BC34" s="20">
        <v>959.98320000000001</v>
      </c>
      <c r="BD34" s="20">
        <v>250</v>
      </c>
      <c r="BE34" s="20">
        <v>248</v>
      </c>
      <c r="BF34" s="20">
        <v>0</v>
      </c>
      <c r="BG34" s="20">
        <v>0</v>
      </c>
      <c r="BH34" s="20">
        <v>0</v>
      </c>
      <c r="BI34" s="20">
        <v>0</v>
      </c>
      <c r="BJ34" s="20">
        <v>2270</v>
      </c>
      <c r="BK34" s="20">
        <v>1293.4064000000001</v>
      </c>
      <c r="BL34" s="20">
        <v>12845.220799999999</v>
      </c>
      <c r="BM34" s="20">
        <v>8573.0432000000001</v>
      </c>
      <c r="BN34" s="20">
        <v>0</v>
      </c>
      <c r="BO34" s="20">
        <v>0</v>
      </c>
      <c r="BP34" s="20">
        <v>0</v>
      </c>
      <c r="BQ34" s="20">
        <v>0</v>
      </c>
      <c r="BR34" s="20">
        <v>0</v>
      </c>
      <c r="BS34" s="20">
        <v>0</v>
      </c>
      <c r="BT34" s="20">
        <v>0</v>
      </c>
      <c r="BU34" s="20">
        <v>0</v>
      </c>
      <c r="BV34" s="20">
        <v>310</v>
      </c>
      <c r="BW34" s="20">
        <v>27.7</v>
      </c>
      <c r="BX34" s="20">
        <v>6853.2208000000001</v>
      </c>
      <c r="BY34" s="20">
        <v>5475.8432000000003</v>
      </c>
      <c r="BZ34" s="20">
        <v>1900</v>
      </c>
      <c r="CA34" s="20">
        <v>1265.7064</v>
      </c>
      <c r="CB34" s="20">
        <v>5992</v>
      </c>
      <c r="CC34" s="20">
        <v>3097.2</v>
      </c>
      <c r="CD34" s="20">
        <v>60</v>
      </c>
      <c r="CE34" s="20">
        <v>0</v>
      </c>
      <c r="CF34" s="20">
        <v>0</v>
      </c>
      <c r="CG34" s="20">
        <v>0</v>
      </c>
      <c r="CH34" s="20">
        <v>0</v>
      </c>
      <c r="CI34" s="20">
        <v>0</v>
      </c>
      <c r="CJ34" s="20">
        <v>0</v>
      </c>
      <c r="CK34" s="20">
        <v>0</v>
      </c>
      <c r="CL34" s="20">
        <v>200</v>
      </c>
      <c r="CM34" s="20">
        <v>94</v>
      </c>
      <c r="CN34" s="20">
        <v>0</v>
      </c>
      <c r="CO34" s="20">
        <v>0</v>
      </c>
      <c r="CP34" s="20">
        <v>200</v>
      </c>
      <c r="CQ34" s="20">
        <v>94</v>
      </c>
      <c r="CR34" s="20">
        <v>0</v>
      </c>
      <c r="CS34" s="20">
        <v>0</v>
      </c>
      <c r="CT34" s="20">
        <v>0</v>
      </c>
      <c r="CU34" s="20">
        <v>0</v>
      </c>
      <c r="CV34" s="20">
        <v>0</v>
      </c>
      <c r="CW34" s="20">
        <v>0</v>
      </c>
      <c r="CX34" s="20">
        <v>880</v>
      </c>
      <c r="CY34" s="20">
        <v>799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1600</v>
      </c>
      <c r="DG34" s="20">
        <v>1125</v>
      </c>
      <c r="DH34" s="20">
        <v>0</v>
      </c>
      <c r="DI34" s="20">
        <v>0</v>
      </c>
      <c r="DJ34" s="20">
        <v>0.4</v>
      </c>
      <c r="DK34" s="20">
        <v>0</v>
      </c>
      <c r="DL34" s="20">
        <v>68.7</v>
      </c>
      <c r="DM34" s="20">
        <v>0</v>
      </c>
      <c r="DN34" s="20">
        <v>0</v>
      </c>
      <c r="DO34" s="20">
        <v>0</v>
      </c>
      <c r="DP34" s="45">
        <v>68.3</v>
      </c>
      <c r="DQ34" s="45">
        <v>0</v>
      </c>
      <c r="DT34" s="44"/>
      <c r="DU34" s="44"/>
      <c r="DV34" s="44"/>
      <c r="DW34" s="44"/>
      <c r="DY34" s="44"/>
      <c r="DZ34" s="44"/>
      <c r="EA34" s="44"/>
      <c r="EB34" s="44"/>
      <c r="EC34" s="44"/>
      <c r="ED34" s="44"/>
    </row>
    <row r="35" spans="1:134" ht="16.5" customHeight="1">
      <c r="A35" s="11"/>
      <c r="B35" s="16">
        <v>26</v>
      </c>
      <c r="C35" s="13" t="s">
        <v>40</v>
      </c>
      <c r="D35" s="31">
        <f t="shared" si="0"/>
        <v>58396.496700000003</v>
      </c>
      <c r="E35" s="31">
        <f t="shared" si="1"/>
        <v>51123.925299999995</v>
      </c>
      <c r="F35" s="18">
        <f t="shared" si="2"/>
        <v>38429.699999999997</v>
      </c>
      <c r="G35" s="18">
        <f t="shared" si="3"/>
        <v>31157.828600000001</v>
      </c>
      <c r="H35" s="18">
        <f t="shared" si="4"/>
        <v>27424.9967</v>
      </c>
      <c r="I35" s="18">
        <f t="shared" si="5"/>
        <v>27062.121999999999</v>
      </c>
      <c r="J35" s="32">
        <v>22877</v>
      </c>
      <c r="K35" s="32">
        <v>19362.127</v>
      </c>
      <c r="L35" s="32">
        <v>19.996700000000001</v>
      </c>
      <c r="M35" s="32">
        <v>0</v>
      </c>
      <c r="N35" s="20">
        <v>22437</v>
      </c>
      <c r="O35" s="20">
        <v>19173.327000000001</v>
      </c>
      <c r="P35" s="20">
        <v>19.996700000000001</v>
      </c>
      <c r="Q35" s="20">
        <v>0</v>
      </c>
      <c r="R35" s="20">
        <v>400</v>
      </c>
      <c r="S35" s="20">
        <v>160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1080</v>
      </c>
      <c r="AE35" s="20">
        <v>687.19680000000005</v>
      </c>
      <c r="AF35" s="20">
        <v>-1213</v>
      </c>
      <c r="AG35" s="20">
        <v>461.39</v>
      </c>
      <c r="AH35" s="20">
        <v>380</v>
      </c>
      <c r="AI35" s="20">
        <v>343.2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700</v>
      </c>
      <c r="AQ35" s="20">
        <v>343.99680000000001</v>
      </c>
      <c r="AR35" s="20">
        <v>1607</v>
      </c>
      <c r="AS35" s="20">
        <v>1320.16</v>
      </c>
      <c r="AT35" s="20">
        <v>0</v>
      </c>
      <c r="AU35" s="20">
        <v>0</v>
      </c>
      <c r="AV35" s="20">
        <v>-2820</v>
      </c>
      <c r="AW35" s="20">
        <v>-858.77</v>
      </c>
      <c r="AX35" s="20">
        <v>1000</v>
      </c>
      <c r="AY35" s="20">
        <v>839.99040000000002</v>
      </c>
      <c r="AZ35" s="20">
        <v>315</v>
      </c>
      <c r="BA35" s="20">
        <v>0</v>
      </c>
      <c r="BB35" s="20">
        <v>1000</v>
      </c>
      <c r="BC35" s="20">
        <v>839.99040000000002</v>
      </c>
      <c r="BD35" s="20">
        <v>315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1385</v>
      </c>
      <c r="BK35" s="20">
        <v>840.13909999999998</v>
      </c>
      <c r="BL35" s="20">
        <v>28303</v>
      </c>
      <c r="BM35" s="20">
        <v>26600.732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705</v>
      </c>
      <c r="BW35" s="20">
        <v>416.25420000000003</v>
      </c>
      <c r="BX35" s="20">
        <v>14043</v>
      </c>
      <c r="BY35" s="20">
        <v>14012.564</v>
      </c>
      <c r="BZ35" s="20">
        <v>600</v>
      </c>
      <c r="CA35" s="20">
        <v>423.88490000000002</v>
      </c>
      <c r="CB35" s="20">
        <v>14260</v>
      </c>
      <c r="CC35" s="20">
        <v>12588.168</v>
      </c>
      <c r="CD35" s="20">
        <v>80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820</v>
      </c>
      <c r="CM35" s="20">
        <v>580</v>
      </c>
      <c r="CN35" s="20">
        <v>0</v>
      </c>
      <c r="CO35" s="20">
        <v>0</v>
      </c>
      <c r="CP35" s="20">
        <v>620</v>
      </c>
      <c r="CQ35" s="20">
        <v>580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1150</v>
      </c>
      <c r="CY35" s="20">
        <v>737.35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1410</v>
      </c>
      <c r="DG35" s="20">
        <v>1015</v>
      </c>
      <c r="DH35" s="20">
        <v>0</v>
      </c>
      <c r="DI35" s="20">
        <v>0</v>
      </c>
      <c r="DJ35" s="20">
        <v>1249.5</v>
      </c>
      <c r="DK35" s="20">
        <v>0</v>
      </c>
      <c r="DL35" s="20">
        <v>8707.7000000000007</v>
      </c>
      <c r="DM35" s="20">
        <v>7096.0253000000002</v>
      </c>
      <c r="DN35" s="20">
        <v>0</v>
      </c>
      <c r="DO35" s="20">
        <v>0</v>
      </c>
      <c r="DP35" s="45">
        <v>7458.2</v>
      </c>
      <c r="DQ35" s="45">
        <v>7096.0253000000002</v>
      </c>
      <c r="DT35" s="44"/>
      <c r="DU35" s="44"/>
      <c r="DV35" s="44"/>
      <c r="DW35" s="44"/>
      <c r="DY35" s="44"/>
      <c r="DZ35" s="44"/>
      <c r="EA35" s="44"/>
      <c r="EB35" s="44"/>
      <c r="EC35" s="44"/>
      <c r="ED35" s="44"/>
    </row>
    <row r="36" spans="1:134" ht="16.5" customHeight="1">
      <c r="A36" s="11"/>
      <c r="B36" s="16">
        <v>27</v>
      </c>
      <c r="C36" s="13" t="s">
        <v>41</v>
      </c>
      <c r="D36" s="31">
        <f t="shared" si="0"/>
        <v>82897.5962</v>
      </c>
      <c r="E36" s="31">
        <f t="shared" si="1"/>
        <v>52735.081299999998</v>
      </c>
      <c r="F36" s="18">
        <f t="shared" si="2"/>
        <v>49090.400000000001</v>
      </c>
      <c r="G36" s="18">
        <f t="shared" si="3"/>
        <v>41501.386099999996</v>
      </c>
      <c r="H36" s="18">
        <f t="shared" si="4"/>
        <v>45089.996200000001</v>
      </c>
      <c r="I36" s="18">
        <f t="shared" si="5"/>
        <v>19807.693200000002</v>
      </c>
      <c r="J36" s="32">
        <v>25390</v>
      </c>
      <c r="K36" s="32">
        <v>23275.0612</v>
      </c>
      <c r="L36" s="32">
        <v>500</v>
      </c>
      <c r="M36" s="32">
        <v>132</v>
      </c>
      <c r="N36" s="20">
        <v>24080</v>
      </c>
      <c r="O36" s="20">
        <v>22426.356199999998</v>
      </c>
      <c r="P36" s="20">
        <v>500</v>
      </c>
      <c r="Q36" s="20">
        <v>132</v>
      </c>
      <c r="R36" s="20">
        <v>1260</v>
      </c>
      <c r="S36" s="20">
        <v>819.90499999999997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3250</v>
      </c>
      <c r="AE36" s="20">
        <v>2511</v>
      </c>
      <c r="AF36" s="20">
        <v>29430</v>
      </c>
      <c r="AG36" s="20">
        <v>15482.438</v>
      </c>
      <c r="AH36" s="20">
        <v>900</v>
      </c>
      <c r="AI36" s="20">
        <v>711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2350</v>
      </c>
      <c r="AQ36" s="20">
        <v>1800</v>
      </c>
      <c r="AR36" s="20">
        <v>29430</v>
      </c>
      <c r="AS36" s="20">
        <v>15579.14</v>
      </c>
      <c r="AT36" s="20">
        <v>0</v>
      </c>
      <c r="AU36" s="20">
        <v>0</v>
      </c>
      <c r="AV36" s="20">
        <v>0</v>
      </c>
      <c r="AW36" s="20">
        <v>-96.701999999999998</v>
      </c>
      <c r="AX36" s="20">
        <v>960</v>
      </c>
      <c r="AY36" s="20">
        <v>959.98320000000001</v>
      </c>
      <c r="AZ36" s="20">
        <v>660</v>
      </c>
      <c r="BA36" s="20">
        <v>660</v>
      </c>
      <c r="BB36" s="20">
        <v>960</v>
      </c>
      <c r="BC36" s="20">
        <v>959.98320000000001</v>
      </c>
      <c r="BD36" s="20">
        <v>660</v>
      </c>
      <c r="BE36" s="20">
        <v>660</v>
      </c>
      <c r="BF36" s="20">
        <v>0</v>
      </c>
      <c r="BG36" s="20">
        <v>0</v>
      </c>
      <c r="BH36" s="20">
        <v>0</v>
      </c>
      <c r="BI36" s="20">
        <v>0</v>
      </c>
      <c r="BJ36" s="20">
        <v>1700</v>
      </c>
      <c r="BK36" s="20">
        <v>1273.3837000000001</v>
      </c>
      <c r="BL36" s="20">
        <v>14499.9962</v>
      </c>
      <c r="BM36" s="20">
        <v>3533.2552000000001</v>
      </c>
      <c r="BN36" s="20">
        <v>0</v>
      </c>
      <c r="BO36" s="20">
        <v>0</v>
      </c>
      <c r="BP36" s="20">
        <v>0</v>
      </c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20">
        <v>0</v>
      </c>
      <c r="BX36" s="20">
        <v>0</v>
      </c>
      <c r="BY36" s="20">
        <v>0</v>
      </c>
      <c r="BZ36" s="20">
        <v>1600</v>
      </c>
      <c r="CA36" s="20">
        <v>1273.3837000000001</v>
      </c>
      <c r="CB36" s="20">
        <v>14499.9962</v>
      </c>
      <c r="CC36" s="20">
        <v>3533.2552000000001</v>
      </c>
      <c r="CD36" s="20">
        <v>100</v>
      </c>
      <c r="CE36" s="20">
        <v>0</v>
      </c>
      <c r="CF36" s="20">
        <v>0</v>
      </c>
      <c r="CG36" s="20">
        <v>0</v>
      </c>
      <c r="CH36" s="20">
        <v>0</v>
      </c>
      <c r="CI36" s="20">
        <v>0</v>
      </c>
      <c r="CJ36" s="20">
        <v>0</v>
      </c>
      <c r="CK36" s="20">
        <v>0</v>
      </c>
      <c r="CL36" s="20">
        <v>1000</v>
      </c>
      <c r="CM36" s="20">
        <v>535.16</v>
      </c>
      <c r="CN36" s="20">
        <v>0</v>
      </c>
      <c r="CO36" s="20">
        <v>0</v>
      </c>
      <c r="CP36" s="20">
        <v>800</v>
      </c>
      <c r="CQ36" s="20">
        <v>535.16</v>
      </c>
      <c r="CR36" s="20">
        <v>0</v>
      </c>
      <c r="CS36" s="20">
        <v>0</v>
      </c>
      <c r="CT36" s="20">
        <v>0</v>
      </c>
      <c r="CU36" s="20">
        <v>0</v>
      </c>
      <c r="CV36" s="20">
        <v>0</v>
      </c>
      <c r="CW36" s="20">
        <v>0</v>
      </c>
      <c r="CX36" s="20">
        <v>3600</v>
      </c>
      <c r="CY36" s="20">
        <v>3252.8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1650</v>
      </c>
      <c r="DG36" s="20">
        <v>1120</v>
      </c>
      <c r="DH36" s="20">
        <v>0</v>
      </c>
      <c r="DI36" s="20">
        <v>0</v>
      </c>
      <c r="DJ36" s="20">
        <v>257.60000000000002</v>
      </c>
      <c r="DK36" s="20">
        <v>0</v>
      </c>
      <c r="DL36" s="20">
        <v>11540.4</v>
      </c>
      <c r="DM36" s="20">
        <v>8573.9979999999996</v>
      </c>
      <c r="DN36" s="20">
        <v>0</v>
      </c>
      <c r="DO36" s="20">
        <v>0</v>
      </c>
      <c r="DP36" s="45">
        <v>11282.8</v>
      </c>
      <c r="DQ36" s="45">
        <v>8573.9979999999996</v>
      </c>
      <c r="DS36" s="6"/>
      <c r="DT36" s="47"/>
      <c r="DU36" s="47"/>
      <c r="DV36" s="44"/>
      <c r="DW36" s="44"/>
      <c r="DX36" s="6"/>
      <c r="DY36" s="44"/>
      <c r="DZ36" s="44"/>
      <c r="EA36" s="44"/>
      <c r="EB36" s="44"/>
      <c r="EC36" s="44"/>
      <c r="ED36" s="44"/>
    </row>
    <row r="37" spans="1:134" ht="16.5" customHeight="1">
      <c r="A37" s="11"/>
      <c r="B37" s="16">
        <v>28</v>
      </c>
      <c r="C37" s="13" t="s">
        <v>42</v>
      </c>
      <c r="D37" s="31">
        <f t="shared" si="0"/>
        <v>65273.3</v>
      </c>
      <c r="E37" s="31">
        <f t="shared" si="1"/>
        <v>51069.141199999998</v>
      </c>
      <c r="F37" s="18">
        <f t="shared" si="2"/>
        <v>42967.8</v>
      </c>
      <c r="G37" s="18">
        <f t="shared" si="3"/>
        <v>32105.645199999995</v>
      </c>
      <c r="H37" s="18">
        <f t="shared" si="4"/>
        <v>24891.3</v>
      </c>
      <c r="I37" s="18">
        <f t="shared" si="5"/>
        <v>18963.495999999999</v>
      </c>
      <c r="J37" s="32">
        <v>26315</v>
      </c>
      <c r="K37" s="32">
        <v>24274.056199999999</v>
      </c>
      <c r="L37" s="32">
        <v>430</v>
      </c>
      <c r="M37" s="32">
        <v>395</v>
      </c>
      <c r="N37" s="20">
        <v>25281</v>
      </c>
      <c r="O37" s="20">
        <v>23888.085200000001</v>
      </c>
      <c r="P37" s="20">
        <v>430</v>
      </c>
      <c r="Q37" s="20">
        <v>395</v>
      </c>
      <c r="R37" s="20">
        <v>994</v>
      </c>
      <c r="S37" s="20">
        <v>385.971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1400</v>
      </c>
      <c r="AE37" s="20">
        <v>896.59900000000005</v>
      </c>
      <c r="AF37" s="20">
        <v>400</v>
      </c>
      <c r="AG37" s="20">
        <v>20</v>
      </c>
      <c r="AH37" s="20">
        <v>400</v>
      </c>
      <c r="AI37" s="20">
        <v>399.59699999999998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1000</v>
      </c>
      <c r="AQ37" s="20">
        <v>497.00200000000001</v>
      </c>
      <c r="AR37" s="20">
        <v>400</v>
      </c>
      <c r="AS37" s="20">
        <v>300</v>
      </c>
      <c r="AT37" s="20">
        <v>0</v>
      </c>
      <c r="AU37" s="20">
        <v>0</v>
      </c>
      <c r="AV37" s="20">
        <v>0</v>
      </c>
      <c r="AW37" s="20">
        <v>-280</v>
      </c>
      <c r="AX37" s="20">
        <v>1376</v>
      </c>
      <c r="AY37" s="20">
        <v>1112.8</v>
      </c>
      <c r="AZ37" s="20">
        <v>15816.5</v>
      </c>
      <c r="BA37" s="20">
        <v>11169.74</v>
      </c>
      <c r="BB37" s="20">
        <v>976</v>
      </c>
      <c r="BC37" s="20">
        <v>960</v>
      </c>
      <c r="BD37" s="20">
        <v>0</v>
      </c>
      <c r="BE37" s="20">
        <v>0</v>
      </c>
      <c r="BF37" s="20">
        <v>0</v>
      </c>
      <c r="BG37" s="20">
        <v>0</v>
      </c>
      <c r="BH37" s="20">
        <v>0</v>
      </c>
      <c r="BI37" s="20">
        <v>0</v>
      </c>
      <c r="BJ37" s="20">
        <v>2650</v>
      </c>
      <c r="BK37" s="20">
        <v>1886.75</v>
      </c>
      <c r="BL37" s="20">
        <v>7494.8</v>
      </c>
      <c r="BM37" s="20">
        <v>6800.2860000000001</v>
      </c>
      <c r="BN37" s="20">
        <v>0</v>
      </c>
      <c r="BO37" s="20">
        <v>0</v>
      </c>
      <c r="BP37" s="20">
        <v>0</v>
      </c>
      <c r="BQ37" s="20">
        <v>0</v>
      </c>
      <c r="BR37" s="20">
        <v>0</v>
      </c>
      <c r="BS37" s="20">
        <v>0</v>
      </c>
      <c r="BT37" s="20">
        <v>0</v>
      </c>
      <c r="BU37" s="20">
        <v>0</v>
      </c>
      <c r="BV37" s="20">
        <v>1200</v>
      </c>
      <c r="BW37" s="20">
        <v>489.3</v>
      </c>
      <c r="BX37" s="20">
        <v>7294.8</v>
      </c>
      <c r="BY37" s="20">
        <v>6600.2860000000001</v>
      </c>
      <c r="BZ37" s="20">
        <v>1450</v>
      </c>
      <c r="CA37" s="20">
        <v>1397.45</v>
      </c>
      <c r="CB37" s="20">
        <v>200</v>
      </c>
      <c r="CC37" s="20">
        <v>200</v>
      </c>
      <c r="CD37" s="20">
        <v>0</v>
      </c>
      <c r="CE37" s="20">
        <v>0</v>
      </c>
      <c r="CF37" s="20">
        <v>0</v>
      </c>
      <c r="CG37" s="20">
        <v>0</v>
      </c>
      <c r="CH37" s="20">
        <v>0</v>
      </c>
      <c r="CI37" s="20">
        <v>0</v>
      </c>
      <c r="CJ37" s="20">
        <v>0</v>
      </c>
      <c r="CK37" s="20">
        <v>0</v>
      </c>
      <c r="CL37" s="20">
        <v>40</v>
      </c>
      <c r="CM37" s="20">
        <v>40</v>
      </c>
      <c r="CN37" s="20">
        <v>150</v>
      </c>
      <c r="CO37" s="20">
        <v>70</v>
      </c>
      <c r="CP37" s="20">
        <v>40</v>
      </c>
      <c r="CQ37" s="20">
        <v>40</v>
      </c>
      <c r="CR37" s="20">
        <v>150</v>
      </c>
      <c r="CS37" s="20">
        <v>70</v>
      </c>
      <c r="CT37" s="20">
        <v>0</v>
      </c>
      <c r="CU37" s="20">
        <v>0</v>
      </c>
      <c r="CV37" s="20">
        <v>0</v>
      </c>
      <c r="CW37" s="20">
        <v>0</v>
      </c>
      <c r="CX37" s="20">
        <v>5340</v>
      </c>
      <c r="CY37" s="20">
        <v>1039.05</v>
      </c>
      <c r="CZ37" s="20">
        <v>600</v>
      </c>
      <c r="DA37" s="20">
        <v>508.47</v>
      </c>
      <c r="DB37" s="20">
        <v>4190</v>
      </c>
      <c r="DC37" s="20">
        <v>0</v>
      </c>
      <c r="DD37" s="20">
        <v>600</v>
      </c>
      <c r="DE37" s="20">
        <v>508.47</v>
      </c>
      <c r="DF37" s="20">
        <v>3050</v>
      </c>
      <c r="DG37" s="20">
        <v>2856.39</v>
      </c>
      <c r="DH37" s="20">
        <v>0</v>
      </c>
      <c r="DI37" s="20">
        <v>0</v>
      </c>
      <c r="DJ37" s="20">
        <v>211</v>
      </c>
      <c r="DK37" s="20">
        <v>0</v>
      </c>
      <c r="DL37" s="20">
        <v>2796.8</v>
      </c>
      <c r="DM37" s="20">
        <v>0</v>
      </c>
      <c r="DN37" s="20">
        <v>0</v>
      </c>
      <c r="DO37" s="20">
        <v>0</v>
      </c>
      <c r="DP37" s="45">
        <v>2585.8000000000002</v>
      </c>
      <c r="DQ37" s="45">
        <v>0</v>
      </c>
      <c r="DT37" s="44"/>
      <c r="DU37" s="44"/>
      <c r="DV37" s="44"/>
      <c r="DW37" s="44"/>
      <c r="DY37" s="44"/>
      <c r="DZ37" s="44"/>
      <c r="EA37" s="44"/>
      <c r="EB37" s="44"/>
      <c r="EC37" s="44"/>
      <c r="ED37" s="44"/>
    </row>
    <row r="38" spans="1:134" ht="16.5" customHeight="1">
      <c r="A38" s="11"/>
      <c r="B38" s="16">
        <v>29</v>
      </c>
      <c r="C38" s="13" t="s">
        <v>43</v>
      </c>
      <c r="D38" s="31">
        <f t="shared" si="0"/>
        <v>80480.913100000005</v>
      </c>
      <c r="E38" s="31">
        <f t="shared" si="1"/>
        <v>55676.010600000001</v>
      </c>
      <c r="F38" s="18">
        <f t="shared" si="2"/>
        <v>55154.400000000001</v>
      </c>
      <c r="G38" s="18">
        <f t="shared" si="3"/>
        <v>44625.1976</v>
      </c>
      <c r="H38" s="18">
        <f t="shared" si="4"/>
        <v>29690.0131</v>
      </c>
      <c r="I38" s="18">
        <f t="shared" si="5"/>
        <v>14306.4</v>
      </c>
      <c r="J38" s="32">
        <v>24867</v>
      </c>
      <c r="K38" s="32">
        <v>21889.631000000001</v>
      </c>
      <c r="L38" s="32">
        <v>38970</v>
      </c>
      <c r="M38" s="32">
        <v>5521.3</v>
      </c>
      <c r="N38" s="20">
        <v>21227</v>
      </c>
      <c r="O38" s="20">
        <v>19016.090700000001</v>
      </c>
      <c r="P38" s="20">
        <v>720</v>
      </c>
      <c r="Q38" s="20">
        <v>80</v>
      </c>
      <c r="R38" s="20">
        <v>3610</v>
      </c>
      <c r="S38" s="20">
        <v>2844.7402999999999</v>
      </c>
      <c r="T38" s="20">
        <v>38250</v>
      </c>
      <c r="U38" s="20">
        <v>5441.3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3165</v>
      </c>
      <c r="AE38" s="20">
        <v>1290</v>
      </c>
      <c r="AF38" s="20">
        <v>-24600</v>
      </c>
      <c r="AG38" s="20">
        <v>-6045.2</v>
      </c>
      <c r="AH38" s="20">
        <v>1630</v>
      </c>
      <c r="AI38" s="20">
        <v>1290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1535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-24600</v>
      </c>
      <c r="AW38" s="20">
        <v>-6045.2</v>
      </c>
      <c r="AX38" s="20">
        <v>1000</v>
      </c>
      <c r="AY38" s="20">
        <v>912.99009999999998</v>
      </c>
      <c r="AZ38" s="20">
        <v>0</v>
      </c>
      <c r="BA38" s="20">
        <v>0</v>
      </c>
      <c r="BB38" s="20">
        <v>1000</v>
      </c>
      <c r="BC38" s="20">
        <v>912.99009999999998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4250</v>
      </c>
      <c r="BK38" s="20">
        <v>3379.5645</v>
      </c>
      <c r="BL38" s="20">
        <v>14590</v>
      </c>
      <c r="BM38" s="20">
        <v>14507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4250</v>
      </c>
      <c r="CA38" s="20">
        <v>3379.5645</v>
      </c>
      <c r="CB38" s="20">
        <v>14590</v>
      </c>
      <c r="CC38" s="20">
        <v>14507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1770</v>
      </c>
      <c r="CM38" s="20">
        <v>1432.125</v>
      </c>
      <c r="CN38" s="20">
        <v>580.01310000000001</v>
      </c>
      <c r="CO38" s="20">
        <v>180</v>
      </c>
      <c r="CP38" s="20">
        <v>360</v>
      </c>
      <c r="CQ38" s="20">
        <v>40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12700</v>
      </c>
      <c r="CY38" s="20">
        <v>11540.3</v>
      </c>
      <c r="CZ38" s="20">
        <v>150</v>
      </c>
      <c r="DA38" s="20">
        <v>143.30000000000001</v>
      </c>
      <c r="DB38" s="20">
        <v>12100</v>
      </c>
      <c r="DC38" s="20">
        <v>11020.8</v>
      </c>
      <c r="DD38" s="20">
        <v>150</v>
      </c>
      <c r="DE38" s="20">
        <v>143.30000000000001</v>
      </c>
      <c r="DF38" s="20">
        <v>1680</v>
      </c>
      <c r="DG38" s="20">
        <v>925</v>
      </c>
      <c r="DH38" s="20">
        <v>0</v>
      </c>
      <c r="DI38" s="20">
        <v>0</v>
      </c>
      <c r="DJ38" s="20">
        <v>1358.9</v>
      </c>
      <c r="DK38" s="20">
        <v>0</v>
      </c>
      <c r="DL38" s="20">
        <v>5722.4</v>
      </c>
      <c r="DM38" s="20">
        <v>3255.587</v>
      </c>
      <c r="DN38" s="20">
        <v>0</v>
      </c>
      <c r="DO38" s="20">
        <v>0</v>
      </c>
      <c r="DP38" s="45">
        <v>4363.5</v>
      </c>
      <c r="DQ38" s="45">
        <v>3255.587</v>
      </c>
      <c r="DT38" s="44"/>
      <c r="DU38" s="44"/>
      <c r="DV38" s="44"/>
      <c r="DW38" s="44"/>
      <c r="DY38" s="44"/>
      <c r="DZ38" s="44"/>
      <c r="EA38" s="44"/>
      <c r="EB38" s="44"/>
      <c r="EC38" s="44"/>
      <c r="ED38" s="44"/>
    </row>
    <row r="39" spans="1:134" ht="16.5" customHeight="1">
      <c r="A39" s="11"/>
      <c r="B39" s="16">
        <v>30</v>
      </c>
      <c r="C39" s="13" t="s">
        <v>44</v>
      </c>
      <c r="D39" s="31">
        <f t="shared" si="0"/>
        <v>72712.950400000002</v>
      </c>
      <c r="E39" s="31">
        <f t="shared" si="1"/>
        <v>64241.857299999996</v>
      </c>
      <c r="F39" s="18">
        <f t="shared" si="2"/>
        <v>65508</v>
      </c>
      <c r="G39" s="18">
        <f t="shared" si="3"/>
        <v>61755.996899999998</v>
      </c>
      <c r="H39" s="18">
        <f t="shared" si="4"/>
        <v>12248.0504</v>
      </c>
      <c r="I39" s="18">
        <f t="shared" si="5"/>
        <v>5370.01</v>
      </c>
      <c r="J39" s="32">
        <v>32333</v>
      </c>
      <c r="K39" s="32">
        <v>31147.491600000001</v>
      </c>
      <c r="L39" s="32">
        <v>65.050399999999996</v>
      </c>
      <c r="M39" s="32">
        <v>65</v>
      </c>
      <c r="N39" s="20">
        <v>31153</v>
      </c>
      <c r="O39" s="20">
        <v>30064.746599999999</v>
      </c>
      <c r="P39" s="20">
        <v>5.04E-2</v>
      </c>
      <c r="Q39" s="20">
        <v>0</v>
      </c>
      <c r="R39" s="20">
        <v>1130</v>
      </c>
      <c r="S39" s="20">
        <v>1043.145</v>
      </c>
      <c r="T39" s="20">
        <v>65</v>
      </c>
      <c r="U39" s="20">
        <v>65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1270</v>
      </c>
      <c r="AE39" s="20">
        <v>1112.6210000000001</v>
      </c>
      <c r="AF39" s="20">
        <v>-250</v>
      </c>
      <c r="AG39" s="20">
        <v>-1852.99</v>
      </c>
      <c r="AH39" s="20">
        <v>440</v>
      </c>
      <c r="AI39" s="20">
        <v>438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830</v>
      </c>
      <c r="AQ39" s="20">
        <v>674.62099999999998</v>
      </c>
      <c r="AR39" s="20">
        <v>0</v>
      </c>
      <c r="AS39" s="20">
        <v>0</v>
      </c>
      <c r="AT39" s="20">
        <v>0</v>
      </c>
      <c r="AU39" s="20">
        <v>0</v>
      </c>
      <c r="AV39" s="20">
        <v>-250</v>
      </c>
      <c r="AW39" s="20">
        <v>-1852.99</v>
      </c>
      <c r="AX39" s="20">
        <v>1160</v>
      </c>
      <c r="AY39" s="20">
        <v>1080</v>
      </c>
      <c r="AZ39" s="20">
        <v>0</v>
      </c>
      <c r="BA39" s="20">
        <v>0</v>
      </c>
      <c r="BB39" s="20">
        <v>1160</v>
      </c>
      <c r="BC39" s="20">
        <v>1080</v>
      </c>
      <c r="BD39" s="20">
        <v>0</v>
      </c>
      <c r="BE39" s="20">
        <v>0</v>
      </c>
      <c r="BF39" s="20">
        <v>0</v>
      </c>
      <c r="BG39" s="20">
        <v>0</v>
      </c>
      <c r="BH39" s="20">
        <v>0</v>
      </c>
      <c r="BI39" s="20">
        <v>0</v>
      </c>
      <c r="BJ39" s="20">
        <v>1570</v>
      </c>
      <c r="BK39" s="20">
        <v>1498.5626999999999</v>
      </c>
      <c r="BL39" s="20">
        <v>9233</v>
      </c>
      <c r="BM39" s="20">
        <v>3958</v>
      </c>
      <c r="BN39" s="20">
        <v>0</v>
      </c>
      <c r="BO39" s="20">
        <v>0</v>
      </c>
      <c r="BP39" s="20">
        <v>0</v>
      </c>
      <c r="BQ39" s="20">
        <v>0</v>
      </c>
      <c r="BR39" s="20">
        <v>0</v>
      </c>
      <c r="BS39" s="20">
        <v>0</v>
      </c>
      <c r="BT39" s="20">
        <v>0</v>
      </c>
      <c r="BU39" s="20">
        <v>0</v>
      </c>
      <c r="BV39" s="20">
        <v>600</v>
      </c>
      <c r="BW39" s="20">
        <v>547.54899999999998</v>
      </c>
      <c r="BX39" s="20">
        <v>0</v>
      </c>
      <c r="BY39" s="20">
        <v>0</v>
      </c>
      <c r="BZ39" s="20">
        <v>970</v>
      </c>
      <c r="CA39" s="20">
        <v>951.01369999999997</v>
      </c>
      <c r="CB39" s="20">
        <v>9233</v>
      </c>
      <c r="CC39" s="20">
        <v>3958</v>
      </c>
      <c r="CD39" s="20">
        <v>0</v>
      </c>
      <c r="CE39" s="20">
        <v>0</v>
      </c>
      <c r="CF39" s="20">
        <v>0</v>
      </c>
      <c r="CG39" s="20">
        <v>0</v>
      </c>
      <c r="CH39" s="20">
        <v>0</v>
      </c>
      <c r="CI39" s="20">
        <v>0</v>
      </c>
      <c r="CJ39" s="20">
        <v>0</v>
      </c>
      <c r="CK39" s="20">
        <v>0</v>
      </c>
      <c r="CL39" s="20">
        <v>131</v>
      </c>
      <c r="CM39" s="20">
        <v>131</v>
      </c>
      <c r="CN39" s="20">
        <v>3200</v>
      </c>
      <c r="CO39" s="20">
        <v>3200</v>
      </c>
      <c r="CP39" s="20">
        <v>40</v>
      </c>
      <c r="CQ39" s="20">
        <v>40</v>
      </c>
      <c r="CR39" s="20">
        <v>0</v>
      </c>
      <c r="CS39" s="20">
        <v>0</v>
      </c>
      <c r="CT39" s="20">
        <v>0</v>
      </c>
      <c r="CU39" s="20">
        <v>0</v>
      </c>
      <c r="CV39" s="20">
        <v>0</v>
      </c>
      <c r="CW39" s="20">
        <v>0</v>
      </c>
      <c r="CX39" s="20">
        <v>23640</v>
      </c>
      <c r="CY39" s="20">
        <v>23542.171999999999</v>
      </c>
      <c r="CZ39" s="20">
        <v>0</v>
      </c>
      <c r="DA39" s="20">
        <v>0</v>
      </c>
      <c r="DB39" s="20">
        <v>7340</v>
      </c>
      <c r="DC39" s="20">
        <v>7334.35</v>
      </c>
      <c r="DD39" s="20">
        <v>0</v>
      </c>
      <c r="DE39" s="20">
        <v>0</v>
      </c>
      <c r="DF39" s="20">
        <v>360</v>
      </c>
      <c r="DG39" s="20">
        <v>360</v>
      </c>
      <c r="DH39" s="20">
        <v>0</v>
      </c>
      <c r="DI39" s="20">
        <v>0</v>
      </c>
      <c r="DJ39" s="20">
        <v>0.9</v>
      </c>
      <c r="DK39" s="20">
        <v>0</v>
      </c>
      <c r="DL39" s="20">
        <v>5044</v>
      </c>
      <c r="DM39" s="20">
        <v>2884.1496000000002</v>
      </c>
      <c r="DN39" s="20">
        <v>0</v>
      </c>
      <c r="DO39" s="20">
        <v>0</v>
      </c>
      <c r="DP39" s="45">
        <v>5043.1000000000004</v>
      </c>
      <c r="DQ39" s="45">
        <v>2884.1496000000002</v>
      </c>
      <c r="DT39" s="44"/>
      <c r="DU39" s="44"/>
      <c r="DV39" s="44"/>
      <c r="DW39" s="44"/>
      <c r="DY39" s="44"/>
      <c r="DZ39" s="44"/>
      <c r="EA39" s="44"/>
      <c r="EB39" s="44"/>
      <c r="EC39" s="44"/>
      <c r="ED39" s="44"/>
    </row>
    <row r="40" spans="1:134" ht="16.5" customHeight="1">
      <c r="A40" s="11"/>
      <c r="B40" s="16">
        <v>31</v>
      </c>
      <c r="C40" s="13" t="s">
        <v>45</v>
      </c>
      <c r="D40" s="31">
        <f t="shared" si="0"/>
        <v>132084.1398</v>
      </c>
      <c r="E40" s="31">
        <f t="shared" si="1"/>
        <v>117173.68990000001</v>
      </c>
      <c r="F40" s="18">
        <f t="shared" si="2"/>
        <v>77715.7</v>
      </c>
      <c r="G40" s="18">
        <f t="shared" si="3"/>
        <v>73453.504600000015</v>
      </c>
      <c r="H40" s="18">
        <f t="shared" si="4"/>
        <v>70964.73980000001</v>
      </c>
      <c r="I40" s="18">
        <f t="shared" si="5"/>
        <v>59781.5</v>
      </c>
      <c r="J40" s="32">
        <v>37671.9</v>
      </c>
      <c r="K40" s="32">
        <v>35051.929900000003</v>
      </c>
      <c r="L40" s="32">
        <v>1469.3797999999999</v>
      </c>
      <c r="M40" s="32">
        <v>1350</v>
      </c>
      <c r="N40" s="20">
        <v>36371.9</v>
      </c>
      <c r="O40" s="20">
        <v>34068.929900000003</v>
      </c>
      <c r="P40" s="20">
        <v>469.37979999999999</v>
      </c>
      <c r="Q40" s="20">
        <v>350</v>
      </c>
      <c r="R40" s="20">
        <v>400</v>
      </c>
      <c r="S40" s="20">
        <v>235</v>
      </c>
      <c r="T40" s="20">
        <v>1000</v>
      </c>
      <c r="U40" s="20">
        <v>1000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780</v>
      </c>
      <c r="AE40" s="20">
        <v>579.75909999999999</v>
      </c>
      <c r="AF40" s="20">
        <v>46763.06</v>
      </c>
      <c r="AG40" s="20">
        <v>42614.33</v>
      </c>
      <c r="AH40" s="20">
        <v>480</v>
      </c>
      <c r="AI40" s="20">
        <v>480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300</v>
      </c>
      <c r="AQ40" s="20">
        <v>99.759100000000004</v>
      </c>
      <c r="AR40" s="20">
        <v>46763.06</v>
      </c>
      <c r="AS40" s="20">
        <v>42680.58</v>
      </c>
      <c r="AT40" s="20">
        <v>0</v>
      </c>
      <c r="AU40" s="20">
        <v>0</v>
      </c>
      <c r="AV40" s="20">
        <v>0</v>
      </c>
      <c r="AW40" s="20">
        <v>-66.25</v>
      </c>
      <c r="AX40" s="20">
        <v>1460</v>
      </c>
      <c r="AY40" s="20">
        <v>1335.4009000000001</v>
      </c>
      <c r="AZ40" s="20">
        <v>500</v>
      </c>
      <c r="BA40" s="20">
        <v>495</v>
      </c>
      <c r="BB40" s="20">
        <v>1460</v>
      </c>
      <c r="BC40" s="20">
        <v>1335.4009000000001</v>
      </c>
      <c r="BD40" s="20">
        <v>500</v>
      </c>
      <c r="BE40" s="20">
        <v>495</v>
      </c>
      <c r="BF40" s="20">
        <v>0</v>
      </c>
      <c r="BG40" s="20">
        <v>0</v>
      </c>
      <c r="BH40" s="20">
        <v>0</v>
      </c>
      <c r="BI40" s="20">
        <v>0</v>
      </c>
      <c r="BJ40" s="20">
        <v>600</v>
      </c>
      <c r="BK40" s="20">
        <v>599.79999999999995</v>
      </c>
      <c r="BL40" s="20">
        <v>10478.200000000001</v>
      </c>
      <c r="BM40" s="20">
        <v>5790.1</v>
      </c>
      <c r="BN40" s="20">
        <v>0</v>
      </c>
      <c r="BO40" s="20">
        <v>0</v>
      </c>
      <c r="BP40" s="20">
        <v>0</v>
      </c>
      <c r="BQ40" s="20">
        <v>0</v>
      </c>
      <c r="BR40" s="20">
        <v>0</v>
      </c>
      <c r="BS40" s="20">
        <v>0</v>
      </c>
      <c r="BT40" s="20">
        <v>0</v>
      </c>
      <c r="BU40" s="20">
        <v>0</v>
      </c>
      <c r="BV40" s="20">
        <v>0</v>
      </c>
      <c r="BW40" s="20">
        <v>0</v>
      </c>
      <c r="BX40" s="20">
        <v>2200</v>
      </c>
      <c r="BY40" s="20">
        <v>2186.6999999999998</v>
      </c>
      <c r="BZ40" s="20">
        <v>600</v>
      </c>
      <c r="CA40" s="20">
        <v>599.79999999999995</v>
      </c>
      <c r="CB40" s="20">
        <v>8278.2000000000007</v>
      </c>
      <c r="CC40" s="20">
        <v>3603.4</v>
      </c>
      <c r="CD40" s="20">
        <v>0</v>
      </c>
      <c r="CE40" s="20">
        <v>0</v>
      </c>
      <c r="CF40" s="20">
        <v>0</v>
      </c>
      <c r="CG40" s="20">
        <v>0</v>
      </c>
      <c r="CH40" s="20">
        <v>0</v>
      </c>
      <c r="CI40" s="20">
        <v>0</v>
      </c>
      <c r="CJ40" s="20">
        <v>0</v>
      </c>
      <c r="CK40" s="20">
        <v>0</v>
      </c>
      <c r="CL40" s="20">
        <v>240</v>
      </c>
      <c r="CM40" s="20">
        <v>160</v>
      </c>
      <c r="CN40" s="20">
        <v>9754.1</v>
      </c>
      <c r="CO40" s="20">
        <v>7579.71</v>
      </c>
      <c r="CP40" s="20">
        <v>240</v>
      </c>
      <c r="CQ40" s="20">
        <v>160</v>
      </c>
      <c r="CR40" s="20">
        <v>0</v>
      </c>
      <c r="CS40" s="20">
        <v>0</v>
      </c>
      <c r="CT40" s="20">
        <v>0</v>
      </c>
      <c r="CU40" s="20">
        <v>0</v>
      </c>
      <c r="CV40" s="20">
        <v>0</v>
      </c>
      <c r="CW40" s="20">
        <v>0</v>
      </c>
      <c r="CX40" s="20">
        <v>17100</v>
      </c>
      <c r="CY40" s="20">
        <v>16590.3</v>
      </c>
      <c r="CZ40" s="20">
        <v>2000</v>
      </c>
      <c r="DA40" s="20">
        <v>1952.36</v>
      </c>
      <c r="DB40" s="20">
        <v>15500</v>
      </c>
      <c r="DC40" s="20">
        <v>15000</v>
      </c>
      <c r="DD40" s="20">
        <v>2000</v>
      </c>
      <c r="DE40" s="20">
        <v>1952.36</v>
      </c>
      <c r="DF40" s="20">
        <v>3100</v>
      </c>
      <c r="DG40" s="20">
        <v>3075</v>
      </c>
      <c r="DH40" s="20">
        <v>0</v>
      </c>
      <c r="DI40" s="20">
        <v>0</v>
      </c>
      <c r="DJ40" s="20">
        <v>167.5</v>
      </c>
      <c r="DK40" s="20">
        <v>0</v>
      </c>
      <c r="DL40" s="20">
        <v>16763.8</v>
      </c>
      <c r="DM40" s="20">
        <v>16061.314700000001</v>
      </c>
      <c r="DN40" s="20">
        <v>0</v>
      </c>
      <c r="DO40" s="20">
        <v>0</v>
      </c>
      <c r="DP40" s="45">
        <v>16596.3</v>
      </c>
      <c r="DQ40" s="45">
        <v>16061.314700000001</v>
      </c>
      <c r="DT40" s="44"/>
      <c r="DU40" s="44"/>
      <c r="DV40" s="44"/>
      <c r="DW40" s="44"/>
      <c r="DY40" s="44"/>
      <c r="DZ40" s="44"/>
      <c r="EA40" s="44"/>
      <c r="EB40" s="44"/>
      <c r="EC40" s="44"/>
      <c r="ED40" s="44"/>
    </row>
    <row r="41" spans="1:134" ht="16.5" customHeight="1">
      <c r="A41" s="11"/>
      <c r="B41" s="16">
        <v>32</v>
      </c>
      <c r="C41" s="13" t="s">
        <v>46</v>
      </c>
      <c r="D41" s="31">
        <f t="shared" si="0"/>
        <v>56992.1</v>
      </c>
      <c r="E41" s="31">
        <f t="shared" si="1"/>
        <v>52128.320299999999</v>
      </c>
      <c r="F41" s="18">
        <f t="shared" si="2"/>
        <v>46287.4</v>
      </c>
      <c r="G41" s="18">
        <f t="shared" si="3"/>
        <v>37524.092299999997</v>
      </c>
      <c r="H41" s="18">
        <f t="shared" si="4"/>
        <v>16372.1</v>
      </c>
      <c r="I41" s="18">
        <f t="shared" si="5"/>
        <v>15886.228000000001</v>
      </c>
      <c r="J41" s="32">
        <v>31785.7</v>
      </c>
      <c r="K41" s="32">
        <v>29287.2251</v>
      </c>
      <c r="L41" s="32">
        <v>0</v>
      </c>
      <c r="M41" s="32">
        <v>0</v>
      </c>
      <c r="N41" s="20">
        <v>29512.65</v>
      </c>
      <c r="O41" s="20">
        <v>27033.055100000001</v>
      </c>
      <c r="P41" s="20">
        <v>0</v>
      </c>
      <c r="Q41" s="20">
        <v>0</v>
      </c>
      <c r="R41" s="20">
        <v>1007</v>
      </c>
      <c r="S41" s="20">
        <v>990.33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2614</v>
      </c>
      <c r="AE41" s="20">
        <v>1437.1</v>
      </c>
      <c r="AF41" s="20">
        <v>6610.1</v>
      </c>
      <c r="AG41" s="20">
        <v>6515.1080000000002</v>
      </c>
      <c r="AH41" s="20">
        <v>2348</v>
      </c>
      <c r="AI41" s="20">
        <v>1437.1</v>
      </c>
      <c r="AJ41" s="20">
        <v>8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266</v>
      </c>
      <c r="AQ41" s="20">
        <v>0</v>
      </c>
      <c r="AR41" s="20">
        <v>7222.1</v>
      </c>
      <c r="AS41" s="20">
        <v>7221.9080000000004</v>
      </c>
      <c r="AT41" s="20">
        <v>0</v>
      </c>
      <c r="AU41" s="20">
        <v>0</v>
      </c>
      <c r="AV41" s="20">
        <v>-620</v>
      </c>
      <c r="AW41" s="20">
        <v>-706.8</v>
      </c>
      <c r="AX41" s="20">
        <v>960</v>
      </c>
      <c r="AY41" s="20">
        <v>959.98320000000001</v>
      </c>
      <c r="AZ41" s="20">
        <v>0</v>
      </c>
      <c r="BA41" s="20">
        <v>0</v>
      </c>
      <c r="BB41" s="20">
        <v>960</v>
      </c>
      <c r="BC41" s="20">
        <v>959.98320000000001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2923</v>
      </c>
      <c r="BK41" s="20">
        <v>2786.0639999999999</v>
      </c>
      <c r="BL41" s="20">
        <v>9762</v>
      </c>
      <c r="BM41" s="20">
        <v>9371.1200000000008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2100</v>
      </c>
      <c r="BW41" s="20">
        <v>1963.2639999999999</v>
      </c>
      <c r="BX41" s="20">
        <v>0</v>
      </c>
      <c r="BY41" s="20">
        <v>0</v>
      </c>
      <c r="BZ41" s="20">
        <v>823</v>
      </c>
      <c r="CA41" s="20">
        <v>822.8</v>
      </c>
      <c r="CB41" s="20">
        <v>9762</v>
      </c>
      <c r="CC41" s="20">
        <v>9371.1200000000008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80</v>
      </c>
      <c r="CM41" s="20">
        <v>40</v>
      </c>
      <c r="CN41" s="20">
        <v>0</v>
      </c>
      <c r="CO41" s="20">
        <v>0</v>
      </c>
      <c r="CP41" s="20">
        <v>80</v>
      </c>
      <c r="CQ41" s="20">
        <v>40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1157.3</v>
      </c>
      <c r="CY41" s="20">
        <v>881.72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1100</v>
      </c>
      <c r="DG41" s="20">
        <v>850</v>
      </c>
      <c r="DH41" s="20">
        <v>0</v>
      </c>
      <c r="DI41" s="20">
        <v>0</v>
      </c>
      <c r="DJ41" s="20">
        <v>0</v>
      </c>
      <c r="DK41" s="20">
        <v>0</v>
      </c>
      <c r="DL41" s="20">
        <v>5667.4</v>
      </c>
      <c r="DM41" s="20">
        <v>1282</v>
      </c>
      <c r="DN41" s="20">
        <v>0</v>
      </c>
      <c r="DO41" s="20">
        <v>0</v>
      </c>
      <c r="DP41" s="45">
        <v>5667.4</v>
      </c>
      <c r="DQ41" s="45">
        <v>1282</v>
      </c>
      <c r="DT41" s="44"/>
      <c r="DU41" s="44"/>
      <c r="DV41" s="44"/>
      <c r="DW41" s="44"/>
      <c r="DY41" s="44"/>
      <c r="DZ41" s="44"/>
      <c r="EA41" s="44"/>
      <c r="EB41" s="44"/>
      <c r="EC41" s="44"/>
      <c r="ED41" s="44"/>
    </row>
    <row r="42" spans="1:134" ht="16.5" customHeight="1">
      <c r="A42" s="11"/>
      <c r="B42" s="16">
        <v>33</v>
      </c>
      <c r="C42" s="13" t="s">
        <v>47</v>
      </c>
      <c r="D42" s="31">
        <f t="shared" si="0"/>
        <v>88793.963900000002</v>
      </c>
      <c r="E42" s="31">
        <f t="shared" si="1"/>
        <v>51252.723100000003</v>
      </c>
      <c r="F42" s="18">
        <f t="shared" si="2"/>
        <v>39726.300000000003</v>
      </c>
      <c r="G42" s="18">
        <f t="shared" si="3"/>
        <v>35031.470100000006</v>
      </c>
      <c r="H42" s="18">
        <f t="shared" si="4"/>
        <v>60141.563900000001</v>
      </c>
      <c r="I42" s="18">
        <f t="shared" si="5"/>
        <v>26631.253000000001</v>
      </c>
      <c r="J42" s="32">
        <v>17239.8</v>
      </c>
      <c r="K42" s="32">
        <v>15137.9516</v>
      </c>
      <c r="L42" s="32">
        <v>111</v>
      </c>
      <c r="M42" s="32">
        <v>111</v>
      </c>
      <c r="N42" s="20">
        <v>15189.8</v>
      </c>
      <c r="O42" s="20">
        <v>13425.631600000001</v>
      </c>
      <c r="P42" s="20">
        <v>111</v>
      </c>
      <c r="Q42" s="20">
        <v>111</v>
      </c>
      <c r="R42" s="20">
        <v>2050</v>
      </c>
      <c r="S42" s="20">
        <v>1712.32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4222</v>
      </c>
      <c r="AE42" s="20">
        <v>3926.3040000000001</v>
      </c>
      <c r="AF42" s="20">
        <v>16401.64</v>
      </c>
      <c r="AG42" s="20">
        <v>3793.2530000000002</v>
      </c>
      <c r="AH42" s="20">
        <v>1872</v>
      </c>
      <c r="AI42" s="20">
        <v>1585.7840000000001</v>
      </c>
      <c r="AJ42" s="20">
        <v>21151.64</v>
      </c>
      <c r="AK42" s="20">
        <v>8275.36</v>
      </c>
      <c r="AL42" s="20">
        <v>0</v>
      </c>
      <c r="AM42" s="20">
        <v>0</v>
      </c>
      <c r="AN42" s="20">
        <v>0</v>
      </c>
      <c r="AO42" s="20">
        <v>0</v>
      </c>
      <c r="AP42" s="20">
        <v>2350</v>
      </c>
      <c r="AQ42" s="20">
        <v>2340.52</v>
      </c>
      <c r="AR42" s="20">
        <v>0</v>
      </c>
      <c r="AS42" s="20">
        <v>0</v>
      </c>
      <c r="AT42" s="20">
        <v>0</v>
      </c>
      <c r="AU42" s="20">
        <v>0</v>
      </c>
      <c r="AV42" s="20">
        <v>-4750</v>
      </c>
      <c r="AW42" s="20">
        <v>-4482.107</v>
      </c>
      <c r="AX42" s="20">
        <v>1280</v>
      </c>
      <c r="AY42" s="20">
        <v>1275</v>
      </c>
      <c r="AZ42" s="20">
        <v>0</v>
      </c>
      <c r="BA42" s="20">
        <v>0</v>
      </c>
      <c r="BB42" s="20">
        <v>1280</v>
      </c>
      <c r="BC42" s="20">
        <v>1275</v>
      </c>
      <c r="BD42" s="20">
        <v>0</v>
      </c>
      <c r="BE42" s="20">
        <v>0</v>
      </c>
      <c r="BF42" s="20">
        <v>0</v>
      </c>
      <c r="BG42" s="20">
        <v>0</v>
      </c>
      <c r="BH42" s="20">
        <v>0</v>
      </c>
      <c r="BI42" s="20">
        <v>0</v>
      </c>
      <c r="BJ42" s="20">
        <v>3550</v>
      </c>
      <c r="BK42" s="20">
        <v>2722.5145000000002</v>
      </c>
      <c r="BL42" s="20">
        <v>1000.0239</v>
      </c>
      <c r="BM42" s="20">
        <v>320</v>
      </c>
      <c r="BN42" s="20">
        <v>0</v>
      </c>
      <c r="BO42" s="20">
        <v>0</v>
      </c>
      <c r="BP42" s="20">
        <v>0</v>
      </c>
      <c r="BQ42" s="20">
        <v>0</v>
      </c>
      <c r="BR42" s="20">
        <v>0</v>
      </c>
      <c r="BS42" s="20">
        <v>0</v>
      </c>
      <c r="BT42" s="20">
        <v>0</v>
      </c>
      <c r="BU42" s="20">
        <v>0</v>
      </c>
      <c r="BV42" s="20">
        <v>1850</v>
      </c>
      <c r="BW42" s="20">
        <v>1344.8</v>
      </c>
      <c r="BX42" s="20">
        <v>840</v>
      </c>
      <c r="BY42" s="20">
        <v>160</v>
      </c>
      <c r="BZ42" s="20">
        <v>1700</v>
      </c>
      <c r="CA42" s="20">
        <v>1377.7145</v>
      </c>
      <c r="CB42" s="20">
        <v>160.0239</v>
      </c>
      <c r="CC42" s="20">
        <v>160</v>
      </c>
      <c r="CD42" s="20">
        <v>0</v>
      </c>
      <c r="CE42" s="20">
        <v>0</v>
      </c>
      <c r="CF42" s="20">
        <v>0</v>
      </c>
      <c r="CG42" s="20">
        <v>0</v>
      </c>
      <c r="CH42" s="20">
        <v>0</v>
      </c>
      <c r="CI42" s="20">
        <v>0</v>
      </c>
      <c r="CJ42" s="20">
        <v>0</v>
      </c>
      <c r="CK42" s="20">
        <v>0</v>
      </c>
      <c r="CL42" s="20">
        <v>80</v>
      </c>
      <c r="CM42" s="20">
        <v>80</v>
      </c>
      <c r="CN42" s="20">
        <v>42628.9</v>
      </c>
      <c r="CO42" s="20">
        <v>22407</v>
      </c>
      <c r="CP42" s="20">
        <v>80</v>
      </c>
      <c r="CQ42" s="20">
        <v>80</v>
      </c>
      <c r="CR42" s="20">
        <v>0</v>
      </c>
      <c r="CS42" s="20">
        <v>0</v>
      </c>
      <c r="CT42" s="20">
        <v>0</v>
      </c>
      <c r="CU42" s="20">
        <v>0</v>
      </c>
      <c r="CV42" s="20">
        <v>0</v>
      </c>
      <c r="CW42" s="20">
        <v>0</v>
      </c>
      <c r="CX42" s="20">
        <v>350</v>
      </c>
      <c r="CY42" s="20">
        <v>324.7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1200</v>
      </c>
      <c r="DG42" s="20">
        <v>1155</v>
      </c>
      <c r="DH42" s="20">
        <v>0</v>
      </c>
      <c r="DI42" s="20">
        <v>0</v>
      </c>
      <c r="DJ42" s="20">
        <v>730.6</v>
      </c>
      <c r="DK42" s="20">
        <v>0</v>
      </c>
      <c r="DL42" s="20">
        <v>11804.5</v>
      </c>
      <c r="DM42" s="20">
        <v>10410</v>
      </c>
      <c r="DN42" s="20">
        <v>0</v>
      </c>
      <c r="DO42" s="20">
        <v>0</v>
      </c>
      <c r="DP42" s="45">
        <v>11073.9</v>
      </c>
      <c r="DQ42" s="45">
        <v>10410</v>
      </c>
      <c r="DT42" s="44"/>
      <c r="DU42" s="44"/>
      <c r="DV42" s="44"/>
      <c r="DW42" s="44"/>
      <c r="DY42" s="44"/>
      <c r="DZ42" s="44"/>
      <c r="EA42" s="44"/>
      <c r="EB42" s="44"/>
      <c r="EC42" s="44"/>
      <c r="ED42" s="44"/>
    </row>
    <row r="43" spans="1:134" ht="16.5" customHeight="1">
      <c r="A43" s="11"/>
      <c r="B43" s="16">
        <v>34</v>
      </c>
      <c r="C43" s="13" t="s">
        <v>48</v>
      </c>
      <c r="D43" s="31">
        <f t="shared" si="0"/>
        <v>27017.750099999997</v>
      </c>
      <c r="E43" s="31">
        <f t="shared" si="1"/>
        <v>25229.784099999997</v>
      </c>
      <c r="F43" s="18">
        <f t="shared" si="2"/>
        <v>25319.5</v>
      </c>
      <c r="G43" s="18">
        <f t="shared" si="3"/>
        <v>24039.064099999996</v>
      </c>
      <c r="H43" s="18">
        <f t="shared" si="4"/>
        <v>6273.3500999999997</v>
      </c>
      <c r="I43" s="18">
        <f t="shared" si="5"/>
        <v>5765.82</v>
      </c>
      <c r="J43" s="32">
        <v>15810</v>
      </c>
      <c r="K43" s="32">
        <v>15035.8081</v>
      </c>
      <c r="L43" s="32">
        <v>523.35500000000002</v>
      </c>
      <c r="M43" s="32">
        <v>270.5</v>
      </c>
      <c r="N43" s="20">
        <v>15201</v>
      </c>
      <c r="O43" s="20">
        <v>14814.768099999999</v>
      </c>
      <c r="P43" s="20">
        <v>523.35500000000002</v>
      </c>
      <c r="Q43" s="20">
        <v>270.5</v>
      </c>
      <c r="R43" s="20">
        <v>609</v>
      </c>
      <c r="S43" s="20">
        <v>221.04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723</v>
      </c>
      <c r="AE43" s="20">
        <v>677.12599999999998</v>
      </c>
      <c r="AF43" s="20">
        <v>1150</v>
      </c>
      <c r="AG43" s="20">
        <v>950</v>
      </c>
      <c r="AH43" s="20">
        <v>372</v>
      </c>
      <c r="AI43" s="20">
        <v>372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351</v>
      </c>
      <c r="AQ43" s="20">
        <v>305.12599999999998</v>
      </c>
      <c r="AR43" s="20">
        <v>1150</v>
      </c>
      <c r="AS43" s="20">
        <v>950</v>
      </c>
      <c r="AT43" s="20">
        <v>0</v>
      </c>
      <c r="AU43" s="20">
        <v>0</v>
      </c>
      <c r="AV43" s="20">
        <v>0</v>
      </c>
      <c r="AW43" s="20">
        <v>0</v>
      </c>
      <c r="AX43" s="20">
        <v>960</v>
      </c>
      <c r="AY43" s="20">
        <v>905</v>
      </c>
      <c r="AZ43" s="20">
        <v>0</v>
      </c>
      <c r="BA43" s="20">
        <v>0</v>
      </c>
      <c r="BB43" s="20">
        <v>960</v>
      </c>
      <c r="BC43" s="20">
        <v>905</v>
      </c>
      <c r="BD43" s="20">
        <v>0</v>
      </c>
      <c r="BE43" s="20">
        <v>0</v>
      </c>
      <c r="BF43" s="20">
        <v>0</v>
      </c>
      <c r="BG43" s="20">
        <v>0</v>
      </c>
      <c r="BH43" s="20">
        <v>0</v>
      </c>
      <c r="BI43" s="20">
        <v>0</v>
      </c>
      <c r="BJ43" s="20">
        <v>2461</v>
      </c>
      <c r="BK43" s="20">
        <v>2391.87</v>
      </c>
      <c r="BL43" s="20">
        <v>4099.9951000000001</v>
      </c>
      <c r="BM43" s="20">
        <v>4046</v>
      </c>
      <c r="BN43" s="20">
        <v>0</v>
      </c>
      <c r="BO43" s="20">
        <v>0</v>
      </c>
      <c r="BP43" s="20">
        <v>0</v>
      </c>
      <c r="BQ43" s="20">
        <v>0</v>
      </c>
      <c r="BR43" s="20">
        <v>0</v>
      </c>
      <c r="BS43" s="20">
        <v>0</v>
      </c>
      <c r="BT43" s="20">
        <v>0</v>
      </c>
      <c r="BU43" s="20">
        <v>0</v>
      </c>
      <c r="BV43" s="20">
        <v>1561</v>
      </c>
      <c r="BW43" s="20">
        <v>1554.97</v>
      </c>
      <c r="BX43" s="20">
        <v>0</v>
      </c>
      <c r="BY43" s="20">
        <v>0</v>
      </c>
      <c r="BZ43" s="20">
        <v>900</v>
      </c>
      <c r="CA43" s="20">
        <v>836.9</v>
      </c>
      <c r="CB43" s="20">
        <v>4099.9951000000001</v>
      </c>
      <c r="CC43" s="20">
        <v>4046</v>
      </c>
      <c r="CD43" s="20">
        <v>0</v>
      </c>
      <c r="CE43" s="20">
        <v>0</v>
      </c>
      <c r="CF43" s="20">
        <v>0</v>
      </c>
      <c r="CG43" s="20">
        <v>0</v>
      </c>
      <c r="CH43" s="20">
        <v>0</v>
      </c>
      <c r="CI43" s="20">
        <v>0</v>
      </c>
      <c r="CJ43" s="20">
        <v>0</v>
      </c>
      <c r="CK43" s="20">
        <v>0</v>
      </c>
      <c r="CL43" s="20">
        <v>40</v>
      </c>
      <c r="CM43" s="20">
        <v>40</v>
      </c>
      <c r="CN43" s="20">
        <v>500</v>
      </c>
      <c r="CO43" s="20">
        <v>499.32</v>
      </c>
      <c r="CP43" s="20">
        <v>40</v>
      </c>
      <c r="CQ43" s="20">
        <v>40</v>
      </c>
      <c r="CR43" s="20">
        <v>0</v>
      </c>
      <c r="CS43" s="20">
        <v>0</v>
      </c>
      <c r="CT43" s="20">
        <v>0</v>
      </c>
      <c r="CU43" s="20">
        <v>0</v>
      </c>
      <c r="CV43" s="20">
        <v>0</v>
      </c>
      <c r="CW43" s="20">
        <v>0</v>
      </c>
      <c r="CX43" s="20">
        <v>300</v>
      </c>
      <c r="CY43" s="20">
        <v>194.16</v>
      </c>
      <c r="CZ43" s="20">
        <v>0</v>
      </c>
      <c r="DA43" s="20">
        <v>0</v>
      </c>
      <c r="DB43" s="20">
        <v>0</v>
      </c>
      <c r="DC43" s="20">
        <v>0</v>
      </c>
      <c r="DD43" s="20">
        <v>0</v>
      </c>
      <c r="DE43" s="20">
        <v>0</v>
      </c>
      <c r="DF43" s="20">
        <v>450</v>
      </c>
      <c r="DG43" s="20">
        <v>220</v>
      </c>
      <c r="DH43" s="20">
        <v>0</v>
      </c>
      <c r="DI43" s="20">
        <v>0</v>
      </c>
      <c r="DJ43" s="20">
        <v>0.4</v>
      </c>
      <c r="DK43" s="20">
        <v>0</v>
      </c>
      <c r="DL43" s="20">
        <v>4575.5</v>
      </c>
      <c r="DM43" s="20">
        <v>4575.1000000000004</v>
      </c>
      <c r="DN43" s="20">
        <v>0</v>
      </c>
      <c r="DO43" s="20">
        <v>0</v>
      </c>
      <c r="DP43" s="45">
        <v>4575.1000000000004</v>
      </c>
      <c r="DQ43" s="45">
        <v>4575.1000000000004</v>
      </c>
      <c r="DT43" s="44"/>
      <c r="DU43" s="44"/>
      <c r="DV43" s="44"/>
      <c r="DW43" s="44"/>
      <c r="DY43" s="44"/>
      <c r="DZ43" s="44"/>
      <c r="EA43" s="44"/>
      <c r="EB43" s="44"/>
      <c r="EC43" s="44"/>
      <c r="ED43" s="44"/>
    </row>
    <row r="44" spans="1:134" ht="16.5" customHeight="1">
      <c r="A44" s="11"/>
      <c r="B44" s="16">
        <v>35</v>
      </c>
      <c r="C44" s="13" t="s">
        <v>49</v>
      </c>
      <c r="D44" s="31">
        <f t="shared" si="0"/>
        <v>19746.354099999997</v>
      </c>
      <c r="E44" s="31">
        <f t="shared" si="1"/>
        <v>12426.905100000002</v>
      </c>
      <c r="F44" s="18">
        <f t="shared" si="2"/>
        <v>17624.323999999997</v>
      </c>
      <c r="G44" s="18">
        <f t="shared" si="3"/>
        <v>13119.303100000001</v>
      </c>
      <c r="H44" s="18">
        <f t="shared" si="4"/>
        <v>3156.6300999999999</v>
      </c>
      <c r="I44" s="18">
        <f t="shared" si="5"/>
        <v>-692.39800000000002</v>
      </c>
      <c r="J44" s="32">
        <v>13344</v>
      </c>
      <c r="K44" s="32">
        <v>10878.118700000001</v>
      </c>
      <c r="L44" s="32">
        <v>0</v>
      </c>
      <c r="M44" s="32">
        <v>0</v>
      </c>
      <c r="N44" s="20">
        <v>13118</v>
      </c>
      <c r="O44" s="20">
        <v>10810.9187</v>
      </c>
      <c r="P44" s="20">
        <v>0</v>
      </c>
      <c r="Q44" s="20">
        <v>0</v>
      </c>
      <c r="R44" s="20">
        <v>226</v>
      </c>
      <c r="S44" s="20">
        <v>67.2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738</v>
      </c>
      <c r="AE44" s="20">
        <v>737.9</v>
      </c>
      <c r="AF44" s="20">
        <v>2656.6</v>
      </c>
      <c r="AG44" s="20">
        <v>-1179.498</v>
      </c>
      <c r="AH44" s="20">
        <v>438</v>
      </c>
      <c r="AI44" s="20">
        <v>438</v>
      </c>
      <c r="AJ44" s="20">
        <v>3010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300</v>
      </c>
      <c r="AQ44" s="20">
        <v>299.89999999999998</v>
      </c>
      <c r="AR44" s="20">
        <v>0</v>
      </c>
      <c r="AS44" s="20">
        <v>0</v>
      </c>
      <c r="AT44" s="20">
        <v>0</v>
      </c>
      <c r="AU44" s="20">
        <v>0</v>
      </c>
      <c r="AV44" s="20">
        <v>-353.4</v>
      </c>
      <c r="AW44" s="20">
        <v>-1179.498</v>
      </c>
      <c r="AX44" s="20">
        <v>600</v>
      </c>
      <c r="AY44" s="20">
        <v>599.98440000000005</v>
      </c>
      <c r="AZ44" s="20">
        <v>0</v>
      </c>
      <c r="BA44" s="20">
        <v>0</v>
      </c>
      <c r="BB44" s="20">
        <v>600</v>
      </c>
      <c r="BC44" s="20">
        <v>599.98440000000005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840.024</v>
      </c>
      <c r="BK44" s="20">
        <v>305.7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400.024</v>
      </c>
      <c r="BW44" s="20">
        <v>101.2</v>
      </c>
      <c r="BX44" s="20">
        <v>0</v>
      </c>
      <c r="BY44" s="20">
        <v>0</v>
      </c>
      <c r="BZ44" s="20">
        <v>440</v>
      </c>
      <c r="CA44" s="20">
        <v>204.5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140</v>
      </c>
      <c r="CM44" s="20">
        <v>40</v>
      </c>
      <c r="CN44" s="20">
        <v>500.0301</v>
      </c>
      <c r="CO44" s="20">
        <v>487.1</v>
      </c>
      <c r="CP44" s="20">
        <v>140</v>
      </c>
      <c r="CQ44" s="20">
        <v>40</v>
      </c>
      <c r="CR44" s="20">
        <v>500.0301</v>
      </c>
      <c r="CS44" s="20">
        <v>487.1</v>
      </c>
      <c r="CT44" s="20">
        <v>0</v>
      </c>
      <c r="CU44" s="20">
        <v>0</v>
      </c>
      <c r="CV44" s="20">
        <v>0</v>
      </c>
      <c r="CW44" s="20">
        <v>0</v>
      </c>
      <c r="CX44" s="20">
        <v>70</v>
      </c>
      <c r="CY44" s="20">
        <v>17.600000000000001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700</v>
      </c>
      <c r="DG44" s="20">
        <v>540</v>
      </c>
      <c r="DH44" s="20">
        <v>0</v>
      </c>
      <c r="DI44" s="20">
        <v>0</v>
      </c>
      <c r="DJ44" s="20">
        <v>157.69999999999999</v>
      </c>
      <c r="DK44" s="20">
        <v>0</v>
      </c>
      <c r="DL44" s="20">
        <v>1192.3</v>
      </c>
      <c r="DM44" s="20">
        <v>0</v>
      </c>
      <c r="DN44" s="20">
        <v>0</v>
      </c>
      <c r="DO44" s="20">
        <v>0</v>
      </c>
      <c r="DP44" s="45">
        <v>1034.5999999999999</v>
      </c>
      <c r="DQ44" s="45">
        <v>0</v>
      </c>
      <c r="DT44" s="44"/>
      <c r="DU44" s="44"/>
      <c r="DV44" s="44"/>
      <c r="DW44" s="44"/>
      <c r="DY44" s="44"/>
      <c r="DZ44" s="44"/>
      <c r="EA44" s="44"/>
      <c r="EB44" s="44"/>
      <c r="EC44" s="44"/>
      <c r="ED44" s="44"/>
    </row>
    <row r="45" spans="1:134" ht="16.5" customHeight="1">
      <c r="A45" s="11"/>
      <c r="B45" s="16">
        <v>36</v>
      </c>
      <c r="C45" s="13" t="s">
        <v>50</v>
      </c>
      <c r="D45" s="31">
        <f t="shared" si="0"/>
        <v>13264.0445</v>
      </c>
      <c r="E45" s="31">
        <f t="shared" si="1"/>
        <v>3228.1101999999992</v>
      </c>
      <c r="F45" s="18">
        <f t="shared" si="2"/>
        <v>11946.565000000001</v>
      </c>
      <c r="G45" s="18">
        <f t="shared" si="3"/>
        <v>8855.7101999999995</v>
      </c>
      <c r="H45" s="18">
        <f t="shared" si="4"/>
        <v>1399.4794999999999</v>
      </c>
      <c r="I45" s="18">
        <f t="shared" si="5"/>
        <v>-5627.6</v>
      </c>
      <c r="J45" s="32">
        <v>8649.5</v>
      </c>
      <c r="K45" s="32">
        <v>6359.2475000000004</v>
      </c>
      <c r="L45" s="32">
        <v>1549.4794999999999</v>
      </c>
      <c r="M45" s="32">
        <v>0</v>
      </c>
      <c r="N45" s="20">
        <v>8364.5</v>
      </c>
      <c r="O45" s="20">
        <v>6086.5874999999996</v>
      </c>
      <c r="P45" s="20">
        <v>0</v>
      </c>
      <c r="Q45" s="20">
        <v>0</v>
      </c>
      <c r="R45" s="20">
        <v>270</v>
      </c>
      <c r="S45" s="20">
        <v>258.26</v>
      </c>
      <c r="T45" s="20">
        <v>1549.4794999999999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638</v>
      </c>
      <c r="AE45" s="20">
        <v>438</v>
      </c>
      <c r="AF45" s="20">
        <v>-200</v>
      </c>
      <c r="AG45" s="20">
        <v>-5677.6</v>
      </c>
      <c r="AH45" s="20">
        <v>438</v>
      </c>
      <c r="AI45" s="20">
        <v>438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200</v>
      </c>
      <c r="AQ45" s="20">
        <v>0</v>
      </c>
      <c r="AR45" s="20">
        <v>0</v>
      </c>
      <c r="AS45" s="20">
        <v>0</v>
      </c>
      <c r="AT45" s="20">
        <v>0</v>
      </c>
      <c r="AU45" s="20">
        <v>0</v>
      </c>
      <c r="AV45" s="20">
        <v>-200</v>
      </c>
      <c r="AW45" s="20">
        <v>-5677.6</v>
      </c>
      <c r="AX45" s="20">
        <v>600</v>
      </c>
      <c r="AY45" s="20">
        <v>599.98270000000002</v>
      </c>
      <c r="AZ45" s="20">
        <v>0</v>
      </c>
      <c r="BA45" s="20">
        <v>0</v>
      </c>
      <c r="BB45" s="20">
        <v>600</v>
      </c>
      <c r="BC45" s="20">
        <v>599.98270000000002</v>
      </c>
      <c r="BD45" s="20">
        <v>0</v>
      </c>
      <c r="BE45" s="20">
        <v>0</v>
      </c>
      <c r="BF45" s="20">
        <v>0</v>
      </c>
      <c r="BG45" s="20">
        <v>0</v>
      </c>
      <c r="BH45" s="20">
        <v>0</v>
      </c>
      <c r="BI45" s="20">
        <v>0</v>
      </c>
      <c r="BJ45" s="20">
        <v>1120</v>
      </c>
      <c r="BK45" s="20">
        <v>883.1</v>
      </c>
      <c r="BL45" s="20">
        <v>50</v>
      </c>
      <c r="BM45" s="20">
        <v>50</v>
      </c>
      <c r="BN45" s="20">
        <v>0</v>
      </c>
      <c r="BO45" s="20">
        <v>0</v>
      </c>
      <c r="BP45" s="20">
        <v>0</v>
      </c>
      <c r="BQ45" s="20">
        <v>0</v>
      </c>
      <c r="BR45" s="20">
        <v>0</v>
      </c>
      <c r="BS45" s="20">
        <v>0</v>
      </c>
      <c r="BT45" s="20">
        <v>0</v>
      </c>
      <c r="BU45" s="20">
        <v>0</v>
      </c>
      <c r="BV45" s="20">
        <v>920</v>
      </c>
      <c r="BW45" s="20">
        <v>832.5</v>
      </c>
      <c r="BX45" s="20">
        <v>50</v>
      </c>
      <c r="BY45" s="20">
        <v>50</v>
      </c>
      <c r="BZ45" s="20">
        <v>200</v>
      </c>
      <c r="CA45" s="20">
        <v>50.6</v>
      </c>
      <c r="CB45" s="20">
        <v>0</v>
      </c>
      <c r="CC45" s="20">
        <v>0</v>
      </c>
      <c r="CD45" s="20">
        <v>0</v>
      </c>
      <c r="CE45" s="20">
        <v>0</v>
      </c>
      <c r="CF45" s="20">
        <v>0</v>
      </c>
      <c r="CG45" s="20">
        <v>0</v>
      </c>
      <c r="CH45" s="20">
        <v>0</v>
      </c>
      <c r="CI45" s="20">
        <v>0</v>
      </c>
      <c r="CJ45" s="20">
        <v>0</v>
      </c>
      <c r="CK45" s="20">
        <v>0</v>
      </c>
      <c r="CL45" s="20">
        <v>20</v>
      </c>
      <c r="CM45" s="20">
        <v>0</v>
      </c>
      <c r="CN45" s="20">
        <v>0</v>
      </c>
      <c r="CO45" s="20">
        <v>0</v>
      </c>
      <c r="CP45" s="20">
        <v>20</v>
      </c>
      <c r="CQ45" s="20">
        <v>0</v>
      </c>
      <c r="CR45" s="20">
        <v>0</v>
      </c>
      <c r="CS45" s="20">
        <v>0</v>
      </c>
      <c r="CT45" s="20">
        <v>0</v>
      </c>
      <c r="CU45" s="20">
        <v>0</v>
      </c>
      <c r="CV45" s="20">
        <v>0</v>
      </c>
      <c r="CW45" s="20">
        <v>0</v>
      </c>
      <c r="CX45" s="20">
        <v>120</v>
      </c>
      <c r="CY45" s="20">
        <v>85.38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550</v>
      </c>
      <c r="DG45" s="20">
        <v>490</v>
      </c>
      <c r="DH45" s="20">
        <v>0</v>
      </c>
      <c r="DI45" s="20">
        <v>0</v>
      </c>
      <c r="DJ45" s="20">
        <v>167.065</v>
      </c>
      <c r="DK45" s="20">
        <v>0</v>
      </c>
      <c r="DL45" s="20">
        <v>249.065</v>
      </c>
      <c r="DM45" s="20">
        <v>0</v>
      </c>
      <c r="DN45" s="20">
        <v>0</v>
      </c>
      <c r="DO45" s="20">
        <v>0</v>
      </c>
      <c r="DP45" s="45">
        <v>82</v>
      </c>
      <c r="DQ45" s="45">
        <v>0</v>
      </c>
      <c r="DT45" s="44"/>
      <c r="DU45" s="44"/>
      <c r="DV45" s="44"/>
      <c r="DW45" s="44"/>
      <c r="DY45" s="44"/>
      <c r="DZ45" s="44"/>
      <c r="EA45" s="44"/>
      <c r="EB45" s="44"/>
      <c r="EC45" s="44"/>
      <c r="ED45" s="44"/>
    </row>
    <row r="46" spans="1:134" ht="16.5" customHeight="1">
      <c r="A46" s="11"/>
      <c r="B46" s="16">
        <v>37</v>
      </c>
      <c r="C46" s="13" t="s">
        <v>51</v>
      </c>
      <c r="D46" s="31">
        <f t="shared" si="0"/>
        <v>8064.4989000000005</v>
      </c>
      <c r="E46" s="31">
        <f t="shared" si="1"/>
        <v>7873.9002</v>
      </c>
      <c r="F46" s="18">
        <f t="shared" si="2"/>
        <v>7773.6</v>
      </c>
      <c r="G46" s="18">
        <f t="shared" si="3"/>
        <v>7595.84</v>
      </c>
      <c r="H46" s="18">
        <f t="shared" si="4"/>
        <v>290.89890000000003</v>
      </c>
      <c r="I46" s="18">
        <f t="shared" si="5"/>
        <v>278.06020000000001</v>
      </c>
      <c r="J46" s="32">
        <v>5809.6</v>
      </c>
      <c r="K46" s="32">
        <v>5759.54</v>
      </c>
      <c r="L46" s="32">
        <v>290.89890000000003</v>
      </c>
      <c r="M46" s="32">
        <v>278.06020000000001</v>
      </c>
      <c r="N46" s="20">
        <v>5809.6</v>
      </c>
      <c r="O46" s="20">
        <v>5759.54</v>
      </c>
      <c r="P46" s="20">
        <v>290.89890000000003</v>
      </c>
      <c r="Q46" s="20">
        <v>278.06020000000001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0">
        <v>0</v>
      </c>
      <c r="AT46" s="20">
        <v>0</v>
      </c>
      <c r="AU46" s="20">
        <v>0</v>
      </c>
      <c r="AV46" s="20">
        <v>0</v>
      </c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20">
        <v>0</v>
      </c>
      <c r="BF46" s="20">
        <v>0</v>
      </c>
      <c r="BG46" s="20">
        <v>0</v>
      </c>
      <c r="BH46" s="20">
        <v>0</v>
      </c>
      <c r="BI46" s="20">
        <v>0</v>
      </c>
      <c r="BJ46" s="20">
        <v>45</v>
      </c>
      <c r="BK46" s="20">
        <v>44.4</v>
      </c>
      <c r="BL46" s="20">
        <v>0</v>
      </c>
      <c r="BM46" s="20">
        <v>0</v>
      </c>
      <c r="BN46" s="20">
        <v>0</v>
      </c>
      <c r="BO46" s="20">
        <v>0</v>
      </c>
      <c r="BP46" s="20">
        <v>0</v>
      </c>
      <c r="BQ46" s="20">
        <v>0</v>
      </c>
      <c r="BR46" s="20">
        <v>0</v>
      </c>
      <c r="BS46" s="20">
        <v>0</v>
      </c>
      <c r="BT46" s="20">
        <v>0</v>
      </c>
      <c r="BU46" s="20">
        <v>0</v>
      </c>
      <c r="BV46" s="20">
        <v>0</v>
      </c>
      <c r="BW46" s="20">
        <v>0</v>
      </c>
      <c r="BX46" s="20">
        <v>0</v>
      </c>
      <c r="BY46" s="20">
        <v>0</v>
      </c>
      <c r="BZ46" s="20">
        <v>45</v>
      </c>
      <c r="CA46" s="20">
        <v>44.4</v>
      </c>
      <c r="CB46" s="20">
        <v>0</v>
      </c>
      <c r="CC46" s="20">
        <v>0</v>
      </c>
      <c r="CD46" s="20">
        <v>0</v>
      </c>
      <c r="CE46" s="20">
        <v>0</v>
      </c>
      <c r="CF46" s="20">
        <v>0</v>
      </c>
      <c r="CG46" s="20">
        <v>0</v>
      </c>
      <c r="CH46" s="20">
        <v>0</v>
      </c>
      <c r="CI46" s="20">
        <v>0</v>
      </c>
      <c r="CJ46" s="20">
        <v>0</v>
      </c>
      <c r="CK46" s="20">
        <v>0</v>
      </c>
      <c r="CL46" s="20">
        <v>50</v>
      </c>
      <c r="CM46" s="20">
        <v>40</v>
      </c>
      <c r="CN46" s="20">
        <v>0</v>
      </c>
      <c r="CO46" s="20">
        <v>0</v>
      </c>
      <c r="CP46" s="20">
        <v>50</v>
      </c>
      <c r="CQ46" s="20">
        <v>40</v>
      </c>
      <c r="CR46" s="20">
        <v>0</v>
      </c>
      <c r="CS46" s="20">
        <v>0</v>
      </c>
      <c r="CT46" s="20">
        <v>0</v>
      </c>
      <c r="CU46" s="20">
        <v>0</v>
      </c>
      <c r="CV46" s="20">
        <v>0</v>
      </c>
      <c r="CW46" s="20">
        <v>0</v>
      </c>
      <c r="CX46" s="20">
        <v>171</v>
      </c>
      <c r="CY46" s="20">
        <v>120.5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1698</v>
      </c>
      <c r="DG46" s="20">
        <v>1631.4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45">
        <v>0</v>
      </c>
      <c r="DQ46" s="45">
        <v>0</v>
      </c>
      <c r="DT46" s="44"/>
      <c r="DU46" s="44"/>
      <c r="DV46" s="44"/>
      <c r="DW46" s="44"/>
      <c r="DY46" s="44"/>
      <c r="DZ46" s="44"/>
      <c r="EA46" s="44"/>
      <c r="EB46" s="44"/>
      <c r="EC46" s="44"/>
      <c r="ED46" s="44"/>
    </row>
    <row r="47" spans="1:134" ht="16.5" customHeight="1">
      <c r="A47" s="11"/>
      <c r="B47" s="16">
        <v>38</v>
      </c>
      <c r="C47" s="13" t="s">
        <v>52</v>
      </c>
      <c r="D47" s="31">
        <f t="shared" si="0"/>
        <v>20148.400000000001</v>
      </c>
      <c r="E47" s="31">
        <f t="shared" si="1"/>
        <v>18567.0831</v>
      </c>
      <c r="F47" s="18">
        <f t="shared" si="2"/>
        <v>14638</v>
      </c>
      <c r="G47" s="18">
        <f t="shared" si="3"/>
        <v>14083.685100000001</v>
      </c>
      <c r="H47" s="18">
        <f t="shared" si="4"/>
        <v>6250</v>
      </c>
      <c r="I47" s="18">
        <f t="shared" si="5"/>
        <v>5222.3980000000001</v>
      </c>
      <c r="J47" s="32">
        <v>10858.7</v>
      </c>
      <c r="K47" s="32">
        <v>10494.0609</v>
      </c>
      <c r="L47" s="32">
        <v>1060</v>
      </c>
      <c r="M47" s="32">
        <v>934.89800000000002</v>
      </c>
      <c r="N47" s="20">
        <v>10858.7</v>
      </c>
      <c r="O47" s="20">
        <v>10494.0609</v>
      </c>
      <c r="P47" s="20">
        <v>260</v>
      </c>
      <c r="Q47" s="20">
        <v>260</v>
      </c>
      <c r="R47" s="20">
        <v>0</v>
      </c>
      <c r="S47" s="20">
        <v>0</v>
      </c>
      <c r="T47" s="20">
        <v>800</v>
      </c>
      <c r="U47" s="20">
        <v>674.89800000000002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770</v>
      </c>
      <c r="AE47" s="20">
        <v>749.93619999999999</v>
      </c>
      <c r="AF47" s="20">
        <v>-2060</v>
      </c>
      <c r="AG47" s="20">
        <v>-2860.5</v>
      </c>
      <c r="AH47" s="20">
        <v>150</v>
      </c>
      <c r="AI47" s="20">
        <v>150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620</v>
      </c>
      <c r="AQ47" s="20">
        <v>599.93619999999999</v>
      </c>
      <c r="AR47" s="20">
        <v>0</v>
      </c>
      <c r="AS47" s="20">
        <v>0</v>
      </c>
      <c r="AT47" s="20">
        <v>0</v>
      </c>
      <c r="AU47" s="20">
        <v>0</v>
      </c>
      <c r="AV47" s="20">
        <v>-2060</v>
      </c>
      <c r="AW47" s="20">
        <v>-2860.5</v>
      </c>
      <c r="AX47" s="20">
        <v>336</v>
      </c>
      <c r="AY47" s="20">
        <v>326.68799999999999</v>
      </c>
      <c r="AZ47" s="20">
        <v>0</v>
      </c>
      <c r="BA47" s="20">
        <v>0</v>
      </c>
      <c r="BB47" s="20">
        <v>336</v>
      </c>
      <c r="BC47" s="20">
        <v>326.68799999999999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7250</v>
      </c>
      <c r="BM47" s="20">
        <v>7148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7250</v>
      </c>
      <c r="CC47" s="20">
        <v>7148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20</v>
      </c>
      <c r="CM47" s="20">
        <v>0</v>
      </c>
      <c r="CN47" s="20">
        <v>0</v>
      </c>
      <c r="CO47" s="20">
        <v>0</v>
      </c>
      <c r="CP47" s="20">
        <v>20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190</v>
      </c>
      <c r="CY47" s="20">
        <v>89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1700</v>
      </c>
      <c r="DG47" s="20">
        <v>1685</v>
      </c>
      <c r="DH47" s="20">
        <v>0</v>
      </c>
      <c r="DI47" s="20">
        <v>0</v>
      </c>
      <c r="DJ47" s="20">
        <v>23.7</v>
      </c>
      <c r="DK47" s="20">
        <v>0</v>
      </c>
      <c r="DL47" s="20">
        <v>763.3</v>
      </c>
      <c r="DM47" s="20">
        <v>739</v>
      </c>
      <c r="DN47" s="20">
        <v>0</v>
      </c>
      <c r="DO47" s="20">
        <v>0</v>
      </c>
      <c r="DP47" s="45">
        <v>739.6</v>
      </c>
      <c r="DQ47" s="45">
        <v>739</v>
      </c>
      <c r="DT47" s="44"/>
      <c r="DU47" s="44"/>
      <c r="DV47" s="44"/>
      <c r="DW47" s="44"/>
      <c r="DY47" s="44"/>
      <c r="DZ47" s="44"/>
      <c r="EA47" s="44"/>
      <c r="EB47" s="44"/>
      <c r="EC47" s="44"/>
      <c r="ED47" s="44"/>
    </row>
    <row r="48" spans="1:134" ht="16.5" customHeight="1">
      <c r="A48" s="11"/>
      <c r="B48" s="16">
        <v>39</v>
      </c>
      <c r="C48" s="13" t="s">
        <v>53</v>
      </c>
      <c r="D48" s="31">
        <f t="shared" si="0"/>
        <v>58849.005800000006</v>
      </c>
      <c r="E48" s="31">
        <f t="shared" si="1"/>
        <v>50941.730199999998</v>
      </c>
      <c r="F48" s="18">
        <f t="shared" si="2"/>
        <v>33350.9</v>
      </c>
      <c r="G48" s="18">
        <f t="shared" si="3"/>
        <v>25654.080999999998</v>
      </c>
      <c r="H48" s="18">
        <f t="shared" si="4"/>
        <v>33460.005799999999</v>
      </c>
      <c r="I48" s="18">
        <f t="shared" si="5"/>
        <v>32427.6492</v>
      </c>
      <c r="J48" s="32">
        <v>19175</v>
      </c>
      <c r="K48" s="32">
        <v>14768.484</v>
      </c>
      <c r="L48" s="32">
        <v>5.7999999999999996E-3</v>
      </c>
      <c r="M48" s="32">
        <v>0</v>
      </c>
      <c r="N48" s="20">
        <v>17255</v>
      </c>
      <c r="O48" s="20">
        <v>14047.601000000001</v>
      </c>
      <c r="P48" s="20">
        <v>5.7999999999999996E-3</v>
      </c>
      <c r="Q48" s="20">
        <v>0</v>
      </c>
      <c r="R48" s="20">
        <v>1880</v>
      </c>
      <c r="S48" s="20">
        <v>720.88300000000004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700</v>
      </c>
      <c r="AE48" s="20">
        <v>676.05200000000002</v>
      </c>
      <c r="AF48" s="20">
        <v>0</v>
      </c>
      <c r="AG48" s="20">
        <v>-75.350800000000007</v>
      </c>
      <c r="AH48" s="20">
        <v>400</v>
      </c>
      <c r="AI48" s="20">
        <v>376.06700000000001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300</v>
      </c>
      <c r="AQ48" s="20">
        <v>299.98500000000001</v>
      </c>
      <c r="AR48" s="20">
        <v>0</v>
      </c>
      <c r="AS48" s="20">
        <v>0</v>
      </c>
      <c r="AT48" s="20">
        <v>0</v>
      </c>
      <c r="AU48" s="20">
        <v>0</v>
      </c>
      <c r="AV48" s="20">
        <v>0</v>
      </c>
      <c r="AW48" s="20">
        <v>-75.350800000000007</v>
      </c>
      <c r="AX48" s="20">
        <v>960</v>
      </c>
      <c r="AY48" s="20">
        <v>960</v>
      </c>
      <c r="AZ48" s="20">
        <v>0</v>
      </c>
      <c r="BA48" s="20">
        <v>0</v>
      </c>
      <c r="BB48" s="20">
        <v>960</v>
      </c>
      <c r="BC48" s="20">
        <v>960</v>
      </c>
      <c r="BD48" s="20">
        <v>0</v>
      </c>
      <c r="BE48" s="20">
        <v>0</v>
      </c>
      <c r="BF48" s="20">
        <v>0</v>
      </c>
      <c r="BG48" s="20">
        <v>0</v>
      </c>
      <c r="BH48" s="20">
        <v>0</v>
      </c>
      <c r="BI48" s="20">
        <v>0</v>
      </c>
      <c r="BJ48" s="20">
        <v>600</v>
      </c>
      <c r="BK48" s="20">
        <v>164.54499999999999</v>
      </c>
      <c r="BL48" s="20">
        <v>33460</v>
      </c>
      <c r="BM48" s="20">
        <v>32503</v>
      </c>
      <c r="BN48" s="20">
        <v>0</v>
      </c>
      <c r="BO48" s="20">
        <v>0</v>
      </c>
      <c r="BP48" s="20">
        <v>0</v>
      </c>
      <c r="BQ48" s="20">
        <v>0</v>
      </c>
      <c r="BR48" s="20">
        <v>0</v>
      </c>
      <c r="BS48" s="20">
        <v>0</v>
      </c>
      <c r="BT48" s="20">
        <v>0</v>
      </c>
      <c r="BU48" s="20">
        <v>0</v>
      </c>
      <c r="BV48" s="20">
        <v>100</v>
      </c>
      <c r="BW48" s="20">
        <v>52.3</v>
      </c>
      <c r="BX48" s="20">
        <v>0</v>
      </c>
      <c r="BY48" s="20">
        <v>0</v>
      </c>
      <c r="BZ48" s="20">
        <v>500</v>
      </c>
      <c r="CA48" s="20">
        <v>112.245</v>
      </c>
      <c r="CB48" s="20">
        <v>33460</v>
      </c>
      <c r="CC48" s="20">
        <v>32503</v>
      </c>
      <c r="CD48" s="20">
        <v>0</v>
      </c>
      <c r="CE48" s="20">
        <v>0</v>
      </c>
      <c r="CF48" s="20">
        <v>0</v>
      </c>
      <c r="CG48" s="20">
        <v>0</v>
      </c>
      <c r="CH48" s="20">
        <v>0</v>
      </c>
      <c r="CI48" s="20">
        <v>0</v>
      </c>
      <c r="CJ48" s="20">
        <v>0</v>
      </c>
      <c r="CK48" s="20">
        <v>0</v>
      </c>
      <c r="CL48" s="20">
        <v>45</v>
      </c>
      <c r="CM48" s="20">
        <v>20</v>
      </c>
      <c r="CN48" s="20">
        <v>0</v>
      </c>
      <c r="CO48" s="20">
        <v>0</v>
      </c>
      <c r="CP48" s="20">
        <v>45</v>
      </c>
      <c r="CQ48" s="20">
        <v>20</v>
      </c>
      <c r="CR48" s="20">
        <v>0</v>
      </c>
      <c r="CS48" s="20">
        <v>0</v>
      </c>
      <c r="CT48" s="20">
        <v>0</v>
      </c>
      <c r="CU48" s="20">
        <v>0</v>
      </c>
      <c r="CV48" s="20">
        <v>0</v>
      </c>
      <c r="CW48" s="20">
        <v>0</v>
      </c>
      <c r="CX48" s="20">
        <v>2000</v>
      </c>
      <c r="CY48" s="20">
        <v>1150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1050</v>
      </c>
      <c r="DG48" s="20">
        <v>775</v>
      </c>
      <c r="DH48" s="20">
        <v>0</v>
      </c>
      <c r="DI48" s="20">
        <v>0</v>
      </c>
      <c r="DJ48" s="20">
        <v>859</v>
      </c>
      <c r="DK48" s="20">
        <v>0</v>
      </c>
      <c r="DL48" s="20">
        <v>8820.9</v>
      </c>
      <c r="DM48" s="20">
        <v>7140</v>
      </c>
      <c r="DN48" s="20">
        <v>0</v>
      </c>
      <c r="DO48" s="20">
        <v>0</v>
      </c>
      <c r="DP48" s="45">
        <v>7961.9</v>
      </c>
      <c r="DQ48" s="45">
        <v>7140</v>
      </c>
      <c r="DT48" s="44"/>
      <c r="DU48" s="44"/>
      <c r="DV48" s="44"/>
      <c r="DW48" s="44"/>
      <c r="DY48" s="44"/>
      <c r="DZ48" s="44"/>
      <c r="EA48" s="44"/>
      <c r="EB48" s="44"/>
      <c r="EC48" s="44"/>
      <c r="ED48" s="44"/>
    </row>
    <row r="49" spans="1:134" ht="16.5" customHeight="1">
      <c r="A49" s="11"/>
      <c r="B49" s="16">
        <v>40</v>
      </c>
      <c r="C49" s="13" t="s">
        <v>54</v>
      </c>
      <c r="D49" s="31">
        <f t="shared" si="0"/>
        <v>56299.387899999994</v>
      </c>
      <c r="E49" s="31">
        <f t="shared" si="1"/>
        <v>44706.810700000002</v>
      </c>
      <c r="F49" s="18">
        <f t="shared" si="2"/>
        <v>43115.3</v>
      </c>
      <c r="G49" s="18">
        <f t="shared" si="3"/>
        <v>31644.345700000002</v>
      </c>
      <c r="H49" s="18">
        <f t="shared" si="4"/>
        <v>24349.9879</v>
      </c>
      <c r="I49" s="18">
        <f t="shared" si="5"/>
        <v>18562.465</v>
      </c>
      <c r="J49" s="32">
        <v>23806</v>
      </c>
      <c r="K49" s="32">
        <v>19851.608800000002</v>
      </c>
      <c r="L49" s="32">
        <v>450</v>
      </c>
      <c r="M49" s="32">
        <v>128</v>
      </c>
      <c r="N49" s="20">
        <v>21746</v>
      </c>
      <c r="O49" s="20">
        <v>18326.268800000002</v>
      </c>
      <c r="P49" s="20">
        <v>450</v>
      </c>
      <c r="Q49" s="20">
        <v>128</v>
      </c>
      <c r="R49" s="20">
        <v>1980</v>
      </c>
      <c r="S49" s="20">
        <v>1498.94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2440</v>
      </c>
      <c r="AE49" s="20">
        <v>2424.5461</v>
      </c>
      <c r="AF49" s="20">
        <v>12267.34</v>
      </c>
      <c r="AG49" s="20">
        <v>8880.5</v>
      </c>
      <c r="AH49" s="20">
        <v>400</v>
      </c>
      <c r="AI49" s="20">
        <v>399.6</v>
      </c>
      <c r="AJ49" s="20">
        <v>4020.34</v>
      </c>
      <c r="AK49" s="20">
        <v>1190</v>
      </c>
      <c r="AL49" s="20">
        <v>0</v>
      </c>
      <c r="AM49" s="20">
        <v>0</v>
      </c>
      <c r="AN49" s="20">
        <v>0</v>
      </c>
      <c r="AO49" s="20">
        <v>0</v>
      </c>
      <c r="AP49" s="20">
        <v>2040</v>
      </c>
      <c r="AQ49" s="20">
        <v>2024.9460999999999</v>
      </c>
      <c r="AR49" s="20">
        <v>8247</v>
      </c>
      <c r="AS49" s="20">
        <v>7690.5</v>
      </c>
      <c r="AT49" s="20">
        <v>0</v>
      </c>
      <c r="AU49" s="20">
        <v>0</v>
      </c>
      <c r="AV49" s="20">
        <v>0</v>
      </c>
      <c r="AW49" s="20">
        <v>0</v>
      </c>
      <c r="AX49" s="20">
        <v>980</v>
      </c>
      <c r="AY49" s="20">
        <v>976</v>
      </c>
      <c r="AZ49" s="20">
        <v>6785</v>
      </c>
      <c r="BA49" s="20">
        <v>6343.9049999999997</v>
      </c>
      <c r="BB49" s="20">
        <v>980</v>
      </c>
      <c r="BC49" s="20">
        <v>976</v>
      </c>
      <c r="BD49" s="20">
        <v>500</v>
      </c>
      <c r="BE49" s="20">
        <v>66</v>
      </c>
      <c r="BF49" s="20">
        <v>0</v>
      </c>
      <c r="BG49" s="20">
        <v>0</v>
      </c>
      <c r="BH49" s="20">
        <v>0</v>
      </c>
      <c r="BI49" s="20">
        <v>0</v>
      </c>
      <c r="BJ49" s="20">
        <v>1655</v>
      </c>
      <c r="BK49" s="20">
        <v>1541.4108000000001</v>
      </c>
      <c r="BL49" s="20">
        <v>4847.6478999999999</v>
      </c>
      <c r="BM49" s="20">
        <v>3210.06</v>
      </c>
      <c r="BN49" s="20">
        <v>0</v>
      </c>
      <c r="BO49" s="20">
        <v>0</v>
      </c>
      <c r="BP49" s="20">
        <v>0</v>
      </c>
      <c r="BQ49" s="20">
        <v>0</v>
      </c>
      <c r="BR49" s="20">
        <v>0</v>
      </c>
      <c r="BS49" s="20">
        <v>0</v>
      </c>
      <c r="BT49" s="20">
        <v>0</v>
      </c>
      <c r="BU49" s="20">
        <v>0</v>
      </c>
      <c r="BV49" s="20">
        <v>0</v>
      </c>
      <c r="BW49" s="20">
        <v>0</v>
      </c>
      <c r="BX49" s="20">
        <v>0</v>
      </c>
      <c r="BY49" s="20">
        <v>0</v>
      </c>
      <c r="BZ49" s="20">
        <v>1655</v>
      </c>
      <c r="CA49" s="20">
        <v>1541.4108000000001</v>
      </c>
      <c r="CB49" s="20">
        <v>4847.6478999999999</v>
      </c>
      <c r="CC49" s="20">
        <v>3210.06</v>
      </c>
      <c r="CD49" s="20">
        <v>0</v>
      </c>
      <c r="CE49" s="20">
        <v>0</v>
      </c>
      <c r="CF49" s="20">
        <v>0</v>
      </c>
      <c r="CG49" s="20">
        <v>0</v>
      </c>
      <c r="CH49" s="20">
        <v>0</v>
      </c>
      <c r="CI49" s="20">
        <v>0</v>
      </c>
      <c r="CJ49" s="20">
        <v>0</v>
      </c>
      <c r="CK49" s="20">
        <v>0</v>
      </c>
      <c r="CL49" s="20">
        <v>100</v>
      </c>
      <c r="CM49" s="20">
        <v>70</v>
      </c>
      <c r="CN49" s="20">
        <v>0</v>
      </c>
      <c r="CO49" s="20">
        <v>0</v>
      </c>
      <c r="CP49" s="20">
        <v>100</v>
      </c>
      <c r="CQ49" s="20">
        <v>70</v>
      </c>
      <c r="CR49" s="20">
        <v>0</v>
      </c>
      <c r="CS49" s="20">
        <v>0</v>
      </c>
      <c r="CT49" s="20">
        <v>0</v>
      </c>
      <c r="CU49" s="20">
        <v>0</v>
      </c>
      <c r="CV49" s="20">
        <v>0</v>
      </c>
      <c r="CW49" s="20">
        <v>0</v>
      </c>
      <c r="CX49" s="20">
        <v>1300</v>
      </c>
      <c r="CY49" s="20">
        <v>560.78</v>
      </c>
      <c r="CZ49" s="20">
        <v>0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960</v>
      </c>
      <c r="DG49" s="20">
        <v>720</v>
      </c>
      <c r="DH49" s="20">
        <v>0</v>
      </c>
      <c r="DI49" s="20">
        <v>0</v>
      </c>
      <c r="DJ49" s="20">
        <v>708.4</v>
      </c>
      <c r="DK49" s="20">
        <v>0</v>
      </c>
      <c r="DL49" s="20">
        <v>11874.3</v>
      </c>
      <c r="DM49" s="20">
        <v>5500</v>
      </c>
      <c r="DN49" s="20">
        <v>0</v>
      </c>
      <c r="DO49" s="20">
        <v>0</v>
      </c>
      <c r="DP49" s="45">
        <v>11165.9</v>
      </c>
      <c r="DQ49" s="45">
        <v>5500</v>
      </c>
      <c r="DT49" s="44"/>
      <c r="DU49" s="44"/>
      <c r="DV49" s="44"/>
      <c r="DW49" s="44"/>
      <c r="DY49" s="44"/>
      <c r="DZ49" s="44"/>
      <c r="EA49" s="44"/>
      <c r="EB49" s="44"/>
      <c r="EC49" s="44"/>
      <c r="ED49" s="44"/>
    </row>
    <row r="50" spans="1:134" ht="16.5" customHeight="1">
      <c r="A50" s="11"/>
      <c r="B50" s="16">
        <v>41</v>
      </c>
      <c r="C50" s="13" t="s">
        <v>55</v>
      </c>
      <c r="D50" s="31">
        <f t="shared" si="0"/>
        <v>10290.5993</v>
      </c>
      <c r="E50" s="31">
        <f t="shared" si="1"/>
        <v>9762.460500000001</v>
      </c>
      <c r="F50" s="18">
        <f t="shared" si="2"/>
        <v>10153.299999999999</v>
      </c>
      <c r="G50" s="18">
        <f t="shared" si="3"/>
        <v>9625.1615000000002</v>
      </c>
      <c r="H50" s="18">
        <f t="shared" si="4"/>
        <v>137.29929999999999</v>
      </c>
      <c r="I50" s="18">
        <f t="shared" si="5"/>
        <v>137.29900000000001</v>
      </c>
      <c r="J50" s="32">
        <v>8370</v>
      </c>
      <c r="K50" s="32">
        <v>8206.5985000000001</v>
      </c>
      <c r="L50" s="32">
        <v>0</v>
      </c>
      <c r="M50" s="32">
        <v>0</v>
      </c>
      <c r="N50" s="20">
        <v>8235</v>
      </c>
      <c r="O50" s="20">
        <v>8094.3384999999998</v>
      </c>
      <c r="P50" s="20">
        <v>0</v>
      </c>
      <c r="Q50" s="20">
        <v>0</v>
      </c>
      <c r="R50" s="20">
        <v>120</v>
      </c>
      <c r="S50" s="20">
        <v>97.86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780</v>
      </c>
      <c r="AE50" s="20">
        <v>600.971</v>
      </c>
      <c r="AF50" s="20">
        <v>137.29929999999999</v>
      </c>
      <c r="AG50" s="20">
        <v>137.29900000000001</v>
      </c>
      <c r="AH50" s="20">
        <v>180</v>
      </c>
      <c r="AI50" s="20">
        <v>180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600</v>
      </c>
      <c r="AQ50" s="20">
        <v>420.971</v>
      </c>
      <c r="AR50" s="20">
        <v>137.29929999999999</v>
      </c>
      <c r="AS50" s="20">
        <v>137.29900000000001</v>
      </c>
      <c r="AT50" s="20">
        <v>0</v>
      </c>
      <c r="AU50" s="20">
        <v>0</v>
      </c>
      <c r="AV50" s="20">
        <v>0</v>
      </c>
      <c r="AW50" s="20">
        <v>0</v>
      </c>
      <c r="AX50" s="20">
        <v>160</v>
      </c>
      <c r="AY50" s="20">
        <v>139.977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403</v>
      </c>
      <c r="BK50" s="20">
        <v>357.61500000000001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248</v>
      </c>
      <c r="BW50" s="20">
        <v>222.215</v>
      </c>
      <c r="BX50" s="20">
        <v>0</v>
      </c>
      <c r="BY50" s="20">
        <v>0</v>
      </c>
      <c r="BZ50" s="20">
        <v>155</v>
      </c>
      <c r="CA50" s="20">
        <v>135.4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10</v>
      </c>
      <c r="CM50" s="20">
        <v>0</v>
      </c>
      <c r="CN50" s="20">
        <v>0</v>
      </c>
      <c r="CO50" s="20">
        <v>0</v>
      </c>
      <c r="CP50" s="20">
        <v>10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30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400</v>
      </c>
      <c r="DG50" s="20">
        <v>320</v>
      </c>
      <c r="DH50" s="20">
        <v>0</v>
      </c>
      <c r="DI50" s="20">
        <v>0</v>
      </c>
      <c r="DJ50" s="20">
        <v>0.3</v>
      </c>
      <c r="DK50" s="20">
        <v>0</v>
      </c>
      <c r="DL50" s="20">
        <v>0.3</v>
      </c>
      <c r="DM50" s="20">
        <v>0</v>
      </c>
      <c r="DN50" s="20">
        <v>0</v>
      </c>
      <c r="DO50" s="20">
        <v>0</v>
      </c>
      <c r="DP50" s="45">
        <v>0</v>
      </c>
      <c r="DQ50" s="45">
        <v>0</v>
      </c>
      <c r="DT50" s="44"/>
      <c r="DU50" s="44"/>
      <c r="DV50" s="44"/>
      <c r="DW50" s="44"/>
      <c r="DY50" s="44"/>
      <c r="DZ50" s="44"/>
      <c r="EA50" s="44"/>
      <c r="EB50" s="44"/>
      <c r="EC50" s="44"/>
      <c r="ED50" s="44"/>
    </row>
    <row r="51" spans="1:134" ht="16.5" customHeight="1">
      <c r="A51" s="11"/>
      <c r="B51" s="16">
        <v>42</v>
      </c>
      <c r="C51" s="13" t="s">
        <v>56</v>
      </c>
      <c r="D51" s="31">
        <f t="shared" si="0"/>
        <v>190118.85160000002</v>
      </c>
      <c r="E51" s="31">
        <f t="shared" si="1"/>
        <v>110468.45510000001</v>
      </c>
      <c r="F51" s="18">
        <f t="shared" si="2"/>
        <v>100095.6</v>
      </c>
      <c r="G51" s="18">
        <f t="shared" si="3"/>
        <v>48586.467499999999</v>
      </c>
      <c r="H51" s="18">
        <f t="shared" si="4"/>
        <v>113635.85160000001</v>
      </c>
      <c r="I51" s="18">
        <f t="shared" si="5"/>
        <v>61881.987600000008</v>
      </c>
      <c r="J51" s="32">
        <v>49590.5</v>
      </c>
      <c r="K51" s="32">
        <v>39914.640299999999</v>
      </c>
      <c r="L51" s="32">
        <v>2000</v>
      </c>
      <c r="M51" s="32">
        <v>85.9</v>
      </c>
      <c r="N51" s="20">
        <v>47830.5</v>
      </c>
      <c r="O51" s="20">
        <v>38587.840300000003</v>
      </c>
      <c r="P51" s="20">
        <v>2000</v>
      </c>
      <c r="Q51" s="20">
        <v>85.9</v>
      </c>
      <c r="R51" s="20">
        <v>1700</v>
      </c>
      <c r="S51" s="20">
        <v>1280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6050</v>
      </c>
      <c r="AE51" s="20">
        <v>2931.8440000000001</v>
      </c>
      <c r="AF51" s="20">
        <v>85035.8</v>
      </c>
      <c r="AG51" s="20">
        <v>45947.463000000003</v>
      </c>
      <c r="AH51" s="20">
        <v>5050</v>
      </c>
      <c r="AI51" s="20">
        <v>2431.8440000000001</v>
      </c>
      <c r="AJ51" s="20">
        <v>20000</v>
      </c>
      <c r="AK51" s="20">
        <v>0</v>
      </c>
      <c r="AL51" s="20">
        <v>0</v>
      </c>
      <c r="AM51" s="20">
        <v>0</v>
      </c>
      <c r="AN51" s="20">
        <v>700</v>
      </c>
      <c r="AO51" s="20">
        <v>0</v>
      </c>
      <c r="AP51" s="20">
        <v>1000</v>
      </c>
      <c r="AQ51" s="20">
        <v>500</v>
      </c>
      <c r="AR51" s="20">
        <v>64335.8</v>
      </c>
      <c r="AS51" s="20">
        <v>46414.637999999999</v>
      </c>
      <c r="AT51" s="20">
        <v>0</v>
      </c>
      <c r="AU51" s="20">
        <v>0</v>
      </c>
      <c r="AV51" s="20">
        <v>0</v>
      </c>
      <c r="AW51" s="20">
        <v>-467.17500000000001</v>
      </c>
      <c r="AX51" s="20">
        <v>1360</v>
      </c>
      <c r="AY51" s="20">
        <v>959.98320000000001</v>
      </c>
      <c r="AZ51" s="20">
        <v>1000</v>
      </c>
      <c r="BA51" s="20">
        <v>0</v>
      </c>
      <c r="BB51" s="20">
        <v>960</v>
      </c>
      <c r="BC51" s="20">
        <v>959.98320000000001</v>
      </c>
      <c r="BD51" s="20">
        <v>1000</v>
      </c>
      <c r="BE51" s="20">
        <v>0</v>
      </c>
      <c r="BF51" s="20">
        <v>400</v>
      </c>
      <c r="BG51" s="20">
        <v>0</v>
      </c>
      <c r="BH51" s="20">
        <v>0</v>
      </c>
      <c r="BI51" s="20">
        <v>0</v>
      </c>
      <c r="BJ51" s="20">
        <v>1000</v>
      </c>
      <c r="BK51" s="20">
        <v>0</v>
      </c>
      <c r="BL51" s="20">
        <v>12300.051600000001</v>
      </c>
      <c r="BM51" s="20">
        <v>12149.735000000001</v>
      </c>
      <c r="BN51" s="20">
        <v>0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  <c r="BZ51" s="20">
        <v>1000</v>
      </c>
      <c r="CA51" s="20">
        <v>0</v>
      </c>
      <c r="CB51" s="20">
        <v>12300.051600000001</v>
      </c>
      <c r="CC51" s="20">
        <v>12149.735000000001</v>
      </c>
      <c r="CD51" s="20">
        <v>0</v>
      </c>
      <c r="CE51" s="20">
        <v>0</v>
      </c>
      <c r="CF51" s="20">
        <v>0</v>
      </c>
      <c r="CG51" s="20">
        <v>0</v>
      </c>
      <c r="CH51" s="20">
        <v>0</v>
      </c>
      <c r="CI51" s="20">
        <v>0</v>
      </c>
      <c r="CJ51" s="20">
        <v>0</v>
      </c>
      <c r="CK51" s="20">
        <v>0</v>
      </c>
      <c r="CL51" s="20">
        <v>400</v>
      </c>
      <c r="CM51" s="20">
        <v>0</v>
      </c>
      <c r="CN51" s="20">
        <v>5000</v>
      </c>
      <c r="CO51" s="20">
        <v>0</v>
      </c>
      <c r="CP51" s="20">
        <v>200</v>
      </c>
      <c r="CQ51" s="20">
        <v>0</v>
      </c>
      <c r="CR51" s="20">
        <v>0</v>
      </c>
      <c r="CS51" s="20">
        <v>0</v>
      </c>
      <c r="CT51" s="20">
        <v>0</v>
      </c>
      <c r="CU51" s="20">
        <v>0</v>
      </c>
      <c r="CV51" s="20">
        <v>0</v>
      </c>
      <c r="CW51" s="20">
        <v>0</v>
      </c>
      <c r="CX51" s="20">
        <v>11000</v>
      </c>
      <c r="CY51" s="20">
        <v>1500</v>
      </c>
      <c r="CZ51" s="20">
        <v>8300</v>
      </c>
      <c r="DA51" s="20">
        <v>3698.8896</v>
      </c>
      <c r="DB51" s="20">
        <v>9000</v>
      </c>
      <c r="DC51" s="20">
        <v>0</v>
      </c>
      <c r="DD51" s="20">
        <v>8300</v>
      </c>
      <c r="DE51" s="20">
        <v>3698.8896</v>
      </c>
      <c r="DF51" s="20">
        <v>4600</v>
      </c>
      <c r="DG51" s="20">
        <v>3280</v>
      </c>
      <c r="DH51" s="20">
        <v>0</v>
      </c>
      <c r="DI51" s="20">
        <v>0</v>
      </c>
      <c r="DJ51" s="20">
        <v>2482.5</v>
      </c>
      <c r="DK51" s="20">
        <v>0</v>
      </c>
      <c r="DL51" s="20">
        <v>26095.1</v>
      </c>
      <c r="DM51" s="20">
        <v>0</v>
      </c>
      <c r="DN51" s="20">
        <v>0</v>
      </c>
      <c r="DO51" s="20">
        <v>0</v>
      </c>
      <c r="DP51" s="45">
        <v>23612.6</v>
      </c>
      <c r="DQ51" s="45">
        <v>0</v>
      </c>
      <c r="DT51" s="44"/>
      <c r="DU51" s="44"/>
      <c r="DV51" s="44"/>
      <c r="DW51" s="44"/>
      <c r="DY51" s="44"/>
      <c r="DZ51" s="44"/>
      <c r="EA51" s="44"/>
      <c r="EB51" s="44"/>
      <c r="EC51" s="44"/>
      <c r="ED51" s="44"/>
    </row>
    <row r="52" spans="1:134" ht="16.5" customHeight="1">
      <c r="A52" s="11"/>
      <c r="B52" s="16">
        <v>43</v>
      </c>
      <c r="C52" s="13" t="s">
        <v>57</v>
      </c>
      <c r="D52" s="31">
        <f t="shared" si="0"/>
        <v>15278.9493</v>
      </c>
      <c r="E52" s="31">
        <f t="shared" si="1"/>
        <v>-19702.209200000001</v>
      </c>
      <c r="F52" s="18">
        <f t="shared" si="2"/>
        <v>15017.400000000001</v>
      </c>
      <c r="G52" s="18">
        <f t="shared" si="3"/>
        <v>13714.055799999998</v>
      </c>
      <c r="H52" s="18">
        <f t="shared" si="4"/>
        <v>1561.5492999999997</v>
      </c>
      <c r="I52" s="18">
        <f t="shared" si="5"/>
        <v>-33416.264999999999</v>
      </c>
      <c r="J52" s="32">
        <v>12233.2</v>
      </c>
      <c r="K52" s="32">
        <v>12230.5095</v>
      </c>
      <c r="L52" s="32">
        <v>761.54930000000002</v>
      </c>
      <c r="M52" s="32">
        <v>0</v>
      </c>
      <c r="N52" s="20">
        <v>11783.2</v>
      </c>
      <c r="O52" s="20">
        <v>11780.5095</v>
      </c>
      <c r="P52" s="20">
        <v>761.54930000000002</v>
      </c>
      <c r="Q52" s="20">
        <v>0</v>
      </c>
      <c r="R52" s="20">
        <v>450</v>
      </c>
      <c r="S52" s="20">
        <v>450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622</v>
      </c>
      <c r="AE52" s="20">
        <v>621.36429999999996</v>
      </c>
      <c r="AF52" s="20">
        <v>-5000</v>
      </c>
      <c r="AG52" s="20">
        <v>-33981.476999999999</v>
      </c>
      <c r="AH52" s="20">
        <v>438</v>
      </c>
      <c r="AI52" s="20">
        <v>438</v>
      </c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20">
        <v>0</v>
      </c>
      <c r="AP52" s="20">
        <v>184</v>
      </c>
      <c r="AQ52" s="20">
        <v>183.36429999999999</v>
      </c>
      <c r="AR52" s="20">
        <v>2000</v>
      </c>
      <c r="AS52" s="20">
        <v>0</v>
      </c>
      <c r="AT52" s="20">
        <v>0</v>
      </c>
      <c r="AU52" s="20">
        <v>0</v>
      </c>
      <c r="AV52" s="20">
        <v>-7000</v>
      </c>
      <c r="AW52" s="20">
        <v>-33981.476999999999</v>
      </c>
      <c r="AX52" s="20">
        <v>600</v>
      </c>
      <c r="AY52" s="20">
        <v>599.98440000000005</v>
      </c>
      <c r="AZ52" s="20">
        <v>0</v>
      </c>
      <c r="BA52" s="20">
        <v>0</v>
      </c>
      <c r="BB52" s="20">
        <v>600</v>
      </c>
      <c r="BC52" s="20">
        <v>599.98440000000005</v>
      </c>
      <c r="BD52" s="20">
        <v>0</v>
      </c>
      <c r="BE52" s="20">
        <v>0</v>
      </c>
      <c r="BF52" s="20">
        <v>0</v>
      </c>
      <c r="BG52" s="20">
        <v>0</v>
      </c>
      <c r="BH52" s="20">
        <v>0</v>
      </c>
      <c r="BI52" s="20">
        <v>0</v>
      </c>
      <c r="BJ52" s="20">
        <v>98.2</v>
      </c>
      <c r="BK52" s="20">
        <v>98.197599999999994</v>
      </c>
      <c r="BL52" s="20">
        <v>5100</v>
      </c>
      <c r="BM52" s="20">
        <v>565.21199999999999</v>
      </c>
      <c r="BN52" s="20">
        <v>0</v>
      </c>
      <c r="BO52" s="20">
        <v>0</v>
      </c>
      <c r="BP52" s="20">
        <v>0</v>
      </c>
      <c r="BQ52" s="20">
        <v>0</v>
      </c>
      <c r="BR52" s="20">
        <v>0</v>
      </c>
      <c r="BS52" s="20">
        <v>0</v>
      </c>
      <c r="BT52" s="20">
        <v>0</v>
      </c>
      <c r="BU52" s="20">
        <v>0</v>
      </c>
      <c r="BV52" s="20">
        <v>11</v>
      </c>
      <c r="BW52" s="20">
        <v>11</v>
      </c>
      <c r="BX52" s="20">
        <v>3600</v>
      </c>
      <c r="BY52" s="20">
        <v>565.21199999999999</v>
      </c>
      <c r="BZ52" s="20">
        <v>87.2</v>
      </c>
      <c r="CA52" s="20">
        <v>87.197599999999994</v>
      </c>
      <c r="CB52" s="20">
        <v>1500</v>
      </c>
      <c r="CC52" s="20">
        <v>0</v>
      </c>
      <c r="CD52" s="20">
        <v>0</v>
      </c>
      <c r="CE52" s="20">
        <v>0</v>
      </c>
      <c r="CF52" s="20">
        <v>0</v>
      </c>
      <c r="CG52" s="20">
        <v>0</v>
      </c>
      <c r="CH52" s="20">
        <v>0</v>
      </c>
      <c r="CI52" s="20">
        <v>0</v>
      </c>
      <c r="CJ52" s="20">
        <v>0</v>
      </c>
      <c r="CK52" s="20">
        <v>0</v>
      </c>
      <c r="CL52" s="20">
        <v>60</v>
      </c>
      <c r="CM52" s="20">
        <v>60</v>
      </c>
      <c r="CN52" s="20">
        <v>700</v>
      </c>
      <c r="CO52" s="20">
        <v>0</v>
      </c>
      <c r="CP52" s="20">
        <v>60</v>
      </c>
      <c r="CQ52" s="20">
        <v>60</v>
      </c>
      <c r="CR52" s="20">
        <v>700</v>
      </c>
      <c r="CS52" s="20">
        <v>0</v>
      </c>
      <c r="CT52" s="20">
        <v>0</v>
      </c>
      <c r="CU52" s="20">
        <v>0</v>
      </c>
      <c r="CV52" s="20">
        <v>0</v>
      </c>
      <c r="CW52" s="20">
        <v>0</v>
      </c>
      <c r="CX52" s="20">
        <v>104</v>
      </c>
      <c r="CY52" s="20">
        <v>104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1300</v>
      </c>
      <c r="DM52" s="20">
        <v>0</v>
      </c>
      <c r="DN52" s="20">
        <v>0</v>
      </c>
      <c r="DO52" s="20">
        <v>0</v>
      </c>
      <c r="DP52" s="45">
        <v>1300</v>
      </c>
      <c r="DQ52" s="45">
        <v>0</v>
      </c>
      <c r="DT52" s="44"/>
      <c r="DU52" s="44"/>
      <c r="DV52" s="44"/>
      <c r="DW52" s="44"/>
      <c r="DY52" s="44"/>
      <c r="DZ52" s="44"/>
      <c r="EA52" s="44"/>
      <c r="EB52" s="44"/>
      <c r="EC52" s="44"/>
      <c r="ED52" s="44"/>
    </row>
    <row r="53" spans="1:134" ht="16.5" customHeight="1">
      <c r="A53" s="11"/>
      <c r="B53" s="16">
        <v>44</v>
      </c>
      <c r="C53" s="13" t="s">
        <v>36</v>
      </c>
      <c r="D53" s="31">
        <f t="shared" si="0"/>
        <v>798423.99839999992</v>
      </c>
      <c r="E53" s="31">
        <f t="shared" si="1"/>
        <v>558282.54609999992</v>
      </c>
      <c r="F53" s="18">
        <f t="shared" si="2"/>
        <v>487342.07</v>
      </c>
      <c r="G53" s="18">
        <f t="shared" si="3"/>
        <v>382316.61689999996</v>
      </c>
      <c r="H53" s="18">
        <f t="shared" si="4"/>
        <v>330181.92839999998</v>
      </c>
      <c r="I53" s="18">
        <f t="shared" si="5"/>
        <v>177065.92920000001</v>
      </c>
      <c r="J53" s="32">
        <v>146375.26999999999</v>
      </c>
      <c r="K53" s="32">
        <v>130483.1436</v>
      </c>
      <c r="L53" s="32">
        <v>94529.2</v>
      </c>
      <c r="M53" s="32">
        <v>75950.776500000007</v>
      </c>
      <c r="N53" s="20">
        <v>133830</v>
      </c>
      <c r="O53" s="20">
        <v>119066.4056</v>
      </c>
      <c r="P53" s="20">
        <v>88129.2</v>
      </c>
      <c r="Q53" s="20">
        <v>69592.064499999993</v>
      </c>
      <c r="R53" s="20">
        <v>850</v>
      </c>
      <c r="S53" s="20">
        <v>658.65</v>
      </c>
      <c r="T53" s="20">
        <v>0</v>
      </c>
      <c r="U53" s="20">
        <v>0</v>
      </c>
      <c r="V53" s="20">
        <v>2000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3000</v>
      </c>
      <c r="AE53" s="20">
        <v>2940</v>
      </c>
      <c r="AF53" s="20">
        <v>57456.1</v>
      </c>
      <c r="AG53" s="20">
        <v>33972.292999999998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3000</v>
      </c>
      <c r="AQ53" s="20">
        <v>2940</v>
      </c>
      <c r="AR53" s="20">
        <v>63456.1</v>
      </c>
      <c r="AS53" s="20">
        <v>52983.059000000001</v>
      </c>
      <c r="AT53" s="20">
        <v>0</v>
      </c>
      <c r="AU53" s="20">
        <v>0</v>
      </c>
      <c r="AV53" s="20">
        <v>-6000</v>
      </c>
      <c r="AW53" s="20">
        <v>-19010.766</v>
      </c>
      <c r="AX53" s="20">
        <v>52000</v>
      </c>
      <c r="AY53" s="20">
        <v>44760.4997</v>
      </c>
      <c r="AZ53" s="20">
        <v>4800</v>
      </c>
      <c r="BA53" s="20">
        <v>4800</v>
      </c>
      <c r="BB53" s="20">
        <v>45000</v>
      </c>
      <c r="BC53" s="20">
        <v>43899.9997</v>
      </c>
      <c r="BD53" s="20">
        <v>0</v>
      </c>
      <c r="BE53" s="20">
        <v>0</v>
      </c>
      <c r="BF53" s="20">
        <v>6500</v>
      </c>
      <c r="BG53" s="20">
        <v>860.5</v>
      </c>
      <c r="BH53" s="20">
        <v>4800</v>
      </c>
      <c r="BI53" s="20">
        <v>4800</v>
      </c>
      <c r="BJ53" s="20">
        <v>86424</v>
      </c>
      <c r="BK53" s="20">
        <v>77564.837400000004</v>
      </c>
      <c r="BL53" s="20">
        <v>173396.62839999999</v>
      </c>
      <c r="BM53" s="20">
        <v>62342.859700000001</v>
      </c>
      <c r="BN53" s="20">
        <v>2439</v>
      </c>
      <c r="BO53" s="20">
        <v>2085.0700000000002</v>
      </c>
      <c r="BP53" s="20">
        <v>114668.1</v>
      </c>
      <c r="BQ53" s="20">
        <v>19213.899700000002</v>
      </c>
      <c r="BR53" s="20">
        <v>0</v>
      </c>
      <c r="BS53" s="20">
        <v>0</v>
      </c>
      <c r="BT53" s="20">
        <v>0</v>
      </c>
      <c r="BU53" s="20">
        <v>0</v>
      </c>
      <c r="BV53" s="20">
        <v>1001</v>
      </c>
      <c r="BW53" s="20">
        <v>1000.535</v>
      </c>
      <c r="BX53" s="20">
        <v>434.52839999999998</v>
      </c>
      <c r="BY53" s="20">
        <v>304</v>
      </c>
      <c r="BZ53" s="20">
        <v>4000</v>
      </c>
      <c r="CA53" s="20">
        <v>2021.96</v>
      </c>
      <c r="CB53" s="20">
        <v>56294</v>
      </c>
      <c r="CC53" s="20">
        <v>41489.96</v>
      </c>
      <c r="CD53" s="20">
        <v>78984</v>
      </c>
      <c r="CE53" s="20">
        <v>72457.272400000002</v>
      </c>
      <c r="CF53" s="20">
        <v>2000</v>
      </c>
      <c r="CG53" s="20">
        <v>1335</v>
      </c>
      <c r="CH53" s="20">
        <v>0</v>
      </c>
      <c r="CI53" s="20">
        <v>0</v>
      </c>
      <c r="CJ53" s="20">
        <v>0</v>
      </c>
      <c r="CK53" s="20">
        <v>0</v>
      </c>
      <c r="CL53" s="20">
        <v>41801</v>
      </c>
      <c r="CM53" s="20">
        <v>33487.339200000002</v>
      </c>
      <c r="CN53" s="20">
        <v>0</v>
      </c>
      <c r="CO53" s="20">
        <v>0</v>
      </c>
      <c r="CP53" s="20">
        <v>39551</v>
      </c>
      <c r="CQ53" s="20">
        <v>33279.139199999998</v>
      </c>
      <c r="CR53" s="20">
        <v>0</v>
      </c>
      <c r="CS53" s="20">
        <v>0</v>
      </c>
      <c r="CT53" s="20">
        <v>28000</v>
      </c>
      <c r="CU53" s="20">
        <v>26900</v>
      </c>
      <c r="CV53" s="20">
        <v>0</v>
      </c>
      <c r="CW53" s="20">
        <v>0</v>
      </c>
      <c r="CX53" s="20">
        <v>115862</v>
      </c>
      <c r="CY53" s="20">
        <v>87544.49</v>
      </c>
      <c r="CZ53" s="20">
        <v>0</v>
      </c>
      <c r="DA53" s="20">
        <v>0</v>
      </c>
      <c r="DB53" s="20">
        <v>69575</v>
      </c>
      <c r="DC53" s="20">
        <v>43512.6</v>
      </c>
      <c r="DD53" s="20">
        <v>0</v>
      </c>
      <c r="DE53" s="20">
        <v>0</v>
      </c>
      <c r="DF53" s="20">
        <v>6175</v>
      </c>
      <c r="DG53" s="20">
        <v>4436.3069999999998</v>
      </c>
      <c r="DH53" s="20">
        <v>0</v>
      </c>
      <c r="DI53" s="20">
        <v>0</v>
      </c>
      <c r="DJ53" s="20">
        <v>14604.8</v>
      </c>
      <c r="DK53" s="20">
        <v>0</v>
      </c>
      <c r="DL53" s="20">
        <v>33704.800000000003</v>
      </c>
      <c r="DM53" s="20">
        <v>1100</v>
      </c>
      <c r="DN53" s="20">
        <v>0</v>
      </c>
      <c r="DO53" s="20">
        <v>0</v>
      </c>
      <c r="DP53" s="45">
        <v>19100</v>
      </c>
      <c r="DQ53" s="45">
        <v>1100</v>
      </c>
      <c r="DT53" s="44"/>
      <c r="DU53" s="44"/>
      <c r="DV53" s="44"/>
      <c r="DW53" s="44"/>
      <c r="DY53" s="44"/>
      <c r="DZ53" s="44"/>
      <c r="EA53" s="44"/>
      <c r="EB53" s="44"/>
      <c r="EC53" s="44"/>
      <c r="ED53" s="44"/>
    </row>
    <row r="54" spans="1:134" ht="16.5" customHeight="1">
      <c r="A54" s="11"/>
      <c r="B54" s="16">
        <v>45</v>
      </c>
      <c r="C54" s="13" t="s">
        <v>23</v>
      </c>
      <c r="D54" s="31">
        <f t="shared" si="0"/>
        <v>322293.70189999999</v>
      </c>
      <c r="E54" s="31">
        <f t="shared" si="1"/>
        <v>246767.61309999999</v>
      </c>
      <c r="F54" s="18">
        <f t="shared" si="2"/>
        <v>191318.9</v>
      </c>
      <c r="G54" s="18">
        <f t="shared" si="3"/>
        <v>189412.70609999998</v>
      </c>
      <c r="H54" s="18">
        <f t="shared" si="4"/>
        <v>179751.9019</v>
      </c>
      <c r="I54" s="18">
        <f t="shared" si="5"/>
        <v>106132.007</v>
      </c>
      <c r="J54" s="32">
        <v>75296.600000000006</v>
      </c>
      <c r="K54" s="32">
        <v>74223.641699999993</v>
      </c>
      <c r="L54" s="32">
        <v>17309.669999999998</v>
      </c>
      <c r="M54" s="32">
        <v>9941.9599999999991</v>
      </c>
      <c r="N54" s="20">
        <v>66105.600000000006</v>
      </c>
      <c r="O54" s="20">
        <v>65678.441699999996</v>
      </c>
      <c r="P54" s="20">
        <v>13669.67</v>
      </c>
      <c r="Q54" s="20">
        <v>7346.96</v>
      </c>
      <c r="R54" s="20">
        <v>8865</v>
      </c>
      <c r="S54" s="20">
        <v>8238</v>
      </c>
      <c r="T54" s="20">
        <v>560</v>
      </c>
      <c r="U54" s="20">
        <v>265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8160</v>
      </c>
      <c r="AE54" s="20">
        <v>8088.34</v>
      </c>
      <c r="AF54" s="20">
        <v>-18427.668099999999</v>
      </c>
      <c r="AG54" s="20">
        <v>14938.34</v>
      </c>
      <c r="AH54" s="20"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v>8160</v>
      </c>
      <c r="AQ54" s="20">
        <v>8088.34</v>
      </c>
      <c r="AR54" s="20">
        <v>20455.1319</v>
      </c>
      <c r="AS54" s="20">
        <v>14938.34</v>
      </c>
      <c r="AT54" s="20">
        <v>0</v>
      </c>
      <c r="AU54" s="20">
        <v>0</v>
      </c>
      <c r="AV54" s="20">
        <v>-38882.800000000003</v>
      </c>
      <c r="AW54" s="20">
        <v>0</v>
      </c>
      <c r="AX54" s="20">
        <v>20600</v>
      </c>
      <c r="AY54" s="20">
        <v>20559.920999999998</v>
      </c>
      <c r="AZ54" s="20">
        <v>11478.2</v>
      </c>
      <c r="BA54" s="20">
        <v>5010.79</v>
      </c>
      <c r="BB54" s="20">
        <v>14100</v>
      </c>
      <c r="BC54" s="20">
        <v>14099.99</v>
      </c>
      <c r="BD54" s="20">
        <v>0</v>
      </c>
      <c r="BE54" s="20">
        <v>0</v>
      </c>
      <c r="BF54" s="20">
        <v>0</v>
      </c>
      <c r="BG54" s="20">
        <v>0</v>
      </c>
      <c r="BH54" s="20">
        <v>0</v>
      </c>
      <c r="BI54" s="20">
        <v>0</v>
      </c>
      <c r="BJ54" s="20">
        <v>7000</v>
      </c>
      <c r="BK54" s="20">
        <v>6964.29</v>
      </c>
      <c r="BL54" s="20">
        <v>42156.1</v>
      </c>
      <c r="BM54" s="20">
        <v>13859.26</v>
      </c>
      <c r="BN54" s="20">
        <v>0</v>
      </c>
      <c r="BO54" s="20">
        <v>0</v>
      </c>
      <c r="BP54" s="20">
        <v>0</v>
      </c>
      <c r="BQ54" s="20">
        <v>0</v>
      </c>
      <c r="BR54" s="20">
        <v>0</v>
      </c>
      <c r="BS54" s="20">
        <v>0</v>
      </c>
      <c r="BT54" s="20">
        <v>0</v>
      </c>
      <c r="BU54" s="20">
        <v>0</v>
      </c>
      <c r="BV54" s="20">
        <v>7000</v>
      </c>
      <c r="BW54" s="20">
        <v>6964.29</v>
      </c>
      <c r="BX54" s="20">
        <v>23340.3</v>
      </c>
      <c r="BY54" s="20">
        <v>6451.86</v>
      </c>
      <c r="BZ54" s="20">
        <v>0</v>
      </c>
      <c r="CA54" s="20">
        <v>0</v>
      </c>
      <c r="CB54" s="20">
        <v>18815.8</v>
      </c>
      <c r="CC54" s="20">
        <v>7407.4</v>
      </c>
      <c r="CD54" s="20">
        <v>0</v>
      </c>
      <c r="CE54" s="20">
        <v>0</v>
      </c>
      <c r="CF54" s="20">
        <v>0</v>
      </c>
      <c r="CG54" s="20">
        <v>0</v>
      </c>
      <c r="CH54" s="20">
        <v>0</v>
      </c>
      <c r="CI54" s="20">
        <v>0</v>
      </c>
      <c r="CJ54" s="20">
        <v>0</v>
      </c>
      <c r="CK54" s="20">
        <v>0</v>
      </c>
      <c r="CL54" s="20">
        <v>7380.4</v>
      </c>
      <c r="CM54" s="20">
        <v>7352.0079999999998</v>
      </c>
      <c r="CN54" s="20">
        <v>3000</v>
      </c>
      <c r="CO54" s="20">
        <v>0</v>
      </c>
      <c r="CP54" s="20">
        <v>7380.4</v>
      </c>
      <c r="CQ54" s="20">
        <v>7352.0079999999998</v>
      </c>
      <c r="CR54" s="20">
        <v>0</v>
      </c>
      <c r="CS54" s="20">
        <v>0</v>
      </c>
      <c r="CT54" s="20">
        <v>6560.4</v>
      </c>
      <c r="CU54" s="20">
        <v>6534.0079999999998</v>
      </c>
      <c r="CV54" s="20">
        <v>0</v>
      </c>
      <c r="CW54" s="20">
        <v>0</v>
      </c>
      <c r="CX54" s="20">
        <v>19285</v>
      </c>
      <c r="CY54" s="20">
        <v>18936.255399999998</v>
      </c>
      <c r="CZ54" s="20">
        <v>124235.6</v>
      </c>
      <c r="DA54" s="20">
        <v>62381.656999999999</v>
      </c>
      <c r="DB54" s="20">
        <v>10150</v>
      </c>
      <c r="DC54" s="20">
        <v>10149.055399999999</v>
      </c>
      <c r="DD54" s="20">
        <v>8565</v>
      </c>
      <c r="DE54" s="20">
        <v>5140.6499999999996</v>
      </c>
      <c r="DF54" s="20">
        <v>4515</v>
      </c>
      <c r="DG54" s="20">
        <v>4511.1499999999996</v>
      </c>
      <c r="DH54" s="20">
        <v>0</v>
      </c>
      <c r="DI54" s="20">
        <v>0</v>
      </c>
      <c r="DJ54" s="20">
        <v>304.8</v>
      </c>
      <c r="DK54" s="20">
        <v>0</v>
      </c>
      <c r="DL54" s="20">
        <v>49081.9</v>
      </c>
      <c r="DM54" s="20">
        <v>48777.1</v>
      </c>
      <c r="DN54" s="20">
        <v>0</v>
      </c>
      <c r="DO54" s="20">
        <v>0</v>
      </c>
      <c r="DP54" s="45">
        <v>48777.1</v>
      </c>
      <c r="DQ54" s="45">
        <v>48777.1</v>
      </c>
      <c r="DT54" s="44"/>
      <c r="DU54" s="44"/>
      <c r="DV54" s="44"/>
      <c r="DW54" s="44"/>
      <c r="DY54" s="44"/>
      <c r="DZ54" s="44"/>
      <c r="EA54" s="44"/>
      <c r="EB54" s="44"/>
      <c r="EC54" s="44"/>
      <c r="ED54" s="44"/>
    </row>
    <row r="55" spans="1:134" ht="16.5" customHeight="1">
      <c r="A55" s="11"/>
      <c r="B55" s="16">
        <v>46</v>
      </c>
      <c r="C55" s="13" t="s">
        <v>24</v>
      </c>
      <c r="D55" s="31">
        <f t="shared" si="0"/>
        <v>224408.62400000004</v>
      </c>
      <c r="E55" s="31">
        <f t="shared" si="1"/>
        <v>175535.2188</v>
      </c>
      <c r="F55" s="18">
        <f t="shared" si="2"/>
        <v>158817.40000000002</v>
      </c>
      <c r="G55" s="18">
        <f t="shared" si="3"/>
        <v>121450.6428</v>
      </c>
      <c r="H55" s="18">
        <f t="shared" si="4"/>
        <v>81254.524000000005</v>
      </c>
      <c r="I55" s="18">
        <f t="shared" si="5"/>
        <v>63084.576000000001</v>
      </c>
      <c r="J55" s="32">
        <v>104978.7</v>
      </c>
      <c r="K55" s="32">
        <v>86471.328399999999</v>
      </c>
      <c r="L55" s="32">
        <v>19677.923999999999</v>
      </c>
      <c r="M55" s="32">
        <v>18347.754000000001</v>
      </c>
      <c r="N55" s="20">
        <v>82198.7</v>
      </c>
      <c r="O55" s="20">
        <v>64937.355799999998</v>
      </c>
      <c r="P55" s="20">
        <v>9877.9240000000009</v>
      </c>
      <c r="Q55" s="20">
        <v>9599.7540000000008</v>
      </c>
      <c r="R55" s="20">
        <v>22780</v>
      </c>
      <c r="S55" s="20">
        <v>21533.972600000001</v>
      </c>
      <c r="T55" s="20">
        <v>9800</v>
      </c>
      <c r="U55" s="20">
        <v>8748</v>
      </c>
      <c r="V55" s="20">
        <v>300</v>
      </c>
      <c r="W55" s="20">
        <v>269.89999999999998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3580</v>
      </c>
      <c r="AE55" s="20">
        <v>2900.9998000000001</v>
      </c>
      <c r="AF55" s="20">
        <v>0</v>
      </c>
      <c r="AG55" s="20">
        <v>-710.41600000000005</v>
      </c>
      <c r="AH55" s="20">
        <v>0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3580</v>
      </c>
      <c r="AQ55" s="20">
        <v>2900.9998000000001</v>
      </c>
      <c r="AR55" s="20">
        <v>1000</v>
      </c>
      <c r="AS55" s="20">
        <v>0</v>
      </c>
      <c r="AT55" s="20">
        <v>0</v>
      </c>
      <c r="AU55" s="20">
        <v>0</v>
      </c>
      <c r="AV55" s="20">
        <v>-1000</v>
      </c>
      <c r="AW55" s="20">
        <v>-710.41600000000005</v>
      </c>
      <c r="AX55" s="20">
        <v>5300</v>
      </c>
      <c r="AY55" s="20">
        <v>4340</v>
      </c>
      <c r="AZ55" s="20">
        <v>0</v>
      </c>
      <c r="BA55" s="20">
        <v>0</v>
      </c>
      <c r="BB55" s="20">
        <v>4800</v>
      </c>
      <c r="BC55" s="20">
        <v>3840</v>
      </c>
      <c r="BD55" s="20">
        <v>0</v>
      </c>
      <c r="BE55" s="20">
        <v>0</v>
      </c>
      <c r="BF55" s="20">
        <v>0</v>
      </c>
      <c r="BG55" s="20">
        <v>0</v>
      </c>
      <c r="BH55" s="20">
        <v>0</v>
      </c>
      <c r="BI55" s="20">
        <v>0</v>
      </c>
      <c r="BJ55" s="20">
        <v>7000</v>
      </c>
      <c r="BK55" s="20">
        <v>3968.154</v>
      </c>
      <c r="BL55" s="20">
        <v>0</v>
      </c>
      <c r="BM55" s="20">
        <v>0</v>
      </c>
      <c r="BN55" s="20">
        <v>0</v>
      </c>
      <c r="BO55" s="20">
        <v>0</v>
      </c>
      <c r="BP55" s="20">
        <v>0</v>
      </c>
      <c r="BQ55" s="20">
        <v>0</v>
      </c>
      <c r="BR55" s="20">
        <v>0</v>
      </c>
      <c r="BS55" s="20">
        <v>0</v>
      </c>
      <c r="BT55" s="20">
        <v>0</v>
      </c>
      <c r="BU55" s="20">
        <v>0</v>
      </c>
      <c r="BV55" s="20">
        <v>4000</v>
      </c>
      <c r="BW55" s="20">
        <v>1044.2</v>
      </c>
      <c r="BX55" s="20">
        <v>0</v>
      </c>
      <c r="BY55" s="20">
        <v>0</v>
      </c>
      <c r="BZ55" s="20">
        <v>3000</v>
      </c>
      <c r="CA55" s="20">
        <v>2923.9540000000002</v>
      </c>
      <c r="CB55" s="20">
        <v>0</v>
      </c>
      <c r="CC55" s="20">
        <v>0</v>
      </c>
      <c r="CD55" s="20">
        <v>0</v>
      </c>
      <c r="CE55" s="20">
        <v>0</v>
      </c>
      <c r="CF55" s="20">
        <v>0</v>
      </c>
      <c r="CG55" s="20">
        <v>0</v>
      </c>
      <c r="CH55" s="20">
        <v>0</v>
      </c>
      <c r="CI55" s="20">
        <v>0</v>
      </c>
      <c r="CJ55" s="20">
        <v>0</v>
      </c>
      <c r="CK55" s="20">
        <v>0</v>
      </c>
      <c r="CL55" s="20">
        <v>8150</v>
      </c>
      <c r="CM55" s="20">
        <v>4935.2106000000003</v>
      </c>
      <c r="CN55" s="20">
        <v>61576.6</v>
      </c>
      <c r="CO55" s="20">
        <v>45447.237999999998</v>
      </c>
      <c r="CP55" s="20">
        <v>7850</v>
      </c>
      <c r="CQ55" s="20">
        <v>4807.9106000000002</v>
      </c>
      <c r="CR55" s="20">
        <v>61576.6</v>
      </c>
      <c r="CS55" s="20">
        <v>45447.237999999998</v>
      </c>
      <c r="CT55" s="20">
        <v>3000</v>
      </c>
      <c r="CU55" s="20">
        <v>1982.65</v>
      </c>
      <c r="CV55" s="20">
        <v>61576.6</v>
      </c>
      <c r="CW55" s="20">
        <v>45447.237999999998</v>
      </c>
      <c r="CX55" s="20">
        <v>10420</v>
      </c>
      <c r="CY55" s="20">
        <v>7630.05</v>
      </c>
      <c r="CZ55" s="20">
        <v>0</v>
      </c>
      <c r="DA55" s="20">
        <v>0</v>
      </c>
      <c r="DB55" s="20">
        <v>9000</v>
      </c>
      <c r="DC55" s="20">
        <v>6400</v>
      </c>
      <c r="DD55" s="20">
        <v>0</v>
      </c>
      <c r="DE55" s="20">
        <v>0</v>
      </c>
      <c r="DF55" s="20">
        <v>3000</v>
      </c>
      <c r="DG55" s="20">
        <v>1935</v>
      </c>
      <c r="DH55" s="20">
        <v>0</v>
      </c>
      <c r="DI55" s="20">
        <v>0</v>
      </c>
      <c r="DJ55" s="20">
        <v>425.4</v>
      </c>
      <c r="DK55" s="20">
        <v>0</v>
      </c>
      <c r="DL55" s="20">
        <v>16088.7</v>
      </c>
      <c r="DM55" s="20">
        <v>9000</v>
      </c>
      <c r="DN55" s="20">
        <v>0</v>
      </c>
      <c r="DO55" s="20">
        <v>0</v>
      </c>
      <c r="DP55" s="45">
        <v>15663.3</v>
      </c>
      <c r="DQ55" s="45">
        <v>9000</v>
      </c>
      <c r="DT55" s="44"/>
      <c r="DU55" s="44"/>
      <c r="DV55" s="44"/>
      <c r="DW55" s="44"/>
      <c r="DY55" s="44"/>
      <c r="DZ55" s="44"/>
      <c r="EA55" s="44"/>
      <c r="EB55" s="44"/>
      <c r="EC55" s="44"/>
      <c r="ED55" s="44"/>
    </row>
    <row r="56" spans="1:134" ht="16.5" customHeight="1">
      <c r="A56" s="11"/>
      <c r="B56" s="16">
        <v>47</v>
      </c>
      <c r="C56" s="13" t="s">
        <v>25</v>
      </c>
      <c r="D56" s="31">
        <f t="shared" si="0"/>
        <v>759258.5</v>
      </c>
      <c r="E56" s="31">
        <f t="shared" si="1"/>
        <v>645434.74290000007</v>
      </c>
      <c r="F56" s="18">
        <f t="shared" si="2"/>
        <v>687628.9</v>
      </c>
      <c r="G56" s="18">
        <f t="shared" si="3"/>
        <v>619064.13410000002</v>
      </c>
      <c r="H56" s="18">
        <f t="shared" si="4"/>
        <v>98129.600000000006</v>
      </c>
      <c r="I56" s="18">
        <f t="shared" si="5"/>
        <v>47149.110800000002</v>
      </c>
      <c r="J56" s="32">
        <v>134527.29999999999</v>
      </c>
      <c r="K56" s="32">
        <v>131598.01259999999</v>
      </c>
      <c r="L56" s="32">
        <v>576</v>
      </c>
      <c r="M56" s="32">
        <v>513.52</v>
      </c>
      <c r="N56" s="20">
        <v>114405</v>
      </c>
      <c r="O56" s="20">
        <v>113590.5523</v>
      </c>
      <c r="P56" s="20">
        <v>496</v>
      </c>
      <c r="Q56" s="20">
        <v>433.52</v>
      </c>
      <c r="R56" s="20">
        <v>13923.6</v>
      </c>
      <c r="S56" s="20">
        <v>11865.575000000001</v>
      </c>
      <c r="T56" s="20">
        <v>0</v>
      </c>
      <c r="U56" s="20">
        <v>0</v>
      </c>
      <c r="V56" s="20">
        <v>4179</v>
      </c>
      <c r="W56" s="20">
        <v>3836.4229</v>
      </c>
      <c r="X56" s="20">
        <v>263</v>
      </c>
      <c r="Y56" s="20">
        <v>263</v>
      </c>
      <c r="Z56" s="20">
        <v>0</v>
      </c>
      <c r="AA56" s="20">
        <v>0</v>
      </c>
      <c r="AB56" s="20">
        <v>0</v>
      </c>
      <c r="AC56" s="20">
        <v>0</v>
      </c>
      <c r="AD56" s="20">
        <v>9843</v>
      </c>
      <c r="AE56" s="20">
        <v>9756.5</v>
      </c>
      <c r="AF56" s="20">
        <v>28229.5</v>
      </c>
      <c r="AG56" s="20">
        <v>20863.6188</v>
      </c>
      <c r="AH56" s="20">
        <v>148</v>
      </c>
      <c r="AI56" s="20">
        <v>61.5</v>
      </c>
      <c r="AJ56" s="20">
        <v>1072</v>
      </c>
      <c r="AK56" s="20">
        <v>756.71600000000001</v>
      </c>
      <c r="AL56" s="20">
        <v>0</v>
      </c>
      <c r="AM56" s="20">
        <v>0</v>
      </c>
      <c r="AN56" s="20">
        <v>0</v>
      </c>
      <c r="AO56" s="20">
        <v>0</v>
      </c>
      <c r="AP56" s="20">
        <v>9695</v>
      </c>
      <c r="AQ56" s="20">
        <v>9695</v>
      </c>
      <c r="AR56" s="20">
        <v>35637.5</v>
      </c>
      <c r="AS56" s="20">
        <v>34890.197</v>
      </c>
      <c r="AT56" s="20">
        <v>0</v>
      </c>
      <c r="AU56" s="20">
        <v>0</v>
      </c>
      <c r="AV56" s="20">
        <v>-8680</v>
      </c>
      <c r="AW56" s="20">
        <v>-14923.2942</v>
      </c>
      <c r="AX56" s="20">
        <v>103659.6</v>
      </c>
      <c r="AY56" s="20">
        <v>103659.6</v>
      </c>
      <c r="AZ56" s="20">
        <v>0</v>
      </c>
      <c r="BA56" s="20">
        <v>0</v>
      </c>
      <c r="BB56" s="20">
        <v>89888.6</v>
      </c>
      <c r="BC56" s="20">
        <v>89888.6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7311.4</v>
      </c>
      <c r="BK56" s="20">
        <v>7271.4</v>
      </c>
      <c r="BL56" s="20">
        <v>68951.100000000006</v>
      </c>
      <c r="BM56" s="20">
        <v>25508.972000000002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280</v>
      </c>
      <c r="BY56" s="20">
        <v>280</v>
      </c>
      <c r="BZ56" s="20">
        <v>6711.4</v>
      </c>
      <c r="CA56" s="20">
        <v>6711.4</v>
      </c>
      <c r="CB56" s="20">
        <v>0</v>
      </c>
      <c r="CC56" s="20">
        <v>0</v>
      </c>
      <c r="CD56" s="20">
        <v>600</v>
      </c>
      <c r="CE56" s="20">
        <v>560</v>
      </c>
      <c r="CF56" s="20">
        <v>66671.100000000006</v>
      </c>
      <c r="CG56" s="20">
        <v>24428.871999999999</v>
      </c>
      <c r="CH56" s="20">
        <v>0</v>
      </c>
      <c r="CI56" s="20">
        <v>0</v>
      </c>
      <c r="CJ56" s="20">
        <v>0</v>
      </c>
      <c r="CK56" s="20">
        <v>0</v>
      </c>
      <c r="CL56" s="20">
        <v>62127.7</v>
      </c>
      <c r="CM56" s="20">
        <v>54085.296600000001</v>
      </c>
      <c r="CN56" s="20">
        <v>110</v>
      </c>
      <c r="CO56" s="20">
        <v>0</v>
      </c>
      <c r="CP56" s="20">
        <v>60247.7</v>
      </c>
      <c r="CQ56" s="20">
        <v>52741.8</v>
      </c>
      <c r="CR56" s="20">
        <v>110</v>
      </c>
      <c r="CS56" s="20">
        <v>0</v>
      </c>
      <c r="CT56" s="20">
        <v>55037.7</v>
      </c>
      <c r="CU56" s="20">
        <v>49862.3</v>
      </c>
      <c r="CV56" s="20">
        <v>110</v>
      </c>
      <c r="CW56" s="20">
        <v>0</v>
      </c>
      <c r="CX56" s="20">
        <v>287237.59999999998</v>
      </c>
      <c r="CY56" s="20">
        <v>280100.40000000002</v>
      </c>
      <c r="CZ56" s="20">
        <v>0</v>
      </c>
      <c r="DA56" s="20">
        <v>0</v>
      </c>
      <c r="DB56" s="20">
        <v>172405.4</v>
      </c>
      <c r="DC56" s="20">
        <v>166954.29999999999</v>
      </c>
      <c r="DD56" s="20">
        <v>0</v>
      </c>
      <c r="DE56" s="20">
        <v>0</v>
      </c>
      <c r="DF56" s="20">
        <v>9650</v>
      </c>
      <c r="DG56" s="20">
        <v>7978</v>
      </c>
      <c r="DH56" s="20">
        <v>0</v>
      </c>
      <c r="DI56" s="20">
        <v>0</v>
      </c>
      <c r="DJ56" s="20">
        <v>42593.3</v>
      </c>
      <c r="DK56" s="20">
        <v>0</v>
      </c>
      <c r="DL56" s="20">
        <v>69093.3</v>
      </c>
      <c r="DM56" s="20">
        <v>20778.502</v>
      </c>
      <c r="DN56" s="20">
        <v>0</v>
      </c>
      <c r="DO56" s="20">
        <v>0</v>
      </c>
      <c r="DP56" s="45">
        <v>26500</v>
      </c>
      <c r="DQ56" s="45">
        <v>20778.502</v>
      </c>
      <c r="DT56" s="44"/>
      <c r="DU56" s="44"/>
      <c r="DV56" s="44"/>
      <c r="DW56" s="44"/>
      <c r="DY56" s="44"/>
      <c r="DZ56" s="44"/>
      <c r="EA56" s="44"/>
      <c r="EB56" s="44"/>
      <c r="EC56" s="44"/>
      <c r="ED56" s="44"/>
    </row>
    <row r="57" spans="1:134" ht="16.5" customHeight="1">
      <c r="A57" s="11"/>
      <c r="B57" s="16">
        <v>48</v>
      </c>
      <c r="C57" s="13" t="s">
        <v>26</v>
      </c>
      <c r="D57" s="31">
        <f t="shared" si="0"/>
        <v>690856.05560000008</v>
      </c>
      <c r="E57" s="31">
        <f t="shared" si="1"/>
        <v>441615.42460000003</v>
      </c>
      <c r="F57" s="18">
        <f t="shared" si="2"/>
        <v>311595.5</v>
      </c>
      <c r="G57" s="18">
        <f t="shared" si="3"/>
        <v>238216.90700000001</v>
      </c>
      <c r="H57" s="18">
        <f t="shared" si="4"/>
        <v>439260.55560000002</v>
      </c>
      <c r="I57" s="18">
        <f t="shared" si="5"/>
        <v>263398.51760000002</v>
      </c>
      <c r="J57" s="32">
        <v>111889.4</v>
      </c>
      <c r="K57" s="32">
        <v>82715.445999999996</v>
      </c>
      <c r="L57" s="32">
        <v>400</v>
      </c>
      <c r="M57" s="32">
        <v>80.5</v>
      </c>
      <c r="N57" s="20">
        <v>84171</v>
      </c>
      <c r="O57" s="20">
        <v>64626.213000000003</v>
      </c>
      <c r="P57" s="20">
        <v>400</v>
      </c>
      <c r="Q57" s="20">
        <v>80.5</v>
      </c>
      <c r="R57" s="20">
        <v>27718.400000000001</v>
      </c>
      <c r="S57" s="20">
        <v>18089.233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3978</v>
      </c>
      <c r="AE57" s="20">
        <v>1138.25</v>
      </c>
      <c r="AF57" s="20">
        <v>156207.72260000001</v>
      </c>
      <c r="AG57" s="20">
        <v>83944.702999999994</v>
      </c>
      <c r="AH57" s="20">
        <v>2358</v>
      </c>
      <c r="AI57" s="20">
        <v>1058.25</v>
      </c>
      <c r="AJ57" s="20">
        <v>0</v>
      </c>
      <c r="AK57" s="20">
        <v>0</v>
      </c>
      <c r="AL57" s="20">
        <v>0</v>
      </c>
      <c r="AM57" s="20">
        <v>0</v>
      </c>
      <c r="AN57" s="20">
        <v>24765.8</v>
      </c>
      <c r="AO57" s="20">
        <v>24747.594000000001</v>
      </c>
      <c r="AP57" s="20">
        <v>1620</v>
      </c>
      <c r="AQ57" s="20">
        <v>80</v>
      </c>
      <c r="AR57" s="20">
        <v>166274.745</v>
      </c>
      <c r="AS57" s="20">
        <v>69482.25</v>
      </c>
      <c r="AT57" s="20">
        <v>0</v>
      </c>
      <c r="AU57" s="20">
        <v>0</v>
      </c>
      <c r="AV57" s="20">
        <v>-34832.822399999997</v>
      </c>
      <c r="AW57" s="20">
        <v>-10285.141</v>
      </c>
      <c r="AX57" s="20">
        <v>10237</v>
      </c>
      <c r="AY57" s="20">
        <v>8973.6659999999993</v>
      </c>
      <c r="AZ57" s="20">
        <v>0</v>
      </c>
      <c r="BA57" s="20">
        <v>0</v>
      </c>
      <c r="BB57" s="20">
        <v>10237</v>
      </c>
      <c r="BC57" s="20">
        <v>8973.6659999999993</v>
      </c>
      <c r="BD57" s="20">
        <v>0</v>
      </c>
      <c r="BE57" s="20">
        <v>0</v>
      </c>
      <c r="BF57" s="20">
        <v>0</v>
      </c>
      <c r="BG57" s="20">
        <v>0</v>
      </c>
      <c r="BH57" s="20">
        <v>0</v>
      </c>
      <c r="BI57" s="20">
        <v>0</v>
      </c>
      <c r="BJ57" s="20">
        <v>33006</v>
      </c>
      <c r="BK57" s="20">
        <v>28078.954000000002</v>
      </c>
      <c r="BL57" s="20">
        <v>185321.3</v>
      </c>
      <c r="BM57" s="20">
        <v>104447.863</v>
      </c>
      <c r="BN57" s="20">
        <v>900</v>
      </c>
      <c r="BO57" s="20">
        <v>720</v>
      </c>
      <c r="BP57" s="20">
        <v>116739.8</v>
      </c>
      <c r="BQ57" s="20">
        <v>59754.2</v>
      </c>
      <c r="BR57" s="20">
        <v>0</v>
      </c>
      <c r="BS57" s="20">
        <v>0</v>
      </c>
      <c r="BT57" s="20">
        <v>0</v>
      </c>
      <c r="BU57" s="20">
        <v>0</v>
      </c>
      <c r="BV57" s="20">
        <v>28356</v>
      </c>
      <c r="BW57" s="20">
        <v>24361.663</v>
      </c>
      <c r="BX57" s="20">
        <v>35881.5</v>
      </c>
      <c r="BY57" s="20">
        <v>29093.663</v>
      </c>
      <c r="BZ57" s="20">
        <v>3750</v>
      </c>
      <c r="CA57" s="20">
        <v>2997.2910000000002</v>
      </c>
      <c r="CB57" s="20">
        <v>32700</v>
      </c>
      <c r="CC57" s="20">
        <v>15600</v>
      </c>
      <c r="CD57" s="20">
        <v>0</v>
      </c>
      <c r="CE57" s="20">
        <v>0</v>
      </c>
      <c r="CF57" s="20">
        <v>0</v>
      </c>
      <c r="CG57" s="20">
        <v>0</v>
      </c>
      <c r="CH57" s="20">
        <v>660</v>
      </c>
      <c r="CI57" s="20">
        <v>660</v>
      </c>
      <c r="CJ57" s="20">
        <v>0</v>
      </c>
      <c r="CK57" s="20">
        <v>0</v>
      </c>
      <c r="CL57" s="20">
        <v>8860</v>
      </c>
      <c r="CM57" s="20">
        <v>4490.2</v>
      </c>
      <c r="CN57" s="20">
        <v>51307.533000000003</v>
      </c>
      <c r="CO57" s="20">
        <v>46187.251600000003</v>
      </c>
      <c r="CP57" s="20">
        <v>3610</v>
      </c>
      <c r="CQ57" s="20">
        <v>1290.2</v>
      </c>
      <c r="CR57" s="20">
        <v>51307.533000000003</v>
      </c>
      <c r="CS57" s="20">
        <v>46187.251600000003</v>
      </c>
      <c r="CT57" s="20">
        <v>240</v>
      </c>
      <c r="CU57" s="20">
        <v>0</v>
      </c>
      <c r="CV57" s="20">
        <v>51307.533000000003</v>
      </c>
      <c r="CW57" s="20">
        <v>46187.251600000003</v>
      </c>
      <c r="CX57" s="20">
        <v>76415.100000000006</v>
      </c>
      <c r="CY57" s="20">
        <v>48660.391000000003</v>
      </c>
      <c r="CZ57" s="20">
        <v>46024</v>
      </c>
      <c r="DA57" s="20">
        <v>28738.2</v>
      </c>
      <c r="DB57" s="20">
        <v>62393.1</v>
      </c>
      <c r="DC57" s="20">
        <v>37039.597999999998</v>
      </c>
      <c r="DD57" s="20">
        <v>46024</v>
      </c>
      <c r="DE57" s="20">
        <v>28738.2</v>
      </c>
      <c r="DF57" s="20">
        <v>6550</v>
      </c>
      <c r="DG57" s="20">
        <v>3500</v>
      </c>
      <c r="DH57" s="20">
        <v>0</v>
      </c>
      <c r="DI57" s="20">
        <v>0</v>
      </c>
      <c r="DJ57" s="20">
        <v>0</v>
      </c>
      <c r="DK57" s="20">
        <v>0</v>
      </c>
      <c r="DL57" s="20">
        <v>60000</v>
      </c>
      <c r="DM57" s="20">
        <v>60000</v>
      </c>
      <c r="DN57" s="20">
        <v>0</v>
      </c>
      <c r="DO57" s="20">
        <v>0</v>
      </c>
      <c r="DP57" s="45">
        <v>60000</v>
      </c>
      <c r="DQ57" s="45">
        <v>60000</v>
      </c>
      <c r="DT57" s="44"/>
      <c r="DU57" s="44"/>
      <c r="DV57" s="44"/>
      <c r="DW57" s="44"/>
      <c r="DY57" s="44"/>
      <c r="DZ57" s="44"/>
      <c r="EA57" s="44"/>
      <c r="EB57" s="44"/>
      <c r="EC57" s="44"/>
      <c r="ED57" s="44"/>
    </row>
    <row r="58" spans="1:134" ht="16.5" customHeight="1">
      <c r="A58" s="11"/>
      <c r="B58" s="16">
        <v>49</v>
      </c>
      <c r="C58" s="13" t="s">
        <v>27</v>
      </c>
      <c r="D58" s="31">
        <f t="shared" ref="D58:D65" si="6">F58+H58-DP58</f>
        <v>204494.47649999999</v>
      </c>
      <c r="E58" s="31">
        <f t="shared" ref="E58:E65" si="7">G58+I58-DQ58</f>
        <v>137210.34340000001</v>
      </c>
      <c r="F58" s="18">
        <f t="shared" ref="F58:F65" si="8">J58+V58+Z58+AD58+AX58+BJ58+CH58+CL58+CX58+DF58+DL58</f>
        <v>154583.5</v>
      </c>
      <c r="G58" s="18">
        <f t="shared" ref="G58:G65" si="9">K58+W58+AA58+AE58+AY58+BK58+CI58+CM58+CY58+DG58+DM58</f>
        <v>126636.095</v>
      </c>
      <c r="H58" s="18">
        <f t="shared" ref="H58:H65" si="10">L58+X58+AB58+AF58+AZ58+BL58+CJ58+CN58+CZ58+DH58+DN58</f>
        <v>57465.900500000003</v>
      </c>
      <c r="I58" s="18">
        <f t="shared" ref="I58:I65" si="11">M58+Y58+AC58+AG58+BA58+BM58+CK58+CO58+DA58+DI58+DO58</f>
        <v>12661.7484</v>
      </c>
      <c r="J58" s="32">
        <v>69610</v>
      </c>
      <c r="K58" s="32">
        <v>60031.919300000001</v>
      </c>
      <c r="L58" s="32">
        <v>0</v>
      </c>
      <c r="M58" s="32">
        <v>0</v>
      </c>
      <c r="N58" s="20">
        <v>64354</v>
      </c>
      <c r="O58" s="20">
        <v>56972.539299999997</v>
      </c>
      <c r="P58" s="20">
        <v>0</v>
      </c>
      <c r="Q58" s="20">
        <v>0</v>
      </c>
      <c r="R58" s="20">
        <v>5112</v>
      </c>
      <c r="S58" s="20">
        <v>2915.38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15276</v>
      </c>
      <c r="AE58" s="20">
        <v>15249.263999999999</v>
      </c>
      <c r="AF58" s="20">
        <v>3390</v>
      </c>
      <c r="AG58" s="20">
        <v>-8573.8688000000002</v>
      </c>
      <c r="AH58" s="20">
        <v>1076</v>
      </c>
      <c r="AI58" s="20">
        <v>1049.2639999999999</v>
      </c>
      <c r="AJ58" s="20">
        <v>0</v>
      </c>
      <c r="AK58" s="20">
        <v>0</v>
      </c>
      <c r="AL58" s="20">
        <v>0</v>
      </c>
      <c r="AM58" s="20">
        <v>0</v>
      </c>
      <c r="AN58" s="20">
        <v>3390</v>
      </c>
      <c r="AO58" s="20">
        <v>3381.7289999999998</v>
      </c>
      <c r="AP58" s="20">
        <v>14200</v>
      </c>
      <c r="AQ58" s="20">
        <v>14200</v>
      </c>
      <c r="AR58" s="20">
        <v>0</v>
      </c>
      <c r="AS58" s="20">
        <v>0</v>
      </c>
      <c r="AT58" s="20">
        <v>0</v>
      </c>
      <c r="AU58" s="20">
        <v>0</v>
      </c>
      <c r="AV58" s="20">
        <v>0</v>
      </c>
      <c r="AW58" s="20">
        <v>-11955.5978</v>
      </c>
      <c r="AX58" s="20">
        <v>6700</v>
      </c>
      <c r="AY58" s="20">
        <v>6700</v>
      </c>
      <c r="AZ58" s="20">
        <v>0</v>
      </c>
      <c r="BA58" s="20">
        <v>0</v>
      </c>
      <c r="BB58" s="20">
        <v>6700</v>
      </c>
      <c r="BC58" s="20">
        <v>6700</v>
      </c>
      <c r="BD58" s="20">
        <v>0</v>
      </c>
      <c r="BE58" s="20">
        <v>0</v>
      </c>
      <c r="BF58" s="20">
        <v>0</v>
      </c>
      <c r="BG58" s="20">
        <v>0</v>
      </c>
      <c r="BH58" s="20">
        <v>0</v>
      </c>
      <c r="BI58" s="20">
        <v>0</v>
      </c>
      <c r="BJ58" s="20">
        <v>9500</v>
      </c>
      <c r="BK58" s="20">
        <v>7619.4116999999997</v>
      </c>
      <c r="BL58" s="20">
        <v>54075.900500000003</v>
      </c>
      <c r="BM58" s="20">
        <v>21235.617200000001</v>
      </c>
      <c r="BN58" s="20">
        <v>0</v>
      </c>
      <c r="BO58" s="20">
        <v>0</v>
      </c>
      <c r="BP58" s="20">
        <v>1600</v>
      </c>
      <c r="BQ58" s="20">
        <v>0</v>
      </c>
      <c r="BR58" s="20">
        <v>0</v>
      </c>
      <c r="BS58" s="20">
        <v>0</v>
      </c>
      <c r="BT58" s="20">
        <v>0</v>
      </c>
      <c r="BU58" s="20">
        <v>0</v>
      </c>
      <c r="BV58" s="20">
        <v>5000</v>
      </c>
      <c r="BW58" s="20">
        <v>4614.45</v>
      </c>
      <c r="BX58" s="20">
        <v>40283.199999999997</v>
      </c>
      <c r="BY58" s="20">
        <v>14721.617200000001</v>
      </c>
      <c r="BZ58" s="20">
        <v>4500</v>
      </c>
      <c r="CA58" s="20">
        <v>3004.9616999999998</v>
      </c>
      <c r="CB58" s="20">
        <v>12192.700500000001</v>
      </c>
      <c r="CC58" s="20">
        <v>6514</v>
      </c>
      <c r="CD58" s="20">
        <v>0</v>
      </c>
      <c r="CE58" s="20">
        <v>0</v>
      </c>
      <c r="CF58" s="20">
        <v>0</v>
      </c>
      <c r="CG58" s="20">
        <v>0</v>
      </c>
      <c r="CH58" s="20">
        <v>0</v>
      </c>
      <c r="CI58" s="20">
        <v>0</v>
      </c>
      <c r="CJ58" s="20">
        <v>0</v>
      </c>
      <c r="CK58" s="20">
        <v>0</v>
      </c>
      <c r="CL58" s="20">
        <v>2000</v>
      </c>
      <c r="CM58" s="20">
        <v>60</v>
      </c>
      <c r="CN58" s="20">
        <v>0</v>
      </c>
      <c r="CO58" s="20">
        <v>0</v>
      </c>
      <c r="CP58" s="20">
        <v>2000</v>
      </c>
      <c r="CQ58" s="20">
        <v>60</v>
      </c>
      <c r="CR58" s="20">
        <v>0</v>
      </c>
      <c r="CS58" s="20">
        <v>0</v>
      </c>
      <c r="CT58" s="20">
        <v>0</v>
      </c>
      <c r="CU58" s="20">
        <v>0</v>
      </c>
      <c r="CV58" s="20">
        <v>0</v>
      </c>
      <c r="CW58" s="20">
        <v>0</v>
      </c>
      <c r="CX58" s="20">
        <v>38740</v>
      </c>
      <c r="CY58" s="20">
        <v>32888</v>
      </c>
      <c r="CZ58" s="20">
        <v>0</v>
      </c>
      <c r="DA58" s="20">
        <v>0</v>
      </c>
      <c r="DB58" s="20">
        <v>32100</v>
      </c>
      <c r="DC58" s="20">
        <v>26323</v>
      </c>
      <c r="DD58" s="20">
        <v>0</v>
      </c>
      <c r="DE58" s="20">
        <v>0</v>
      </c>
      <c r="DF58" s="20">
        <v>2000</v>
      </c>
      <c r="DG58" s="20">
        <v>2000</v>
      </c>
      <c r="DH58" s="20">
        <v>0</v>
      </c>
      <c r="DI58" s="20">
        <v>0</v>
      </c>
      <c r="DJ58" s="20">
        <v>3202.576</v>
      </c>
      <c r="DK58" s="20">
        <v>0</v>
      </c>
      <c r="DL58" s="20">
        <v>10757.5</v>
      </c>
      <c r="DM58" s="20">
        <v>2087.5</v>
      </c>
      <c r="DN58" s="20">
        <v>0</v>
      </c>
      <c r="DO58" s="20">
        <v>0</v>
      </c>
      <c r="DP58" s="45">
        <v>7554.924</v>
      </c>
      <c r="DQ58" s="45">
        <v>2087.5</v>
      </c>
      <c r="DT58" s="44"/>
      <c r="DU58" s="44"/>
      <c r="DV58" s="44"/>
      <c r="DW58" s="44"/>
      <c r="DY58" s="44"/>
      <c r="DZ58" s="44"/>
      <c r="EA58" s="44"/>
      <c r="EB58" s="44"/>
      <c r="EC58" s="44"/>
      <c r="ED58" s="44"/>
    </row>
    <row r="59" spans="1:134" ht="16.5" customHeight="1">
      <c r="A59" s="11"/>
      <c r="B59" s="16">
        <v>50</v>
      </c>
      <c r="C59" s="13" t="s">
        <v>28</v>
      </c>
      <c r="D59" s="31">
        <f t="shared" si="6"/>
        <v>81735.794200000004</v>
      </c>
      <c r="E59" s="31">
        <f t="shared" si="7"/>
        <v>53342.285400000008</v>
      </c>
      <c r="F59" s="18">
        <f t="shared" si="8"/>
        <v>58504.6</v>
      </c>
      <c r="G59" s="18">
        <f t="shared" si="9"/>
        <v>45995.755400000009</v>
      </c>
      <c r="H59" s="18">
        <f t="shared" si="10"/>
        <v>28481.894199999999</v>
      </c>
      <c r="I59" s="18">
        <f t="shared" si="11"/>
        <v>7346.5299999999988</v>
      </c>
      <c r="J59" s="32">
        <v>37042</v>
      </c>
      <c r="K59" s="32">
        <v>33289.188399999999</v>
      </c>
      <c r="L59" s="32">
        <v>14625.1942</v>
      </c>
      <c r="M59" s="32">
        <v>6184.69</v>
      </c>
      <c r="N59" s="20">
        <v>32155</v>
      </c>
      <c r="O59" s="20">
        <v>30367.058400000002</v>
      </c>
      <c r="P59" s="20">
        <v>1000</v>
      </c>
      <c r="Q59" s="20">
        <v>585</v>
      </c>
      <c r="R59" s="20">
        <v>4887</v>
      </c>
      <c r="S59" s="20">
        <v>2922.13</v>
      </c>
      <c r="T59" s="20">
        <v>13625.1942</v>
      </c>
      <c r="U59" s="20">
        <v>5599.69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2113.1</v>
      </c>
      <c r="AE59" s="20">
        <v>852.19200000000001</v>
      </c>
      <c r="AF59" s="20">
        <v>11376</v>
      </c>
      <c r="AG59" s="20">
        <v>-1190.4000000000001</v>
      </c>
      <c r="AH59" s="20">
        <v>563</v>
      </c>
      <c r="AI59" s="20">
        <v>563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1550.1</v>
      </c>
      <c r="AQ59" s="20">
        <v>289.19200000000001</v>
      </c>
      <c r="AR59" s="20">
        <v>11376</v>
      </c>
      <c r="AS59" s="20">
        <v>220</v>
      </c>
      <c r="AT59" s="20">
        <v>0</v>
      </c>
      <c r="AU59" s="20">
        <v>0</v>
      </c>
      <c r="AV59" s="20">
        <v>0</v>
      </c>
      <c r="AW59" s="20">
        <v>-1410.4</v>
      </c>
      <c r="AX59" s="20">
        <v>2100</v>
      </c>
      <c r="AY59" s="20">
        <v>1740</v>
      </c>
      <c r="AZ59" s="20">
        <v>0</v>
      </c>
      <c r="BA59" s="20">
        <v>0</v>
      </c>
      <c r="BB59" s="20">
        <v>1800</v>
      </c>
      <c r="BC59" s="20">
        <v>1740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750</v>
      </c>
      <c r="BK59" s="20">
        <v>40.799999999999997</v>
      </c>
      <c r="BL59" s="20">
        <v>1630</v>
      </c>
      <c r="BM59" s="20">
        <v>1517.24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450</v>
      </c>
      <c r="BW59" s="20">
        <v>40.799999999999997</v>
      </c>
      <c r="BX59" s="20">
        <v>0</v>
      </c>
      <c r="BY59" s="20">
        <v>0</v>
      </c>
      <c r="BZ59" s="20">
        <v>300</v>
      </c>
      <c r="CA59" s="20">
        <v>0</v>
      </c>
      <c r="CB59" s="20">
        <v>1630</v>
      </c>
      <c r="CC59" s="20">
        <v>1517.24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4180</v>
      </c>
      <c r="CM59" s="20">
        <v>3828.4</v>
      </c>
      <c r="CN59" s="20">
        <v>850.7</v>
      </c>
      <c r="CO59" s="20">
        <v>835</v>
      </c>
      <c r="CP59" s="20">
        <v>530</v>
      </c>
      <c r="CQ59" s="20">
        <v>478.4</v>
      </c>
      <c r="CR59" s="20">
        <v>850.7</v>
      </c>
      <c r="CS59" s="20">
        <v>835</v>
      </c>
      <c r="CT59" s="20">
        <v>0</v>
      </c>
      <c r="CU59" s="20">
        <v>0</v>
      </c>
      <c r="CV59" s="20">
        <v>0</v>
      </c>
      <c r="CW59" s="20">
        <v>0</v>
      </c>
      <c r="CX59" s="20">
        <v>4600</v>
      </c>
      <c r="CY59" s="20">
        <v>4305.1750000000002</v>
      </c>
      <c r="CZ59" s="20">
        <v>0</v>
      </c>
      <c r="DA59" s="20">
        <v>0</v>
      </c>
      <c r="DB59" s="20">
        <v>4600</v>
      </c>
      <c r="DC59" s="20">
        <v>4305.1750000000002</v>
      </c>
      <c r="DD59" s="20">
        <v>0</v>
      </c>
      <c r="DE59" s="20">
        <v>0</v>
      </c>
      <c r="DF59" s="20">
        <v>2400</v>
      </c>
      <c r="DG59" s="20">
        <v>1940</v>
      </c>
      <c r="DH59" s="20">
        <v>0</v>
      </c>
      <c r="DI59" s="20">
        <v>0</v>
      </c>
      <c r="DJ59" s="20">
        <v>68.8</v>
      </c>
      <c r="DK59" s="20">
        <v>0</v>
      </c>
      <c r="DL59" s="20">
        <v>5319.5</v>
      </c>
      <c r="DM59" s="20">
        <v>0</v>
      </c>
      <c r="DN59" s="20">
        <v>0</v>
      </c>
      <c r="DO59" s="20">
        <v>0</v>
      </c>
      <c r="DP59" s="45">
        <v>5250.7</v>
      </c>
      <c r="DQ59" s="45">
        <v>0</v>
      </c>
      <c r="DT59" s="44"/>
      <c r="DU59" s="44"/>
      <c r="DV59" s="44"/>
      <c r="DW59" s="44"/>
      <c r="DY59" s="44"/>
      <c r="DZ59" s="44"/>
      <c r="EA59" s="44"/>
      <c r="EB59" s="44"/>
      <c r="EC59" s="44"/>
      <c r="ED59" s="44"/>
    </row>
    <row r="60" spans="1:134" ht="16.5" customHeight="1">
      <c r="A60" s="11"/>
      <c r="B60" s="16">
        <v>51</v>
      </c>
      <c r="C60" s="13" t="s">
        <v>29</v>
      </c>
      <c r="D60" s="31">
        <f t="shared" si="6"/>
        <v>402075.31999999995</v>
      </c>
      <c r="E60" s="31">
        <f t="shared" si="7"/>
        <v>363455.21710000001</v>
      </c>
      <c r="F60" s="18">
        <f t="shared" si="8"/>
        <v>200556.6</v>
      </c>
      <c r="G60" s="18">
        <f t="shared" si="9"/>
        <v>175597.5575</v>
      </c>
      <c r="H60" s="18">
        <f t="shared" si="10"/>
        <v>215802.12</v>
      </c>
      <c r="I60" s="18">
        <f t="shared" si="11"/>
        <v>199088.30960000001</v>
      </c>
      <c r="J60" s="32">
        <v>62238.1</v>
      </c>
      <c r="K60" s="32">
        <v>53601.5795</v>
      </c>
      <c r="L60" s="32">
        <v>98921.82</v>
      </c>
      <c r="M60" s="32">
        <v>89789.371700000003</v>
      </c>
      <c r="N60" s="20">
        <v>54600.7</v>
      </c>
      <c r="O60" s="20">
        <v>47464.283499999998</v>
      </c>
      <c r="P60" s="20">
        <v>28530.12</v>
      </c>
      <c r="Q60" s="20">
        <v>27320.938699999999</v>
      </c>
      <c r="R60" s="20">
        <v>7637.4</v>
      </c>
      <c r="S60" s="20">
        <v>6137.2960000000003</v>
      </c>
      <c r="T60" s="20">
        <v>70391.7</v>
      </c>
      <c r="U60" s="20">
        <v>62468.432999999997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7225</v>
      </c>
      <c r="AE60" s="20">
        <v>6893.308</v>
      </c>
      <c r="AF60" s="20">
        <v>110440</v>
      </c>
      <c r="AG60" s="20">
        <v>102895.8383</v>
      </c>
      <c r="AH60" s="20">
        <v>6725</v>
      </c>
      <c r="AI60" s="20">
        <v>6680.0079999999998</v>
      </c>
      <c r="AJ60" s="20">
        <v>0</v>
      </c>
      <c r="AK60" s="20">
        <v>0</v>
      </c>
      <c r="AL60" s="20">
        <v>0</v>
      </c>
      <c r="AM60" s="20">
        <v>0</v>
      </c>
      <c r="AN60" s="20">
        <v>111850</v>
      </c>
      <c r="AO60" s="20">
        <v>104302.7043</v>
      </c>
      <c r="AP60" s="20">
        <v>500</v>
      </c>
      <c r="AQ60" s="20">
        <v>213.3</v>
      </c>
      <c r="AR60" s="20">
        <v>0</v>
      </c>
      <c r="AS60" s="20">
        <v>0</v>
      </c>
      <c r="AT60" s="20">
        <v>0</v>
      </c>
      <c r="AU60" s="20">
        <v>0</v>
      </c>
      <c r="AV60" s="20">
        <v>-1410</v>
      </c>
      <c r="AW60" s="20">
        <v>-1406.866</v>
      </c>
      <c r="AX60" s="20">
        <v>9600</v>
      </c>
      <c r="AY60" s="20">
        <v>9297.7999999999993</v>
      </c>
      <c r="AZ60" s="20">
        <v>0</v>
      </c>
      <c r="BA60" s="20">
        <v>0</v>
      </c>
      <c r="BB60" s="20">
        <v>9100</v>
      </c>
      <c r="BC60" s="20">
        <v>8797.7999999999993</v>
      </c>
      <c r="BD60" s="20">
        <v>0</v>
      </c>
      <c r="BE60" s="20">
        <v>0</v>
      </c>
      <c r="BF60" s="20">
        <v>0</v>
      </c>
      <c r="BG60" s="20">
        <v>0</v>
      </c>
      <c r="BH60" s="20">
        <v>0</v>
      </c>
      <c r="BI60" s="20">
        <v>0</v>
      </c>
      <c r="BJ60" s="20">
        <v>11404</v>
      </c>
      <c r="BK60" s="20">
        <v>10058.41</v>
      </c>
      <c r="BL60" s="20">
        <v>6195.3</v>
      </c>
      <c r="BM60" s="20">
        <v>6158.0995999999996</v>
      </c>
      <c r="BN60" s="20">
        <v>0</v>
      </c>
      <c r="BO60" s="20">
        <v>0</v>
      </c>
      <c r="BP60" s="20">
        <v>0</v>
      </c>
      <c r="BQ60" s="20">
        <v>0</v>
      </c>
      <c r="BR60" s="20">
        <v>0</v>
      </c>
      <c r="BS60" s="20">
        <v>0</v>
      </c>
      <c r="BT60" s="20">
        <v>0</v>
      </c>
      <c r="BU60" s="20">
        <v>0</v>
      </c>
      <c r="BV60" s="20">
        <v>1500</v>
      </c>
      <c r="BW60" s="20">
        <v>987.86</v>
      </c>
      <c r="BX60" s="20">
        <v>4745.3</v>
      </c>
      <c r="BY60" s="20">
        <v>4740.0995999999996</v>
      </c>
      <c r="BZ60" s="20">
        <v>500</v>
      </c>
      <c r="CA60" s="20">
        <v>430.55</v>
      </c>
      <c r="CB60" s="20">
        <v>1450</v>
      </c>
      <c r="CC60" s="20">
        <v>1418</v>
      </c>
      <c r="CD60" s="20">
        <v>9404</v>
      </c>
      <c r="CE60" s="20">
        <v>8640</v>
      </c>
      <c r="CF60" s="20">
        <v>0</v>
      </c>
      <c r="CG60" s="20">
        <v>0</v>
      </c>
      <c r="CH60" s="20">
        <v>2100</v>
      </c>
      <c r="CI60" s="20">
        <v>2100</v>
      </c>
      <c r="CJ60" s="20">
        <v>245</v>
      </c>
      <c r="CK60" s="20">
        <v>245</v>
      </c>
      <c r="CL60" s="20">
        <v>13844.7</v>
      </c>
      <c r="CM60" s="20">
        <v>12028.71</v>
      </c>
      <c r="CN60" s="20">
        <v>0</v>
      </c>
      <c r="CO60" s="20">
        <v>0</v>
      </c>
      <c r="CP60" s="20">
        <v>10094.700000000001</v>
      </c>
      <c r="CQ60" s="20">
        <v>8759.7099999999991</v>
      </c>
      <c r="CR60" s="20">
        <v>0</v>
      </c>
      <c r="CS60" s="20">
        <v>0</v>
      </c>
      <c r="CT60" s="20">
        <v>8294.7000000000007</v>
      </c>
      <c r="CU60" s="20">
        <v>7417</v>
      </c>
      <c r="CV60" s="20">
        <v>0</v>
      </c>
      <c r="CW60" s="20">
        <v>0</v>
      </c>
      <c r="CX60" s="20">
        <v>72827.8</v>
      </c>
      <c r="CY60" s="20">
        <v>66547.100000000006</v>
      </c>
      <c r="CZ60" s="20">
        <v>0</v>
      </c>
      <c r="DA60" s="20">
        <v>0</v>
      </c>
      <c r="DB60" s="20">
        <v>44615.9</v>
      </c>
      <c r="DC60" s="20">
        <v>42027.1</v>
      </c>
      <c r="DD60" s="20">
        <v>0</v>
      </c>
      <c r="DE60" s="20">
        <v>0</v>
      </c>
      <c r="DF60" s="20">
        <v>4200</v>
      </c>
      <c r="DG60" s="20">
        <v>3840</v>
      </c>
      <c r="DH60" s="20">
        <v>0</v>
      </c>
      <c r="DI60" s="20">
        <v>0</v>
      </c>
      <c r="DJ60" s="20">
        <v>2833.6</v>
      </c>
      <c r="DK60" s="20">
        <v>0</v>
      </c>
      <c r="DL60" s="20">
        <v>17117</v>
      </c>
      <c r="DM60" s="20">
        <v>11230.65</v>
      </c>
      <c r="DN60" s="20">
        <v>0</v>
      </c>
      <c r="DO60" s="20">
        <v>0</v>
      </c>
      <c r="DP60" s="45">
        <v>14283.4</v>
      </c>
      <c r="DQ60" s="45">
        <v>11230.65</v>
      </c>
      <c r="DT60" s="44"/>
      <c r="DU60" s="44"/>
      <c r="DV60" s="44"/>
      <c r="DW60" s="44"/>
      <c r="DY60" s="44"/>
      <c r="DZ60" s="44"/>
      <c r="EA60" s="44"/>
      <c r="EB60" s="44"/>
      <c r="EC60" s="44"/>
      <c r="ED60" s="44"/>
    </row>
    <row r="61" spans="1:134" ht="16.5" customHeight="1">
      <c r="A61" s="11"/>
      <c r="B61" s="16">
        <v>52</v>
      </c>
      <c r="C61" s="12" t="s">
        <v>30</v>
      </c>
      <c r="D61" s="31">
        <f t="shared" si="6"/>
        <v>28364.815999999995</v>
      </c>
      <c r="E61" s="31">
        <f t="shared" si="7"/>
        <v>14251.478500000001</v>
      </c>
      <c r="F61" s="18">
        <f t="shared" si="8"/>
        <v>10558.041999999999</v>
      </c>
      <c r="G61" s="18">
        <f t="shared" si="9"/>
        <v>8867.0455000000002</v>
      </c>
      <c r="H61" s="18">
        <f t="shared" si="10"/>
        <v>21344.115999999998</v>
      </c>
      <c r="I61" s="18">
        <f t="shared" si="11"/>
        <v>8287.0419999999995</v>
      </c>
      <c r="J61" s="32">
        <v>6466.5</v>
      </c>
      <c r="K61" s="32">
        <v>5786.5365000000002</v>
      </c>
      <c r="L61" s="32">
        <v>420.3</v>
      </c>
      <c r="M61" s="32">
        <v>419.7</v>
      </c>
      <c r="N61" s="20">
        <v>4966.5</v>
      </c>
      <c r="O61" s="20">
        <v>4288.5264999999999</v>
      </c>
      <c r="P61" s="20">
        <v>0</v>
      </c>
      <c r="Q61" s="20">
        <v>0</v>
      </c>
      <c r="R61" s="20">
        <v>1500</v>
      </c>
      <c r="S61" s="20">
        <v>1498.01</v>
      </c>
      <c r="T61" s="20">
        <v>420.3</v>
      </c>
      <c r="U61" s="20">
        <v>419.7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216</v>
      </c>
      <c r="AE61" s="20">
        <v>108</v>
      </c>
      <c r="AF61" s="20">
        <v>20923.815999999999</v>
      </c>
      <c r="AG61" s="20">
        <v>7867.3419999999996</v>
      </c>
      <c r="AH61" s="20">
        <v>216</v>
      </c>
      <c r="AI61" s="20">
        <v>108</v>
      </c>
      <c r="AJ61" s="20">
        <v>0</v>
      </c>
      <c r="AK61" s="20">
        <v>0</v>
      </c>
      <c r="AL61" s="20">
        <v>0</v>
      </c>
      <c r="AM61" s="20">
        <v>0</v>
      </c>
      <c r="AN61" s="20">
        <v>21423.815999999999</v>
      </c>
      <c r="AO61" s="20">
        <v>7867.3419999999996</v>
      </c>
      <c r="AP61" s="20">
        <v>0</v>
      </c>
      <c r="AQ61" s="20">
        <v>0</v>
      </c>
      <c r="AR61" s="20">
        <v>0</v>
      </c>
      <c r="AS61" s="20">
        <v>0</v>
      </c>
      <c r="AT61" s="20">
        <v>0</v>
      </c>
      <c r="AU61" s="20">
        <v>0</v>
      </c>
      <c r="AV61" s="20">
        <v>-500</v>
      </c>
      <c r="AW61" s="20">
        <v>0</v>
      </c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20">
        <v>0</v>
      </c>
      <c r="BE61" s="20">
        <v>0</v>
      </c>
      <c r="BF61" s="20">
        <v>0</v>
      </c>
      <c r="BG61" s="20">
        <v>0</v>
      </c>
      <c r="BH61" s="20">
        <v>0</v>
      </c>
      <c r="BI61" s="20">
        <v>0</v>
      </c>
      <c r="BJ61" s="20">
        <v>100</v>
      </c>
      <c r="BK61" s="20">
        <v>49.9</v>
      </c>
      <c r="BL61" s="20">
        <v>0</v>
      </c>
      <c r="BM61" s="20">
        <v>0</v>
      </c>
      <c r="BN61" s="20">
        <v>0</v>
      </c>
      <c r="BO61" s="20">
        <v>0</v>
      </c>
      <c r="BP61" s="20">
        <v>0</v>
      </c>
      <c r="BQ61" s="20">
        <v>0</v>
      </c>
      <c r="BR61" s="20">
        <v>0</v>
      </c>
      <c r="BS61" s="20">
        <v>0</v>
      </c>
      <c r="BT61" s="20">
        <v>0</v>
      </c>
      <c r="BU61" s="20">
        <v>0</v>
      </c>
      <c r="BV61" s="20">
        <v>100</v>
      </c>
      <c r="BW61" s="20">
        <v>49.9</v>
      </c>
      <c r="BX61" s="20">
        <v>0</v>
      </c>
      <c r="BY61" s="20">
        <v>0</v>
      </c>
      <c r="BZ61" s="20">
        <v>0</v>
      </c>
      <c r="CA61" s="20">
        <v>0</v>
      </c>
      <c r="CB61" s="20">
        <v>0</v>
      </c>
      <c r="CC61" s="20">
        <v>0</v>
      </c>
      <c r="CD61" s="20">
        <v>0</v>
      </c>
      <c r="CE61" s="20">
        <v>0</v>
      </c>
      <c r="CF61" s="20">
        <v>0</v>
      </c>
      <c r="CG61" s="20">
        <v>0</v>
      </c>
      <c r="CH61" s="20">
        <v>0</v>
      </c>
      <c r="CI61" s="20">
        <v>0</v>
      </c>
      <c r="CJ61" s="20">
        <v>0</v>
      </c>
      <c r="CK61" s="20">
        <v>0</v>
      </c>
      <c r="CL61" s="20">
        <v>15</v>
      </c>
      <c r="CM61" s="20">
        <v>0</v>
      </c>
      <c r="CN61" s="20">
        <v>0</v>
      </c>
      <c r="CO61" s="20">
        <v>0</v>
      </c>
      <c r="CP61" s="20">
        <v>15</v>
      </c>
      <c r="CQ61" s="20">
        <v>0</v>
      </c>
      <c r="CR61" s="20">
        <v>0</v>
      </c>
      <c r="CS61" s="20">
        <v>0</v>
      </c>
      <c r="CT61" s="20">
        <v>0</v>
      </c>
      <c r="CU61" s="20">
        <v>0</v>
      </c>
      <c r="CV61" s="20">
        <v>0</v>
      </c>
      <c r="CW61" s="20">
        <v>0</v>
      </c>
      <c r="CX61" s="20">
        <v>30</v>
      </c>
      <c r="CY61" s="20">
        <v>0</v>
      </c>
      <c r="CZ61" s="20">
        <v>0</v>
      </c>
      <c r="DA61" s="20">
        <v>0</v>
      </c>
      <c r="DB61" s="20">
        <v>0</v>
      </c>
      <c r="DC61" s="20">
        <v>0</v>
      </c>
      <c r="DD61" s="20">
        <v>0</v>
      </c>
      <c r="DE61" s="20">
        <v>0</v>
      </c>
      <c r="DF61" s="20">
        <v>80</v>
      </c>
      <c r="DG61" s="20">
        <v>20</v>
      </c>
      <c r="DH61" s="20">
        <v>0</v>
      </c>
      <c r="DI61" s="20">
        <v>0</v>
      </c>
      <c r="DJ61" s="20">
        <v>113.2</v>
      </c>
      <c r="DK61" s="20">
        <v>0</v>
      </c>
      <c r="DL61" s="20">
        <v>3650.5419999999999</v>
      </c>
      <c r="DM61" s="20">
        <v>2902.6089999999999</v>
      </c>
      <c r="DN61" s="20">
        <v>0</v>
      </c>
      <c r="DO61" s="20">
        <v>0</v>
      </c>
      <c r="DP61" s="45">
        <v>3537.3420000000001</v>
      </c>
      <c r="DQ61" s="45">
        <v>2902.6089999999999</v>
      </c>
      <c r="DT61" s="44"/>
      <c r="DU61" s="44"/>
      <c r="DV61" s="44"/>
      <c r="DW61" s="44"/>
      <c r="DY61" s="44"/>
      <c r="DZ61" s="44"/>
      <c r="EA61" s="44"/>
      <c r="EB61" s="44"/>
      <c r="EC61" s="44"/>
      <c r="ED61" s="44"/>
    </row>
    <row r="62" spans="1:134" ht="16.5" customHeight="1">
      <c r="A62" s="11"/>
      <c r="B62" s="16">
        <v>53</v>
      </c>
      <c r="C62" s="12" t="s">
        <v>31</v>
      </c>
      <c r="D62" s="31">
        <f t="shared" si="6"/>
        <v>313713.08019999997</v>
      </c>
      <c r="E62" s="31">
        <f t="shared" si="7"/>
        <v>264734.6741</v>
      </c>
      <c r="F62" s="18">
        <f t="shared" si="8"/>
        <v>246066.8</v>
      </c>
      <c r="G62" s="18">
        <f t="shared" si="9"/>
        <v>239228.8725</v>
      </c>
      <c r="H62" s="18">
        <f t="shared" si="10"/>
        <v>96623.900200000004</v>
      </c>
      <c r="I62" s="18">
        <f t="shared" si="11"/>
        <v>54482.801599999999</v>
      </c>
      <c r="J62" s="32">
        <v>85012.6</v>
      </c>
      <c r="K62" s="32">
        <v>82366.4856</v>
      </c>
      <c r="L62" s="32">
        <v>9900</v>
      </c>
      <c r="M62" s="32">
        <v>9307</v>
      </c>
      <c r="N62" s="20">
        <v>84212.6</v>
      </c>
      <c r="O62" s="20">
        <v>81828.050600000002</v>
      </c>
      <c r="P62" s="20">
        <v>9900</v>
      </c>
      <c r="Q62" s="20">
        <v>9307</v>
      </c>
      <c r="R62" s="20">
        <v>200</v>
      </c>
      <c r="S62" s="20">
        <v>140.035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2100</v>
      </c>
      <c r="AE62" s="20">
        <v>1952.5</v>
      </c>
      <c r="AF62" s="20">
        <v>2600</v>
      </c>
      <c r="AG62" s="20">
        <v>12081.521000000001</v>
      </c>
      <c r="AH62" s="20">
        <v>1700</v>
      </c>
      <c r="AI62" s="20">
        <v>1700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30000</v>
      </c>
      <c r="AS62" s="20">
        <v>26390.378000000001</v>
      </c>
      <c r="AT62" s="20">
        <v>400</v>
      </c>
      <c r="AU62" s="20">
        <v>252.5</v>
      </c>
      <c r="AV62" s="20">
        <v>-27400</v>
      </c>
      <c r="AW62" s="20">
        <v>-14308.857</v>
      </c>
      <c r="AX62" s="20">
        <v>10000</v>
      </c>
      <c r="AY62" s="20">
        <v>9829.9699000000001</v>
      </c>
      <c r="AZ62" s="20">
        <v>84123.900200000004</v>
      </c>
      <c r="BA62" s="20">
        <v>33094.280599999998</v>
      </c>
      <c r="BB62" s="20">
        <v>10000</v>
      </c>
      <c r="BC62" s="20">
        <v>9829.9699000000001</v>
      </c>
      <c r="BD62" s="20">
        <v>0</v>
      </c>
      <c r="BE62" s="20">
        <v>0</v>
      </c>
      <c r="BF62" s="20">
        <v>0</v>
      </c>
      <c r="BG62" s="20">
        <v>0</v>
      </c>
      <c r="BH62" s="20">
        <v>84123.900200000004</v>
      </c>
      <c r="BI62" s="20">
        <v>33094.280599999998</v>
      </c>
      <c r="BJ62" s="20">
        <v>25000</v>
      </c>
      <c r="BK62" s="20">
        <v>24623.314600000002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25000</v>
      </c>
      <c r="CA62" s="20">
        <v>24623.314600000002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19000</v>
      </c>
      <c r="CM62" s="20">
        <v>18081.1774</v>
      </c>
      <c r="CN62" s="20">
        <v>0</v>
      </c>
      <c r="CO62" s="20">
        <v>0</v>
      </c>
      <c r="CP62" s="20">
        <v>18900</v>
      </c>
      <c r="CQ62" s="20">
        <v>17981.1774</v>
      </c>
      <c r="CR62" s="20">
        <v>0</v>
      </c>
      <c r="CS62" s="20">
        <v>0</v>
      </c>
      <c r="CT62" s="20">
        <v>9400</v>
      </c>
      <c r="CU62" s="20">
        <v>9400</v>
      </c>
      <c r="CV62" s="20">
        <v>0</v>
      </c>
      <c r="CW62" s="20">
        <v>0</v>
      </c>
      <c r="CX62" s="20">
        <v>72076.58</v>
      </c>
      <c r="CY62" s="20">
        <v>70158.425000000003</v>
      </c>
      <c r="CZ62" s="20">
        <v>0</v>
      </c>
      <c r="DA62" s="20">
        <v>0</v>
      </c>
      <c r="DB62" s="20">
        <v>36000</v>
      </c>
      <c r="DC62" s="20">
        <v>35108</v>
      </c>
      <c r="DD62" s="20">
        <v>0</v>
      </c>
      <c r="DE62" s="20">
        <v>0</v>
      </c>
      <c r="DF62" s="20">
        <v>3900</v>
      </c>
      <c r="DG62" s="20">
        <v>3240</v>
      </c>
      <c r="DH62" s="20">
        <v>0</v>
      </c>
      <c r="DI62" s="20">
        <v>0</v>
      </c>
      <c r="DJ62" s="20">
        <v>0</v>
      </c>
      <c r="DK62" s="20">
        <v>0</v>
      </c>
      <c r="DL62" s="20">
        <v>28977.62</v>
      </c>
      <c r="DM62" s="20">
        <v>28977</v>
      </c>
      <c r="DN62" s="20">
        <v>0</v>
      </c>
      <c r="DO62" s="20">
        <v>0</v>
      </c>
      <c r="DP62" s="45">
        <v>28977.62</v>
      </c>
      <c r="DQ62" s="45">
        <v>28977</v>
      </c>
      <c r="DT62" s="44"/>
      <c r="DU62" s="44"/>
      <c r="DV62" s="44"/>
      <c r="DW62" s="44"/>
      <c r="DY62" s="44"/>
      <c r="DZ62" s="44"/>
      <c r="EA62" s="44"/>
      <c r="EB62" s="44"/>
      <c r="EC62" s="44"/>
      <c r="ED62" s="44"/>
    </row>
    <row r="63" spans="1:134" ht="14.25" customHeight="1">
      <c r="A63" s="11"/>
      <c r="B63" s="16">
        <v>54</v>
      </c>
      <c r="C63" s="13" t="s">
        <v>32</v>
      </c>
      <c r="D63" s="31">
        <f t="shared" si="6"/>
        <v>647919.81489999988</v>
      </c>
      <c r="E63" s="31">
        <f t="shared" si="7"/>
        <v>527743.15470000007</v>
      </c>
      <c r="F63" s="18">
        <f t="shared" si="8"/>
        <v>516150.74779999995</v>
      </c>
      <c r="G63" s="18">
        <f t="shared" si="9"/>
        <v>464911.10040000005</v>
      </c>
      <c r="H63" s="18">
        <f t="shared" si="10"/>
        <v>131769.06709999999</v>
      </c>
      <c r="I63" s="18">
        <f t="shared" si="11"/>
        <v>62832.054299999996</v>
      </c>
      <c r="J63" s="32">
        <v>140159.07329999999</v>
      </c>
      <c r="K63" s="32">
        <v>126498.6731</v>
      </c>
      <c r="L63" s="32">
        <v>3865.75</v>
      </c>
      <c r="M63" s="32">
        <v>3865.75</v>
      </c>
      <c r="N63" s="20">
        <v>127430.56789999999</v>
      </c>
      <c r="O63" s="20">
        <v>114650.15889999999</v>
      </c>
      <c r="P63" s="20">
        <v>1484</v>
      </c>
      <c r="Q63" s="20">
        <v>1484</v>
      </c>
      <c r="R63" s="20">
        <v>6984.2</v>
      </c>
      <c r="S63" s="20">
        <v>6143.433</v>
      </c>
      <c r="T63" s="20">
        <v>2381.75</v>
      </c>
      <c r="U63" s="20">
        <v>2381.75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40569</v>
      </c>
      <c r="AE63" s="20">
        <v>37815.201000000001</v>
      </c>
      <c r="AF63" s="20">
        <v>90149.088000000003</v>
      </c>
      <c r="AG63" s="20">
        <v>39009.894699999997</v>
      </c>
      <c r="AH63" s="20">
        <v>1840</v>
      </c>
      <c r="AI63" s="20">
        <v>1654.489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20">
        <v>0</v>
      </c>
      <c r="AP63" s="20">
        <v>38729</v>
      </c>
      <c r="AQ63" s="20">
        <v>36160.712</v>
      </c>
      <c r="AR63" s="20">
        <v>99149.088000000003</v>
      </c>
      <c r="AS63" s="20">
        <v>55653.474999999999</v>
      </c>
      <c r="AT63" s="20">
        <v>0</v>
      </c>
      <c r="AU63" s="20">
        <v>0</v>
      </c>
      <c r="AV63" s="20">
        <v>-9000</v>
      </c>
      <c r="AW63" s="20">
        <v>-16643.580300000001</v>
      </c>
      <c r="AX63" s="20">
        <v>65466</v>
      </c>
      <c r="AY63" s="20">
        <v>62221.036</v>
      </c>
      <c r="AZ63" s="20">
        <v>0</v>
      </c>
      <c r="BA63" s="20">
        <v>0</v>
      </c>
      <c r="BB63" s="20">
        <v>58359</v>
      </c>
      <c r="BC63" s="20">
        <v>55275.923000000003</v>
      </c>
      <c r="BD63" s="20">
        <v>0</v>
      </c>
      <c r="BE63" s="20">
        <v>0</v>
      </c>
      <c r="BF63" s="20">
        <v>7107</v>
      </c>
      <c r="BG63" s="20">
        <v>6945.1130000000003</v>
      </c>
      <c r="BH63" s="20">
        <v>0</v>
      </c>
      <c r="BI63" s="20">
        <v>0</v>
      </c>
      <c r="BJ63" s="20">
        <v>22580.324799999999</v>
      </c>
      <c r="BK63" s="20">
        <v>19386.9463</v>
      </c>
      <c r="BL63" s="20">
        <v>37754.229099999997</v>
      </c>
      <c r="BM63" s="20">
        <v>19956.409599999999</v>
      </c>
      <c r="BN63" s="20">
        <v>0</v>
      </c>
      <c r="BO63" s="20">
        <v>0</v>
      </c>
      <c r="BP63" s="20">
        <v>34474.928999999996</v>
      </c>
      <c r="BQ63" s="20">
        <v>16697</v>
      </c>
      <c r="BR63" s="20">
        <v>0</v>
      </c>
      <c r="BS63" s="20">
        <v>0</v>
      </c>
      <c r="BT63" s="20">
        <v>0</v>
      </c>
      <c r="BU63" s="20">
        <v>0</v>
      </c>
      <c r="BV63" s="20">
        <v>1600</v>
      </c>
      <c r="BW63" s="20">
        <v>1232.3998999999999</v>
      </c>
      <c r="BX63" s="20">
        <v>0</v>
      </c>
      <c r="BY63" s="20">
        <v>0</v>
      </c>
      <c r="BZ63" s="20">
        <v>20980.324799999999</v>
      </c>
      <c r="CA63" s="20">
        <v>18154.546399999999</v>
      </c>
      <c r="CB63" s="20">
        <v>3279.3000999999999</v>
      </c>
      <c r="CC63" s="20">
        <v>3259.4096</v>
      </c>
      <c r="CD63" s="20">
        <v>0</v>
      </c>
      <c r="CE63" s="20">
        <v>0</v>
      </c>
      <c r="CF63" s="20">
        <v>0</v>
      </c>
      <c r="CG63" s="20">
        <v>0</v>
      </c>
      <c r="CH63" s="20">
        <v>0</v>
      </c>
      <c r="CI63" s="20">
        <v>0</v>
      </c>
      <c r="CJ63" s="20">
        <v>0</v>
      </c>
      <c r="CK63" s="20">
        <v>0</v>
      </c>
      <c r="CL63" s="20">
        <v>41154.465400000001</v>
      </c>
      <c r="CM63" s="20">
        <v>38118.182500000003</v>
      </c>
      <c r="CN63" s="20">
        <v>0</v>
      </c>
      <c r="CO63" s="20">
        <v>0</v>
      </c>
      <c r="CP63" s="20">
        <v>35382.465400000001</v>
      </c>
      <c r="CQ63" s="20">
        <v>32766.115600000001</v>
      </c>
      <c r="CR63" s="20">
        <v>0</v>
      </c>
      <c r="CS63" s="20">
        <v>0</v>
      </c>
      <c r="CT63" s="20">
        <v>22223.439999999999</v>
      </c>
      <c r="CU63" s="20">
        <v>20229.8213</v>
      </c>
      <c r="CV63" s="20">
        <v>0</v>
      </c>
      <c r="CW63" s="20">
        <v>0</v>
      </c>
      <c r="CX63" s="20">
        <v>191417.17619999999</v>
      </c>
      <c r="CY63" s="20">
        <v>175571.93150000001</v>
      </c>
      <c r="CZ63" s="20">
        <v>0</v>
      </c>
      <c r="DA63" s="20">
        <v>0</v>
      </c>
      <c r="DB63" s="20">
        <v>120001.37519999999</v>
      </c>
      <c r="DC63" s="20">
        <v>105627.875</v>
      </c>
      <c r="DD63" s="20">
        <v>0</v>
      </c>
      <c r="DE63" s="20">
        <v>0</v>
      </c>
      <c r="DF63" s="20">
        <v>7380</v>
      </c>
      <c r="DG63" s="20">
        <v>5299.13</v>
      </c>
      <c r="DH63" s="20">
        <v>0</v>
      </c>
      <c r="DI63" s="20">
        <v>0</v>
      </c>
      <c r="DJ63" s="20">
        <v>7424.7080999999998</v>
      </c>
      <c r="DK63" s="20">
        <v>0</v>
      </c>
      <c r="DL63" s="20">
        <v>7424.7080999999998</v>
      </c>
      <c r="DM63" s="20">
        <v>0</v>
      </c>
      <c r="DN63" s="20">
        <v>0</v>
      </c>
      <c r="DO63" s="20">
        <v>0</v>
      </c>
      <c r="DP63" s="45">
        <v>0</v>
      </c>
      <c r="DQ63" s="45">
        <v>0</v>
      </c>
      <c r="DT63" s="44"/>
      <c r="DU63" s="44"/>
      <c r="DV63" s="44"/>
      <c r="DW63" s="44"/>
      <c r="DY63" s="44"/>
      <c r="DZ63" s="44"/>
      <c r="EA63" s="44"/>
      <c r="EB63" s="44"/>
      <c r="EC63" s="44"/>
      <c r="ED63" s="44"/>
    </row>
    <row r="64" spans="1:134" ht="16.5" customHeight="1">
      <c r="A64" s="11"/>
      <c r="B64" s="16">
        <v>55</v>
      </c>
      <c r="C64" s="13" t="s">
        <v>33</v>
      </c>
      <c r="D64" s="31">
        <f t="shared" si="6"/>
        <v>346580.56349999993</v>
      </c>
      <c r="E64" s="31">
        <f t="shared" si="7"/>
        <v>258745.75030000001</v>
      </c>
      <c r="F64" s="18">
        <f t="shared" si="8"/>
        <v>279520.79599999997</v>
      </c>
      <c r="G64" s="18">
        <f t="shared" si="9"/>
        <v>212807.77900000001</v>
      </c>
      <c r="H64" s="18">
        <f t="shared" si="10"/>
        <v>74236.017999999996</v>
      </c>
      <c r="I64" s="18">
        <f t="shared" si="11"/>
        <v>45937.971299999997</v>
      </c>
      <c r="J64" s="32">
        <v>103817.196</v>
      </c>
      <c r="K64" s="32">
        <v>89919.899000000005</v>
      </c>
      <c r="L64" s="32">
        <v>10100</v>
      </c>
      <c r="M64" s="32">
        <v>1188.2</v>
      </c>
      <c r="N64" s="20">
        <v>92675.195999999996</v>
      </c>
      <c r="O64" s="20">
        <v>82827.494000000006</v>
      </c>
      <c r="P64" s="20">
        <v>8000</v>
      </c>
      <c r="Q64" s="20">
        <v>1188.2</v>
      </c>
      <c r="R64" s="20">
        <v>11142</v>
      </c>
      <c r="S64" s="20">
        <v>7092.4049999999997</v>
      </c>
      <c r="T64" s="20">
        <v>2100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5245.8</v>
      </c>
      <c r="AE64" s="20">
        <v>3795.556</v>
      </c>
      <c r="AF64" s="20">
        <v>57636.017999999996</v>
      </c>
      <c r="AG64" s="20">
        <v>39951.989000000001</v>
      </c>
      <c r="AH64" s="20">
        <v>2545.8000000000002</v>
      </c>
      <c r="AI64" s="20">
        <v>2455.9560000000001</v>
      </c>
      <c r="AJ64" s="20">
        <v>2300</v>
      </c>
      <c r="AK64" s="20">
        <v>0</v>
      </c>
      <c r="AL64" s="20">
        <v>0</v>
      </c>
      <c r="AM64" s="20">
        <v>0</v>
      </c>
      <c r="AN64" s="20">
        <v>605</v>
      </c>
      <c r="AO64" s="20">
        <v>605</v>
      </c>
      <c r="AP64" s="20">
        <v>2700</v>
      </c>
      <c r="AQ64" s="20">
        <v>1339.6</v>
      </c>
      <c r="AR64" s="20">
        <v>60231.017999999996</v>
      </c>
      <c r="AS64" s="20">
        <v>43793.156999999999</v>
      </c>
      <c r="AT64" s="20">
        <v>0</v>
      </c>
      <c r="AU64" s="20">
        <v>0</v>
      </c>
      <c r="AV64" s="20">
        <v>-5500</v>
      </c>
      <c r="AW64" s="20">
        <v>-4446.1679999999997</v>
      </c>
      <c r="AX64" s="20">
        <v>553</v>
      </c>
      <c r="AY64" s="20">
        <v>352.72</v>
      </c>
      <c r="AZ64" s="20">
        <v>2660</v>
      </c>
      <c r="BA64" s="20">
        <v>2447.9962999999998</v>
      </c>
      <c r="BB64" s="20">
        <v>553</v>
      </c>
      <c r="BC64" s="20">
        <v>352.72</v>
      </c>
      <c r="BD64" s="20">
        <v>2660</v>
      </c>
      <c r="BE64" s="20">
        <v>2447.9962999999998</v>
      </c>
      <c r="BF64" s="20">
        <v>0</v>
      </c>
      <c r="BG64" s="20">
        <v>0</v>
      </c>
      <c r="BH64" s="20">
        <v>0</v>
      </c>
      <c r="BI64" s="20">
        <v>0</v>
      </c>
      <c r="BJ64" s="20">
        <v>6970</v>
      </c>
      <c r="BK64" s="20">
        <v>2925.0749999999998</v>
      </c>
      <c r="BL64" s="20">
        <v>2940</v>
      </c>
      <c r="BM64" s="20">
        <v>1829.7860000000001</v>
      </c>
      <c r="BN64" s="20">
        <v>0</v>
      </c>
      <c r="BO64" s="20">
        <v>0</v>
      </c>
      <c r="BP64" s="20">
        <v>0</v>
      </c>
      <c r="BQ64" s="20">
        <v>0</v>
      </c>
      <c r="BR64" s="20">
        <v>0</v>
      </c>
      <c r="BS64" s="20">
        <v>0</v>
      </c>
      <c r="BT64" s="20">
        <v>0</v>
      </c>
      <c r="BU64" s="20">
        <v>0</v>
      </c>
      <c r="BV64" s="20">
        <v>4970</v>
      </c>
      <c r="BW64" s="20">
        <v>1034.375</v>
      </c>
      <c r="BX64" s="20">
        <v>0</v>
      </c>
      <c r="BY64" s="20">
        <v>0</v>
      </c>
      <c r="BZ64" s="20">
        <v>2000</v>
      </c>
      <c r="CA64" s="20">
        <v>1890.7</v>
      </c>
      <c r="CB64" s="20">
        <v>2940</v>
      </c>
      <c r="CC64" s="20">
        <v>1829.7860000000001</v>
      </c>
      <c r="CD64" s="20">
        <v>0</v>
      </c>
      <c r="CE64" s="20">
        <v>0</v>
      </c>
      <c r="CF64" s="20">
        <v>0</v>
      </c>
      <c r="CG64" s="20">
        <v>0</v>
      </c>
      <c r="CH64" s="20">
        <v>300</v>
      </c>
      <c r="CI64" s="20">
        <v>0</v>
      </c>
      <c r="CJ64" s="20">
        <v>0</v>
      </c>
      <c r="CK64" s="20">
        <v>0</v>
      </c>
      <c r="CL64" s="20">
        <v>44856</v>
      </c>
      <c r="CM64" s="20">
        <v>36998.980000000003</v>
      </c>
      <c r="CN64" s="20">
        <v>900</v>
      </c>
      <c r="CO64" s="20">
        <v>520</v>
      </c>
      <c r="CP64" s="20">
        <v>43556</v>
      </c>
      <c r="CQ64" s="20">
        <v>36043.980000000003</v>
      </c>
      <c r="CR64" s="20">
        <v>900</v>
      </c>
      <c r="CS64" s="20">
        <v>520</v>
      </c>
      <c r="CT64" s="20">
        <v>39056</v>
      </c>
      <c r="CU64" s="20">
        <v>32975.589999999997</v>
      </c>
      <c r="CV64" s="20">
        <v>900</v>
      </c>
      <c r="CW64" s="20">
        <v>520</v>
      </c>
      <c r="CX64" s="20">
        <v>77936.857999999993</v>
      </c>
      <c r="CY64" s="20">
        <v>69448.548999999999</v>
      </c>
      <c r="CZ64" s="20">
        <v>0</v>
      </c>
      <c r="DA64" s="20">
        <v>0</v>
      </c>
      <c r="DB64" s="20">
        <v>62771.858</v>
      </c>
      <c r="DC64" s="20">
        <v>55077.194000000003</v>
      </c>
      <c r="DD64" s="20">
        <v>0</v>
      </c>
      <c r="DE64" s="20">
        <v>0</v>
      </c>
      <c r="DF64" s="20">
        <v>11225</v>
      </c>
      <c r="DG64" s="20">
        <v>9367</v>
      </c>
      <c r="DH64" s="20">
        <v>0</v>
      </c>
      <c r="DI64" s="20">
        <v>0</v>
      </c>
      <c r="DJ64" s="20">
        <v>21440.691500000001</v>
      </c>
      <c r="DK64" s="20">
        <v>0</v>
      </c>
      <c r="DL64" s="20">
        <v>28616.941999999999</v>
      </c>
      <c r="DM64" s="20">
        <v>0</v>
      </c>
      <c r="DN64" s="20">
        <v>0</v>
      </c>
      <c r="DO64" s="20">
        <v>0</v>
      </c>
      <c r="DP64" s="45">
        <v>7176.2505000000001</v>
      </c>
      <c r="DQ64" s="45">
        <v>0</v>
      </c>
      <c r="DT64" s="44"/>
      <c r="DU64" s="44"/>
      <c r="DV64" s="44"/>
      <c r="DW64" s="44"/>
      <c r="DY64" s="44"/>
      <c r="DZ64" s="44"/>
      <c r="EA64" s="44"/>
      <c r="EB64" s="44"/>
      <c r="EC64" s="44"/>
      <c r="ED64" s="44"/>
    </row>
    <row r="65" spans="2:134" s="43" customFormat="1" ht="16.5" customHeight="1">
      <c r="B65" s="16">
        <v>56</v>
      </c>
      <c r="C65" s="13" t="s">
        <v>34</v>
      </c>
      <c r="D65" s="31">
        <f t="shared" si="6"/>
        <v>302776.61799999996</v>
      </c>
      <c r="E65" s="31">
        <f t="shared" si="7"/>
        <v>265153.04469999997</v>
      </c>
      <c r="F65" s="18">
        <f t="shared" si="8"/>
        <v>182212.8</v>
      </c>
      <c r="G65" s="18">
        <f t="shared" si="9"/>
        <v>154005.08849999998</v>
      </c>
      <c r="H65" s="18">
        <f t="shared" si="10"/>
        <v>156963.82199999999</v>
      </c>
      <c r="I65" s="18">
        <f t="shared" si="11"/>
        <v>145147.95620000002</v>
      </c>
      <c r="J65" s="32">
        <v>92644</v>
      </c>
      <c r="K65" s="32">
        <v>78954.524699999994</v>
      </c>
      <c r="L65" s="32">
        <v>55473.85</v>
      </c>
      <c r="M65" s="32">
        <v>44423.989200000004</v>
      </c>
      <c r="N65" s="20">
        <v>80505</v>
      </c>
      <c r="O65" s="20">
        <v>71144.050700000007</v>
      </c>
      <c r="P65" s="20">
        <v>758.6</v>
      </c>
      <c r="Q65" s="20">
        <v>758.6</v>
      </c>
      <c r="R65" s="20">
        <v>11995</v>
      </c>
      <c r="S65" s="20">
        <v>7666.4740000000002</v>
      </c>
      <c r="T65" s="20">
        <v>54715.25</v>
      </c>
      <c r="U65" s="20">
        <v>43665.389199999998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19749</v>
      </c>
      <c r="AE65" s="20">
        <v>16442.82</v>
      </c>
      <c r="AF65" s="20">
        <v>34254</v>
      </c>
      <c r="AG65" s="20">
        <v>34060.07</v>
      </c>
      <c r="AH65" s="20">
        <v>18245</v>
      </c>
      <c r="AI65" s="20">
        <v>14940.37</v>
      </c>
      <c r="AJ65" s="20">
        <v>19895</v>
      </c>
      <c r="AK65" s="20">
        <v>19895</v>
      </c>
      <c r="AL65" s="20">
        <v>0</v>
      </c>
      <c r="AM65" s="20">
        <v>0</v>
      </c>
      <c r="AN65" s="20">
        <v>0</v>
      </c>
      <c r="AO65" s="20">
        <v>0</v>
      </c>
      <c r="AP65" s="20">
        <v>1504</v>
      </c>
      <c r="AQ65" s="20">
        <v>1502.45</v>
      </c>
      <c r="AR65" s="20">
        <v>15000</v>
      </c>
      <c r="AS65" s="20">
        <v>14806.07</v>
      </c>
      <c r="AT65" s="20">
        <v>0</v>
      </c>
      <c r="AU65" s="20">
        <v>0</v>
      </c>
      <c r="AV65" s="20">
        <v>-641</v>
      </c>
      <c r="AW65" s="20">
        <v>-641</v>
      </c>
      <c r="AX65" s="20">
        <v>5467</v>
      </c>
      <c r="AY65" s="20">
        <v>5166.6099999999997</v>
      </c>
      <c r="AZ65" s="20">
        <v>0</v>
      </c>
      <c r="BA65" s="20">
        <v>0</v>
      </c>
      <c r="BB65" s="20">
        <v>5467</v>
      </c>
      <c r="BC65" s="20">
        <v>5166.6099999999997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1979</v>
      </c>
      <c r="BK65" s="20">
        <v>1477.98</v>
      </c>
      <c r="BL65" s="20">
        <v>66720.971999999994</v>
      </c>
      <c r="BM65" s="20">
        <v>66288.896999999997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1479</v>
      </c>
      <c r="BW65" s="20">
        <v>978.28</v>
      </c>
      <c r="BX65" s="20">
        <v>66720.971999999994</v>
      </c>
      <c r="BY65" s="20">
        <v>66288.896999999997</v>
      </c>
      <c r="BZ65" s="20">
        <v>500</v>
      </c>
      <c r="CA65" s="20">
        <v>499.7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400</v>
      </c>
      <c r="CI65" s="20">
        <v>317.18</v>
      </c>
      <c r="CJ65" s="20">
        <v>0</v>
      </c>
      <c r="CK65" s="20">
        <v>0</v>
      </c>
      <c r="CL65" s="20">
        <v>5690</v>
      </c>
      <c r="CM65" s="20">
        <v>2429.9998000000001</v>
      </c>
      <c r="CN65" s="20">
        <v>515</v>
      </c>
      <c r="CO65" s="20">
        <v>375</v>
      </c>
      <c r="CP65" s="20">
        <v>5590</v>
      </c>
      <c r="CQ65" s="20">
        <v>2429.9998000000001</v>
      </c>
      <c r="CR65" s="20">
        <v>200</v>
      </c>
      <c r="CS65" s="20">
        <v>60</v>
      </c>
      <c r="CT65" s="20">
        <v>3400</v>
      </c>
      <c r="CU65" s="20">
        <v>1799.9998000000001</v>
      </c>
      <c r="CV65" s="20">
        <v>200</v>
      </c>
      <c r="CW65" s="20">
        <v>60</v>
      </c>
      <c r="CX65" s="20">
        <v>7224</v>
      </c>
      <c r="CY65" s="20">
        <v>6220.9740000000002</v>
      </c>
      <c r="CZ65" s="20">
        <v>0</v>
      </c>
      <c r="DA65" s="20">
        <v>0</v>
      </c>
      <c r="DB65" s="20">
        <v>7224</v>
      </c>
      <c r="DC65" s="20">
        <v>6220.9740000000002</v>
      </c>
      <c r="DD65" s="20">
        <v>0</v>
      </c>
      <c r="DE65" s="20">
        <v>0</v>
      </c>
      <c r="DF65" s="20">
        <v>12650</v>
      </c>
      <c r="DG65" s="20">
        <v>8995</v>
      </c>
      <c r="DH65" s="20">
        <v>0</v>
      </c>
      <c r="DI65" s="20">
        <v>0</v>
      </c>
      <c r="DJ65" s="20">
        <v>9.7959999999999994</v>
      </c>
      <c r="DK65" s="20">
        <v>0</v>
      </c>
      <c r="DL65" s="20">
        <v>36409.800000000003</v>
      </c>
      <c r="DM65" s="20">
        <v>34000</v>
      </c>
      <c r="DN65" s="20">
        <v>0</v>
      </c>
      <c r="DO65" s="20">
        <v>0</v>
      </c>
      <c r="DP65" s="45">
        <v>36400.004000000001</v>
      </c>
      <c r="DQ65" s="45">
        <v>34000</v>
      </c>
      <c r="DT65" s="44"/>
      <c r="DU65" s="44"/>
      <c r="DV65" s="44"/>
      <c r="DW65" s="44"/>
      <c r="DY65" s="44"/>
      <c r="DZ65" s="44"/>
      <c r="EA65" s="44"/>
      <c r="EB65" s="44"/>
      <c r="EC65" s="44"/>
      <c r="ED65" s="44"/>
    </row>
    <row r="66" spans="2:134" s="39" customFormat="1" ht="16.5" customHeight="1">
      <c r="B66" s="50" t="s">
        <v>1</v>
      </c>
      <c r="C66" s="50"/>
      <c r="D66" s="40">
        <f t="shared" ref="D66:AI66" si="12">SUM(D10:D65)</f>
        <v>12215386.072400002</v>
      </c>
      <c r="E66" s="40">
        <f t="shared" si="12"/>
        <v>9118144.4328000005</v>
      </c>
      <c r="F66" s="40">
        <f t="shared" si="12"/>
        <v>8486925.2772000022</v>
      </c>
      <c r="G66" s="40">
        <f t="shared" si="12"/>
        <v>7380953.3664000006</v>
      </c>
      <c r="H66" s="40">
        <f t="shared" si="12"/>
        <v>4392872.2542000003</v>
      </c>
      <c r="I66" s="40">
        <f t="shared" si="12"/>
        <v>2294621.4885</v>
      </c>
      <c r="J66" s="40">
        <f t="shared" si="12"/>
        <v>2816855.9392999997</v>
      </c>
      <c r="K66" s="40">
        <f t="shared" si="12"/>
        <v>2546950.1448999997</v>
      </c>
      <c r="L66" s="40">
        <f t="shared" si="12"/>
        <v>425391.54129999998</v>
      </c>
      <c r="M66" s="40">
        <f t="shared" si="12"/>
        <v>301858.40120000002</v>
      </c>
      <c r="N66" s="40">
        <f t="shared" si="12"/>
        <v>2386218.7138999999</v>
      </c>
      <c r="O66" s="40">
        <f t="shared" si="12"/>
        <v>2167841.1960999994</v>
      </c>
      <c r="P66" s="40">
        <f t="shared" si="12"/>
        <v>194108.70759999999</v>
      </c>
      <c r="Q66" s="40">
        <f t="shared" si="12"/>
        <v>146516.62400000004</v>
      </c>
      <c r="R66" s="40">
        <f t="shared" si="12"/>
        <v>182447.6</v>
      </c>
      <c r="S66" s="40">
        <f t="shared" si="12"/>
        <v>138376.1079</v>
      </c>
      <c r="T66" s="40">
        <f t="shared" si="12"/>
        <v>221722.83369999999</v>
      </c>
      <c r="U66" s="40">
        <f t="shared" si="12"/>
        <v>146573.06519999998</v>
      </c>
      <c r="V66" s="40">
        <f t="shared" si="12"/>
        <v>6889</v>
      </c>
      <c r="W66" s="40">
        <f t="shared" si="12"/>
        <v>4406.3229000000001</v>
      </c>
      <c r="X66" s="40">
        <f t="shared" si="12"/>
        <v>263</v>
      </c>
      <c r="Y66" s="40">
        <f t="shared" si="12"/>
        <v>263</v>
      </c>
      <c r="Z66" s="40">
        <f t="shared" si="12"/>
        <v>165</v>
      </c>
      <c r="AA66" s="40">
        <f t="shared" si="12"/>
        <v>0</v>
      </c>
      <c r="AB66" s="40">
        <f t="shared" si="12"/>
        <v>1000</v>
      </c>
      <c r="AC66" s="40">
        <f t="shared" si="12"/>
        <v>999.6</v>
      </c>
      <c r="AD66" s="40">
        <f t="shared" si="12"/>
        <v>295630.32800000004</v>
      </c>
      <c r="AE66" s="40">
        <f t="shared" si="12"/>
        <v>245216.48819999999</v>
      </c>
      <c r="AF66" s="40">
        <f t="shared" si="12"/>
        <v>1210358.4211999997</v>
      </c>
      <c r="AG66" s="40">
        <f t="shared" si="12"/>
        <v>632932.0379</v>
      </c>
      <c r="AH66" s="40">
        <f t="shared" si="12"/>
        <v>66333.127999999997</v>
      </c>
      <c r="AI66" s="40">
        <f t="shared" si="12"/>
        <v>52932.011500000001</v>
      </c>
      <c r="AJ66" s="40">
        <f t="shared" ref="AJ66:BO66" si="13">SUM(AJ10:AJ65)</f>
        <v>95251.980599999995</v>
      </c>
      <c r="AK66" s="40">
        <f t="shared" si="13"/>
        <v>51422.076000000001</v>
      </c>
      <c r="AL66" s="40">
        <f t="shared" si="13"/>
        <v>0</v>
      </c>
      <c r="AM66" s="40">
        <f t="shared" si="13"/>
        <v>0</v>
      </c>
      <c r="AN66" s="40">
        <f t="shared" si="13"/>
        <v>168126.61599999998</v>
      </c>
      <c r="AO66" s="40">
        <f t="shared" si="13"/>
        <v>141295.8493</v>
      </c>
      <c r="AP66" s="40">
        <f t="shared" si="13"/>
        <v>227937.2</v>
      </c>
      <c r="AQ66" s="40">
        <f t="shared" si="13"/>
        <v>191151.9767</v>
      </c>
      <c r="AR66" s="40">
        <f t="shared" si="13"/>
        <v>1620751.6459999999</v>
      </c>
      <c r="AS66" s="40">
        <f t="shared" si="13"/>
        <v>942495.48270000017</v>
      </c>
      <c r="AT66" s="40">
        <f t="shared" si="13"/>
        <v>400</v>
      </c>
      <c r="AU66" s="40">
        <f t="shared" si="13"/>
        <v>252.5</v>
      </c>
      <c r="AV66" s="40">
        <f t="shared" si="13"/>
        <v>-673971.82140000002</v>
      </c>
      <c r="AW66" s="40">
        <f t="shared" si="13"/>
        <v>-502421.3701</v>
      </c>
      <c r="AX66" s="40">
        <f t="shared" si="13"/>
        <v>720240.3</v>
      </c>
      <c r="AY66" s="40">
        <f t="shared" si="13"/>
        <v>668520.59309999994</v>
      </c>
      <c r="AZ66" s="40">
        <f t="shared" si="13"/>
        <v>169220.7157</v>
      </c>
      <c r="BA66" s="40">
        <f t="shared" si="13"/>
        <v>92631.282899999991</v>
      </c>
      <c r="BB66" s="40">
        <f t="shared" si="13"/>
        <v>623556.30000000005</v>
      </c>
      <c r="BC66" s="40">
        <f t="shared" si="13"/>
        <v>592143.52280000004</v>
      </c>
      <c r="BD66" s="40">
        <f t="shared" si="13"/>
        <v>18983</v>
      </c>
      <c r="BE66" s="40">
        <f t="shared" si="13"/>
        <v>16780.541300000001</v>
      </c>
      <c r="BF66" s="40">
        <f t="shared" si="13"/>
        <v>24227</v>
      </c>
      <c r="BG66" s="40">
        <f t="shared" si="13"/>
        <v>17030.3737</v>
      </c>
      <c r="BH66" s="40">
        <f t="shared" si="13"/>
        <v>93223.900200000004</v>
      </c>
      <c r="BI66" s="40">
        <f t="shared" si="13"/>
        <v>40908.280599999998</v>
      </c>
      <c r="BJ66" s="40">
        <f t="shared" si="13"/>
        <v>470349.07980000001</v>
      </c>
      <c r="BK66" s="40">
        <f t="shared" si="13"/>
        <v>402673.69470000005</v>
      </c>
      <c r="BL66" s="40">
        <f t="shared" si="13"/>
        <v>1878079.9544000002</v>
      </c>
      <c r="BM66" s="40">
        <f t="shared" si="13"/>
        <v>837158.87129999988</v>
      </c>
      <c r="BN66" s="40">
        <f t="shared" si="13"/>
        <v>14925.3</v>
      </c>
      <c r="BO66" s="40">
        <f t="shared" si="13"/>
        <v>9263.6219999999994</v>
      </c>
      <c r="BP66" s="40">
        <f t="shared" ref="BP66:CU66" si="14">SUM(BP10:BP65)</f>
        <v>888411.3820000001</v>
      </c>
      <c r="BQ66" s="40">
        <f t="shared" si="14"/>
        <v>118901.0077</v>
      </c>
      <c r="BR66" s="40">
        <f t="shared" si="14"/>
        <v>37000</v>
      </c>
      <c r="BS66" s="40">
        <f t="shared" si="14"/>
        <v>31806.894</v>
      </c>
      <c r="BT66" s="40">
        <f t="shared" si="14"/>
        <v>0</v>
      </c>
      <c r="BU66" s="40">
        <f t="shared" si="14"/>
        <v>0</v>
      </c>
      <c r="BV66" s="40">
        <f t="shared" si="14"/>
        <v>80348.455000000002</v>
      </c>
      <c r="BW66" s="40">
        <f t="shared" si="14"/>
        <v>63363.020899999996</v>
      </c>
      <c r="BX66" s="40">
        <f t="shared" si="14"/>
        <v>260501.51040000003</v>
      </c>
      <c r="BY66" s="40">
        <f t="shared" si="14"/>
        <v>197851.55479999998</v>
      </c>
      <c r="BZ66" s="40">
        <f t="shared" si="14"/>
        <v>217658.92480000001</v>
      </c>
      <c r="CA66" s="40">
        <f t="shared" si="14"/>
        <v>190682.3094</v>
      </c>
      <c r="CB66" s="40">
        <f t="shared" si="14"/>
        <v>328688.06799999997</v>
      </c>
      <c r="CC66" s="40">
        <f t="shared" si="14"/>
        <v>204649.8738</v>
      </c>
      <c r="CD66" s="40">
        <f t="shared" si="14"/>
        <v>120416.4</v>
      </c>
      <c r="CE66" s="40">
        <f t="shared" si="14"/>
        <v>107557.8484</v>
      </c>
      <c r="CF66" s="40">
        <f t="shared" si="14"/>
        <v>378478.99399999995</v>
      </c>
      <c r="CG66" s="40">
        <f t="shared" si="14"/>
        <v>305646.33499999996</v>
      </c>
      <c r="CH66" s="40">
        <f t="shared" si="14"/>
        <v>4230</v>
      </c>
      <c r="CI66" s="40">
        <f t="shared" si="14"/>
        <v>3597.18</v>
      </c>
      <c r="CJ66" s="40">
        <f t="shared" si="14"/>
        <v>245</v>
      </c>
      <c r="CK66" s="40">
        <f t="shared" si="14"/>
        <v>245</v>
      </c>
      <c r="CL66" s="40">
        <f t="shared" si="14"/>
        <v>728176.66539999994</v>
      </c>
      <c r="CM66" s="40">
        <f t="shared" si="14"/>
        <v>626875.07880000002</v>
      </c>
      <c r="CN66" s="40">
        <f t="shared" si="14"/>
        <v>344419.29460000002</v>
      </c>
      <c r="CO66" s="40">
        <f t="shared" si="14"/>
        <v>264285.67859999998</v>
      </c>
      <c r="CP66" s="40">
        <f t="shared" si="14"/>
        <v>637930.56540000008</v>
      </c>
      <c r="CQ66" s="40">
        <f t="shared" si="14"/>
        <v>575682.59030000004</v>
      </c>
      <c r="CR66" s="40">
        <f t="shared" si="14"/>
        <v>233529.0815</v>
      </c>
      <c r="CS66" s="40">
        <f t="shared" si="14"/>
        <v>190197.46760000003</v>
      </c>
      <c r="CT66" s="40">
        <f t="shared" si="14"/>
        <v>298666.23999999999</v>
      </c>
      <c r="CU66" s="40">
        <f t="shared" si="14"/>
        <v>267972.52720000001</v>
      </c>
      <c r="CV66" s="40">
        <f t="shared" ref="CV66:DQ66" si="15">SUM(CV10:CV65)</f>
        <v>188675.8504</v>
      </c>
      <c r="CW66" s="40">
        <f t="shared" si="15"/>
        <v>157626.62660000002</v>
      </c>
      <c r="CX66" s="40">
        <f t="shared" si="15"/>
        <v>2377386.5142000001</v>
      </c>
      <c r="CY66" s="40">
        <f t="shared" si="15"/>
        <v>2145050.0158000002</v>
      </c>
      <c r="CZ66" s="40">
        <f t="shared" si="15"/>
        <v>327878.33600000001</v>
      </c>
      <c r="DA66" s="40">
        <f t="shared" si="15"/>
        <v>164247.61660000001</v>
      </c>
      <c r="DB66" s="40">
        <f t="shared" si="15"/>
        <v>1333542.4331999996</v>
      </c>
      <c r="DC66" s="40">
        <f t="shared" si="15"/>
        <v>1171317.6082999997</v>
      </c>
      <c r="DD66" s="40">
        <f t="shared" si="15"/>
        <v>71410.167000000001</v>
      </c>
      <c r="DE66" s="40">
        <f t="shared" si="15"/>
        <v>40921.869599999998</v>
      </c>
      <c r="DF66" s="40">
        <f t="shared" si="15"/>
        <v>209034.40000000002</v>
      </c>
      <c r="DG66" s="40">
        <f t="shared" si="15"/>
        <v>180233.4259</v>
      </c>
      <c r="DH66" s="40">
        <f t="shared" si="15"/>
        <v>0</v>
      </c>
      <c r="DI66" s="40">
        <f t="shared" si="15"/>
        <v>0</v>
      </c>
      <c r="DJ66" s="40">
        <f t="shared" si="15"/>
        <v>229572.58249999999</v>
      </c>
      <c r="DK66" s="40">
        <f t="shared" si="15"/>
        <v>0</v>
      </c>
      <c r="DL66" s="40">
        <f t="shared" si="15"/>
        <v>857968.05050000024</v>
      </c>
      <c r="DM66" s="40">
        <f t="shared" si="15"/>
        <v>557430.42209999997</v>
      </c>
      <c r="DN66" s="40">
        <f t="shared" si="15"/>
        <v>36015.991000000002</v>
      </c>
      <c r="DO66" s="40">
        <f t="shared" si="15"/>
        <v>0</v>
      </c>
      <c r="DP66" s="40">
        <f t="shared" si="15"/>
        <v>664411.4589999998</v>
      </c>
      <c r="DQ66" s="40">
        <f t="shared" si="15"/>
        <v>557430.42209999997</v>
      </c>
      <c r="DR66" s="46"/>
      <c r="DS66" s="44"/>
      <c r="DT66" s="44"/>
      <c r="DU66" s="44"/>
      <c r="DV66" s="44"/>
      <c r="DW66" s="44"/>
      <c r="DY66" s="44"/>
      <c r="DZ66" s="44"/>
      <c r="EA66" s="44"/>
      <c r="EB66" s="44"/>
      <c r="EC66" s="44"/>
      <c r="ED66" s="44"/>
    </row>
    <row r="68" spans="2:134" ht="17.25" customHeight="1">
      <c r="D68" s="44"/>
      <c r="E68" s="44"/>
      <c r="F68" s="44"/>
      <c r="G68" s="44"/>
      <c r="H68" s="44"/>
      <c r="I68" s="44"/>
      <c r="J68" s="39"/>
    </row>
    <row r="69" spans="2:134" ht="17.25" customHeight="1">
      <c r="D69" s="44"/>
      <c r="E69" s="44"/>
      <c r="F69" s="44"/>
      <c r="G69" s="44"/>
      <c r="H69" s="44"/>
      <c r="I69" s="44"/>
    </row>
    <row r="70" spans="2:134" ht="17.25" customHeight="1">
      <c r="D70" s="42"/>
      <c r="E70" s="42"/>
      <c r="F70" s="42"/>
      <c r="G70" s="42"/>
      <c r="H70" s="42"/>
      <c r="I70" s="42"/>
    </row>
    <row r="71" spans="2:134" ht="17.25" customHeight="1">
      <c r="D71" s="42"/>
      <c r="E71" s="42"/>
      <c r="F71" s="42"/>
      <c r="G71" s="42"/>
      <c r="H71" s="42"/>
      <c r="I71" s="42"/>
    </row>
    <row r="72" spans="2:134">
      <c r="D72" s="42"/>
    </row>
    <row r="73" spans="2:134">
      <c r="D73" s="42"/>
    </row>
  </sheetData>
  <mergeCells count="98">
    <mergeCell ref="B1:R1"/>
    <mergeCell ref="B2:R2"/>
    <mergeCell ref="AB3:AC3"/>
    <mergeCell ref="B4:B8"/>
    <mergeCell ref="C4:C8"/>
    <mergeCell ref="D4:I6"/>
    <mergeCell ref="J4:DQ4"/>
    <mergeCell ref="J5:M6"/>
    <mergeCell ref="N5:U5"/>
    <mergeCell ref="V5:Y6"/>
    <mergeCell ref="Z5:AC6"/>
    <mergeCell ref="AX5:BA6"/>
    <mergeCell ref="BJ5:BM6"/>
    <mergeCell ref="CB5:CG5"/>
    <mergeCell ref="CH5:CK6"/>
    <mergeCell ref="AD5:AG6"/>
    <mergeCell ref="AH5:AI5"/>
    <mergeCell ref="CL5:CO6"/>
    <mergeCell ref="CX5:DA6"/>
    <mergeCell ref="BF6:BI6"/>
    <mergeCell ref="BN6:BQ6"/>
    <mergeCell ref="BR6:BU6"/>
    <mergeCell ref="BV6:BY6"/>
    <mergeCell ref="BZ6:CC6"/>
    <mergeCell ref="CD6:CG6"/>
    <mergeCell ref="CP6:CS6"/>
    <mergeCell ref="CT6:CW6"/>
    <mergeCell ref="DF5:DI6"/>
    <mergeCell ref="DJ5:DO6"/>
    <mergeCell ref="DP5:DQ6"/>
    <mergeCell ref="N6:Q6"/>
    <mergeCell ref="R6:U6"/>
    <mergeCell ref="AH6:AK6"/>
    <mergeCell ref="AL6:AO6"/>
    <mergeCell ref="AP6:AS6"/>
    <mergeCell ref="AT6:AW6"/>
    <mergeCell ref="BB6:BE6"/>
    <mergeCell ref="DB6:DE6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T7:BU7"/>
    <mergeCell ref="CP7:CQ7"/>
    <mergeCell ref="CR7:CS7"/>
    <mergeCell ref="BV7:BW7"/>
    <mergeCell ref="BX7:BY7"/>
    <mergeCell ref="BZ7:CA7"/>
    <mergeCell ref="CB7:CC7"/>
    <mergeCell ref="CD7:CE7"/>
    <mergeCell ref="CF7:CG7"/>
    <mergeCell ref="DN7:DO7"/>
    <mergeCell ref="DP7:DQ7"/>
    <mergeCell ref="CT7:CU7"/>
    <mergeCell ref="CV7:CW7"/>
    <mergeCell ref="CX7:CY7"/>
    <mergeCell ref="CZ7:DA7"/>
    <mergeCell ref="DB7:DC7"/>
    <mergeCell ref="DD7:DE7"/>
    <mergeCell ref="B66:C66"/>
    <mergeCell ref="DF7:DG7"/>
    <mergeCell ref="DH7:DI7"/>
    <mergeCell ref="DJ7:DK7"/>
    <mergeCell ref="DL7:DM7"/>
    <mergeCell ref="CH7:CI7"/>
    <mergeCell ref="CJ7:CK7"/>
    <mergeCell ref="CL7:CM7"/>
    <mergeCell ref="CN7:CO7"/>
    <mergeCell ref="BR7:BS7"/>
  </mergeCells>
  <phoneticPr fontId="2" type="noConversion"/>
  <pageMargins left="0.18" right="0.19" top="0.23" bottom="0.2" header="0.17" footer="0.18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T72"/>
  <sheetViews>
    <sheetView tabSelected="1" workbookViewId="0">
      <selection activeCell="J11" sqref="J11:J66"/>
    </sheetView>
  </sheetViews>
  <sheetFormatPr defaultRowHeight="17.25"/>
  <cols>
    <col min="1" max="1" width="4" style="2" customWidth="1"/>
    <col min="2" max="2" width="15.25" style="2" customWidth="1"/>
    <col min="3" max="3" width="13.75" style="2" customWidth="1"/>
    <col min="4" max="4" width="12.125" style="2" customWidth="1"/>
    <col min="5" max="5" width="13.375" style="2" customWidth="1"/>
    <col min="6" max="8" width="12.125" style="2" customWidth="1"/>
    <col min="9" max="9" width="12.875" style="2" customWidth="1"/>
    <col min="10" max="10" width="10.875" style="2" customWidth="1"/>
    <col min="11" max="11" width="8.875" style="2" customWidth="1"/>
    <col min="12" max="12" width="10" style="2" customWidth="1"/>
    <col min="13" max="13" width="12.125" style="2" customWidth="1"/>
    <col min="14" max="14" width="16.375" style="2" customWidth="1"/>
    <col min="15" max="15" width="12.875" style="2" customWidth="1"/>
    <col min="16" max="20" width="11.625" style="2" customWidth="1"/>
    <col min="21" max="21" width="12.375" style="2" customWidth="1"/>
    <col min="22" max="22" width="13" style="2" customWidth="1"/>
    <col min="23" max="25" width="11.625" style="2" customWidth="1"/>
    <col min="26" max="26" width="13.125" style="2" customWidth="1"/>
    <col min="27" max="27" width="12.625" style="2" customWidth="1"/>
    <col min="28" max="30" width="11.625" style="2" customWidth="1"/>
    <col min="31" max="31" width="12.75" style="2" customWidth="1"/>
    <col min="32" max="32" width="13.125" style="2" customWidth="1"/>
    <col min="33" max="33" width="9.5" style="2" customWidth="1"/>
    <col min="34" max="34" width="10.375" style="2" customWidth="1"/>
    <col min="35" max="35" width="11.5" style="2" customWidth="1"/>
    <col min="36" max="36" width="12.25" style="2" customWidth="1"/>
    <col min="37" max="37" width="11.375" style="2" customWidth="1"/>
    <col min="38" max="40" width="14" style="2" customWidth="1"/>
    <col min="41" max="41" width="9.125" style="2" customWidth="1"/>
    <col min="42" max="44" width="9.75" style="2" customWidth="1"/>
    <col min="45" max="45" width="10" style="2" customWidth="1"/>
    <col min="46" max="47" width="9.75" style="2" customWidth="1"/>
    <col min="48" max="48" width="8.625" style="2" customWidth="1"/>
    <col min="49" max="50" width="9.75" style="2" customWidth="1"/>
    <col min="51" max="52" width="9" style="2"/>
    <col min="53" max="53" width="9.75" style="2" customWidth="1"/>
    <col min="54" max="54" width="8.75" style="2" customWidth="1"/>
    <col min="55" max="55" width="10.625" style="2" customWidth="1"/>
    <col min="56" max="56" width="8.375" style="2" customWidth="1"/>
    <col min="57" max="57" width="9.375" style="2" customWidth="1"/>
    <col min="58" max="58" width="8.125" style="2" customWidth="1"/>
    <col min="59" max="59" width="11.375" style="2" customWidth="1"/>
    <col min="60" max="60" width="10.625" style="2" customWidth="1"/>
    <col min="61" max="61" width="12.125" style="2" customWidth="1"/>
    <col min="62" max="62" width="11.75" style="2" customWidth="1"/>
    <col min="63" max="63" width="8.75" style="2" customWidth="1"/>
    <col min="64" max="64" width="11.125" style="2" customWidth="1"/>
    <col min="65" max="65" width="11.625" style="2" customWidth="1"/>
    <col min="66" max="66" width="15" style="2" customWidth="1"/>
    <col min="67" max="16384" width="9" style="2"/>
  </cols>
  <sheetData>
    <row r="1" spans="1:72" ht="24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"/>
      <c r="P1" s="1"/>
      <c r="Q1" s="1"/>
      <c r="R1" s="1"/>
      <c r="S1" s="1"/>
      <c r="T1" s="1"/>
      <c r="U1" s="1"/>
      <c r="V1" s="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72" ht="43.5" customHeight="1">
      <c r="A2" s="140" t="s">
        <v>138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4"/>
      <c r="P2" s="4"/>
      <c r="Q2" s="4"/>
      <c r="R2" s="4"/>
      <c r="S2" s="4"/>
      <c r="T2" s="4"/>
      <c r="U2" s="4"/>
      <c r="V2" s="4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72" ht="15" customHeight="1">
      <c r="B3" s="6"/>
      <c r="W3" s="142"/>
      <c r="X3" s="142"/>
      <c r="AG3" s="74"/>
      <c r="AH3" s="74"/>
      <c r="AI3" s="33"/>
      <c r="AJ3" s="33"/>
    </row>
    <row r="4" spans="1:72" s="11" customFormat="1" ht="15" customHeight="1">
      <c r="A4" s="141" t="s">
        <v>58</v>
      </c>
      <c r="B4" s="62" t="s">
        <v>59</v>
      </c>
      <c r="C4" s="113" t="s">
        <v>122</v>
      </c>
      <c r="D4" s="114"/>
      <c r="E4" s="114"/>
      <c r="F4" s="114"/>
      <c r="G4" s="114"/>
      <c r="H4" s="115"/>
      <c r="I4" s="119" t="s">
        <v>84</v>
      </c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1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</row>
    <row r="5" spans="1:72" s="11" customFormat="1" ht="25.5" customHeight="1">
      <c r="A5" s="141"/>
      <c r="B5" s="62"/>
      <c r="C5" s="116"/>
      <c r="D5" s="117"/>
      <c r="E5" s="117"/>
      <c r="F5" s="117"/>
      <c r="G5" s="117"/>
      <c r="H5" s="118"/>
      <c r="I5" s="123" t="s">
        <v>85</v>
      </c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5"/>
      <c r="BC5" s="126" t="s">
        <v>86</v>
      </c>
      <c r="BD5" s="127"/>
      <c r="BE5" s="127"/>
      <c r="BF5" s="127"/>
      <c r="BG5" s="127"/>
      <c r="BH5" s="127"/>
      <c r="BI5" s="88" t="s">
        <v>87</v>
      </c>
      <c r="BJ5" s="88"/>
      <c r="BK5" s="88"/>
      <c r="BL5" s="88"/>
      <c r="BM5" s="88"/>
      <c r="BN5" s="88"/>
    </row>
    <row r="6" spans="1:72" s="11" customFormat="1" ht="0.75" hidden="1" customHeight="1">
      <c r="A6" s="141"/>
      <c r="B6" s="62"/>
      <c r="C6" s="116"/>
      <c r="D6" s="117"/>
      <c r="E6" s="117"/>
      <c r="F6" s="117"/>
      <c r="G6" s="117"/>
      <c r="H6" s="118"/>
      <c r="I6" s="128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30"/>
      <c r="BC6" s="128"/>
      <c r="BD6" s="129"/>
      <c r="BE6" s="129"/>
      <c r="BF6" s="129"/>
      <c r="BG6" s="88" t="s">
        <v>116</v>
      </c>
      <c r="BH6" s="88"/>
      <c r="BI6" s="88" t="s">
        <v>123</v>
      </c>
      <c r="BJ6" s="88"/>
      <c r="BK6" s="88" t="s">
        <v>88</v>
      </c>
      <c r="BL6" s="88"/>
      <c r="BM6" s="88"/>
      <c r="BN6" s="88"/>
    </row>
    <row r="7" spans="1:72" s="11" customFormat="1" ht="36.75" customHeight="1">
      <c r="A7" s="141"/>
      <c r="B7" s="62"/>
      <c r="C7" s="116"/>
      <c r="D7" s="117"/>
      <c r="E7" s="117"/>
      <c r="F7" s="117"/>
      <c r="G7" s="117"/>
      <c r="H7" s="118"/>
      <c r="I7" s="88" t="s">
        <v>89</v>
      </c>
      <c r="J7" s="88"/>
      <c r="K7" s="88"/>
      <c r="L7" s="88"/>
      <c r="M7" s="133" t="s">
        <v>124</v>
      </c>
      <c r="N7" s="134"/>
      <c r="O7" s="104" t="s">
        <v>90</v>
      </c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6"/>
      <c r="AE7" s="107" t="s">
        <v>117</v>
      </c>
      <c r="AF7" s="108"/>
      <c r="AG7" s="107" t="s">
        <v>118</v>
      </c>
      <c r="AH7" s="108"/>
      <c r="AI7" s="86" t="s">
        <v>63</v>
      </c>
      <c r="AJ7" s="87"/>
      <c r="AK7" s="111" t="s">
        <v>125</v>
      </c>
      <c r="AL7" s="111"/>
      <c r="AM7" s="86" t="s">
        <v>63</v>
      </c>
      <c r="AN7" s="87"/>
      <c r="AO7" s="112" t="s">
        <v>126</v>
      </c>
      <c r="AP7" s="112"/>
      <c r="AQ7" s="92" t="s">
        <v>119</v>
      </c>
      <c r="AR7" s="93"/>
      <c r="AS7" s="93"/>
      <c r="AT7" s="93"/>
      <c r="AU7" s="93"/>
      <c r="AV7" s="94"/>
      <c r="AW7" s="86" t="s">
        <v>91</v>
      </c>
      <c r="AX7" s="95"/>
      <c r="AY7" s="95"/>
      <c r="AZ7" s="95"/>
      <c r="BA7" s="95"/>
      <c r="BB7" s="87"/>
      <c r="BC7" s="96" t="s">
        <v>127</v>
      </c>
      <c r="BD7" s="97"/>
      <c r="BE7" s="96" t="s">
        <v>128</v>
      </c>
      <c r="BF7" s="97"/>
      <c r="BG7" s="88"/>
      <c r="BH7" s="88"/>
      <c r="BI7" s="88"/>
      <c r="BJ7" s="88"/>
      <c r="BK7" s="88"/>
      <c r="BL7" s="88"/>
      <c r="BM7" s="88"/>
      <c r="BN7" s="88"/>
    </row>
    <row r="8" spans="1:72" s="11" customFormat="1" ht="81.75" customHeight="1">
      <c r="A8" s="141"/>
      <c r="B8" s="62"/>
      <c r="C8" s="91" t="s">
        <v>92</v>
      </c>
      <c r="D8" s="91"/>
      <c r="E8" s="131" t="s">
        <v>79</v>
      </c>
      <c r="F8" s="131"/>
      <c r="G8" s="132" t="s">
        <v>80</v>
      </c>
      <c r="H8" s="132"/>
      <c r="I8" s="111" t="s">
        <v>129</v>
      </c>
      <c r="J8" s="111"/>
      <c r="K8" s="111" t="s">
        <v>130</v>
      </c>
      <c r="L8" s="111"/>
      <c r="M8" s="135"/>
      <c r="N8" s="136"/>
      <c r="O8" s="86" t="s">
        <v>93</v>
      </c>
      <c r="P8" s="87"/>
      <c r="Q8" s="89" t="s">
        <v>120</v>
      </c>
      <c r="R8" s="90"/>
      <c r="S8" s="86" t="s">
        <v>94</v>
      </c>
      <c r="T8" s="87"/>
      <c r="U8" s="86" t="s">
        <v>95</v>
      </c>
      <c r="V8" s="87"/>
      <c r="W8" s="86" t="s">
        <v>96</v>
      </c>
      <c r="X8" s="87"/>
      <c r="Y8" s="137" t="s">
        <v>135</v>
      </c>
      <c r="Z8" s="138"/>
      <c r="AA8" s="86" t="s">
        <v>131</v>
      </c>
      <c r="AB8" s="87"/>
      <c r="AC8" s="86" t="s">
        <v>132</v>
      </c>
      <c r="AD8" s="87"/>
      <c r="AE8" s="109"/>
      <c r="AF8" s="110"/>
      <c r="AG8" s="109"/>
      <c r="AH8" s="110"/>
      <c r="AI8" s="89" t="s">
        <v>133</v>
      </c>
      <c r="AJ8" s="90"/>
      <c r="AK8" s="111"/>
      <c r="AL8" s="111"/>
      <c r="AM8" s="89" t="s">
        <v>121</v>
      </c>
      <c r="AN8" s="90"/>
      <c r="AO8" s="112"/>
      <c r="AP8" s="112"/>
      <c r="AQ8" s="91" t="s">
        <v>92</v>
      </c>
      <c r="AR8" s="91"/>
      <c r="AS8" s="91" t="s">
        <v>79</v>
      </c>
      <c r="AT8" s="91"/>
      <c r="AU8" s="91" t="s">
        <v>80</v>
      </c>
      <c r="AV8" s="91"/>
      <c r="AW8" s="91" t="s">
        <v>97</v>
      </c>
      <c r="AX8" s="91"/>
      <c r="AY8" s="100" t="s">
        <v>98</v>
      </c>
      <c r="AZ8" s="101"/>
      <c r="BA8" s="102" t="s">
        <v>99</v>
      </c>
      <c r="BB8" s="103"/>
      <c r="BC8" s="98"/>
      <c r="BD8" s="99"/>
      <c r="BE8" s="98"/>
      <c r="BF8" s="99"/>
      <c r="BG8" s="88"/>
      <c r="BH8" s="88"/>
      <c r="BI8" s="88"/>
      <c r="BJ8" s="88"/>
      <c r="BK8" s="88" t="s">
        <v>134</v>
      </c>
      <c r="BL8" s="88"/>
      <c r="BM8" s="88" t="s">
        <v>100</v>
      </c>
      <c r="BN8" s="88"/>
    </row>
    <row r="9" spans="1:72" s="11" customFormat="1" ht="30" customHeight="1">
      <c r="A9" s="141"/>
      <c r="B9" s="62"/>
      <c r="C9" s="8" t="s">
        <v>82</v>
      </c>
      <c r="D9" s="9" t="s">
        <v>83</v>
      </c>
      <c r="E9" s="8" t="s">
        <v>82</v>
      </c>
      <c r="F9" s="9" t="s">
        <v>83</v>
      </c>
      <c r="G9" s="8" t="s">
        <v>82</v>
      </c>
      <c r="H9" s="9" t="s">
        <v>83</v>
      </c>
      <c r="I9" s="8" t="s">
        <v>82</v>
      </c>
      <c r="J9" s="9" t="s">
        <v>83</v>
      </c>
      <c r="K9" s="8" t="s">
        <v>82</v>
      </c>
      <c r="L9" s="9" t="s">
        <v>83</v>
      </c>
      <c r="M9" s="8" t="s">
        <v>82</v>
      </c>
      <c r="N9" s="9" t="s">
        <v>83</v>
      </c>
      <c r="O9" s="8" t="s">
        <v>82</v>
      </c>
      <c r="P9" s="9" t="s">
        <v>83</v>
      </c>
      <c r="Q9" s="8" t="s">
        <v>82</v>
      </c>
      <c r="R9" s="9" t="s">
        <v>83</v>
      </c>
      <c r="S9" s="8" t="s">
        <v>82</v>
      </c>
      <c r="T9" s="9" t="s">
        <v>83</v>
      </c>
      <c r="U9" s="8" t="s">
        <v>82</v>
      </c>
      <c r="V9" s="9" t="s">
        <v>83</v>
      </c>
      <c r="W9" s="8" t="s">
        <v>82</v>
      </c>
      <c r="X9" s="9" t="s">
        <v>83</v>
      </c>
      <c r="Y9" s="8" t="s">
        <v>82</v>
      </c>
      <c r="Z9" s="9" t="s">
        <v>83</v>
      </c>
      <c r="AA9" s="8" t="s">
        <v>82</v>
      </c>
      <c r="AB9" s="9" t="s">
        <v>83</v>
      </c>
      <c r="AC9" s="8" t="s">
        <v>82</v>
      </c>
      <c r="AD9" s="9" t="s">
        <v>83</v>
      </c>
      <c r="AE9" s="8" t="s">
        <v>82</v>
      </c>
      <c r="AF9" s="9" t="s">
        <v>83</v>
      </c>
      <c r="AG9" s="8" t="s">
        <v>82</v>
      </c>
      <c r="AH9" s="9" t="s">
        <v>83</v>
      </c>
      <c r="AI9" s="8" t="s">
        <v>82</v>
      </c>
      <c r="AJ9" s="9" t="s">
        <v>83</v>
      </c>
      <c r="AK9" s="8" t="s">
        <v>82</v>
      </c>
      <c r="AL9" s="9" t="s">
        <v>83</v>
      </c>
      <c r="AM9" s="8" t="s">
        <v>82</v>
      </c>
      <c r="AN9" s="9" t="s">
        <v>83</v>
      </c>
      <c r="AO9" s="8" t="s">
        <v>82</v>
      </c>
      <c r="AP9" s="9" t="s">
        <v>83</v>
      </c>
      <c r="AQ9" s="8" t="s">
        <v>82</v>
      </c>
      <c r="AR9" s="9" t="s">
        <v>83</v>
      </c>
      <c r="AS9" s="8" t="s">
        <v>82</v>
      </c>
      <c r="AT9" s="9" t="s">
        <v>83</v>
      </c>
      <c r="AU9" s="8" t="s">
        <v>82</v>
      </c>
      <c r="AV9" s="9" t="s">
        <v>83</v>
      </c>
      <c r="AW9" s="8" t="s">
        <v>82</v>
      </c>
      <c r="AX9" s="9" t="s">
        <v>83</v>
      </c>
      <c r="AY9" s="8" t="s">
        <v>82</v>
      </c>
      <c r="AZ9" s="9" t="s">
        <v>83</v>
      </c>
      <c r="BA9" s="8" t="s">
        <v>82</v>
      </c>
      <c r="BB9" s="9" t="s">
        <v>83</v>
      </c>
      <c r="BC9" s="8" t="s">
        <v>82</v>
      </c>
      <c r="BD9" s="9" t="s">
        <v>83</v>
      </c>
      <c r="BE9" s="8" t="s">
        <v>82</v>
      </c>
      <c r="BF9" s="9" t="s">
        <v>83</v>
      </c>
      <c r="BG9" s="8" t="s">
        <v>82</v>
      </c>
      <c r="BH9" s="9" t="s">
        <v>83</v>
      </c>
      <c r="BI9" s="8" t="s">
        <v>82</v>
      </c>
      <c r="BJ9" s="9" t="s">
        <v>83</v>
      </c>
      <c r="BK9" s="8" t="s">
        <v>82</v>
      </c>
      <c r="BL9" s="9" t="s">
        <v>83</v>
      </c>
      <c r="BM9" s="8" t="s">
        <v>82</v>
      </c>
      <c r="BN9" s="9" t="s">
        <v>83</v>
      </c>
    </row>
    <row r="10" spans="1:72" s="11" customFormat="1" ht="10.5" customHeight="1">
      <c r="A10" s="34"/>
      <c r="B10" s="34">
        <v>1</v>
      </c>
      <c r="C10" s="34">
        <v>2</v>
      </c>
      <c r="D10" s="34">
        <v>3</v>
      </c>
      <c r="E10" s="34">
        <v>4</v>
      </c>
      <c r="F10" s="34">
        <v>5</v>
      </c>
      <c r="G10" s="34">
        <v>6</v>
      </c>
      <c r="H10" s="34">
        <v>7</v>
      </c>
      <c r="I10" s="34">
        <v>8</v>
      </c>
      <c r="J10" s="34">
        <v>9</v>
      </c>
      <c r="K10" s="34">
        <v>10</v>
      </c>
      <c r="L10" s="34">
        <v>11</v>
      </c>
      <c r="M10" s="34">
        <v>12</v>
      </c>
      <c r="N10" s="34">
        <v>13</v>
      </c>
      <c r="O10" s="34">
        <v>14</v>
      </c>
      <c r="P10" s="34">
        <v>15</v>
      </c>
      <c r="Q10" s="34">
        <v>16</v>
      </c>
      <c r="R10" s="34">
        <v>17</v>
      </c>
      <c r="S10" s="34">
        <v>18</v>
      </c>
      <c r="T10" s="34">
        <v>19</v>
      </c>
      <c r="U10" s="34">
        <v>20</v>
      </c>
      <c r="V10" s="34">
        <v>21</v>
      </c>
      <c r="W10" s="34">
        <v>22</v>
      </c>
      <c r="X10" s="34">
        <v>23</v>
      </c>
      <c r="Y10" s="34">
        <v>24</v>
      </c>
      <c r="Z10" s="34">
        <v>25</v>
      </c>
      <c r="AA10" s="34">
        <v>26</v>
      </c>
      <c r="AB10" s="34">
        <v>27</v>
      </c>
      <c r="AC10" s="34">
        <v>28</v>
      </c>
      <c r="AD10" s="34">
        <v>29</v>
      </c>
      <c r="AE10" s="34">
        <v>30</v>
      </c>
      <c r="AF10" s="34">
        <v>31</v>
      </c>
      <c r="AG10" s="34">
        <v>32</v>
      </c>
      <c r="AH10" s="34">
        <v>33</v>
      </c>
      <c r="AI10" s="34">
        <v>34</v>
      </c>
      <c r="AJ10" s="34">
        <v>35</v>
      </c>
      <c r="AK10" s="34">
        <v>36</v>
      </c>
      <c r="AL10" s="34">
        <v>37</v>
      </c>
      <c r="AM10" s="34">
        <v>38</v>
      </c>
      <c r="AN10" s="34">
        <v>39</v>
      </c>
      <c r="AO10" s="34">
        <v>40</v>
      </c>
      <c r="AP10" s="34">
        <v>41</v>
      </c>
      <c r="AQ10" s="34">
        <v>42</v>
      </c>
      <c r="AR10" s="34">
        <v>43</v>
      </c>
      <c r="AS10" s="34">
        <v>44</v>
      </c>
      <c r="AT10" s="34">
        <v>45</v>
      </c>
      <c r="AU10" s="34">
        <v>46</v>
      </c>
      <c r="AV10" s="34">
        <v>47</v>
      </c>
      <c r="AW10" s="34">
        <v>48</v>
      </c>
      <c r="AX10" s="34">
        <v>49</v>
      </c>
      <c r="AY10" s="34">
        <v>50</v>
      </c>
      <c r="AZ10" s="34">
        <v>51</v>
      </c>
      <c r="BA10" s="34">
        <v>52</v>
      </c>
      <c r="BB10" s="34">
        <v>53</v>
      </c>
      <c r="BC10" s="34">
        <v>54</v>
      </c>
      <c r="BD10" s="34">
        <v>55</v>
      </c>
      <c r="BE10" s="34">
        <v>56</v>
      </c>
      <c r="BF10" s="34">
        <v>57</v>
      </c>
      <c r="BG10" s="34">
        <v>58</v>
      </c>
      <c r="BH10" s="34">
        <v>59</v>
      </c>
      <c r="BI10" s="34">
        <v>60</v>
      </c>
      <c r="BJ10" s="34">
        <v>61</v>
      </c>
      <c r="BK10" s="34">
        <v>62</v>
      </c>
      <c r="BL10" s="34">
        <v>63</v>
      </c>
      <c r="BM10" s="34">
        <v>64</v>
      </c>
      <c r="BN10" s="34">
        <v>65</v>
      </c>
    </row>
    <row r="11" spans="1:72" s="41" customFormat="1" ht="15.75" customHeight="1">
      <c r="A11" s="16">
        <v>1</v>
      </c>
      <c r="B11" s="13" t="s">
        <v>2</v>
      </c>
      <c r="C11" s="35">
        <f>E11+G11-BA11</f>
        <v>4289884.4129999997</v>
      </c>
      <c r="D11" s="35">
        <f>F11+H11-BB11</f>
        <v>3033369.4956999999</v>
      </c>
      <c r="E11" s="35">
        <f>I11+K11+M11+AE11+AG11+AK11+AO11+AS11</f>
        <v>2969794.6999999997</v>
      </c>
      <c r="F11" s="35">
        <f>J11+L11+N11+AF11+AH11+AL11+AP11+AT11</f>
        <v>2686370.4880999997</v>
      </c>
      <c r="G11" s="35">
        <f>AY11+BC11+BE11+BG11+BI11+BK11+BM11</f>
        <v>1433040.2529999998</v>
      </c>
      <c r="H11" s="35">
        <f>AZ11+BD11+BF11+BH11+BJ11+BL11+BN11</f>
        <v>459949.50760000001</v>
      </c>
      <c r="I11" s="37">
        <v>363669.89899999998</v>
      </c>
      <c r="J11" s="35">
        <v>363165.04399999999</v>
      </c>
      <c r="K11" s="35">
        <v>0</v>
      </c>
      <c r="L11" s="35">
        <v>0</v>
      </c>
      <c r="M11" s="35">
        <v>709575.96400000004</v>
      </c>
      <c r="N11" s="35">
        <v>611107.12210000004</v>
      </c>
      <c r="O11" s="35">
        <v>110154.7</v>
      </c>
      <c r="P11" s="35">
        <v>102674.6691</v>
      </c>
      <c r="Q11" s="35">
        <v>288361.36300000001</v>
      </c>
      <c r="R11" s="35">
        <v>276771.7574</v>
      </c>
      <c r="S11" s="35">
        <v>9849.7720000000008</v>
      </c>
      <c r="T11" s="35">
        <v>7871.02</v>
      </c>
      <c r="U11" s="35">
        <v>3849</v>
      </c>
      <c r="V11" s="35">
        <v>554.12400000000002</v>
      </c>
      <c r="W11" s="35">
        <v>126328.9</v>
      </c>
      <c r="X11" s="35">
        <v>80961.961599999995</v>
      </c>
      <c r="Y11" s="35">
        <v>118427.3</v>
      </c>
      <c r="Z11" s="35">
        <v>74991.516600000003</v>
      </c>
      <c r="AA11" s="35">
        <v>102571.5</v>
      </c>
      <c r="AB11" s="35">
        <v>84146.965400000001</v>
      </c>
      <c r="AC11" s="35">
        <v>56104.728999999999</v>
      </c>
      <c r="AD11" s="35">
        <v>51796.029600000002</v>
      </c>
      <c r="AE11" s="35">
        <v>0</v>
      </c>
      <c r="AF11" s="35">
        <v>0</v>
      </c>
      <c r="AG11" s="35">
        <v>1585495.1</v>
      </c>
      <c r="AH11" s="35">
        <v>1485181.28</v>
      </c>
      <c r="AI11" s="35">
        <v>1585495.1</v>
      </c>
      <c r="AJ11" s="35">
        <v>1485181.28</v>
      </c>
      <c r="AK11" s="35">
        <v>46000</v>
      </c>
      <c r="AL11" s="35">
        <v>35806.894</v>
      </c>
      <c r="AM11" s="35">
        <v>0</v>
      </c>
      <c r="AN11" s="35">
        <v>0</v>
      </c>
      <c r="AO11" s="35">
        <v>42200.9</v>
      </c>
      <c r="AP11" s="35">
        <v>36318.847999999998</v>
      </c>
      <c r="AQ11" s="35">
        <v>109902.29700000001</v>
      </c>
      <c r="AR11" s="35">
        <v>41840.800000000003</v>
      </c>
      <c r="AS11" s="37">
        <v>222852.837</v>
      </c>
      <c r="AT11" s="35">
        <v>154791.29999999999</v>
      </c>
      <c r="AU11" s="35">
        <v>0</v>
      </c>
      <c r="AV11" s="35">
        <v>0</v>
      </c>
      <c r="AW11" s="35">
        <v>174760.3</v>
      </c>
      <c r="AX11" s="35">
        <v>112950.5</v>
      </c>
      <c r="AY11" s="35">
        <v>0</v>
      </c>
      <c r="AZ11" s="35">
        <v>0</v>
      </c>
      <c r="BA11" s="35">
        <v>112950.54</v>
      </c>
      <c r="BB11" s="35">
        <v>112950.5</v>
      </c>
      <c r="BC11" s="37">
        <v>1741018.8529999999</v>
      </c>
      <c r="BD11" s="38">
        <v>715658.29359999998</v>
      </c>
      <c r="BE11" s="38">
        <v>39970.400000000001</v>
      </c>
      <c r="BF11" s="38">
        <v>28807.02</v>
      </c>
      <c r="BG11" s="35">
        <v>12441</v>
      </c>
      <c r="BH11" s="35">
        <v>12441</v>
      </c>
      <c r="BI11" s="35">
        <v>-70390</v>
      </c>
      <c r="BJ11" s="35">
        <v>-40451.690999999999</v>
      </c>
      <c r="BK11" s="35">
        <v>-290000</v>
      </c>
      <c r="BL11" s="35">
        <v>-256505.11499999999</v>
      </c>
      <c r="BM11" s="35">
        <v>0</v>
      </c>
      <c r="BN11" s="35">
        <v>0</v>
      </c>
      <c r="BO11" s="44"/>
      <c r="BP11" s="48"/>
      <c r="BQ11" s="48"/>
      <c r="BR11" s="48"/>
      <c r="BS11" s="48"/>
      <c r="BT11" s="48"/>
    </row>
    <row r="12" spans="1:72" ht="15.75" customHeight="1">
      <c r="A12" s="16">
        <v>2</v>
      </c>
      <c r="B12" s="13" t="s">
        <v>3</v>
      </c>
      <c r="C12" s="35">
        <f t="shared" ref="C12:C57" si="0">E12+G12-BA12</f>
        <v>242166.40899999996</v>
      </c>
      <c r="D12" s="35">
        <f t="shared" ref="D12:D57" si="1">F12+H12-BB12</f>
        <v>217058.11109999998</v>
      </c>
      <c r="E12" s="35">
        <f t="shared" ref="E12:E57" si="2">I12+K12+M12+AE12+AG12+AK12+AO12+AS12</f>
        <v>187473.9</v>
      </c>
      <c r="F12" s="35">
        <f t="shared" ref="F12:F57" si="3">J12+L12+N12+AF12+AH12+AL12+AP12+AT12</f>
        <v>185805.77009999997</v>
      </c>
      <c r="G12" s="35">
        <f t="shared" ref="G12:G57" si="4">AY12+BC12+BE12+BG12+BI12+BK12+BM12</f>
        <v>94516.108999999997</v>
      </c>
      <c r="H12" s="35">
        <f t="shared" ref="H12:H57" si="5">AZ12+BD12+BF12+BH12+BJ12+BL12+BN12</f>
        <v>70526.521999999997</v>
      </c>
      <c r="I12" s="37">
        <v>86305</v>
      </c>
      <c r="J12" s="35">
        <v>85929.03</v>
      </c>
      <c r="K12" s="35">
        <v>0</v>
      </c>
      <c r="L12" s="35">
        <v>0</v>
      </c>
      <c r="M12" s="35">
        <v>28974.9</v>
      </c>
      <c r="N12" s="35">
        <v>28445.559099999999</v>
      </c>
      <c r="O12" s="35">
        <v>1250</v>
      </c>
      <c r="P12" s="35">
        <v>1163.7965999999999</v>
      </c>
      <c r="Q12" s="35">
        <v>6327</v>
      </c>
      <c r="R12" s="35">
        <v>6282.1271999999999</v>
      </c>
      <c r="S12" s="35">
        <v>690</v>
      </c>
      <c r="T12" s="35">
        <v>671.23800000000006</v>
      </c>
      <c r="U12" s="35">
        <v>140</v>
      </c>
      <c r="V12" s="35">
        <v>139.80000000000001</v>
      </c>
      <c r="W12" s="35">
        <v>9290</v>
      </c>
      <c r="X12" s="35">
        <v>9192.6424999999999</v>
      </c>
      <c r="Y12" s="35">
        <v>8530</v>
      </c>
      <c r="Z12" s="35">
        <v>8511.8799999999992</v>
      </c>
      <c r="AA12" s="35">
        <v>4930</v>
      </c>
      <c r="AB12" s="35">
        <v>4926</v>
      </c>
      <c r="AC12" s="35">
        <v>5027.8999999999996</v>
      </c>
      <c r="AD12" s="35">
        <v>4822.6138000000001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20780</v>
      </c>
      <c r="AL12" s="35">
        <v>20680</v>
      </c>
      <c r="AM12" s="35">
        <v>17980</v>
      </c>
      <c r="AN12" s="35">
        <v>17880</v>
      </c>
      <c r="AO12" s="35">
        <v>11225</v>
      </c>
      <c r="AP12" s="35">
        <v>11215</v>
      </c>
      <c r="AQ12" s="35">
        <v>365.4</v>
      </c>
      <c r="AR12" s="35">
        <v>262</v>
      </c>
      <c r="AS12" s="37">
        <v>40189</v>
      </c>
      <c r="AT12" s="35">
        <v>39536.180999999997</v>
      </c>
      <c r="AU12" s="35">
        <v>0</v>
      </c>
      <c r="AV12" s="35">
        <v>0</v>
      </c>
      <c r="AW12" s="35">
        <v>39829</v>
      </c>
      <c r="AX12" s="35">
        <v>39274.180999999997</v>
      </c>
      <c r="AY12" s="35">
        <v>0</v>
      </c>
      <c r="AZ12" s="35">
        <v>0</v>
      </c>
      <c r="BA12" s="35">
        <v>39823.599999999999</v>
      </c>
      <c r="BB12" s="35">
        <v>39274.180999999997</v>
      </c>
      <c r="BC12" s="37">
        <v>92026.5</v>
      </c>
      <c r="BD12" s="38">
        <v>68121.301999999996</v>
      </c>
      <c r="BE12" s="38">
        <v>5906.009</v>
      </c>
      <c r="BF12" s="38">
        <v>5822.3</v>
      </c>
      <c r="BG12" s="35">
        <v>0</v>
      </c>
      <c r="BH12" s="35">
        <v>0</v>
      </c>
      <c r="BI12" s="35">
        <v>-2460.3000000000002</v>
      </c>
      <c r="BJ12" s="35">
        <v>-2460.7629999999999</v>
      </c>
      <c r="BK12" s="35">
        <v>-956.1</v>
      </c>
      <c r="BL12" s="35">
        <v>-956.31700000000001</v>
      </c>
      <c r="BM12" s="35">
        <v>0</v>
      </c>
      <c r="BN12" s="35">
        <v>0</v>
      </c>
      <c r="BO12" s="44"/>
      <c r="BP12" s="48"/>
      <c r="BQ12" s="48"/>
      <c r="BR12" s="48"/>
      <c r="BS12" s="48"/>
      <c r="BT12" s="48"/>
    </row>
    <row r="13" spans="1:72" ht="15.75" customHeight="1">
      <c r="A13" s="16">
        <v>3</v>
      </c>
      <c r="B13" s="13" t="s">
        <v>4</v>
      </c>
      <c r="C13" s="35">
        <f t="shared" si="0"/>
        <v>107821.99890000001</v>
      </c>
      <c r="D13" s="35">
        <f t="shared" si="1"/>
        <v>75056.778499999986</v>
      </c>
      <c r="E13" s="35">
        <f t="shared" si="2"/>
        <v>78570.100000000006</v>
      </c>
      <c r="F13" s="35">
        <f t="shared" si="3"/>
        <v>70370.722099999999</v>
      </c>
      <c r="G13" s="35">
        <f t="shared" si="4"/>
        <v>38038.998899999999</v>
      </c>
      <c r="H13" s="35">
        <f t="shared" si="5"/>
        <v>13473.1564</v>
      </c>
      <c r="I13" s="37">
        <v>27883.7</v>
      </c>
      <c r="J13" s="35">
        <v>27510.964</v>
      </c>
      <c r="K13" s="35">
        <v>0</v>
      </c>
      <c r="L13" s="35">
        <v>0</v>
      </c>
      <c r="M13" s="35">
        <v>17575</v>
      </c>
      <c r="N13" s="35">
        <v>11257.658100000001</v>
      </c>
      <c r="O13" s="35">
        <v>2800</v>
      </c>
      <c r="P13" s="35">
        <v>1507.8243</v>
      </c>
      <c r="Q13" s="35">
        <v>45</v>
      </c>
      <c r="R13" s="35">
        <v>21.548200000000001</v>
      </c>
      <c r="S13" s="35">
        <v>400</v>
      </c>
      <c r="T13" s="35">
        <v>353.88409999999999</v>
      </c>
      <c r="U13" s="35">
        <v>280</v>
      </c>
      <c r="V13" s="35">
        <v>0</v>
      </c>
      <c r="W13" s="35">
        <v>5248</v>
      </c>
      <c r="X13" s="35">
        <v>3131.107</v>
      </c>
      <c r="Y13" s="35">
        <v>3700</v>
      </c>
      <c r="Z13" s="35">
        <v>2726.6669999999999</v>
      </c>
      <c r="AA13" s="35">
        <v>1250</v>
      </c>
      <c r="AB13" s="35">
        <v>680</v>
      </c>
      <c r="AC13" s="35">
        <v>6580</v>
      </c>
      <c r="AD13" s="35">
        <v>4923.9364999999998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21360.5</v>
      </c>
      <c r="AL13" s="35">
        <v>20187</v>
      </c>
      <c r="AM13" s="35">
        <v>21360.5</v>
      </c>
      <c r="AN13" s="35">
        <v>20187</v>
      </c>
      <c r="AO13" s="35">
        <v>2403.8000000000002</v>
      </c>
      <c r="AP13" s="35">
        <v>2350</v>
      </c>
      <c r="AQ13" s="35">
        <v>560</v>
      </c>
      <c r="AR13" s="35">
        <v>278</v>
      </c>
      <c r="AS13" s="37">
        <v>9347.1</v>
      </c>
      <c r="AT13" s="35">
        <v>9065.1</v>
      </c>
      <c r="AU13" s="35">
        <v>0</v>
      </c>
      <c r="AV13" s="35">
        <v>0</v>
      </c>
      <c r="AW13" s="35">
        <v>8787.1</v>
      </c>
      <c r="AX13" s="35">
        <v>8787.1</v>
      </c>
      <c r="AY13" s="35">
        <v>0</v>
      </c>
      <c r="AZ13" s="35">
        <v>0</v>
      </c>
      <c r="BA13" s="35">
        <v>8787.1</v>
      </c>
      <c r="BB13" s="35">
        <v>8787.1</v>
      </c>
      <c r="BC13" s="37">
        <v>37048.998</v>
      </c>
      <c r="BD13" s="38">
        <v>17570.6564</v>
      </c>
      <c r="BE13" s="38">
        <v>990.0009</v>
      </c>
      <c r="BF13" s="38">
        <v>990</v>
      </c>
      <c r="BG13" s="35">
        <v>0</v>
      </c>
      <c r="BH13" s="35">
        <v>0</v>
      </c>
      <c r="BI13" s="35">
        <v>0</v>
      </c>
      <c r="BJ13" s="35">
        <v>0</v>
      </c>
      <c r="BK13" s="35">
        <v>0</v>
      </c>
      <c r="BL13" s="35">
        <v>-5087.5</v>
      </c>
      <c r="BM13" s="35">
        <v>0</v>
      </c>
      <c r="BN13" s="35">
        <v>0</v>
      </c>
      <c r="BO13" s="44"/>
      <c r="BP13" s="48"/>
      <c r="BQ13" s="48"/>
      <c r="BR13" s="48"/>
      <c r="BS13" s="48"/>
      <c r="BT13" s="48"/>
    </row>
    <row r="14" spans="1:72" ht="15.75" customHeight="1">
      <c r="A14" s="16">
        <v>4</v>
      </c>
      <c r="B14" s="13" t="s">
        <v>5</v>
      </c>
      <c r="C14" s="35">
        <f t="shared" si="0"/>
        <v>90251.579199999993</v>
      </c>
      <c r="D14" s="35">
        <f t="shared" si="1"/>
        <v>67711.645499999999</v>
      </c>
      <c r="E14" s="35">
        <f t="shared" si="2"/>
        <v>61916.2</v>
      </c>
      <c r="F14" s="35">
        <f t="shared" si="3"/>
        <v>51451.845499999996</v>
      </c>
      <c r="G14" s="35">
        <f t="shared" si="4"/>
        <v>28335.379199999999</v>
      </c>
      <c r="H14" s="35">
        <f t="shared" si="5"/>
        <v>16259.8</v>
      </c>
      <c r="I14" s="37">
        <v>32600</v>
      </c>
      <c r="J14" s="35">
        <v>30135.420999999998</v>
      </c>
      <c r="K14" s="35">
        <v>0</v>
      </c>
      <c r="L14" s="35">
        <v>0</v>
      </c>
      <c r="M14" s="35">
        <v>11890</v>
      </c>
      <c r="N14" s="35">
        <v>5937.2245000000003</v>
      </c>
      <c r="O14" s="35">
        <v>2200</v>
      </c>
      <c r="P14" s="35">
        <v>1758.1484</v>
      </c>
      <c r="Q14" s="35">
        <v>40</v>
      </c>
      <c r="R14" s="35">
        <v>9.1045999999999996</v>
      </c>
      <c r="S14" s="35">
        <v>240</v>
      </c>
      <c r="T14" s="35">
        <v>8</v>
      </c>
      <c r="U14" s="35">
        <v>200</v>
      </c>
      <c r="V14" s="35">
        <v>11</v>
      </c>
      <c r="W14" s="35">
        <v>1670</v>
      </c>
      <c r="X14" s="35">
        <v>653.6</v>
      </c>
      <c r="Y14" s="35">
        <v>700</v>
      </c>
      <c r="Z14" s="35">
        <v>300</v>
      </c>
      <c r="AA14" s="35">
        <v>400</v>
      </c>
      <c r="AB14" s="35">
        <v>94.3</v>
      </c>
      <c r="AC14" s="35">
        <v>5840</v>
      </c>
      <c r="AD14" s="35">
        <v>2319.3944999999999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12490</v>
      </c>
      <c r="AL14" s="35">
        <v>11633.6</v>
      </c>
      <c r="AM14" s="35">
        <v>9240</v>
      </c>
      <c r="AN14" s="35">
        <v>8433.6</v>
      </c>
      <c r="AO14" s="35">
        <v>3850</v>
      </c>
      <c r="AP14" s="35">
        <v>3620</v>
      </c>
      <c r="AQ14" s="35">
        <v>1086.2</v>
      </c>
      <c r="AR14" s="35">
        <v>125.6</v>
      </c>
      <c r="AS14" s="37">
        <v>1086.2</v>
      </c>
      <c r="AT14" s="35">
        <v>125.6</v>
      </c>
      <c r="AU14" s="35">
        <v>0</v>
      </c>
      <c r="AV14" s="35">
        <v>0</v>
      </c>
      <c r="AW14" s="35">
        <v>401.2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  <c r="BC14" s="37">
        <v>17975</v>
      </c>
      <c r="BD14" s="38">
        <v>5979.8</v>
      </c>
      <c r="BE14" s="38">
        <v>10360.379199999999</v>
      </c>
      <c r="BF14" s="38">
        <v>10280</v>
      </c>
      <c r="BG14" s="35">
        <v>0</v>
      </c>
      <c r="BH14" s="35">
        <v>0</v>
      </c>
      <c r="BI14" s="35">
        <v>0</v>
      </c>
      <c r="BJ14" s="35">
        <v>0</v>
      </c>
      <c r="BK14" s="35">
        <v>0</v>
      </c>
      <c r="BL14" s="35">
        <v>0</v>
      </c>
      <c r="BM14" s="35">
        <v>0</v>
      </c>
      <c r="BN14" s="35">
        <v>0</v>
      </c>
      <c r="BO14" s="44"/>
      <c r="BP14" s="48"/>
      <c r="BQ14" s="48"/>
      <c r="BR14" s="48"/>
      <c r="BS14" s="48"/>
      <c r="BT14" s="48"/>
    </row>
    <row r="15" spans="1:72" ht="15.75" customHeight="1">
      <c r="A15" s="16">
        <v>5</v>
      </c>
      <c r="B15" s="13" t="s">
        <v>6</v>
      </c>
      <c r="C15" s="35">
        <f t="shared" si="0"/>
        <v>71135.425799999997</v>
      </c>
      <c r="D15" s="35">
        <f t="shared" si="1"/>
        <v>29908.790699999998</v>
      </c>
      <c r="E15" s="35">
        <f t="shared" si="2"/>
        <v>36228.5</v>
      </c>
      <c r="F15" s="35">
        <f t="shared" si="3"/>
        <v>28214.398699999998</v>
      </c>
      <c r="G15" s="35">
        <f t="shared" si="4"/>
        <v>40474.1708</v>
      </c>
      <c r="H15" s="35">
        <f t="shared" si="5"/>
        <v>2694.3920000000003</v>
      </c>
      <c r="I15" s="37">
        <v>16718</v>
      </c>
      <c r="J15" s="35">
        <v>16716.641</v>
      </c>
      <c r="K15" s="35">
        <v>0</v>
      </c>
      <c r="L15" s="35">
        <v>0</v>
      </c>
      <c r="M15" s="35">
        <v>10562</v>
      </c>
      <c r="N15" s="35">
        <v>9347.7577000000001</v>
      </c>
      <c r="O15" s="35">
        <v>3000</v>
      </c>
      <c r="P15" s="35">
        <v>2341.1657</v>
      </c>
      <c r="Q15" s="35">
        <v>960</v>
      </c>
      <c r="R15" s="35">
        <v>960</v>
      </c>
      <c r="S15" s="35">
        <v>400</v>
      </c>
      <c r="T15" s="35">
        <v>387.83199999999999</v>
      </c>
      <c r="U15" s="35">
        <v>80</v>
      </c>
      <c r="V15" s="35">
        <v>0</v>
      </c>
      <c r="W15" s="35">
        <v>1219</v>
      </c>
      <c r="X15" s="35">
        <v>1136.2</v>
      </c>
      <c r="Y15" s="35">
        <v>1000</v>
      </c>
      <c r="Z15" s="35">
        <v>1000</v>
      </c>
      <c r="AA15" s="35">
        <v>2100</v>
      </c>
      <c r="AB15" s="35">
        <v>2078.1999999999998</v>
      </c>
      <c r="AC15" s="35">
        <v>2090</v>
      </c>
      <c r="AD15" s="35">
        <v>1732.36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1180</v>
      </c>
      <c r="AP15" s="35">
        <v>1150</v>
      </c>
      <c r="AQ15" s="35">
        <v>2201.2550000000001</v>
      </c>
      <c r="AR15" s="35">
        <v>0</v>
      </c>
      <c r="AS15" s="37">
        <v>7768.5</v>
      </c>
      <c r="AT15" s="35">
        <v>1000</v>
      </c>
      <c r="AU15" s="35">
        <v>0</v>
      </c>
      <c r="AV15" s="35">
        <v>0</v>
      </c>
      <c r="AW15" s="35">
        <v>7728.5</v>
      </c>
      <c r="AX15" s="35">
        <v>1000</v>
      </c>
      <c r="AY15" s="35">
        <v>0</v>
      </c>
      <c r="AZ15" s="35">
        <v>0</v>
      </c>
      <c r="BA15" s="35">
        <v>5567.2449999999999</v>
      </c>
      <c r="BB15" s="35">
        <v>1000</v>
      </c>
      <c r="BC15" s="37">
        <v>51782.1708</v>
      </c>
      <c r="BD15" s="38">
        <v>14775.779</v>
      </c>
      <c r="BE15" s="38">
        <v>692</v>
      </c>
      <c r="BF15" s="38">
        <v>692</v>
      </c>
      <c r="BG15" s="35">
        <v>0</v>
      </c>
      <c r="BH15" s="35">
        <v>0</v>
      </c>
      <c r="BI15" s="35">
        <v>0</v>
      </c>
      <c r="BJ15" s="35">
        <v>-8893.5</v>
      </c>
      <c r="BK15" s="35">
        <v>-12000</v>
      </c>
      <c r="BL15" s="35">
        <v>-3879.8870000000002</v>
      </c>
      <c r="BM15" s="35">
        <v>0</v>
      </c>
      <c r="BN15" s="35">
        <v>0</v>
      </c>
      <c r="BO15" s="44"/>
      <c r="BP15" s="48"/>
      <c r="BQ15" s="48"/>
      <c r="BR15" s="48"/>
      <c r="BS15" s="48"/>
      <c r="BT15" s="48"/>
    </row>
    <row r="16" spans="1:72" ht="15.75" customHeight="1">
      <c r="A16" s="16">
        <v>6</v>
      </c>
      <c r="B16" s="13" t="s">
        <v>7</v>
      </c>
      <c r="C16" s="35">
        <f t="shared" si="0"/>
        <v>76651.713000000003</v>
      </c>
      <c r="D16" s="35">
        <f t="shared" si="1"/>
        <v>44411.418400000002</v>
      </c>
      <c r="E16" s="35">
        <f t="shared" si="2"/>
        <v>43550.400000000001</v>
      </c>
      <c r="F16" s="35">
        <f t="shared" si="3"/>
        <v>33520.679400000001</v>
      </c>
      <c r="G16" s="35">
        <f t="shared" si="4"/>
        <v>33101.313000000002</v>
      </c>
      <c r="H16" s="35">
        <f t="shared" si="5"/>
        <v>10890.739000000001</v>
      </c>
      <c r="I16" s="37">
        <v>19600</v>
      </c>
      <c r="J16" s="35">
        <v>19515.901000000002</v>
      </c>
      <c r="K16" s="35">
        <v>0</v>
      </c>
      <c r="L16" s="35">
        <v>0</v>
      </c>
      <c r="M16" s="35">
        <v>7750</v>
      </c>
      <c r="N16" s="35">
        <v>5158.1643999999997</v>
      </c>
      <c r="O16" s="35">
        <v>1350</v>
      </c>
      <c r="P16" s="35">
        <v>952.25390000000004</v>
      </c>
      <c r="Q16" s="35">
        <v>1250</v>
      </c>
      <c r="R16" s="35">
        <v>1170</v>
      </c>
      <c r="S16" s="35">
        <v>240</v>
      </c>
      <c r="T16" s="35">
        <v>167.38849999999999</v>
      </c>
      <c r="U16" s="35">
        <v>150</v>
      </c>
      <c r="V16" s="35">
        <v>0</v>
      </c>
      <c r="W16" s="35">
        <v>1491</v>
      </c>
      <c r="X16" s="35">
        <v>935.2</v>
      </c>
      <c r="Y16" s="35">
        <v>944</v>
      </c>
      <c r="Z16" s="35">
        <v>804</v>
      </c>
      <c r="AA16" s="35">
        <v>1249</v>
      </c>
      <c r="AB16" s="35">
        <v>1106.8</v>
      </c>
      <c r="AC16" s="35">
        <v>1250</v>
      </c>
      <c r="AD16" s="35">
        <v>325.47000000000003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8750</v>
      </c>
      <c r="AL16" s="35">
        <v>7645.6139999999996</v>
      </c>
      <c r="AM16" s="35">
        <v>8750</v>
      </c>
      <c r="AN16" s="35">
        <v>7645.6139999999996</v>
      </c>
      <c r="AO16" s="35">
        <v>1150</v>
      </c>
      <c r="AP16" s="35">
        <v>1135</v>
      </c>
      <c r="AQ16" s="35">
        <v>6300.4</v>
      </c>
      <c r="AR16" s="35">
        <v>66</v>
      </c>
      <c r="AS16" s="37">
        <v>6300.4</v>
      </c>
      <c r="AT16" s="35">
        <v>66</v>
      </c>
      <c r="AU16" s="35">
        <v>0</v>
      </c>
      <c r="AV16" s="35">
        <v>0</v>
      </c>
      <c r="AW16" s="35">
        <v>5420.4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7">
        <v>31941.3</v>
      </c>
      <c r="BD16" s="38">
        <v>12274.799000000001</v>
      </c>
      <c r="BE16" s="38">
        <v>1160.0129999999999</v>
      </c>
      <c r="BF16" s="38">
        <v>877.85</v>
      </c>
      <c r="BG16" s="35">
        <v>0</v>
      </c>
      <c r="BH16" s="35">
        <v>0</v>
      </c>
      <c r="BI16" s="35">
        <v>0</v>
      </c>
      <c r="BJ16" s="35">
        <v>0</v>
      </c>
      <c r="BK16" s="35">
        <v>0</v>
      </c>
      <c r="BL16" s="35">
        <v>-2261.91</v>
      </c>
      <c r="BM16" s="35">
        <v>0</v>
      </c>
      <c r="BN16" s="35">
        <v>0</v>
      </c>
      <c r="BO16" s="44"/>
      <c r="BP16" s="48"/>
      <c r="BQ16" s="48"/>
      <c r="BR16" s="48"/>
      <c r="BS16" s="48"/>
      <c r="BT16" s="48"/>
    </row>
    <row r="17" spans="1:72" ht="15.75" customHeight="1">
      <c r="A17" s="16">
        <v>7</v>
      </c>
      <c r="B17" s="13" t="s">
        <v>8</v>
      </c>
      <c r="C17" s="35">
        <f t="shared" si="0"/>
        <v>175404.49920000002</v>
      </c>
      <c r="D17" s="35">
        <f t="shared" si="1"/>
        <v>114782.2277</v>
      </c>
      <c r="E17" s="35">
        <f t="shared" si="2"/>
        <v>117355.1</v>
      </c>
      <c r="F17" s="35">
        <f t="shared" si="3"/>
        <v>77753.896699999998</v>
      </c>
      <c r="G17" s="35">
        <f t="shared" si="4"/>
        <v>58049.3992</v>
      </c>
      <c r="H17" s="35">
        <f t="shared" si="5"/>
        <v>37028.331000000006</v>
      </c>
      <c r="I17" s="37">
        <v>33000</v>
      </c>
      <c r="J17" s="35">
        <v>28683.385999999999</v>
      </c>
      <c r="K17" s="35">
        <v>0</v>
      </c>
      <c r="L17" s="35">
        <v>0</v>
      </c>
      <c r="M17" s="35">
        <v>20780</v>
      </c>
      <c r="N17" s="35">
        <v>6309.2307000000001</v>
      </c>
      <c r="O17" s="35">
        <v>3150</v>
      </c>
      <c r="P17" s="35">
        <v>1144.9688000000001</v>
      </c>
      <c r="Q17" s="35">
        <v>4250</v>
      </c>
      <c r="R17" s="35">
        <v>546</v>
      </c>
      <c r="S17" s="35">
        <v>210</v>
      </c>
      <c r="T17" s="35">
        <v>142.042</v>
      </c>
      <c r="U17" s="35">
        <v>150</v>
      </c>
      <c r="V17" s="35">
        <v>0</v>
      </c>
      <c r="W17" s="35">
        <v>3090</v>
      </c>
      <c r="X17" s="35">
        <v>918.44989999999996</v>
      </c>
      <c r="Y17" s="35">
        <v>2220</v>
      </c>
      <c r="Z17" s="35">
        <v>653.40989999999999</v>
      </c>
      <c r="AA17" s="35">
        <v>4200</v>
      </c>
      <c r="AB17" s="35">
        <v>80</v>
      </c>
      <c r="AC17" s="35">
        <v>4450</v>
      </c>
      <c r="AD17" s="35">
        <v>2581.77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48806</v>
      </c>
      <c r="AL17" s="35">
        <v>39890.800000000003</v>
      </c>
      <c r="AM17" s="35">
        <v>44606</v>
      </c>
      <c r="AN17" s="35">
        <v>36497.1</v>
      </c>
      <c r="AO17" s="35">
        <v>3500</v>
      </c>
      <c r="AP17" s="35">
        <v>2215</v>
      </c>
      <c r="AQ17" s="35">
        <v>11269.1</v>
      </c>
      <c r="AR17" s="35">
        <v>655.48</v>
      </c>
      <c r="AS17" s="37">
        <v>11269.1</v>
      </c>
      <c r="AT17" s="35">
        <v>655.48</v>
      </c>
      <c r="AU17" s="35">
        <v>0</v>
      </c>
      <c r="AV17" s="35">
        <v>0</v>
      </c>
      <c r="AW17" s="35">
        <v>10209.1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7">
        <v>49035</v>
      </c>
      <c r="BD17" s="38">
        <v>34083.199000000001</v>
      </c>
      <c r="BE17" s="38">
        <v>9014.3991999999998</v>
      </c>
      <c r="BF17" s="38">
        <v>3777.9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-832.76800000000003</v>
      </c>
      <c r="BM17" s="35">
        <v>0</v>
      </c>
      <c r="BN17" s="35">
        <v>0</v>
      </c>
      <c r="BO17" s="44"/>
      <c r="BP17" s="48"/>
      <c r="BQ17" s="48"/>
      <c r="BR17" s="48"/>
      <c r="BS17" s="48"/>
      <c r="BT17" s="48"/>
    </row>
    <row r="18" spans="1:72" ht="15.75" customHeight="1">
      <c r="A18" s="16">
        <v>8</v>
      </c>
      <c r="B18" s="13" t="s">
        <v>9</v>
      </c>
      <c r="C18" s="35">
        <f t="shared" si="0"/>
        <v>41714.089999999997</v>
      </c>
      <c r="D18" s="35">
        <f t="shared" si="1"/>
        <v>27608.164400000001</v>
      </c>
      <c r="E18" s="35">
        <f t="shared" si="2"/>
        <v>30039</v>
      </c>
      <c r="F18" s="35">
        <f t="shared" si="3"/>
        <v>25643.716400000001</v>
      </c>
      <c r="G18" s="35">
        <f t="shared" si="4"/>
        <v>11675.09</v>
      </c>
      <c r="H18" s="35">
        <f t="shared" si="5"/>
        <v>1964.4480000000001</v>
      </c>
      <c r="I18" s="37">
        <v>14850</v>
      </c>
      <c r="J18" s="35">
        <v>14753.659</v>
      </c>
      <c r="K18" s="35">
        <v>0</v>
      </c>
      <c r="L18" s="35">
        <v>0</v>
      </c>
      <c r="M18" s="35">
        <v>4660</v>
      </c>
      <c r="N18" s="35">
        <v>3541.6433999999999</v>
      </c>
      <c r="O18" s="35">
        <v>1750</v>
      </c>
      <c r="P18" s="35">
        <v>1341.0657000000001</v>
      </c>
      <c r="Q18" s="35">
        <v>720</v>
      </c>
      <c r="R18" s="35">
        <v>690</v>
      </c>
      <c r="S18" s="35">
        <v>270</v>
      </c>
      <c r="T18" s="35">
        <v>252.58770000000001</v>
      </c>
      <c r="U18" s="35">
        <v>70</v>
      </c>
      <c r="V18" s="35">
        <v>6</v>
      </c>
      <c r="W18" s="35">
        <v>490</v>
      </c>
      <c r="X18" s="35">
        <v>265.94</v>
      </c>
      <c r="Y18" s="35">
        <v>150</v>
      </c>
      <c r="Z18" s="35">
        <v>50</v>
      </c>
      <c r="AA18" s="35">
        <v>50</v>
      </c>
      <c r="AB18" s="35">
        <v>39</v>
      </c>
      <c r="AC18" s="35">
        <v>650</v>
      </c>
      <c r="AD18" s="35">
        <v>370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8410</v>
      </c>
      <c r="AL18" s="35">
        <v>6628.4139999999998</v>
      </c>
      <c r="AM18" s="35">
        <v>8410</v>
      </c>
      <c r="AN18" s="35">
        <v>6628.4139999999998</v>
      </c>
      <c r="AO18" s="35">
        <v>869</v>
      </c>
      <c r="AP18" s="35">
        <v>700</v>
      </c>
      <c r="AQ18" s="35">
        <v>1250</v>
      </c>
      <c r="AR18" s="35">
        <v>20</v>
      </c>
      <c r="AS18" s="37">
        <v>1250</v>
      </c>
      <c r="AT18" s="35">
        <v>20</v>
      </c>
      <c r="AU18" s="35">
        <v>0</v>
      </c>
      <c r="AV18" s="35">
        <v>0</v>
      </c>
      <c r="AW18" s="35">
        <v>1030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7">
        <v>10645.09</v>
      </c>
      <c r="BD18" s="38">
        <v>3672.0430000000001</v>
      </c>
      <c r="BE18" s="38">
        <v>1030</v>
      </c>
      <c r="BF18" s="38">
        <v>180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-1887.595</v>
      </c>
      <c r="BM18" s="35">
        <v>0</v>
      </c>
      <c r="BN18" s="35">
        <v>0</v>
      </c>
      <c r="BO18" s="44"/>
      <c r="BP18" s="48"/>
      <c r="BQ18" s="48"/>
      <c r="BR18" s="48"/>
      <c r="BS18" s="48"/>
      <c r="BT18" s="48"/>
    </row>
    <row r="19" spans="1:72" ht="15.75" customHeight="1">
      <c r="A19" s="16">
        <v>9</v>
      </c>
      <c r="B19" s="13" t="s">
        <v>10</v>
      </c>
      <c r="C19" s="35">
        <f t="shared" si="0"/>
        <v>54461.6967</v>
      </c>
      <c r="D19" s="35">
        <f t="shared" si="1"/>
        <v>26725.166499999996</v>
      </c>
      <c r="E19" s="35">
        <f t="shared" si="2"/>
        <v>34009.800000000003</v>
      </c>
      <c r="F19" s="35">
        <f t="shared" si="3"/>
        <v>23630.404499999997</v>
      </c>
      <c r="G19" s="35">
        <f t="shared" si="4"/>
        <v>20451.896700000001</v>
      </c>
      <c r="H19" s="35">
        <f t="shared" si="5"/>
        <v>3094.7620000000002</v>
      </c>
      <c r="I19" s="37">
        <v>20300</v>
      </c>
      <c r="J19" s="35">
        <v>18897.136999999999</v>
      </c>
      <c r="K19" s="35">
        <v>0</v>
      </c>
      <c r="L19" s="35">
        <v>0</v>
      </c>
      <c r="M19" s="35">
        <v>8336</v>
      </c>
      <c r="N19" s="35">
        <v>4233.2674999999999</v>
      </c>
      <c r="O19" s="35">
        <v>2095</v>
      </c>
      <c r="P19" s="35">
        <v>1787.6027999999999</v>
      </c>
      <c r="Q19" s="35">
        <v>820</v>
      </c>
      <c r="R19" s="35">
        <v>680</v>
      </c>
      <c r="S19" s="35">
        <v>250</v>
      </c>
      <c r="T19" s="35">
        <v>200.7807</v>
      </c>
      <c r="U19" s="35">
        <v>200</v>
      </c>
      <c r="V19" s="35">
        <v>0</v>
      </c>
      <c r="W19" s="35">
        <v>1209</v>
      </c>
      <c r="X19" s="35">
        <v>138.4</v>
      </c>
      <c r="Y19" s="35">
        <v>910</v>
      </c>
      <c r="Z19" s="35">
        <v>0</v>
      </c>
      <c r="AA19" s="35">
        <v>1500</v>
      </c>
      <c r="AB19" s="35">
        <v>850</v>
      </c>
      <c r="AC19" s="35">
        <v>1245</v>
      </c>
      <c r="AD19" s="35">
        <v>100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500</v>
      </c>
      <c r="AL19" s="35">
        <v>0</v>
      </c>
      <c r="AM19" s="35">
        <v>0</v>
      </c>
      <c r="AN19" s="35">
        <v>0</v>
      </c>
      <c r="AO19" s="35">
        <v>1000</v>
      </c>
      <c r="AP19" s="35">
        <v>500</v>
      </c>
      <c r="AQ19" s="35">
        <v>3873.8</v>
      </c>
      <c r="AR19" s="35">
        <v>0</v>
      </c>
      <c r="AS19" s="37">
        <v>3873.8</v>
      </c>
      <c r="AT19" s="35">
        <v>0</v>
      </c>
      <c r="AU19" s="35">
        <v>0</v>
      </c>
      <c r="AV19" s="35">
        <v>0</v>
      </c>
      <c r="AW19" s="35">
        <v>3503.8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7">
        <v>19576.896700000001</v>
      </c>
      <c r="BD19" s="38">
        <v>3094.7620000000002</v>
      </c>
      <c r="BE19" s="38">
        <v>875</v>
      </c>
      <c r="BF19" s="38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</v>
      </c>
      <c r="BL19" s="35">
        <v>0</v>
      </c>
      <c r="BM19" s="35">
        <v>0</v>
      </c>
      <c r="BN19" s="35">
        <v>0</v>
      </c>
      <c r="BO19" s="44"/>
      <c r="BP19" s="48"/>
      <c r="BQ19" s="48"/>
      <c r="BR19" s="48"/>
      <c r="BS19" s="48"/>
      <c r="BT19" s="48"/>
    </row>
    <row r="20" spans="1:72" ht="15.75" customHeight="1">
      <c r="A20" s="16">
        <v>10</v>
      </c>
      <c r="B20" s="13" t="s">
        <v>11</v>
      </c>
      <c r="C20" s="35">
        <f t="shared" si="0"/>
        <v>84882.414600000004</v>
      </c>
      <c r="D20" s="35">
        <f t="shared" si="1"/>
        <v>69257.497600000002</v>
      </c>
      <c r="E20" s="35">
        <f t="shared" si="2"/>
        <v>61914.400000000001</v>
      </c>
      <c r="F20" s="35">
        <f t="shared" si="3"/>
        <v>50643.297599999998</v>
      </c>
      <c r="G20" s="35">
        <f t="shared" si="4"/>
        <v>23668.014599999999</v>
      </c>
      <c r="H20" s="35">
        <f t="shared" si="5"/>
        <v>19314.2</v>
      </c>
      <c r="I20" s="37">
        <v>22320</v>
      </c>
      <c r="J20" s="35">
        <v>20430.537</v>
      </c>
      <c r="K20" s="35">
        <v>0</v>
      </c>
      <c r="L20" s="35">
        <v>0</v>
      </c>
      <c r="M20" s="35">
        <v>12604.1</v>
      </c>
      <c r="N20" s="35">
        <v>8327.8556000000008</v>
      </c>
      <c r="O20" s="35">
        <v>400</v>
      </c>
      <c r="P20" s="35">
        <v>327.89659999999998</v>
      </c>
      <c r="Q20" s="35">
        <v>1600</v>
      </c>
      <c r="R20" s="35">
        <v>996</v>
      </c>
      <c r="S20" s="35">
        <v>320</v>
      </c>
      <c r="T20" s="35">
        <v>269.10199999999998</v>
      </c>
      <c r="U20" s="35">
        <v>190</v>
      </c>
      <c r="V20" s="35">
        <v>0</v>
      </c>
      <c r="W20" s="35">
        <v>470</v>
      </c>
      <c r="X20" s="35">
        <v>167.2</v>
      </c>
      <c r="Y20" s="35">
        <v>70</v>
      </c>
      <c r="Z20" s="35">
        <v>0</v>
      </c>
      <c r="AA20" s="35">
        <v>4242.1000000000004</v>
      </c>
      <c r="AB20" s="35">
        <v>2022</v>
      </c>
      <c r="AC20" s="35">
        <v>3922</v>
      </c>
      <c r="AD20" s="35">
        <v>3460.3649999999998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21900</v>
      </c>
      <c r="AL20" s="35">
        <v>19973.334999999999</v>
      </c>
      <c r="AM20" s="35">
        <v>21700</v>
      </c>
      <c r="AN20" s="35">
        <v>19773.334999999999</v>
      </c>
      <c r="AO20" s="35">
        <v>1150</v>
      </c>
      <c r="AP20" s="35">
        <v>1148.69</v>
      </c>
      <c r="AQ20" s="35">
        <v>3240.3</v>
      </c>
      <c r="AR20" s="35">
        <v>62.88</v>
      </c>
      <c r="AS20" s="37">
        <v>3940.3</v>
      </c>
      <c r="AT20" s="35">
        <v>762.88</v>
      </c>
      <c r="AU20" s="35">
        <v>0</v>
      </c>
      <c r="AV20" s="35">
        <v>0</v>
      </c>
      <c r="AW20" s="35">
        <v>3290.3</v>
      </c>
      <c r="AX20" s="35">
        <v>700</v>
      </c>
      <c r="AY20" s="35">
        <v>0</v>
      </c>
      <c r="AZ20" s="35">
        <v>0</v>
      </c>
      <c r="BA20" s="35">
        <v>700</v>
      </c>
      <c r="BB20" s="35">
        <v>700</v>
      </c>
      <c r="BC20" s="37">
        <v>22468.014599999999</v>
      </c>
      <c r="BD20" s="38">
        <v>18328.7</v>
      </c>
      <c r="BE20" s="38">
        <v>1200</v>
      </c>
      <c r="BF20" s="38">
        <v>995.5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-10</v>
      </c>
      <c r="BM20" s="35">
        <v>0</v>
      </c>
      <c r="BN20" s="35">
        <v>0</v>
      </c>
      <c r="BO20" s="44"/>
      <c r="BP20" s="48"/>
      <c r="BQ20" s="48"/>
      <c r="BR20" s="48"/>
      <c r="BS20" s="48"/>
      <c r="BT20" s="48"/>
    </row>
    <row r="21" spans="1:72" ht="15.75" customHeight="1">
      <c r="A21" s="16">
        <v>11</v>
      </c>
      <c r="B21" s="13" t="s">
        <v>12</v>
      </c>
      <c r="C21" s="35">
        <f t="shared" si="0"/>
        <v>10129.259400000001</v>
      </c>
      <c r="D21" s="35">
        <f t="shared" si="1"/>
        <v>7267.7286999999997</v>
      </c>
      <c r="E21" s="35">
        <f t="shared" si="2"/>
        <v>9912.0264000000006</v>
      </c>
      <c r="F21" s="35">
        <f t="shared" si="3"/>
        <v>7267.7286999999997</v>
      </c>
      <c r="G21" s="35">
        <f t="shared" si="4"/>
        <v>717.23299999999995</v>
      </c>
      <c r="H21" s="35">
        <f t="shared" si="5"/>
        <v>500</v>
      </c>
      <c r="I21" s="37">
        <v>5500</v>
      </c>
      <c r="J21" s="35">
        <v>5183.2179999999998</v>
      </c>
      <c r="K21" s="35">
        <v>0</v>
      </c>
      <c r="L21" s="35">
        <v>0</v>
      </c>
      <c r="M21" s="35">
        <v>939</v>
      </c>
      <c r="N21" s="35">
        <v>314.77969999999999</v>
      </c>
      <c r="O21" s="35">
        <v>120</v>
      </c>
      <c r="P21" s="35">
        <v>92.149699999999996</v>
      </c>
      <c r="Q21" s="35">
        <v>0</v>
      </c>
      <c r="R21" s="35">
        <v>0</v>
      </c>
      <c r="S21" s="35">
        <v>66</v>
      </c>
      <c r="T21" s="35">
        <v>61.63</v>
      </c>
      <c r="U21" s="35">
        <v>50</v>
      </c>
      <c r="V21" s="35">
        <v>3</v>
      </c>
      <c r="W21" s="35">
        <v>138</v>
      </c>
      <c r="X21" s="35">
        <v>8</v>
      </c>
      <c r="Y21" s="35">
        <v>0</v>
      </c>
      <c r="Z21" s="35">
        <v>0</v>
      </c>
      <c r="AA21" s="35">
        <v>0</v>
      </c>
      <c r="AB21" s="35">
        <v>0</v>
      </c>
      <c r="AC21" s="35">
        <v>50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2000</v>
      </c>
      <c r="AL21" s="35">
        <v>1269.731</v>
      </c>
      <c r="AM21" s="35">
        <v>2000</v>
      </c>
      <c r="AN21" s="35">
        <v>1269.731</v>
      </c>
      <c r="AO21" s="35">
        <v>100</v>
      </c>
      <c r="AP21" s="35">
        <v>0</v>
      </c>
      <c r="AQ21" s="35">
        <v>873.02639999999997</v>
      </c>
      <c r="AR21" s="35">
        <v>0</v>
      </c>
      <c r="AS21" s="37">
        <v>1373.0264</v>
      </c>
      <c r="AT21" s="35">
        <v>500</v>
      </c>
      <c r="AU21" s="35">
        <v>0</v>
      </c>
      <c r="AV21" s="35">
        <v>0</v>
      </c>
      <c r="AW21" s="35">
        <v>1373.0264</v>
      </c>
      <c r="AX21" s="35">
        <v>500</v>
      </c>
      <c r="AY21" s="35">
        <v>0</v>
      </c>
      <c r="AZ21" s="35">
        <v>0</v>
      </c>
      <c r="BA21" s="35">
        <v>500</v>
      </c>
      <c r="BB21" s="35">
        <v>500</v>
      </c>
      <c r="BC21" s="37">
        <v>717.23299999999995</v>
      </c>
      <c r="BD21" s="38">
        <v>500</v>
      </c>
      <c r="BE21" s="38">
        <v>0</v>
      </c>
      <c r="BF21" s="38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</v>
      </c>
      <c r="BL21" s="35">
        <v>0</v>
      </c>
      <c r="BM21" s="35">
        <v>0</v>
      </c>
      <c r="BN21" s="35">
        <v>0</v>
      </c>
      <c r="BO21" s="44"/>
      <c r="BP21" s="48"/>
      <c r="BQ21" s="48"/>
      <c r="BR21" s="48"/>
      <c r="BS21" s="48"/>
      <c r="BT21" s="48"/>
    </row>
    <row r="22" spans="1:72" ht="15.75" customHeight="1">
      <c r="A22" s="16">
        <v>12</v>
      </c>
      <c r="B22" s="13" t="s">
        <v>13</v>
      </c>
      <c r="C22" s="35">
        <f t="shared" si="0"/>
        <v>9283.6807000000008</v>
      </c>
      <c r="D22" s="35">
        <f t="shared" si="1"/>
        <v>9112.0831999999991</v>
      </c>
      <c r="E22" s="35">
        <f t="shared" si="2"/>
        <v>9057.6</v>
      </c>
      <c r="F22" s="35">
        <f t="shared" si="3"/>
        <v>8886.0831999999991</v>
      </c>
      <c r="G22" s="35">
        <f t="shared" si="4"/>
        <v>301.08069999999998</v>
      </c>
      <c r="H22" s="35">
        <f t="shared" si="5"/>
        <v>301</v>
      </c>
      <c r="I22" s="37">
        <v>5600</v>
      </c>
      <c r="J22" s="35">
        <v>5599.3410000000003</v>
      </c>
      <c r="K22" s="35">
        <v>0</v>
      </c>
      <c r="L22" s="35">
        <v>0</v>
      </c>
      <c r="M22" s="35">
        <v>3314.6</v>
      </c>
      <c r="N22" s="35">
        <v>3196.3422</v>
      </c>
      <c r="O22" s="35">
        <v>115.5</v>
      </c>
      <c r="P22" s="35">
        <v>47.248199999999997</v>
      </c>
      <c r="Q22" s="35">
        <v>0</v>
      </c>
      <c r="R22" s="35">
        <v>0</v>
      </c>
      <c r="S22" s="35">
        <v>120</v>
      </c>
      <c r="T22" s="35">
        <v>120</v>
      </c>
      <c r="U22" s="35">
        <v>0</v>
      </c>
      <c r="V22" s="35">
        <v>0</v>
      </c>
      <c r="W22" s="35">
        <v>716</v>
      </c>
      <c r="X22" s="35">
        <v>716</v>
      </c>
      <c r="Y22" s="35">
        <v>700</v>
      </c>
      <c r="Z22" s="35">
        <v>700</v>
      </c>
      <c r="AA22" s="35">
        <v>100.5</v>
      </c>
      <c r="AB22" s="35">
        <v>100.5</v>
      </c>
      <c r="AC22" s="35">
        <v>2187.6</v>
      </c>
      <c r="AD22" s="35">
        <v>2187.5940000000001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68</v>
      </c>
      <c r="AR22" s="35">
        <v>15.4</v>
      </c>
      <c r="AS22" s="37">
        <v>143</v>
      </c>
      <c r="AT22" s="35">
        <v>90.4</v>
      </c>
      <c r="AU22" s="35">
        <v>0</v>
      </c>
      <c r="AV22" s="35">
        <v>0</v>
      </c>
      <c r="AW22" s="35">
        <v>75</v>
      </c>
      <c r="AX22" s="35">
        <v>75</v>
      </c>
      <c r="AY22" s="35">
        <v>0</v>
      </c>
      <c r="AZ22" s="35">
        <v>0</v>
      </c>
      <c r="BA22" s="35">
        <v>75</v>
      </c>
      <c r="BB22" s="35">
        <v>75</v>
      </c>
      <c r="BC22" s="37">
        <v>0</v>
      </c>
      <c r="BD22" s="38">
        <v>0</v>
      </c>
      <c r="BE22" s="38">
        <v>301.08069999999998</v>
      </c>
      <c r="BF22" s="38">
        <v>301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0</v>
      </c>
      <c r="BM22" s="35">
        <v>0</v>
      </c>
      <c r="BN22" s="35">
        <v>0</v>
      </c>
      <c r="BO22" s="44"/>
      <c r="BP22" s="48"/>
      <c r="BQ22" s="48"/>
      <c r="BR22" s="48"/>
      <c r="BS22" s="48"/>
      <c r="BT22" s="48"/>
    </row>
    <row r="23" spans="1:72" ht="15.75" customHeight="1">
      <c r="A23" s="16">
        <v>13</v>
      </c>
      <c r="B23" s="13" t="s">
        <v>14</v>
      </c>
      <c r="C23" s="35">
        <f t="shared" si="0"/>
        <v>36875.3678</v>
      </c>
      <c r="D23" s="35">
        <f t="shared" si="1"/>
        <v>31366.448000000004</v>
      </c>
      <c r="E23" s="35">
        <f t="shared" si="2"/>
        <v>25464.399999999998</v>
      </c>
      <c r="F23" s="35">
        <f t="shared" si="3"/>
        <v>21848.938000000002</v>
      </c>
      <c r="G23" s="35">
        <f t="shared" si="4"/>
        <v>11410.9678</v>
      </c>
      <c r="H23" s="35">
        <f t="shared" si="5"/>
        <v>9517.51</v>
      </c>
      <c r="I23" s="37">
        <v>14747.1</v>
      </c>
      <c r="J23" s="35">
        <v>14606.369000000001</v>
      </c>
      <c r="K23" s="35">
        <v>0</v>
      </c>
      <c r="L23" s="35">
        <v>0</v>
      </c>
      <c r="M23" s="35">
        <v>3560</v>
      </c>
      <c r="N23" s="35">
        <v>1734.2329999999999</v>
      </c>
      <c r="O23" s="35">
        <v>215</v>
      </c>
      <c r="P23" s="35">
        <v>110.78</v>
      </c>
      <c r="Q23" s="35">
        <v>300</v>
      </c>
      <c r="R23" s="35">
        <v>0</v>
      </c>
      <c r="S23" s="35">
        <v>210</v>
      </c>
      <c r="T23" s="35">
        <v>134.69999999999999</v>
      </c>
      <c r="U23" s="35">
        <v>100</v>
      </c>
      <c r="V23" s="35">
        <v>52.8</v>
      </c>
      <c r="W23" s="35">
        <v>180</v>
      </c>
      <c r="X23" s="35">
        <v>138.63999999999999</v>
      </c>
      <c r="Y23" s="35">
        <v>0</v>
      </c>
      <c r="Z23" s="35">
        <v>0</v>
      </c>
      <c r="AA23" s="35">
        <v>35</v>
      </c>
      <c r="AB23" s="35">
        <v>0</v>
      </c>
      <c r="AC23" s="35">
        <v>1930</v>
      </c>
      <c r="AD23" s="35">
        <v>778.24599999999998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5570</v>
      </c>
      <c r="AL23" s="35">
        <v>5168.3360000000002</v>
      </c>
      <c r="AM23" s="35">
        <v>5570</v>
      </c>
      <c r="AN23" s="35">
        <v>5168.3360000000002</v>
      </c>
      <c r="AO23" s="35">
        <v>570</v>
      </c>
      <c r="AP23" s="35">
        <v>300</v>
      </c>
      <c r="AQ23" s="35">
        <v>1017.3</v>
      </c>
      <c r="AR23" s="35">
        <v>40</v>
      </c>
      <c r="AS23" s="37">
        <v>1017.3</v>
      </c>
      <c r="AT23" s="35">
        <v>40</v>
      </c>
      <c r="AU23" s="35">
        <v>0</v>
      </c>
      <c r="AV23" s="35">
        <v>0</v>
      </c>
      <c r="AW23" s="35">
        <v>957.3</v>
      </c>
      <c r="AX23" s="35">
        <v>0</v>
      </c>
      <c r="AY23" s="35">
        <v>0</v>
      </c>
      <c r="AZ23" s="35">
        <v>0</v>
      </c>
      <c r="BA23" s="35">
        <v>0</v>
      </c>
      <c r="BB23" s="35">
        <v>0</v>
      </c>
      <c r="BC23" s="37">
        <v>9910.9678000000004</v>
      </c>
      <c r="BD23" s="38">
        <v>8637.51</v>
      </c>
      <c r="BE23" s="38">
        <v>1500</v>
      </c>
      <c r="BF23" s="38">
        <v>880</v>
      </c>
      <c r="BG23" s="35">
        <v>0</v>
      </c>
      <c r="BH23" s="35">
        <v>0</v>
      </c>
      <c r="BI23" s="35">
        <v>0</v>
      </c>
      <c r="BJ23" s="35">
        <v>0</v>
      </c>
      <c r="BK23" s="35">
        <v>0</v>
      </c>
      <c r="BL23" s="35">
        <v>0</v>
      </c>
      <c r="BM23" s="35">
        <v>0</v>
      </c>
      <c r="BN23" s="35">
        <v>0</v>
      </c>
      <c r="BO23" s="44"/>
      <c r="BP23" s="48"/>
      <c r="BQ23" s="48"/>
      <c r="BR23" s="48"/>
      <c r="BS23" s="48"/>
      <c r="BT23" s="48"/>
    </row>
    <row r="24" spans="1:72" ht="15.75" customHeight="1">
      <c r="A24" s="16">
        <v>14</v>
      </c>
      <c r="B24" s="13" t="s">
        <v>15</v>
      </c>
      <c r="C24" s="35">
        <f t="shared" si="0"/>
        <v>40854.0213</v>
      </c>
      <c r="D24" s="35">
        <f t="shared" si="1"/>
        <v>36791.655899999998</v>
      </c>
      <c r="E24" s="35">
        <f t="shared" si="2"/>
        <v>25413</v>
      </c>
      <c r="F24" s="35">
        <f t="shared" si="3"/>
        <v>22733.907899999998</v>
      </c>
      <c r="G24" s="35">
        <f t="shared" si="4"/>
        <v>15441.0213</v>
      </c>
      <c r="H24" s="35">
        <f t="shared" si="5"/>
        <v>14057.748</v>
      </c>
      <c r="I24" s="37">
        <v>12365</v>
      </c>
      <c r="J24" s="35">
        <v>12034.468999999999</v>
      </c>
      <c r="K24" s="35">
        <v>0</v>
      </c>
      <c r="L24" s="35">
        <v>0</v>
      </c>
      <c r="M24" s="35">
        <v>4984</v>
      </c>
      <c r="N24" s="35">
        <v>4154.3218999999999</v>
      </c>
      <c r="O24" s="35">
        <v>1000</v>
      </c>
      <c r="P24" s="35">
        <v>752.11289999999997</v>
      </c>
      <c r="Q24" s="35">
        <v>490</v>
      </c>
      <c r="R24" s="35">
        <v>480</v>
      </c>
      <c r="S24" s="35">
        <v>180</v>
      </c>
      <c r="T24" s="35">
        <v>178.02699999999999</v>
      </c>
      <c r="U24" s="35">
        <v>70</v>
      </c>
      <c r="V24" s="35">
        <v>65.8</v>
      </c>
      <c r="W24" s="35">
        <v>1664</v>
      </c>
      <c r="X24" s="35">
        <v>1345</v>
      </c>
      <c r="Y24" s="35">
        <v>1576</v>
      </c>
      <c r="Z24" s="35">
        <v>1257</v>
      </c>
      <c r="AA24" s="35">
        <v>140</v>
      </c>
      <c r="AB24" s="35">
        <v>140</v>
      </c>
      <c r="AC24" s="35">
        <v>1090</v>
      </c>
      <c r="AD24" s="35">
        <v>949.93200000000002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5970</v>
      </c>
      <c r="AL24" s="35">
        <v>5704.317</v>
      </c>
      <c r="AM24" s="35">
        <v>5970</v>
      </c>
      <c r="AN24" s="35">
        <v>5704.317</v>
      </c>
      <c r="AO24" s="35">
        <v>850</v>
      </c>
      <c r="AP24" s="35">
        <v>780</v>
      </c>
      <c r="AQ24" s="35">
        <v>1244</v>
      </c>
      <c r="AR24" s="35">
        <v>60.8</v>
      </c>
      <c r="AS24" s="37">
        <v>1244</v>
      </c>
      <c r="AT24" s="35">
        <v>60.8</v>
      </c>
      <c r="AU24" s="35">
        <v>0</v>
      </c>
      <c r="AV24" s="35">
        <v>0</v>
      </c>
      <c r="AW24" s="35">
        <v>1080.2</v>
      </c>
      <c r="AX24" s="35">
        <v>0</v>
      </c>
      <c r="AY24" s="35">
        <v>0</v>
      </c>
      <c r="AZ24" s="35">
        <v>0</v>
      </c>
      <c r="BA24" s="35">
        <v>0</v>
      </c>
      <c r="BB24" s="35">
        <v>0</v>
      </c>
      <c r="BC24" s="37">
        <v>14191.0213</v>
      </c>
      <c r="BD24" s="38">
        <v>13364.313</v>
      </c>
      <c r="BE24" s="38">
        <v>1250</v>
      </c>
      <c r="BF24" s="38">
        <v>1150</v>
      </c>
      <c r="BG24" s="35">
        <v>0</v>
      </c>
      <c r="BH24" s="35">
        <v>0</v>
      </c>
      <c r="BI24" s="35">
        <v>0</v>
      </c>
      <c r="BJ24" s="35">
        <v>0</v>
      </c>
      <c r="BK24" s="35">
        <v>0</v>
      </c>
      <c r="BL24" s="35">
        <v>-456.565</v>
      </c>
      <c r="BM24" s="35">
        <v>0</v>
      </c>
      <c r="BN24" s="35">
        <v>0</v>
      </c>
      <c r="BO24" s="44"/>
      <c r="BP24" s="48"/>
      <c r="BQ24" s="48"/>
      <c r="BR24" s="48"/>
      <c r="BS24" s="48"/>
      <c r="BT24" s="48"/>
    </row>
    <row r="25" spans="1:72" ht="15.75" customHeight="1">
      <c r="A25" s="16">
        <v>15</v>
      </c>
      <c r="B25" s="13" t="s">
        <v>16</v>
      </c>
      <c r="C25" s="35">
        <f t="shared" si="0"/>
        <v>11376.219399999998</v>
      </c>
      <c r="D25" s="35">
        <f t="shared" si="1"/>
        <v>9847.7517000000007</v>
      </c>
      <c r="E25" s="35">
        <f t="shared" si="2"/>
        <v>10470.799999999999</v>
      </c>
      <c r="F25" s="35">
        <f t="shared" si="3"/>
        <v>9168.2630000000008</v>
      </c>
      <c r="G25" s="35">
        <f t="shared" si="4"/>
        <v>1360.0857000000001</v>
      </c>
      <c r="H25" s="35">
        <f t="shared" si="5"/>
        <v>984.15499999999997</v>
      </c>
      <c r="I25" s="37">
        <v>7230</v>
      </c>
      <c r="J25" s="35">
        <v>7012.7250000000004</v>
      </c>
      <c r="K25" s="35">
        <v>0</v>
      </c>
      <c r="L25" s="35">
        <v>0</v>
      </c>
      <c r="M25" s="35">
        <v>2225</v>
      </c>
      <c r="N25" s="35">
        <v>1786.8716999999999</v>
      </c>
      <c r="O25" s="35">
        <v>200</v>
      </c>
      <c r="P25" s="35">
        <v>147.33410000000001</v>
      </c>
      <c r="Q25" s="35">
        <v>491</v>
      </c>
      <c r="R25" s="35">
        <v>482.0376</v>
      </c>
      <c r="S25" s="35">
        <v>114</v>
      </c>
      <c r="T25" s="35">
        <v>114</v>
      </c>
      <c r="U25" s="35">
        <v>50</v>
      </c>
      <c r="V25" s="35">
        <v>0</v>
      </c>
      <c r="W25" s="35">
        <v>70</v>
      </c>
      <c r="X25" s="35">
        <v>18.399999999999999</v>
      </c>
      <c r="Y25" s="35">
        <v>0</v>
      </c>
      <c r="Z25" s="35">
        <v>0</v>
      </c>
      <c r="AA25" s="35">
        <v>60</v>
      </c>
      <c r="AB25" s="35">
        <v>42</v>
      </c>
      <c r="AC25" s="35">
        <v>910</v>
      </c>
      <c r="AD25" s="35">
        <v>658.1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200</v>
      </c>
      <c r="AP25" s="35">
        <v>60</v>
      </c>
      <c r="AQ25" s="35">
        <v>361.13369999999998</v>
      </c>
      <c r="AR25" s="35">
        <v>4</v>
      </c>
      <c r="AS25" s="37">
        <v>815.8</v>
      </c>
      <c r="AT25" s="35">
        <v>308.66629999999998</v>
      </c>
      <c r="AU25" s="35">
        <v>0</v>
      </c>
      <c r="AV25" s="35">
        <v>0</v>
      </c>
      <c r="AW25" s="35">
        <v>794.8</v>
      </c>
      <c r="AX25" s="35">
        <v>304.66629999999998</v>
      </c>
      <c r="AY25" s="35">
        <v>0</v>
      </c>
      <c r="AZ25" s="35">
        <v>0</v>
      </c>
      <c r="BA25" s="35">
        <v>454.66629999999998</v>
      </c>
      <c r="BB25" s="35">
        <v>304.66629999999998</v>
      </c>
      <c r="BC25" s="37">
        <v>0</v>
      </c>
      <c r="BD25" s="35">
        <v>0</v>
      </c>
      <c r="BE25" s="35">
        <v>1360.0857000000001</v>
      </c>
      <c r="BF25" s="35">
        <v>1184.155</v>
      </c>
      <c r="BG25" s="35">
        <v>0</v>
      </c>
      <c r="BH25" s="35">
        <v>0</v>
      </c>
      <c r="BI25" s="35">
        <v>0</v>
      </c>
      <c r="BJ25" s="35">
        <v>0</v>
      </c>
      <c r="BK25" s="35">
        <v>0</v>
      </c>
      <c r="BL25" s="35">
        <v>-200</v>
      </c>
      <c r="BM25" s="35">
        <v>0</v>
      </c>
      <c r="BN25" s="35">
        <v>0</v>
      </c>
      <c r="BO25" s="44"/>
      <c r="BP25" s="48"/>
      <c r="BQ25" s="48"/>
      <c r="BR25" s="48"/>
      <c r="BS25" s="48"/>
      <c r="BT25" s="48"/>
    </row>
    <row r="26" spans="1:72" ht="15.75" customHeight="1">
      <c r="A26" s="16">
        <v>16</v>
      </c>
      <c r="B26" s="13" t="s">
        <v>17</v>
      </c>
      <c r="C26" s="35">
        <f t="shared" si="0"/>
        <v>10389.016800000001</v>
      </c>
      <c r="D26" s="35">
        <f t="shared" si="1"/>
        <v>8909.6492999999991</v>
      </c>
      <c r="E26" s="35">
        <f t="shared" si="2"/>
        <v>10085.400000000001</v>
      </c>
      <c r="F26" s="35">
        <f t="shared" si="3"/>
        <v>8909.6492999999991</v>
      </c>
      <c r="G26" s="35">
        <f t="shared" si="4"/>
        <v>303.61680000000001</v>
      </c>
      <c r="H26" s="35">
        <f t="shared" si="5"/>
        <v>0</v>
      </c>
      <c r="I26" s="37">
        <v>6778</v>
      </c>
      <c r="J26" s="35">
        <v>6703.8649999999998</v>
      </c>
      <c r="K26" s="35">
        <v>0</v>
      </c>
      <c r="L26" s="35">
        <v>0</v>
      </c>
      <c r="M26" s="35">
        <v>2851.7</v>
      </c>
      <c r="N26" s="35">
        <v>2000.7843</v>
      </c>
      <c r="O26" s="35">
        <v>250</v>
      </c>
      <c r="P26" s="35">
        <v>215.4093</v>
      </c>
      <c r="Q26" s="35">
        <v>0</v>
      </c>
      <c r="R26" s="35">
        <v>0</v>
      </c>
      <c r="S26" s="35">
        <v>60</v>
      </c>
      <c r="T26" s="35">
        <v>60</v>
      </c>
      <c r="U26" s="35">
        <v>0</v>
      </c>
      <c r="V26" s="35">
        <v>0</v>
      </c>
      <c r="W26" s="35">
        <v>298</v>
      </c>
      <c r="X26" s="35">
        <v>175.5</v>
      </c>
      <c r="Y26" s="35">
        <v>138</v>
      </c>
      <c r="Z26" s="35">
        <v>78</v>
      </c>
      <c r="AA26" s="35">
        <v>70</v>
      </c>
      <c r="AB26" s="35">
        <v>0</v>
      </c>
      <c r="AC26" s="35">
        <v>1763.7</v>
      </c>
      <c r="AD26" s="35">
        <v>1139.875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20</v>
      </c>
      <c r="AL26" s="35">
        <v>20</v>
      </c>
      <c r="AM26" s="35">
        <v>20</v>
      </c>
      <c r="AN26" s="35">
        <v>20</v>
      </c>
      <c r="AO26" s="35">
        <v>400</v>
      </c>
      <c r="AP26" s="35">
        <v>180</v>
      </c>
      <c r="AQ26" s="35">
        <v>35.700000000000003</v>
      </c>
      <c r="AR26" s="35">
        <v>5</v>
      </c>
      <c r="AS26" s="37">
        <v>35.700000000000003</v>
      </c>
      <c r="AT26" s="35">
        <v>5</v>
      </c>
      <c r="AU26" s="35">
        <v>0</v>
      </c>
      <c r="AV26" s="35">
        <v>0</v>
      </c>
      <c r="AW26" s="35">
        <v>15.7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37">
        <v>0</v>
      </c>
      <c r="BD26" s="38">
        <v>0</v>
      </c>
      <c r="BE26" s="38">
        <v>303.61680000000001</v>
      </c>
      <c r="BF26" s="38">
        <v>0</v>
      </c>
      <c r="BG26" s="35">
        <v>0</v>
      </c>
      <c r="BH26" s="35">
        <v>0</v>
      </c>
      <c r="BI26" s="35">
        <v>0</v>
      </c>
      <c r="BJ26" s="35">
        <v>0</v>
      </c>
      <c r="BK26" s="35">
        <v>0</v>
      </c>
      <c r="BL26" s="35">
        <v>0</v>
      </c>
      <c r="BM26" s="35">
        <v>0</v>
      </c>
      <c r="BN26" s="35">
        <v>0</v>
      </c>
      <c r="BO26" s="44"/>
      <c r="BP26" s="48"/>
      <c r="BQ26" s="48"/>
      <c r="BR26" s="48"/>
      <c r="BS26" s="48"/>
      <c r="BT26" s="48"/>
    </row>
    <row r="27" spans="1:72" ht="15.75" customHeight="1">
      <c r="A27" s="16">
        <v>17</v>
      </c>
      <c r="B27" s="13" t="s">
        <v>18</v>
      </c>
      <c r="C27" s="35">
        <f t="shared" si="0"/>
        <v>45502.658600000002</v>
      </c>
      <c r="D27" s="35">
        <f t="shared" si="1"/>
        <v>37509.560200000007</v>
      </c>
      <c r="E27" s="35">
        <f t="shared" si="2"/>
        <v>29172.7</v>
      </c>
      <c r="F27" s="35">
        <f t="shared" si="3"/>
        <v>24009.428200000002</v>
      </c>
      <c r="G27" s="35">
        <f t="shared" si="4"/>
        <v>16329.9586</v>
      </c>
      <c r="H27" s="35">
        <f t="shared" si="5"/>
        <v>13500.132000000001</v>
      </c>
      <c r="I27" s="37">
        <v>17269</v>
      </c>
      <c r="J27" s="35">
        <v>16593.135999999999</v>
      </c>
      <c r="K27" s="35">
        <v>0</v>
      </c>
      <c r="L27" s="35">
        <v>0</v>
      </c>
      <c r="M27" s="35">
        <v>10062</v>
      </c>
      <c r="N27" s="35">
        <v>6818.8922000000002</v>
      </c>
      <c r="O27" s="35">
        <v>500</v>
      </c>
      <c r="P27" s="35">
        <v>377.48079999999999</v>
      </c>
      <c r="Q27" s="35">
        <v>80</v>
      </c>
      <c r="R27" s="35">
        <v>1.377</v>
      </c>
      <c r="S27" s="35">
        <v>250</v>
      </c>
      <c r="T27" s="35">
        <v>196.58519999999999</v>
      </c>
      <c r="U27" s="35">
        <v>0</v>
      </c>
      <c r="V27" s="35">
        <v>0</v>
      </c>
      <c r="W27" s="35">
        <v>1970</v>
      </c>
      <c r="X27" s="35">
        <v>1580.222</v>
      </c>
      <c r="Y27" s="35">
        <v>800</v>
      </c>
      <c r="Z27" s="35">
        <v>718.62199999999996</v>
      </c>
      <c r="AA27" s="35">
        <v>1850</v>
      </c>
      <c r="AB27" s="35">
        <v>1254</v>
      </c>
      <c r="AC27" s="35">
        <v>4200</v>
      </c>
      <c r="AD27" s="35">
        <v>2697.5272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40</v>
      </c>
      <c r="AL27" s="35">
        <v>0</v>
      </c>
      <c r="AM27" s="35">
        <v>0</v>
      </c>
      <c r="AN27" s="35">
        <v>0</v>
      </c>
      <c r="AO27" s="35">
        <v>600</v>
      </c>
      <c r="AP27" s="35">
        <v>525</v>
      </c>
      <c r="AQ27" s="35">
        <v>1201.7</v>
      </c>
      <c r="AR27" s="35">
        <v>72.400000000000006</v>
      </c>
      <c r="AS27" s="37">
        <v>1201.7</v>
      </c>
      <c r="AT27" s="35">
        <v>72.400000000000006</v>
      </c>
      <c r="AU27" s="35">
        <v>0</v>
      </c>
      <c r="AV27" s="35">
        <v>0</v>
      </c>
      <c r="AW27" s="35">
        <v>681.7</v>
      </c>
      <c r="AX27" s="35">
        <v>0</v>
      </c>
      <c r="AY27" s="35">
        <v>0</v>
      </c>
      <c r="AZ27" s="35">
        <v>0</v>
      </c>
      <c r="BA27" s="35">
        <v>0</v>
      </c>
      <c r="BB27" s="35">
        <v>0</v>
      </c>
      <c r="BC27" s="37">
        <v>4650</v>
      </c>
      <c r="BD27" s="38">
        <v>2913.9319999999998</v>
      </c>
      <c r="BE27" s="38">
        <v>11679.9586</v>
      </c>
      <c r="BF27" s="38">
        <v>10586.2</v>
      </c>
      <c r="BG27" s="35">
        <v>0</v>
      </c>
      <c r="BH27" s="35">
        <v>0</v>
      </c>
      <c r="BI27" s="35">
        <v>0</v>
      </c>
      <c r="BJ27" s="35">
        <v>0</v>
      </c>
      <c r="BK27" s="35">
        <v>0</v>
      </c>
      <c r="BL27" s="35">
        <v>0</v>
      </c>
      <c r="BM27" s="35">
        <v>0</v>
      </c>
      <c r="BN27" s="35">
        <v>0</v>
      </c>
      <c r="BO27" s="44"/>
      <c r="BP27" s="48"/>
      <c r="BQ27" s="48"/>
      <c r="BR27" s="48"/>
      <c r="BS27" s="48"/>
      <c r="BT27" s="48"/>
    </row>
    <row r="28" spans="1:72" ht="15.75" customHeight="1">
      <c r="A28" s="16">
        <v>18</v>
      </c>
      <c r="B28" s="13" t="s">
        <v>19</v>
      </c>
      <c r="C28" s="35">
        <f t="shared" si="0"/>
        <v>10557.091299999998</v>
      </c>
      <c r="D28" s="35">
        <f t="shared" si="1"/>
        <v>9370.9707000000017</v>
      </c>
      <c r="E28" s="35">
        <f t="shared" si="2"/>
        <v>10013.299999999999</v>
      </c>
      <c r="F28" s="35">
        <f t="shared" si="3"/>
        <v>9240.2507000000005</v>
      </c>
      <c r="G28" s="35">
        <f t="shared" si="4"/>
        <v>2099.9992999999999</v>
      </c>
      <c r="H28" s="35">
        <f t="shared" si="5"/>
        <v>1433.7200000000003</v>
      </c>
      <c r="I28" s="37">
        <v>5633</v>
      </c>
      <c r="J28" s="35">
        <v>5612.348</v>
      </c>
      <c r="K28" s="35">
        <v>0</v>
      </c>
      <c r="L28" s="35">
        <v>0</v>
      </c>
      <c r="M28" s="35">
        <v>2251</v>
      </c>
      <c r="N28" s="35">
        <v>2018.9027000000001</v>
      </c>
      <c r="O28" s="35">
        <v>605</v>
      </c>
      <c r="P28" s="35">
        <v>463.7217</v>
      </c>
      <c r="Q28" s="35">
        <v>615</v>
      </c>
      <c r="R28" s="35">
        <v>600</v>
      </c>
      <c r="S28" s="35">
        <v>195</v>
      </c>
      <c r="T28" s="35">
        <v>157.29599999999999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36</v>
      </c>
      <c r="AB28" s="35">
        <v>36</v>
      </c>
      <c r="AC28" s="35">
        <v>650</v>
      </c>
      <c r="AD28" s="35">
        <v>611.88499999999999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400</v>
      </c>
      <c r="AP28" s="35">
        <v>300</v>
      </c>
      <c r="AQ28" s="35">
        <v>173.09200000000001</v>
      </c>
      <c r="AR28" s="35">
        <v>6</v>
      </c>
      <c r="AS28" s="37">
        <v>1729.3</v>
      </c>
      <c r="AT28" s="35">
        <v>1309</v>
      </c>
      <c r="AU28" s="35">
        <v>0</v>
      </c>
      <c r="AV28" s="35">
        <v>0</v>
      </c>
      <c r="AW28" s="35">
        <v>1694.3</v>
      </c>
      <c r="AX28" s="35">
        <v>1303</v>
      </c>
      <c r="AY28" s="35">
        <v>0</v>
      </c>
      <c r="AZ28" s="35">
        <v>0</v>
      </c>
      <c r="BA28" s="35">
        <v>1556.2080000000001</v>
      </c>
      <c r="BB28" s="35">
        <v>1303</v>
      </c>
      <c r="BC28" s="37">
        <v>1300</v>
      </c>
      <c r="BD28" s="38">
        <v>1299.6400000000001</v>
      </c>
      <c r="BE28" s="38">
        <v>899.99929999999995</v>
      </c>
      <c r="BF28" s="38">
        <v>749</v>
      </c>
      <c r="BG28" s="35">
        <v>0</v>
      </c>
      <c r="BH28" s="35">
        <v>0</v>
      </c>
      <c r="BI28" s="35">
        <v>0</v>
      </c>
      <c r="BJ28" s="35">
        <v>0</v>
      </c>
      <c r="BK28" s="35">
        <v>-100</v>
      </c>
      <c r="BL28" s="35">
        <v>-614.91999999999996</v>
      </c>
      <c r="BM28" s="35">
        <v>0</v>
      </c>
      <c r="BN28" s="35">
        <v>0</v>
      </c>
      <c r="BO28" s="44"/>
      <c r="BP28" s="48"/>
      <c r="BQ28" s="48"/>
      <c r="BR28" s="48"/>
      <c r="BS28" s="48"/>
      <c r="BT28" s="48"/>
    </row>
    <row r="29" spans="1:72" ht="15.75" customHeight="1">
      <c r="A29" s="16">
        <v>19</v>
      </c>
      <c r="B29" s="13" t="s">
        <v>20</v>
      </c>
      <c r="C29" s="35">
        <f t="shared" si="0"/>
        <v>12757.4159</v>
      </c>
      <c r="D29" s="35">
        <f t="shared" si="1"/>
        <v>11345.068800000001</v>
      </c>
      <c r="E29" s="35">
        <f t="shared" si="2"/>
        <v>12526.308000000001</v>
      </c>
      <c r="F29" s="35">
        <f t="shared" si="3"/>
        <v>11120.4709</v>
      </c>
      <c r="G29" s="35">
        <f t="shared" si="4"/>
        <v>2515.9000999999998</v>
      </c>
      <c r="H29" s="35">
        <f t="shared" si="5"/>
        <v>2509.3901000000001</v>
      </c>
      <c r="I29" s="37">
        <v>6330.8396000000002</v>
      </c>
      <c r="J29" s="35">
        <v>5594.71</v>
      </c>
      <c r="K29" s="35">
        <v>0</v>
      </c>
      <c r="L29" s="35">
        <v>0</v>
      </c>
      <c r="M29" s="35">
        <v>3593.4884000000002</v>
      </c>
      <c r="N29" s="35">
        <v>3172.9686999999999</v>
      </c>
      <c r="O29" s="35">
        <v>283.2</v>
      </c>
      <c r="P29" s="35">
        <v>283.18759999999997</v>
      </c>
      <c r="Q29" s="35">
        <v>0</v>
      </c>
      <c r="R29" s="35">
        <v>0</v>
      </c>
      <c r="S29" s="35">
        <v>72</v>
      </c>
      <c r="T29" s="35">
        <v>66.967699999999994</v>
      </c>
      <c r="U29" s="35">
        <v>0</v>
      </c>
      <c r="V29" s="35">
        <v>0</v>
      </c>
      <c r="W29" s="35">
        <v>46</v>
      </c>
      <c r="X29" s="35">
        <v>6</v>
      </c>
      <c r="Y29" s="35">
        <v>0</v>
      </c>
      <c r="Z29" s="35">
        <v>0</v>
      </c>
      <c r="AA29" s="35">
        <v>1366.6</v>
      </c>
      <c r="AB29" s="35">
        <v>1210.5999999999999</v>
      </c>
      <c r="AC29" s="35">
        <v>1010.9604</v>
      </c>
      <c r="AD29" s="35">
        <v>950.96040000000005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100</v>
      </c>
      <c r="AP29" s="35">
        <v>30</v>
      </c>
      <c r="AQ29" s="35">
        <v>217.18780000000001</v>
      </c>
      <c r="AR29" s="35">
        <v>38</v>
      </c>
      <c r="AS29" s="37">
        <v>2501.98</v>
      </c>
      <c r="AT29" s="35">
        <v>2322.7921999999999</v>
      </c>
      <c r="AU29" s="35">
        <v>0</v>
      </c>
      <c r="AV29" s="35">
        <v>0</v>
      </c>
      <c r="AW29" s="35">
        <v>2286.98</v>
      </c>
      <c r="AX29" s="35">
        <v>2284.7921999999999</v>
      </c>
      <c r="AY29" s="35">
        <v>0</v>
      </c>
      <c r="AZ29" s="35">
        <v>0</v>
      </c>
      <c r="BA29" s="35">
        <v>2284.7921999999999</v>
      </c>
      <c r="BB29" s="35">
        <v>2284.7921999999999</v>
      </c>
      <c r="BC29" s="37">
        <v>3775.9000999999998</v>
      </c>
      <c r="BD29" s="38">
        <v>3575.2901000000002</v>
      </c>
      <c r="BE29" s="38">
        <v>240</v>
      </c>
      <c r="BF29" s="38">
        <v>0</v>
      </c>
      <c r="BG29" s="35">
        <v>0</v>
      </c>
      <c r="BH29" s="35">
        <v>0</v>
      </c>
      <c r="BI29" s="35">
        <v>0</v>
      </c>
      <c r="BJ29" s="35">
        <v>0</v>
      </c>
      <c r="BK29" s="35">
        <v>-1500</v>
      </c>
      <c r="BL29" s="35">
        <v>-1065.9000000000001</v>
      </c>
      <c r="BM29" s="35">
        <v>0</v>
      </c>
      <c r="BN29" s="35">
        <v>0</v>
      </c>
      <c r="BO29" s="44"/>
      <c r="BP29" s="48"/>
      <c r="BQ29" s="48"/>
      <c r="BR29" s="48"/>
      <c r="BS29" s="48"/>
      <c r="BT29" s="48"/>
    </row>
    <row r="30" spans="1:72" ht="15.75" customHeight="1">
      <c r="A30" s="16">
        <v>20</v>
      </c>
      <c r="B30" s="13" t="s">
        <v>21</v>
      </c>
      <c r="C30" s="35">
        <f t="shared" si="0"/>
        <v>6499.2232999999987</v>
      </c>
      <c r="D30" s="35">
        <f t="shared" si="1"/>
        <v>5735.7759999999998</v>
      </c>
      <c r="E30" s="35">
        <f t="shared" si="2"/>
        <v>6010.9999999999991</v>
      </c>
      <c r="F30" s="35">
        <f t="shared" si="3"/>
        <v>5598.0259999999998</v>
      </c>
      <c r="G30" s="35">
        <f t="shared" si="4"/>
        <v>488.22329999999999</v>
      </c>
      <c r="H30" s="35">
        <f t="shared" si="5"/>
        <v>137.75</v>
      </c>
      <c r="I30" s="37">
        <v>5463.4</v>
      </c>
      <c r="J30" s="35">
        <v>5155.0259999999998</v>
      </c>
      <c r="K30" s="35">
        <v>0</v>
      </c>
      <c r="L30" s="35">
        <v>0</v>
      </c>
      <c r="M30" s="35">
        <v>446.4</v>
      </c>
      <c r="N30" s="35">
        <v>443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100</v>
      </c>
      <c r="X30" s="35">
        <v>100</v>
      </c>
      <c r="Y30" s="35">
        <v>0</v>
      </c>
      <c r="Z30" s="35">
        <v>0</v>
      </c>
      <c r="AA30" s="35">
        <v>0</v>
      </c>
      <c r="AB30" s="35">
        <v>0</v>
      </c>
      <c r="AC30" s="35">
        <v>281.39999999999998</v>
      </c>
      <c r="AD30" s="35">
        <v>281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101.2</v>
      </c>
      <c r="AR30" s="35">
        <v>0</v>
      </c>
      <c r="AS30" s="37">
        <v>101.2</v>
      </c>
      <c r="AT30" s="35">
        <v>0</v>
      </c>
      <c r="AU30" s="35">
        <v>0</v>
      </c>
      <c r="AV30" s="35">
        <v>0</v>
      </c>
      <c r="AW30" s="35">
        <v>101.2</v>
      </c>
      <c r="AX30" s="35">
        <v>0</v>
      </c>
      <c r="AY30" s="35">
        <v>0</v>
      </c>
      <c r="AZ30" s="35">
        <v>0</v>
      </c>
      <c r="BA30" s="35">
        <v>0</v>
      </c>
      <c r="BB30" s="35">
        <v>0</v>
      </c>
      <c r="BC30" s="37">
        <v>188.22329999999999</v>
      </c>
      <c r="BD30" s="38">
        <v>0</v>
      </c>
      <c r="BE30" s="38">
        <v>300</v>
      </c>
      <c r="BF30" s="38">
        <v>300</v>
      </c>
      <c r="BG30" s="35">
        <v>0</v>
      </c>
      <c r="BH30" s="35">
        <v>0</v>
      </c>
      <c r="BI30" s="35">
        <v>0</v>
      </c>
      <c r="BJ30" s="35">
        <v>0</v>
      </c>
      <c r="BK30" s="35">
        <v>0</v>
      </c>
      <c r="BL30" s="35">
        <v>-162.25</v>
      </c>
      <c r="BM30" s="35">
        <v>0</v>
      </c>
      <c r="BN30" s="35">
        <v>0</v>
      </c>
      <c r="BO30" s="44"/>
      <c r="BP30" s="48"/>
      <c r="BQ30" s="48"/>
      <c r="BR30" s="48"/>
      <c r="BS30" s="48"/>
      <c r="BT30" s="48"/>
    </row>
    <row r="31" spans="1:72" ht="15.75" customHeight="1">
      <c r="A31" s="16">
        <v>21</v>
      </c>
      <c r="B31" s="13" t="s">
        <v>35</v>
      </c>
      <c r="C31" s="35">
        <f t="shared" si="0"/>
        <v>8067.3470000000007</v>
      </c>
      <c r="D31" s="35">
        <f t="shared" si="1"/>
        <v>5114.0380000000005</v>
      </c>
      <c r="E31" s="35">
        <f t="shared" si="2"/>
        <v>6835.9000000000005</v>
      </c>
      <c r="F31" s="35">
        <f t="shared" si="3"/>
        <v>5853.0380000000005</v>
      </c>
      <c r="G31" s="35">
        <f t="shared" si="4"/>
        <v>1231.4470000000001</v>
      </c>
      <c r="H31" s="35">
        <f t="shared" si="5"/>
        <v>-739</v>
      </c>
      <c r="I31" s="37">
        <v>5372</v>
      </c>
      <c r="J31" s="35">
        <v>5345.1670000000004</v>
      </c>
      <c r="K31" s="35">
        <v>0</v>
      </c>
      <c r="L31" s="35">
        <v>0</v>
      </c>
      <c r="M31" s="35">
        <v>1196.5999999999999</v>
      </c>
      <c r="N31" s="35">
        <v>507.87099999999998</v>
      </c>
      <c r="O31" s="35">
        <v>70</v>
      </c>
      <c r="P31" s="35">
        <v>0</v>
      </c>
      <c r="Q31" s="35">
        <v>0</v>
      </c>
      <c r="R31" s="35">
        <v>0</v>
      </c>
      <c r="S31" s="35">
        <v>70</v>
      </c>
      <c r="T31" s="35">
        <v>63.871000000000002</v>
      </c>
      <c r="U31" s="35">
        <v>0</v>
      </c>
      <c r="V31" s="35">
        <v>0</v>
      </c>
      <c r="W31" s="35">
        <v>40</v>
      </c>
      <c r="X31" s="35">
        <v>16</v>
      </c>
      <c r="Y31" s="35">
        <v>0</v>
      </c>
      <c r="Z31" s="35">
        <v>0</v>
      </c>
      <c r="AA31" s="35">
        <v>99</v>
      </c>
      <c r="AB31" s="35">
        <v>4</v>
      </c>
      <c r="AC31" s="35">
        <v>459.6</v>
      </c>
      <c r="AD31" s="35">
        <v>155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160</v>
      </c>
      <c r="AP31" s="35">
        <v>0</v>
      </c>
      <c r="AQ31" s="35">
        <v>107.3</v>
      </c>
      <c r="AR31" s="35">
        <v>0</v>
      </c>
      <c r="AS31" s="37">
        <v>107.3</v>
      </c>
      <c r="AT31" s="35">
        <v>0</v>
      </c>
      <c r="AU31" s="35">
        <v>0</v>
      </c>
      <c r="AV31" s="35">
        <v>0</v>
      </c>
      <c r="AW31" s="35">
        <v>97.3</v>
      </c>
      <c r="AX31" s="35">
        <v>0</v>
      </c>
      <c r="AY31" s="35">
        <v>0</v>
      </c>
      <c r="AZ31" s="35">
        <v>0</v>
      </c>
      <c r="BA31" s="35">
        <v>0</v>
      </c>
      <c r="BB31" s="35">
        <v>0</v>
      </c>
      <c r="BC31" s="37">
        <v>881.447</v>
      </c>
      <c r="BD31" s="38">
        <v>0</v>
      </c>
      <c r="BE31" s="38">
        <v>350</v>
      </c>
      <c r="BF31" s="38">
        <v>0</v>
      </c>
      <c r="BG31" s="35">
        <v>0</v>
      </c>
      <c r="BH31" s="35">
        <v>0</v>
      </c>
      <c r="BI31" s="35">
        <v>0</v>
      </c>
      <c r="BJ31" s="35">
        <v>0</v>
      </c>
      <c r="BK31" s="35">
        <v>0</v>
      </c>
      <c r="BL31" s="35">
        <v>-739</v>
      </c>
      <c r="BM31" s="35">
        <v>0</v>
      </c>
      <c r="BN31" s="35">
        <v>0</v>
      </c>
      <c r="BO31" s="44"/>
      <c r="BP31" s="48"/>
      <c r="BQ31" s="48"/>
      <c r="BR31" s="48"/>
      <c r="BS31" s="48"/>
      <c r="BT31" s="48"/>
    </row>
    <row r="32" spans="1:72" ht="15.75" customHeight="1">
      <c r="A32" s="16">
        <v>22</v>
      </c>
      <c r="B32" s="13" t="s">
        <v>22</v>
      </c>
      <c r="C32" s="35">
        <f t="shared" si="0"/>
        <v>9959.5244999999995</v>
      </c>
      <c r="D32" s="35">
        <f t="shared" si="1"/>
        <v>5011.1283000000003</v>
      </c>
      <c r="E32" s="35">
        <f t="shared" si="2"/>
        <v>6496.2999999999993</v>
      </c>
      <c r="F32" s="35">
        <f t="shared" si="3"/>
        <v>5011.1283000000003</v>
      </c>
      <c r="G32" s="35">
        <f t="shared" si="4"/>
        <v>3463.2244999999998</v>
      </c>
      <c r="H32" s="35">
        <f t="shared" si="5"/>
        <v>0</v>
      </c>
      <c r="I32" s="37">
        <v>5096.3999999999996</v>
      </c>
      <c r="J32" s="35">
        <v>4489.2139999999999</v>
      </c>
      <c r="K32" s="35">
        <v>0</v>
      </c>
      <c r="L32" s="35">
        <v>0</v>
      </c>
      <c r="M32" s="35">
        <v>598</v>
      </c>
      <c r="N32" s="35">
        <v>521.91430000000003</v>
      </c>
      <c r="O32" s="35">
        <v>15</v>
      </c>
      <c r="P32" s="35">
        <v>12.8643</v>
      </c>
      <c r="Q32" s="35">
        <v>0</v>
      </c>
      <c r="R32" s="35">
        <v>0</v>
      </c>
      <c r="S32" s="35">
        <v>60</v>
      </c>
      <c r="T32" s="35">
        <v>57.6</v>
      </c>
      <c r="U32" s="35">
        <v>0</v>
      </c>
      <c r="V32" s="35">
        <v>0</v>
      </c>
      <c r="W32" s="35">
        <v>8</v>
      </c>
      <c r="X32" s="35">
        <v>8</v>
      </c>
      <c r="Y32" s="35">
        <v>0</v>
      </c>
      <c r="Z32" s="35">
        <v>0</v>
      </c>
      <c r="AA32" s="35">
        <v>120</v>
      </c>
      <c r="AB32" s="35">
        <v>107.2</v>
      </c>
      <c r="AC32" s="35">
        <v>60</v>
      </c>
      <c r="AD32" s="35">
        <v>60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50</v>
      </c>
      <c r="AP32" s="35">
        <v>0</v>
      </c>
      <c r="AQ32" s="35">
        <v>751.9</v>
      </c>
      <c r="AR32" s="35">
        <v>0</v>
      </c>
      <c r="AS32" s="37">
        <v>751.9</v>
      </c>
      <c r="AT32" s="35">
        <v>0</v>
      </c>
      <c r="AU32" s="35">
        <v>0</v>
      </c>
      <c r="AV32" s="35">
        <v>0</v>
      </c>
      <c r="AW32" s="35">
        <v>721.9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  <c r="BC32" s="37">
        <v>3343.2244999999998</v>
      </c>
      <c r="BD32" s="38">
        <v>0</v>
      </c>
      <c r="BE32" s="38">
        <v>120</v>
      </c>
      <c r="BF32" s="38">
        <v>0</v>
      </c>
      <c r="BG32" s="35">
        <v>0</v>
      </c>
      <c r="BH32" s="35">
        <v>0</v>
      </c>
      <c r="BI32" s="35">
        <v>0</v>
      </c>
      <c r="BJ32" s="35">
        <v>0</v>
      </c>
      <c r="BK32" s="35">
        <v>0</v>
      </c>
      <c r="BL32" s="35">
        <v>0</v>
      </c>
      <c r="BM32" s="35">
        <v>0</v>
      </c>
      <c r="BN32" s="35">
        <v>0</v>
      </c>
      <c r="BO32" s="44"/>
      <c r="BP32" s="48"/>
      <c r="BQ32" s="48"/>
      <c r="BR32" s="48"/>
      <c r="BS32" s="48"/>
      <c r="BT32" s="48"/>
    </row>
    <row r="33" spans="1:72" ht="15.75" customHeight="1">
      <c r="A33" s="16">
        <v>23</v>
      </c>
      <c r="B33" s="13" t="s">
        <v>37</v>
      </c>
      <c r="C33" s="35">
        <f t="shared" si="0"/>
        <v>503073.44040000008</v>
      </c>
      <c r="D33" s="35">
        <f t="shared" si="1"/>
        <v>457718.92220000003</v>
      </c>
      <c r="E33" s="35">
        <f t="shared" si="2"/>
        <v>461460.06700000004</v>
      </c>
      <c r="F33" s="35">
        <f t="shared" si="3"/>
        <v>418021.55920000002</v>
      </c>
      <c r="G33" s="35">
        <f t="shared" si="4"/>
        <v>140647.74039999998</v>
      </c>
      <c r="H33" s="35">
        <f t="shared" si="5"/>
        <v>138731.73000000004</v>
      </c>
      <c r="I33" s="36">
        <v>97096.1</v>
      </c>
      <c r="J33" s="35">
        <v>86214.801000000007</v>
      </c>
      <c r="K33" s="35">
        <v>0</v>
      </c>
      <c r="L33" s="35">
        <v>0</v>
      </c>
      <c r="M33" s="35">
        <v>100978</v>
      </c>
      <c r="N33" s="35">
        <v>81743.813299999994</v>
      </c>
      <c r="O33" s="35">
        <v>18143.2</v>
      </c>
      <c r="P33" s="35">
        <v>15964.534799999999</v>
      </c>
      <c r="Q33" s="35">
        <v>51233.4</v>
      </c>
      <c r="R33" s="35">
        <v>45249.502800000002</v>
      </c>
      <c r="S33" s="35">
        <v>1932</v>
      </c>
      <c r="T33" s="35">
        <v>1557.0876000000001</v>
      </c>
      <c r="U33" s="35">
        <v>300</v>
      </c>
      <c r="V33" s="35">
        <v>26.2</v>
      </c>
      <c r="W33" s="35">
        <v>11673.4</v>
      </c>
      <c r="X33" s="35">
        <v>6075.7259999999997</v>
      </c>
      <c r="Y33" s="35">
        <v>7207.8</v>
      </c>
      <c r="Z33" s="35">
        <v>3581.9760000000001</v>
      </c>
      <c r="AA33" s="35">
        <v>5420.7</v>
      </c>
      <c r="AB33" s="35">
        <v>5105.8999999999996</v>
      </c>
      <c r="AC33" s="35">
        <v>9112.6</v>
      </c>
      <c r="AD33" s="35">
        <v>5659.8581000000004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160255.1</v>
      </c>
      <c r="AL33" s="35">
        <v>149082.05290000001</v>
      </c>
      <c r="AM33" s="35">
        <v>157455.1</v>
      </c>
      <c r="AN33" s="35">
        <v>146282.05290000001</v>
      </c>
      <c r="AO33" s="35">
        <v>1750</v>
      </c>
      <c r="AP33" s="35">
        <v>1165</v>
      </c>
      <c r="AQ33" s="35">
        <v>38362.491000000002</v>
      </c>
      <c r="AR33" s="35">
        <v>781.52499999999998</v>
      </c>
      <c r="AS33" s="37">
        <v>101380.867</v>
      </c>
      <c r="AT33" s="35">
        <v>99815.892000000007</v>
      </c>
      <c r="AU33" s="35">
        <v>36015.991000000002</v>
      </c>
      <c r="AV33" s="35">
        <v>0</v>
      </c>
      <c r="AW33" s="35">
        <v>99053.866999999998</v>
      </c>
      <c r="AX33" s="35">
        <v>99034.366999999998</v>
      </c>
      <c r="AY33" s="35">
        <v>36015.991000000002</v>
      </c>
      <c r="AZ33" s="35">
        <v>0</v>
      </c>
      <c r="BA33" s="35">
        <v>99034.366999999998</v>
      </c>
      <c r="BB33" s="35">
        <v>99034.366999999998</v>
      </c>
      <c r="BC33" s="37">
        <v>162125.98139999999</v>
      </c>
      <c r="BD33" s="38">
        <v>107619.24800000001</v>
      </c>
      <c r="BE33" s="38">
        <v>59721.167000000001</v>
      </c>
      <c r="BF33" s="38">
        <v>49647.684999999998</v>
      </c>
      <c r="BG33" s="35">
        <v>0</v>
      </c>
      <c r="BH33" s="35">
        <v>0</v>
      </c>
      <c r="BI33" s="35">
        <v>0</v>
      </c>
      <c r="BJ33" s="35">
        <v>-192.517</v>
      </c>
      <c r="BK33" s="35">
        <v>-117215.399</v>
      </c>
      <c r="BL33" s="35">
        <v>-18342.686000000002</v>
      </c>
      <c r="BM33" s="35">
        <v>0</v>
      </c>
      <c r="BN33" s="35">
        <v>0</v>
      </c>
      <c r="BO33" s="44"/>
      <c r="BP33" s="48"/>
      <c r="BQ33" s="48"/>
      <c r="BR33" s="48"/>
      <c r="BS33" s="48"/>
      <c r="BT33" s="48"/>
    </row>
    <row r="34" spans="1:72" ht="15.75" customHeight="1">
      <c r="A34" s="16">
        <v>24</v>
      </c>
      <c r="B34" s="13" t="s">
        <v>38</v>
      </c>
      <c r="C34" s="35">
        <f t="shared" si="0"/>
        <v>45497.281000000003</v>
      </c>
      <c r="D34" s="35">
        <f t="shared" si="1"/>
        <v>33624.648099999999</v>
      </c>
      <c r="E34" s="35">
        <f t="shared" si="2"/>
        <v>36830.831000000006</v>
      </c>
      <c r="F34" s="35">
        <f t="shared" si="3"/>
        <v>33473.148099999999</v>
      </c>
      <c r="G34" s="35">
        <f t="shared" si="4"/>
        <v>13512.75</v>
      </c>
      <c r="H34" s="35">
        <f t="shared" si="5"/>
        <v>4997.7800000000007</v>
      </c>
      <c r="I34" s="36">
        <v>17275</v>
      </c>
      <c r="J34" s="35">
        <v>16082.758</v>
      </c>
      <c r="K34" s="35">
        <v>0</v>
      </c>
      <c r="L34" s="35">
        <v>0</v>
      </c>
      <c r="M34" s="35">
        <v>12660.531000000001</v>
      </c>
      <c r="N34" s="35">
        <v>10741.660099999999</v>
      </c>
      <c r="O34" s="35">
        <v>2536.8310000000001</v>
      </c>
      <c r="P34" s="35">
        <v>2127.3501000000001</v>
      </c>
      <c r="Q34" s="35">
        <v>1130</v>
      </c>
      <c r="R34" s="35">
        <v>1130</v>
      </c>
      <c r="S34" s="35">
        <v>240</v>
      </c>
      <c r="T34" s="35">
        <v>220.315</v>
      </c>
      <c r="U34" s="35">
        <v>0</v>
      </c>
      <c r="V34" s="35">
        <v>0</v>
      </c>
      <c r="W34" s="35">
        <v>389.6</v>
      </c>
      <c r="X34" s="35">
        <v>121.6</v>
      </c>
      <c r="Y34" s="35">
        <v>264</v>
      </c>
      <c r="Z34" s="35">
        <v>0</v>
      </c>
      <c r="AA34" s="35">
        <v>410.5</v>
      </c>
      <c r="AB34" s="35">
        <v>399</v>
      </c>
      <c r="AC34" s="35">
        <v>6972.6</v>
      </c>
      <c r="AD34" s="35">
        <v>5762.3950000000004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720</v>
      </c>
      <c r="AL34" s="35">
        <v>720</v>
      </c>
      <c r="AM34" s="35">
        <v>0</v>
      </c>
      <c r="AN34" s="35">
        <v>0</v>
      </c>
      <c r="AO34" s="35">
        <v>756</v>
      </c>
      <c r="AP34" s="35">
        <v>540</v>
      </c>
      <c r="AQ34" s="35">
        <v>573</v>
      </c>
      <c r="AR34" s="35">
        <v>542.45000000000005</v>
      </c>
      <c r="AS34" s="37">
        <v>5419.3</v>
      </c>
      <c r="AT34" s="35">
        <v>5388.73</v>
      </c>
      <c r="AU34" s="35">
        <v>0</v>
      </c>
      <c r="AV34" s="35">
        <v>0</v>
      </c>
      <c r="AW34" s="35">
        <v>4846.3</v>
      </c>
      <c r="AX34" s="35">
        <v>4846.28</v>
      </c>
      <c r="AY34" s="35">
        <v>0</v>
      </c>
      <c r="AZ34" s="35">
        <v>0</v>
      </c>
      <c r="BA34" s="35">
        <v>4846.3</v>
      </c>
      <c r="BB34" s="35">
        <v>4846.28</v>
      </c>
      <c r="BC34" s="37">
        <v>15802.75</v>
      </c>
      <c r="BD34" s="38">
        <v>7195.76</v>
      </c>
      <c r="BE34" s="38">
        <v>560</v>
      </c>
      <c r="BF34" s="38">
        <v>560</v>
      </c>
      <c r="BG34" s="35">
        <v>0</v>
      </c>
      <c r="BH34" s="35">
        <v>0</v>
      </c>
      <c r="BI34" s="35">
        <v>0</v>
      </c>
      <c r="BJ34" s="35">
        <v>0</v>
      </c>
      <c r="BK34" s="35">
        <v>-2850</v>
      </c>
      <c r="BL34" s="35">
        <v>-2757.98</v>
      </c>
      <c r="BM34" s="35">
        <v>0</v>
      </c>
      <c r="BN34" s="35">
        <v>0</v>
      </c>
      <c r="BO34" s="44"/>
      <c r="BP34" s="48"/>
      <c r="BQ34" s="48"/>
      <c r="BR34" s="48"/>
      <c r="BS34" s="48"/>
      <c r="BT34" s="48"/>
    </row>
    <row r="35" spans="1:72" ht="15.75" customHeight="1">
      <c r="A35" s="16">
        <v>25</v>
      </c>
      <c r="B35" s="13" t="s">
        <v>39</v>
      </c>
      <c r="C35" s="35">
        <f t="shared" si="0"/>
        <v>40579.620799999997</v>
      </c>
      <c r="D35" s="35">
        <f t="shared" si="1"/>
        <v>32354.4349</v>
      </c>
      <c r="E35" s="35">
        <f t="shared" si="2"/>
        <v>27552.7</v>
      </c>
      <c r="F35" s="35">
        <f t="shared" si="3"/>
        <v>23823.3917</v>
      </c>
      <c r="G35" s="35">
        <f t="shared" si="4"/>
        <v>13095.220799999999</v>
      </c>
      <c r="H35" s="35">
        <f t="shared" si="5"/>
        <v>8531.0432000000001</v>
      </c>
      <c r="I35" s="36">
        <v>14895</v>
      </c>
      <c r="J35" s="35">
        <v>14379.629000000001</v>
      </c>
      <c r="K35" s="35">
        <v>0</v>
      </c>
      <c r="L35" s="35">
        <v>0</v>
      </c>
      <c r="M35" s="35">
        <v>10859</v>
      </c>
      <c r="N35" s="35">
        <v>8188.7627000000002</v>
      </c>
      <c r="O35" s="35">
        <v>900</v>
      </c>
      <c r="P35" s="35">
        <v>795.1739</v>
      </c>
      <c r="Q35" s="35">
        <v>1020</v>
      </c>
      <c r="R35" s="35">
        <v>959.98320000000001</v>
      </c>
      <c r="S35" s="35">
        <v>160</v>
      </c>
      <c r="T35" s="35">
        <v>134</v>
      </c>
      <c r="U35" s="35">
        <v>0</v>
      </c>
      <c r="V35" s="35">
        <v>0</v>
      </c>
      <c r="W35" s="35">
        <v>115</v>
      </c>
      <c r="X35" s="35">
        <v>30.4</v>
      </c>
      <c r="Y35" s="35">
        <v>0</v>
      </c>
      <c r="Z35" s="35">
        <v>0</v>
      </c>
      <c r="AA35" s="35">
        <v>1200</v>
      </c>
      <c r="AB35" s="35">
        <v>275.83999999999997</v>
      </c>
      <c r="AC35" s="35">
        <v>6644</v>
      </c>
      <c r="AD35" s="35">
        <v>5186.8656000000001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1680</v>
      </c>
      <c r="AP35" s="35">
        <v>1205</v>
      </c>
      <c r="AQ35" s="35">
        <v>50.4</v>
      </c>
      <c r="AR35" s="35">
        <v>50</v>
      </c>
      <c r="AS35" s="37">
        <v>118.7</v>
      </c>
      <c r="AT35" s="35">
        <v>50</v>
      </c>
      <c r="AU35" s="35">
        <v>0</v>
      </c>
      <c r="AV35" s="35">
        <v>0</v>
      </c>
      <c r="AW35" s="35">
        <v>68.7</v>
      </c>
      <c r="AX35" s="35">
        <v>0</v>
      </c>
      <c r="AY35" s="35">
        <v>0</v>
      </c>
      <c r="AZ35" s="35">
        <v>0</v>
      </c>
      <c r="BA35" s="35">
        <v>68.3</v>
      </c>
      <c r="BB35" s="35">
        <v>0</v>
      </c>
      <c r="BC35" s="37">
        <v>11443.220799999999</v>
      </c>
      <c r="BD35" s="38">
        <v>7532.3432000000003</v>
      </c>
      <c r="BE35" s="38">
        <v>1652</v>
      </c>
      <c r="BF35" s="38">
        <v>1288.7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-290</v>
      </c>
      <c r="BM35" s="35">
        <v>0</v>
      </c>
      <c r="BN35" s="35">
        <v>0</v>
      </c>
      <c r="BO35" s="44"/>
      <c r="BP35" s="48"/>
      <c r="BQ35" s="48"/>
      <c r="BR35" s="48"/>
      <c r="BS35" s="48"/>
      <c r="BT35" s="48"/>
    </row>
    <row r="36" spans="1:72" ht="15.75" customHeight="1">
      <c r="A36" s="16">
        <v>26</v>
      </c>
      <c r="B36" s="13" t="s">
        <v>40</v>
      </c>
      <c r="C36" s="35">
        <f t="shared" si="0"/>
        <v>58396.496700000003</v>
      </c>
      <c r="D36" s="35">
        <f t="shared" si="1"/>
        <v>51123.925299999995</v>
      </c>
      <c r="E36" s="35">
        <f t="shared" si="2"/>
        <v>38429.699999999997</v>
      </c>
      <c r="F36" s="35">
        <f t="shared" si="3"/>
        <v>31157.828600000001</v>
      </c>
      <c r="G36" s="35">
        <f t="shared" si="4"/>
        <v>27424.9967</v>
      </c>
      <c r="H36" s="35">
        <f t="shared" si="5"/>
        <v>27062.121999999999</v>
      </c>
      <c r="I36" s="36">
        <v>14772</v>
      </c>
      <c r="J36" s="35">
        <v>14647.347</v>
      </c>
      <c r="K36" s="35">
        <v>0</v>
      </c>
      <c r="L36" s="35">
        <v>0</v>
      </c>
      <c r="M36" s="35">
        <v>11995</v>
      </c>
      <c r="N36" s="35">
        <v>7437.6953000000003</v>
      </c>
      <c r="O36" s="35">
        <v>1600</v>
      </c>
      <c r="P36" s="35">
        <v>1417.2946999999999</v>
      </c>
      <c r="Q36" s="35">
        <v>1080</v>
      </c>
      <c r="R36" s="35">
        <v>839.99040000000002</v>
      </c>
      <c r="S36" s="35">
        <v>275</v>
      </c>
      <c r="T36" s="35">
        <v>273.69959999999998</v>
      </c>
      <c r="U36" s="35">
        <v>150</v>
      </c>
      <c r="V36" s="35">
        <v>26</v>
      </c>
      <c r="W36" s="35">
        <v>765</v>
      </c>
      <c r="X36" s="35">
        <v>323.8</v>
      </c>
      <c r="Y36" s="35">
        <v>375</v>
      </c>
      <c r="Z36" s="35">
        <v>205</v>
      </c>
      <c r="AA36" s="35">
        <v>1525</v>
      </c>
      <c r="AB36" s="35">
        <v>559.74</v>
      </c>
      <c r="AC36" s="35">
        <v>5520</v>
      </c>
      <c r="AD36" s="35">
        <v>3431.9706000000001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150</v>
      </c>
      <c r="AL36" s="35">
        <v>150</v>
      </c>
      <c r="AM36" s="35">
        <v>150</v>
      </c>
      <c r="AN36" s="35">
        <v>150</v>
      </c>
      <c r="AO36" s="35">
        <v>1710</v>
      </c>
      <c r="AP36" s="35">
        <v>1115</v>
      </c>
      <c r="AQ36" s="35">
        <v>2344.5</v>
      </c>
      <c r="AR36" s="35">
        <v>711.76099999999997</v>
      </c>
      <c r="AS36" s="37">
        <v>9802.7000000000007</v>
      </c>
      <c r="AT36" s="35">
        <v>7807.7862999999998</v>
      </c>
      <c r="AU36" s="35">
        <v>0</v>
      </c>
      <c r="AV36" s="35">
        <v>0</v>
      </c>
      <c r="AW36" s="35">
        <v>8707.7000000000007</v>
      </c>
      <c r="AX36" s="35">
        <v>7096.0253000000002</v>
      </c>
      <c r="AY36" s="35">
        <v>0</v>
      </c>
      <c r="AZ36" s="35">
        <v>0</v>
      </c>
      <c r="BA36" s="35">
        <v>7458.2</v>
      </c>
      <c r="BB36" s="35">
        <v>7096.0253000000002</v>
      </c>
      <c r="BC36" s="37">
        <v>27270</v>
      </c>
      <c r="BD36" s="38">
        <v>25294.592000000001</v>
      </c>
      <c r="BE36" s="38">
        <v>2974.9967000000001</v>
      </c>
      <c r="BF36" s="38">
        <v>2626.3</v>
      </c>
      <c r="BG36" s="35">
        <v>0</v>
      </c>
      <c r="BH36" s="35">
        <v>0</v>
      </c>
      <c r="BI36" s="35">
        <v>0</v>
      </c>
      <c r="BJ36" s="35">
        <v>0</v>
      </c>
      <c r="BK36" s="35">
        <v>-2820</v>
      </c>
      <c r="BL36" s="35">
        <v>-858.77</v>
      </c>
      <c r="BM36" s="35">
        <v>0</v>
      </c>
      <c r="BN36" s="35">
        <v>0</v>
      </c>
      <c r="BO36" s="44"/>
      <c r="BP36" s="48"/>
      <c r="BQ36" s="48"/>
      <c r="BR36" s="48"/>
      <c r="BS36" s="48"/>
      <c r="BT36" s="48"/>
    </row>
    <row r="37" spans="1:72" ht="15.75" customHeight="1">
      <c r="A37" s="16">
        <v>27</v>
      </c>
      <c r="B37" s="13" t="s">
        <v>41</v>
      </c>
      <c r="C37" s="35">
        <f t="shared" si="0"/>
        <v>82897.5962</v>
      </c>
      <c r="D37" s="35">
        <f t="shared" si="1"/>
        <v>52735.081299999998</v>
      </c>
      <c r="E37" s="35">
        <f t="shared" si="2"/>
        <v>49090.400000000001</v>
      </c>
      <c r="F37" s="35">
        <f t="shared" si="3"/>
        <v>41501.386099999996</v>
      </c>
      <c r="G37" s="35">
        <f t="shared" si="4"/>
        <v>45089.996200000001</v>
      </c>
      <c r="H37" s="35">
        <f t="shared" si="5"/>
        <v>19807.693199999998</v>
      </c>
      <c r="I37" s="36">
        <v>19140</v>
      </c>
      <c r="J37" s="35">
        <v>18805.931</v>
      </c>
      <c r="K37" s="35">
        <v>0</v>
      </c>
      <c r="L37" s="35">
        <v>0</v>
      </c>
      <c r="M37" s="35">
        <v>13550</v>
      </c>
      <c r="N37" s="35">
        <v>10202.876099999999</v>
      </c>
      <c r="O37" s="35">
        <v>2000</v>
      </c>
      <c r="P37" s="35">
        <v>1589.7693999999999</v>
      </c>
      <c r="Q37" s="35">
        <v>1060</v>
      </c>
      <c r="R37" s="35">
        <v>959.98320000000001</v>
      </c>
      <c r="S37" s="35">
        <v>400</v>
      </c>
      <c r="T37" s="35">
        <v>357.17340000000002</v>
      </c>
      <c r="U37" s="35">
        <v>50</v>
      </c>
      <c r="V37" s="35">
        <v>0</v>
      </c>
      <c r="W37" s="35">
        <v>3290</v>
      </c>
      <c r="X37" s="35">
        <v>2051.4499999999998</v>
      </c>
      <c r="Y37" s="35">
        <v>2900</v>
      </c>
      <c r="Z37" s="35">
        <v>1884.25</v>
      </c>
      <c r="AA37" s="35">
        <v>300</v>
      </c>
      <c r="AB37" s="35">
        <v>178.5</v>
      </c>
      <c r="AC37" s="35">
        <v>5650</v>
      </c>
      <c r="AD37" s="35">
        <v>4478.0361000000003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2700</v>
      </c>
      <c r="AL37" s="35">
        <v>2650</v>
      </c>
      <c r="AM37" s="35">
        <v>2700</v>
      </c>
      <c r="AN37" s="35">
        <v>2650</v>
      </c>
      <c r="AO37" s="35">
        <v>1850</v>
      </c>
      <c r="AP37" s="35">
        <v>1120</v>
      </c>
      <c r="AQ37" s="35">
        <v>567.6</v>
      </c>
      <c r="AR37" s="35">
        <v>148.58099999999999</v>
      </c>
      <c r="AS37" s="37">
        <v>11850.4</v>
      </c>
      <c r="AT37" s="35">
        <v>8722.5789999999997</v>
      </c>
      <c r="AU37" s="35">
        <v>0</v>
      </c>
      <c r="AV37" s="35">
        <v>0</v>
      </c>
      <c r="AW37" s="35">
        <v>11540.4</v>
      </c>
      <c r="AX37" s="35">
        <v>8573.9979999999996</v>
      </c>
      <c r="AY37" s="35">
        <v>0</v>
      </c>
      <c r="AZ37" s="35">
        <v>0</v>
      </c>
      <c r="BA37" s="35">
        <v>11282.8</v>
      </c>
      <c r="BB37" s="35">
        <v>8573.9979999999996</v>
      </c>
      <c r="BC37" s="37">
        <v>42799.996200000001</v>
      </c>
      <c r="BD37" s="38">
        <v>17802.395199999999</v>
      </c>
      <c r="BE37" s="38">
        <v>2290</v>
      </c>
      <c r="BF37" s="38">
        <v>2102</v>
      </c>
      <c r="BG37" s="35">
        <v>0</v>
      </c>
      <c r="BH37" s="35">
        <v>0</v>
      </c>
      <c r="BI37" s="35">
        <v>0</v>
      </c>
      <c r="BJ37" s="35">
        <v>0</v>
      </c>
      <c r="BK37" s="35">
        <v>0</v>
      </c>
      <c r="BL37" s="35">
        <v>-96.701999999999998</v>
      </c>
      <c r="BM37" s="35">
        <v>0</v>
      </c>
      <c r="BN37" s="35">
        <v>0</v>
      </c>
      <c r="BO37" s="44"/>
      <c r="BP37" s="48"/>
      <c r="BQ37" s="48"/>
      <c r="BR37" s="48"/>
      <c r="BS37" s="48"/>
      <c r="BT37" s="48"/>
    </row>
    <row r="38" spans="1:72" ht="15.75" customHeight="1">
      <c r="A38" s="16">
        <v>28</v>
      </c>
      <c r="B38" s="13" t="s">
        <v>42</v>
      </c>
      <c r="C38" s="35">
        <f t="shared" si="0"/>
        <v>65273.3</v>
      </c>
      <c r="D38" s="35">
        <f t="shared" si="1"/>
        <v>51069.141199999998</v>
      </c>
      <c r="E38" s="35">
        <f t="shared" si="2"/>
        <v>42967.8</v>
      </c>
      <c r="F38" s="35">
        <f t="shared" si="3"/>
        <v>32105.645199999999</v>
      </c>
      <c r="G38" s="35">
        <f t="shared" si="4"/>
        <v>24891.3</v>
      </c>
      <c r="H38" s="35">
        <f t="shared" si="5"/>
        <v>18963.495999999999</v>
      </c>
      <c r="I38" s="36">
        <v>20105</v>
      </c>
      <c r="J38" s="35">
        <v>19684.416000000001</v>
      </c>
      <c r="K38" s="35">
        <v>0</v>
      </c>
      <c r="L38" s="35">
        <v>0</v>
      </c>
      <c r="M38" s="35">
        <v>14136</v>
      </c>
      <c r="N38" s="35">
        <v>11019.2292</v>
      </c>
      <c r="O38" s="35">
        <v>1800</v>
      </c>
      <c r="P38" s="35">
        <v>1422.8967</v>
      </c>
      <c r="Q38" s="35">
        <v>976</v>
      </c>
      <c r="R38" s="35">
        <v>960</v>
      </c>
      <c r="S38" s="35">
        <v>0</v>
      </c>
      <c r="T38" s="35">
        <v>0</v>
      </c>
      <c r="U38" s="35">
        <v>250</v>
      </c>
      <c r="V38" s="35">
        <v>0</v>
      </c>
      <c r="W38" s="35">
        <v>625</v>
      </c>
      <c r="X38" s="35">
        <v>384.8</v>
      </c>
      <c r="Y38" s="35">
        <v>400</v>
      </c>
      <c r="Z38" s="35">
        <v>340</v>
      </c>
      <c r="AA38" s="35">
        <v>3150</v>
      </c>
      <c r="AB38" s="35">
        <v>1923.91</v>
      </c>
      <c r="AC38" s="35">
        <v>6700</v>
      </c>
      <c r="AD38" s="35">
        <v>5808.9274999999998</v>
      </c>
      <c r="AE38" s="35">
        <v>0</v>
      </c>
      <c r="AF38" s="35">
        <v>0</v>
      </c>
      <c r="AG38" s="35">
        <v>4190</v>
      </c>
      <c r="AH38" s="35">
        <v>0</v>
      </c>
      <c r="AI38" s="35">
        <v>4190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1400</v>
      </c>
      <c r="AP38" s="35">
        <v>1210</v>
      </c>
      <c r="AQ38" s="35">
        <v>551</v>
      </c>
      <c r="AR38" s="35">
        <v>192</v>
      </c>
      <c r="AS38" s="37">
        <v>3136.8</v>
      </c>
      <c r="AT38" s="35">
        <v>192</v>
      </c>
      <c r="AU38" s="35">
        <v>0</v>
      </c>
      <c r="AV38" s="35">
        <v>0</v>
      </c>
      <c r="AW38" s="35">
        <v>2796.8</v>
      </c>
      <c r="AX38" s="35">
        <v>0</v>
      </c>
      <c r="AY38" s="35">
        <v>0</v>
      </c>
      <c r="AZ38" s="35">
        <v>0</v>
      </c>
      <c r="BA38" s="35">
        <v>2585.8000000000002</v>
      </c>
      <c r="BB38" s="35">
        <v>0</v>
      </c>
      <c r="BC38" s="37">
        <v>23001.3</v>
      </c>
      <c r="BD38" s="38">
        <v>17488.495999999999</v>
      </c>
      <c r="BE38" s="38">
        <v>1890</v>
      </c>
      <c r="BF38" s="38">
        <v>1755</v>
      </c>
      <c r="BG38" s="35">
        <v>0</v>
      </c>
      <c r="BH38" s="35">
        <v>0</v>
      </c>
      <c r="BI38" s="35">
        <v>0</v>
      </c>
      <c r="BJ38" s="35">
        <v>0</v>
      </c>
      <c r="BK38" s="35">
        <v>0</v>
      </c>
      <c r="BL38" s="35">
        <v>-280</v>
      </c>
      <c r="BM38" s="35">
        <v>0</v>
      </c>
      <c r="BN38" s="35">
        <v>0</v>
      </c>
      <c r="BO38" s="44"/>
      <c r="BP38" s="48"/>
      <c r="BQ38" s="48"/>
      <c r="BR38" s="48"/>
      <c r="BS38" s="48"/>
      <c r="BT38" s="48"/>
    </row>
    <row r="39" spans="1:72" ht="15.75" customHeight="1">
      <c r="A39" s="16">
        <v>29</v>
      </c>
      <c r="B39" s="13" t="s">
        <v>43</v>
      </c>
      <c r="C39" s="35">
        <f t="shared" si="0"/>
        <v>80480.913100000005</v>
      </c>
      <c r="D39" s="35">
        <f t="shared" si="1"/>
        <v>55676.010599999994</v>
      </c>
      <c r="E39" s="35">
        <f t="shared" si="2"/>
        <v>55154.400000000001</v>
      </c>
      <c r="F39" s="35">
        <f t="shared" si="3"/>
        <v>44625.1976</v>
      </c>
      <c r="G39" s="35">
        <f t="shared" si="4"/>
        <v>29690.013099999996</v>
      </c>
      <c r="H39" s="35">
        <f t="shared" si="5"/>
        <v>14306.399999999998</v>
      </c>
      <c r="I39" s="36">
        <v>16455</v>
      </c>
      <c r="J39" s="35">
        <v>15825.939</v>
      </c>
      <c r="K39" s="35">
        <v>0</v>
      </c>
      <c r="L39" s="35">
        <v>0</v>
      </c>
      <c r="M39" s="35">
        <v>18542</v>
      </c>
      <c r="N39" s="35">
        <v>13347.7916</v>
      </c>
      <c r="O39" s="35">
        <v>3750</v>
      </c>
      <c r="P39" s="35">
        <v>3194.7015000000001</v>
      </c>
      <c r="Q39" s="35">
        <v>1060</v>
      </c>
      <c r="R39" s="35">
        <v>912.99009999999998</v>
      </c>
      <c r="S39" s="35">
        <v>150</v>
      </c>
      <c r="T39" s="35">
        <v>137.55500000000001</v>
      </c>
      <c r="U39" s="35">
        <v>90</v>
      </c>
      <c r="V39" s="35">
        <v>19.600000000000001</v>
      </c>
      <c r="W39" s="35">
        <v>4851</v>
      </c>
      <c r="X39" s="35">
        <v>3249.4344999999998</v>
      </c>
      <c r="Y39" s="35">
        <v>2455</v>
      </c>
      <c r="Z39" s="35">
        <v>1063.125</v>
      </c>
      <c r="AA39" s="35">
        <v>2310</v>
      </c>
      <c r="AB39" s="35">
        <v>932.6</v>
      </c>
      <c r="AC39" s="35">
        <v>4035</v>
      </c>
      <c r="AD39" s="35">
        <v>2884.9105</v>
      </c>
      <c r="AE39" s="35">
        <v>0</v>
      </c>
      <c r="AF39" s="35">
        <v>0</v>
      </c>
      <c r="AG39" s="35">
        <v>12000</v>
      </c>
      <c r="AH39" s="35">
        <v>11000</v>
      </c>
      <c r="AI39" s="35">
        <v>12000</v>
      </c>
      <c r="AJ39" s="35">
        <v>11000</v>
      </c>
      <c r="AK39" s="35">
        <v>0</v>
      </c>
      <c r="AL39" s="35">
        <v>0</v>
      </c>
      <c r="AM39" s="35">
        <v>0</v>
      </c>
      <c r="AN39" s="35">
        <v>0</v>
      </c>
      <c r="AO39" s="35">
        <v>1680</v>
      </c>
      <c r="AP39" s="35">
        <v>925</v>
      </c>
      <c r="AQ39" s="35">
        <v>2113.9</v>
      </c>
      <c r="AR39" s="35">
        <v>270.88</v>
      </c>
      <c r="AS39" s="37">
        <v>6477.4</v>
      </c>
      <c r="AT39" s="35">
        <v>3526.4670000000001</v>
      </c>
      <c r="AU39" s="35">
        <v>0</v>
      </c>
      <c r="AV39" s="35">
        <v>0</v>
      </c>
      <c r="AW39" s="35">
        <v>5722.4</v>
      </c>
      <c r="AX39" s="35">
        <v>3255.587</v>
      </c>
      <c r="AY39" s="35">
        <v>0</v>
      </c>
      <c r="AZ39" s="35">
        <v>0</v>
      </c>
      <c r="BA39" s="35">
        <v>4363.5</v>
      </c>
      <c r="BB39" s="35">
        <v>3255.587</v>
      </c>
      <c r="BC39" s="37">
        <v>51960</v>
      </c>
      <c r="BD39" s="38">
        <v>19248.3</v>
      </c>
      <c r="BE39" s="38">
        <v>2330.0131000000001</v>
      </c>
      <c r="BF39" s="38">
        <v>1103.3</v>
      </c>
      <c r="BG39" s="35">
        <v>0</v>
      </c>
      <c r="BH39" s="35">
        <v>0</v>
      </c>
      <c r="BI39" s="35">
        <v>0</v>
      </c>
      <c r="BJ39" s="35">
        <v>0</v>
      </c>
      <c r="BK39" s="35">
        <v>-24600</v>
      </c>
      <c r="BL39" s="35">
        <v>-6045.2</v>
      </c>
      <c r="BM39" s="35">
        <v>0</v>
      </c>
      <c r="BN39" s="35">
        <v>0</v>
      </c>
      <c r="BO39" s="44"/>
      <c r="BP39" s="48"/>
      <c r="BQ39" s="48"/>
      <c r="BR39" s="48"/>
      <c r="BS39" s="48"/>
      <c r="BT39" s="48"/>
    </row>
    <row r="40" spans="1:72" ht="15.75" customHeight="1">
      <c r="A40" s="16">
        <v>30</v>
      </c>
      <c r="B40" s="13" t="s">
        <v>44</v>
      </c>
      <c r="C40" s="35">
        <f t="shared" si="0"/>
        <v>72712.950400000002</v>
      </c>
      <c r="D40" s="35">
        <f t="shared" si="1"/>
        <v>64241.857300000011</v>
      </c>
      <c r="E40" s="35">
        <f t="shared" si="2"/>
        <v>65508</v>
      </c>
      <c r="F40" s="35">
        <f t="shared" si="3"/>
        <v>61755.996900000006</v>
      </c>
      <c r="G40" s="35">
        <f t="shared" si="4"/>
        <v>12248.0504</v>
      </c>
      <c r="H40" s="35">
        <f t="shared" si="5"/>
        <v>5370.01</v>
      </c>
      <c r="I40" s="36">
        <v>26154</v>
      </c>
      <c r="J40" s="35">
        <v>26098.397000000001</v>
      </c>
      <c r="K40" s="35">
        <v>0</v>
      </c>
      <c r="L40" s="35">
        <v>0</v>
      </c>
      <c r="M40" s="35">
        <v>10422</v>
      </c>
      <c r="N40" s="35">
        <v>8996.0512999999992</v>
      </c>
      <c r="O40" s="35">
        <v>1400</v>
      </c>
      <c r="P40" s="35">
        <v>1248.5513000000001</v>
      </c>
      <c r="Q40" s="35">
        <v>1160</v>
      </c>
      <c r="R40" s="35">
        <v>1080</v>
      </c>
      <c r="S40" s="35">
        <v>200</v>
      </c>
      <c r="T40" s="35">
        <v>179.74299999999999</v>
      </c>
      <c r="U40" s="35">
        <v>100</v>
      </c>
      <c r="V40" s="35">
        <v>0</v>
      </c>
      <c r="W40" s="35">
        <v>1636</v>
      </c>
      <c r="X40" s="35">
        <v>1515.367</v>
      </c>
      <c r="Y40" s="35">
        <v>1056</v>
      </c>
      <c r="Z40" s="35">
        <v>978.17</v>
      </c>
      <c r="AA40" s="35">
        <v>290</v>
      </c>
      <c r="AB40" s="35">
        <v>219.41</v>
      </c>
      <c r="AC40" s="35">
        <v>4516</v>
      </c>
      <c r="AD40" s="35">
        <v>3786.98</v>
      </c>
      <c r="AE40" s="35">
        <v>0</v>
      </c>
      <c r="AF40" s="35">
        <v>0</v>
      </c>
      <c r="AG40" s="35">
        <v>23090</v>
      </c>
      <c r="AH40" s="35">
        <v>23083.371999999999</v>
      </c>
      <c r="AI40" s="35">
        <v>23090</v>
      </c>
      <c r="AJ40" s="35">
        <v>23083.371999999999</v>
      </c>
      <c r="AK40" s="35">
        <v>0</v>
      </c>
      <c r="AL40" s="35">
        <v>0</v>
      </c>
      <c r="AM40" s="35">
        <v>0</v>
      </c>
      <c r="AN40" s="35">
        <v>0</v>
      </c>
      <c r="AO40" s="35">
        <v>610</v>
      </c>
      <c r="AP40" s="35">
        <v>550</v>
      </c>
      <c r="AQ40" s="35">
        <v>188.9</v>
      </c>
      <c r="AR40" s="35">
        <v>144.02699999999999</v>
      </c>
      <c r="AS40" s="37">
        <v>5232</v>
      </c>
      <c r="AT40" s="35">
        <v>3028.1765999999998</v>
      </c>
      <c r="AU40" s="35">
        <v>0</v>
      </c>
      <c r="AV40" s="35">
        <v>0</v>
      </c>
      <c r="AW40" s="35">
        <v>5044</v>
      </c>
      <c r="AX40" s="35">
        <v>2884.1496000000002</v>
      </c>
      <c r="AY40" s="35">
        <v>0</v>
      </c>
      <c r="AZ40" s="35">
        <v>0</v>
      </c>
      <c r="BA40" s="35">
        <v>5043.1000000000004</v>
      </c>
      <c r="BB40" s="35">
        <v>2884.1496000000002</v>
      </c>
      <c r="BC40" s="37">
        <v>11883</v>
      </c>
      <c r="BD40" s="38">
        <v>6608</v>
      </c>
      <c r="BE40" s="38">
        <v>615.05039999999997</v>
      </c>
      <c r="BF40" s="38">
        <v>615</v>
      </c>
      <c r="BG40" s="35">
        <v>0</v>
      </c>
      <c r="BH40" s="35">
        <v>0</v>
      </c>
      <c r="BI40" s="35">
        <v>0</v>
      </c>
      <c r="BJ40" s="35">
        <v>0</v>
      </c>
      <c r="BK40" s="35">
        <v>-250</v>
      </c>
      <c r="BL40" s="35">
        <v>-1852.99</v>
      </c>
      <c r="BM40" s="35">
        <v>0</v>
      </c>
      <c r="BN40" s="35">
        <v>0</v>
      </c>
      <c r="BO40" s="44"/>
      <c r="BP40" s="48"/>
      <c r="BQ40" s="48"/>
      <c r="BR40" s="48"/>
      <c r="BS40" s="48"/>
      <c r="BT40" s="48"/>
    </row>
    <row r="41" spans="1:72" ht="15.75" customHeight="1">
      <c r="A41" s="16">
        <v>31</v>
      </c>
      <c r="B41" s="13" t="s">
        <v>45</v>
      </c>
      <c r="C41" s="35">
        <f t="shared" si="0"/>
        <v>132084.1398</v>
      </c>
      <c r="D41" s="35">
        <f t="shared" si="1"/>
        <v>117173.68989999998</v>
      </c>
      <c r="E41" s="35">
        <f t="shared" si="2"/>
        <v>77715.7</v>
      </c>
      <c r="F41" s="35">
        <f t="shared" si="3"/>
        <v>73453.5046</v>
      </c>
      <c r="G41" s="35">
        <f t="shared" si="4"/>
        <v>70964.739799999996</v>
      </c>
      <c r="H41" s="35">
        <f t="shared" si="5"/>
        <v>59781.5</v>
      </c>
      <c r="I41" s="36">
        <v>30191.9</v>
      </c>
      <c r="J41" s="35">
        <v>29434.883000000002</v>
      </c>
      <c r="K41" s="35">
        <v>0</v>
      </c>
      <c r="L41" s="35">
        <v>0</v>
      </c>
      <c r="M41" s="35">
        <v>11640</v>
      </c>
      <c r="N41" s="35">
        <v>9568.5069000000003</v>
      </c>
      <c r="O41" s="35">
        <v>2250</v>
      </c>
      <c r="P41" s="35">
        <v>1753.6893</v>
      </c>
      <c r="Q41" s="35">
        <v>1460</v>
      </c>
      <c r="R41" s="35">
        <v>1335.4009000000001</v>
      </c>
      <c r="S41" s="35">
        <v>300</v>
      </c>
      <c r="T41" s="35">
        <v>76.771900000000002</v>
      </c>
      <c r="U41" s="35">
        <v>150</v>
      </c>
      <c r="V41" s="35">
        <v>13.2</v>
      </c>
      <c r="W41" s="35">
        <v>1651</v>
      </c>
      <c r="X41" s="35">
        <v>1325.1</v>
      </c>
      <c r="Y41" s="35">
        <v>900</v>
      </c>
      <c r="Z41" s="35">
        <v>748</v>
      </c>
      <c r="AA41" s="35">
        <v>0</v>
      </c>
      <c r="AB41" s="35">
        <v>0</v>
      </c>
      <c r="AC41" s="35">
        <v>4799</v>
      </c>
      <c r="AD41" s="35">
        <v>4339.7448000000004</v>
      </c>
      <c r="AE41" s="35">
        <v>0</v>
      </c>
      <c r="AF41" s="35">
        <v>0</v>
      </c>
      <c r="AG41" s="35">
        <v>15500</v>
      </c>
      <c r="AH41" s="35">
        <v>15000</v>
      </c>
      <c r="AI41" s="35">
        <v>15500</v>
      </c>
      <c r="AJ41" s="35">
        <v>15000</v>
      </c>
      <c r="AK41" s="35">
        <v>0</v>
      </c>
      <c r="AL41" s="35">
        <v>0</v>
      </c>
      <c r="AM41" s="35">
        <v>0</v>
      </c>
      <c r="AN41" s="35">
        <v>0</v>
      </c>
      <c r="AO41" s="35">
        <v>3100</v>
      </c>
      <c r="AP41" s="35">
        <v>3075</v>
      </c>
      <c r="AQ41" s="35">
        <v>687.5</v>
      </c>
      <c r="AR41" s="35">
        <v>313.8</v>
      </c>
      <c r="AS41" s="37">
        <v>17283.8</v>
      </c>
      <c r="AT41" s="35">
        <v>16375.1147</v>
      </c>
      <c r="AU41" s="35">
        <v>0</v>
      </c>
      <c r="AV41" s="35">
        <v>0</v>
      </c>
      <c r="AW41" s="35">
        <v>16763.8</v>
      </c>
      <c r="AX41" s="35">
        <v>16061.314700000001</v>
      </c>
      <c r="AY41" s="35">
        <v>0</v>
      </c>
      <c r="AZ41" s="35">
        <v>0</v>
      </c>
      <c r="BA41" s="35">
        <v>16596.3</v>
      </c>
      <c r="BB41" s="35">
        <v>16061.314700000001</v>
      </c>
      <c r="BC41" s="37">
        <v>67485.36</v>
      </c>
      <c r="BD41" s="38">
        <v>56492.75</v>
      </c>
      <c r="BE41" s="38">
        <v>3479.3798000000002</v>
      </c>
      <c r="BF41" s="38">
        <v>3355</v>
      </c>
      <c r="BG41" s="35">
        <v>0</v>
      </c>
      <c r="BH41" s="35">
        <v>0</v>
      </c>
      <c r="BI41" s="35">
        <v>0</v>
      </c>
      <c r="BJ41" s="35">
        <v>0</v>
      </c>
      <c r="BK41" s="35">
        <v>0</v>
      </c>
      <c r="BL41" s="35">
        <v>-66.25</v>
      </c>
      <c r="BM41" s="35">
        <v>0</v>
      </c>
      <c r="BN41" s="35">
        <v>0</v>
      </c>
      <c r="BO41" s="44"/>
      <c r="BP41" s="48"/>
      <c r="BQ41" s="48"/>
      <c r="BR41" s="48"/>
      <c r="BS41" s="48"/>
      <c r="BT41" s="48"/>
    </row>
    <row r="42" spans="1:72" ht="15.75" customHeight="1">
      <c r="A42" s="16">
        <v>32</v>
      </c>
      <c r="B42" s="13" t="s">
        <v>46</v>
      </c>
      <c r="C42" s="35">
        <f t="shared" si="0"/>
        <v>56992.1</v>
      </c>
      <c r="D42" s="35">
        <f t="shared" si="1"/>
        <v>52128.320299999992</v>
      </c>
      <c r="E42" s="35">
        <f t="shared" si="2"/>
        <v>46287.4</v>
      </c>
      <c r="F42" s="35">
        <f t="shared" si="3"/>
        <v>37524.092299999997</v>
      </c>
      <c r="G42" s="35">
        <f t="shared" si="4"/>
        <v>16372.099999999999</v>
      </c>
      <c r="H42" s="35">
        <f t="shared" si="5"/>
        <v>15886.227999999999</v>
      </c>
      <c r="I42" s="36">
        <v>23364.608</v>
      </c>
      <c r="J42" s="35">
        <v>22516.493999999999</v>
      </c>
      <c r="K42" s="35">
        <v>0</v>
      </c>
      <c r="L42" s="35">
        <v>0</v>
      </c>
      <c r="M42" s="35">
        <v>14064.392</v>
      </c>
      <c r="N42" s="35">
        <v>11795.0983</v>
      </c>
      <c r="O42" s="35">
        <v>2750</v>
      </c>
      <c r="P42" s="35">
        <v>2102.8525</v>
      </c>
      <c r="Q42" s="35">
        <v>960</v>
      </c>
      <c r="R42" s="35">
        <v>959.98320000000001</v>
      </c>
      <c r="S42" s="35">
        <v>200</v>
      </c>
      <c r="T42" s="35">
        <v>146.1104</v>
      </c>
      <c r="U42" s="35">
        <v>0</v>
      </c>
      <c r="V42" s="35">
        <v>0</v>
      </c>
      <c r="W42" s="35">
        <v>2099</v>
      </c>
      <c r="X42" s="35">
        <v>1927.7149999999999</v>
      </c>
      <c r="Y42" s="35">
        <v>1914.2</v>
      </c>
      <c r="Z42" s="35">
        <v>1833.5150000000001</v>
      </c>
      <c r="AA42" s="35">
        <v>398</v>
      </c>
      <c r="AB42" s="35">
        <v>131.69999999999999</v>
      </c>
      <c r="AC42" s="35">
        <v>6624.3</v>
      </c>
      <c r="AD42" s="35">
        <v>5561.6351999999997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1948</v>
      </c>
      <c r="AL42" s="35">
        <v>1037.5</v>
      </c>
      <c r="AM42" s="35">
        <v>0</v>
      </c>
      <c r="AN42" s="35">
        <v>0</v>
      </c>
      <c r="AO42" s="35">
        <v>1150</v>
      </c>
      <c r="AP42" s="35">
        <v>850</v>
      </c>
      <c r="AQ42" s="35">
        <v>93</v>
      </c>
      <c r="AR42" s="35">
        <v>43</v>
      </c>
      <c r="AS42" s="37">
        <v>5760.4</v>
      </c>
      <c r="AT42" s="35">
        <v>1325</v>
      </c>
      <c r="AU42" s="35">
        <v>0</v>
      </c>
      <c r="AV42" s="35">
        <v>0</v>
      </c>
      <c r="AW42" s="35">
        <v>5667.4</v>
      </c>
      <c r="AX42" s="35">
        <v>1282</v>
      </c>
      <c r="AY42" s="35">
        <v>0</v>
      </c>
      <c r="AZ42" s="35">
        <v>0</v>
      </c>
      <c r="BA42" s="35">
        <v>5667.4</v>
      </c>
      <c r="BB42" s="35">
        <v>1282</v>
      </c>
      <c r="BC42" s="37">
        <v>16277.1</v>
      </c>
      <c r="BD42" s="38">
        <v>15878.028</v>
      </c>
      <c r="BE42" s="38">
        <v>715</v>
      </c>
      <c r="BF42" s="38">
        <v>715</v>
      </c>
      <c r="BG42" s="35">
        <v>0</v>
      </c>
      <c r="BH42" s="35">
        <v>0</v>
      </c>
      <c r="BI42" s="35">
        <v>-120</v>
      </c>
      <c r="BJ42" s="35">
        <v>-706.8</v>
      </c>
      <c r="BK42" s="35">
        <v>-500</v>
      </c>
      <c r="BL42" s="35">
        <v>0</v>
      </c>
      <c r="BM42" s="35">
        <v>0</v>
      </c>
      <c r="BN42" s="35">
        <v>0</v>
      </c>
      <c r="BO42" s="44"/>
      <c r="BP42" s="48"/>
      <c r="BQ42" s="48"/>
      <c r="BR42" s="48"/>
      <c r="BS42" s="48"/>
      <c r="BT42" s="48"/>
    </row>
    <row r="43" spans="1:72" ht="15.75" customHeight="1">
      <c r="A43" s="16">
        <v>33</v>
      </c>
      <c r="B43" s="13" t="s">
        <v>47</v>
      </c>
      <c r="C43" s="35">
        <f t="shared" si="0"/>
        <v>88793.963900000002</v>
      </c>
      <c r="D43" s="35">
        <f t="shared" si="1"/>
        <v>51252.723100000003</v>
      </c>
      <c r="E43" s="35">
        <f t="shared" si="2"/>
        <v>39726.300000000003</v>
      </c>
      <c r="F43" s="35">
        <f t="shared" si="3"/>
        <v>35031.470099999999</v>
      </c>
      <c r="G43" s="35">
        <f t="shared" si="4"/>
        <v>60141.563900000001</v>
      </c>
      <c r="H43" s="35">
        <f t="shared" si="5"/>
        <v>26631.253000000001</v>
      </c>
      <c r="I43" s="36">
        <v>10569.8</v>
      </c>
      <c r="J43" s="35">
        <v>9724.6648999999998</v>
      </c>
      <c r="K43" s="35">
        <v>0</v>
      </c>
      <c r="L43" s="35">
        <v>0</v>
      </c>
      <c r="M43" s="35">
        <v>15872</v>
      </c>
      <c r="N43" s="35">
        <v>13541.805200000001</v>
      </c>
      <c r="O43" s="35">
        <v>1900</v>
      </c>
      <c r="P43" s="35">
        <v>1591.3312000000001</v>
      </c>
      <c r="Q43" s="35">
        <v>960</v>
      </c>
      <c r="R43" s="35">
        <v>960</v>
      </c>
      <c r="S43" s="35">
        <v>200</v>
      </c>
      <c r="T43" s="35">
        <v>136.38300000000001</v>
      </c>
      <c r="U43" s="35">
        <v>0</v>
      </c>
      <c r="V43" s="35">
        <v>0</v>
      </c>
      <c r="W43" s="35">
        <v>1260</v>
      </c>
      <c r="X43" s="35">
        <v>1091.5719999999999</v>
      </c>
      <c r="Y43" s="35">
        <v>1100</v>
      </c>
      <c r="Z43" s="35">
        <v>935.77200000000005</v>
      </c>
      <c r="AA43" s="35">
        <v>3800</v>
      </c>
      <c r="AB43" s="35">
        <v>3767.924</v>
      </c>
      <c r="AC43" s="35">
        <v>6370</v>
      </c>
      <c r="AD43" s="35">
        <v>4884.6949999999997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1200</v>
      </c>
      <c r="AP43" s="35">
        <v>1155</v>
      </c>
      <c r="AQ43" s="35">
        <v>1010.6</v>
      </c>
      <c r="AR43" s="35">
        <v>200</v>
      </c>
      <c r="AS43" s="37">
        <v>12084.5</v>
      </c>
      <c r="AT43" s="35">
        <v>10610</v>
      </c>
      <c r="AU43" s="35">
        <v>0</v>
      </c>
      <c r="AV43" s="35">
        <v>0</v>
      </c>
      <c r="AW43" s="35">
        <v>11804.5</v>
      </c>
      <c r="AX43" s="35">
        <v>10410</v>
      </c>
      <c r="AY43" s="35">
        <v>0</v>
      </c>
      <c r="AZ43" s="35">
        <v>0</v>
      </c>
      <c r="BA43" s="35">
        <v>11073.9</v>
      </c>
      <c r="BB43" s="35">
        <v>10410</v>
      </c>
      <c r="BC43" s="37">
        <v>63323.563900000001</v>
      </c>
      <c r="BD43" s="38">
        <v>29545.360000000001</v>
      </c>
      <c r="BE43" s="38">
        <v>1568</v>
      </c>
      <c r="BF43" s="38">
        <v>1568</v>
      </c>
      <c r="BG43" s="35">
        <v>0</v>
      </c>
      <c r="BH43" s="35">
        <v>0</v>
      </c>
      <c r="BI43" s="35">
        <v>-250</v>
      </c>
      <c r="BJ43" s="35">
        <v>-2093.4760000000001</v>
      </c>
      <c r="BK43" s="35">
        <v>-4500</v>
      </c>
      <c r="BL43" s="35">
        <v>-2388.6309999999999</v>
      </c>
      <c r="BM43" s="35">
        <v>0</v>
      </c>
      <c r="BN43" s="35">
        <v>0</v>
      </c>
      <c r="BO43" s="44"/>
      <c r="BP43" s="48"/>
      <c r="BQ43" s="48"/>
      <c r="BR43" s="48"/>
      <c r="BS43" s="48"/>
      <c r="BT43" s="48"/>
    </row>
    <row r="44" spans="1:72" ht="15.75" customHeight="1">
      <c r="A44" s="16">
        <v>34</v>
      </c>
      <c r="B44" s="13" t="s">
        <v>48</v>
      </c>
      <c r="C44" s="35">
        <f t="shared" si="0"/>
        <v>27017.750099999997</v>
      </c>
      <c r="D44" s="35">
        <f t="shared" si="1"/>
        <v>25229.784099999997</v>
      </c>
      <c r="E44" s="35">
        <f t="shared" si="2"/>
        <v>25319.5</v>
      </c>
      <c r="F44" s="35">
        <f t="shared" si="3"/>
        <v>24039.064099999996</v>
      </c>
      <c r="G44" s="35">
        <f t="shared" si="4"/>
        <v>6273.3500999999997</v>
      </c>
      <c r="H44" s="35">
        <f t="shared" si="5"/>
        <v>5765.82</v>
      </c>
      <c r="I44" s="36">
        <v>11187.8</v>
      </c>
      <c r="J44" s="35">
        <v>11119.602999999999</v>
      </c>
      <c r="K44" s="35">
        <v>0</v>
      </c>
      <c r="L44" s="35">
        <v>0</v>
      </c>
      <c r="M44" s="35">
        <v>8756.2000000000007</v>
      </c>
      <c r="N44" s="35">
        <v>7807.3611000000001</v>
      </c>
      <c r="O44" s="35">
        <v>1550</v>
      </c>
      <c r="P44" s="35">
        <v>1298.5161000000001</v>
      </c>
      <c r="Q44" s="35">
        <v>960</v>
      </c>
      <c r="R44" s="35">
        <v>905</v>
      </c>
      <c r="S44" s="35">
        <v>140</v>
      </c>
      <c r="T44" s="35">
        <v>132.55000000000001</v>
      </c>
      <c r="U44" s="35">
        <v>0</v>
      </c>
      <c r="V44" s="35">
        <v>0</v>
      </c>
      <c r="W44" s="35">
        <v>147</v>
      </c>
      <c r="X44" s="35">
        <v>113</v>
      </c>
      <c r="Y44" s="35">
        <v>25</v>
      </c>
      <c r="Z44" s="35">
        <v>25</v>
      </c>
      <c r="AA44" s="35">
        <v>1340</v>
      </c>
      <c r="AB44" s="35">
        <v>1339.395</v>
      </c>
      <c r="AC44" s="35">
        <v>4087</v>
      </c>
      <c r="AD44" s="35">
        <v>3489.7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450</v>
      </c>
      <c r="AP44" s="35">
        <v>220</v>
      </c>
      <c r="AQ44" s="35">
        <v>350.4</v>
      </c>
      <c r="AR44" s="35">
        <v>317</v>
      </c>
      <c r="AS44" s="37">
        <v>4925.5</v>
      </c>
      <c r="AT44" s="35">
        <v>4892.1000000000004</v>
      </c>
      <c r="AU44" s="35">
        <v>0</v>
      </c>
      <c r="AV44" s="35">
        <v>0</v>
      </c>
      <c r="AW44" s="35">
        <v>4575.5</v>
      </c>
      <c r="AX44" s="35">
        <v>4575.1000000000004</v>
      </c>
      <c r="AY44" s="35">
        <v>0</v>
      </c>
      <c r="AZ44" s="35">
        <v>0</v>
      </c>
      <c r="BA44" s="35">
        <v>4575.1000000000004</v>
      </c>
      <c r="BB44" s="35">
        <v>4575.1000000000004</v>
      </c>
      <c r="BC44" s="37">
        <v>4070</v>
      </c>
      <c r="BD44" s="38">
        <v>4025.32</v>
      </c>
      <c r="BE44" s="38">
        <v>2203.3501000000001</v>
      </c>
      <c r="BF44" s="38">
        <v>1740.5</v>
      </c>
      <c r="BG44" s="35">
        <v>0</v>
      </c>
      <c r="BH44" s="35">
        <v>0</v>
      </c>
      <c r="BI44" s="35">
        <v>0</v>
      </c>
      <c r="BJ44" s="35">
        <v>0</v>
      </c>
      <c r="BK44" s="35">
        <v>0</v>
      </c>
      <c r="BL44" s="35">
        <v>0</v>
      </c>
      <c r="BM44" s="35">
        <v>0</v>
      </c>
      <c r="BN44" s="35">
        <v>0</v>
      </c>
      <c r="BO44" s="44"/>
      <c r="BP44" s="48"/>
      <c r="BQ44" s="48"/>
      <c r="BR44" s="48"/>
      <c r="BS44" s="48"/>
      <c r="BT44" s="48"/>
    </row>
    <row r="45" spans="1:72" ht="15.75" customHeight="1">
      <c r="A45" s="16">
        <v>35</v>
      </c>
      <c r="B45" s="13" t="s">
        <v>49</v>
      </c>
      <c r="C45" s="35">
        <f t="shared" si="0"/>
        <v>19746.3541</v>
      </c>
      <c r="D45" s="35">
        <f t="shared" si="1"/>
        <v>12426.905100000002</v>
      </c>
      <c r="E45" s="35">
        <f t="shared" si="2"/>
        <v>17624.324000000001</v>
      </c>
      <c r="F45" s="35">
        <f t="shared" si="3"/>
        <v>13119.303100000001</v>
      </c>
      <c r="G45" s="35">
        <f t="shared" si="4"/>
        <v>3156.6300999999999</v>
      </c>
      <c r="H45" s="35">
        <f t="shared" si="5"/>
        <v>-692.39800000000002</v>
      </c>
      <c r="I45" s="36">
        <v>11210</v>
      </c>
      <c r="J45" s="35">
        <v>9156.0939999999991</v>
      </c>
      <c r="K45" s="35">
        <v>0</v>
      </c>
      <c r="L45" s="35">
        <v>0</v>
      </c>
      <c r="M45" s="35">
        <v>4332.0240000000003</v>
      </c>
      <c r="N45" s="35">
        <v>3361.7591000000002</v>
      </c>
      <c r="O45" s="35">
        <v>440</v>
      </c>
      <c r="P45" s="35">
        <v>433.65469999999999</v>
      </c>
      <c r="Q45" s="35">
        <v>600</v>
      </c>
      <c r="R45" s="35">
        <v>599.98440000000005</v>
      </c>
      <c r="S45" s="35">
        <v>140</v>
      </c>
      <c r="T45" s="35">
        <v>134</v>
      </c>
      <c r="U45" s="35">
        <v>0</v>
      </c>
      <c r="V45" s="35">
        <v>0</v>
      </c>
      <c r="W45" s="35">
        <v>288</v>
      </c>
      <c r="X45" s="35">
        <v>189.2</v>
      </c>
      <c r="Y45" s="35">
        <v>200</v>
      </c>
      <c r="Z45" s="35">
        <v>101.2</v>
      </c>
      <c r="AA45" s="35">
        <v>350</v>
      </c>
      <c r="AB45" s="35">
        <v>329.3</v>
      </c>
      <c r="AC45" s="35">
        <v>1900.0239999999999</v>
      </c>
      <c r="AD45" s="35">
        <v>1167.6199999999999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700</v>
      </c>
      <c r="AP45" s="35">
        <v>540</v>
      </c>
      <c r="AQ45" s="35">
        <v>347.7</v>
      </c>
      <c r="AR45" s="35">
        <v>61.45</v>
      </c>
      <c r="AS45" s="37">
        <v>1382.3</v>
      </c>
      <c r="AT45" s="35">
        <v>61.45</v>
      </c>
      <c r="AU45" s="35">
        <v>0</v>
      </c>
      <c r="AV45" s="35">
        <v>0</v>
      </c>
      <c r="AW45" s="35">
        <v>1192.3</v>
      </c>
      <c r="AX45" s="35">
        <v>0</v>
      </c>
      <c r="AY45" s="35">
        <v>0</v>
      </c>
      <c r="AZ45" s="35">
        <v>0</v>
      </c>
      <c r="BA45" s="35">
        <v>1034.5999999999999</v>
      </c>
      <c r="BB45" s="35">
        <v>0</v>
      </c>
      <c r="BC45" s="37">
        <v>3510.0300999999999</v>
      </c>
      <c r="BD45" s="38">
        <v>487.1</v>
      </c>
      <c r="BE45" s="38">
        <v>0</v>
      </c>
      <c r="BF45" s="38">
        <v>0</v>
      </c>
      <c r="BG45" s="35">
        <v>0</v>
      </c>
      <c r="BH45" s="35">
        <v>0</v>
      </c>
      <c r="BI45" s="35">
        <v>0</v>
      </c>
      <c r="BJ45" s="35">
        <v>0</v>
      </c>
      <c r="BK45" s="35">
        <v>-353.4</v>
      </c>
      <c r="BL45" s="35">
        <v>-1179.498</v>
      </c>
      <c r="BM45" s="35">
        <v>0</v>
      </c>
      <c r="BN45" s="35">
        <v>0</v>
      </c>
      <c r="BO45" s="44"/>
      <c r="BP45" s="48"/>
      <c r="BQ45" s="48"/>
      <c r="BR45" s="48"/>
      <c r="BS45" s="48"/>
      <c r="BT45" s="48"/>
    </row>
    <row r="46" spans="1:72" ht="15.75" customHeight="1">
      <c r="A46" s="16">
        <v>36</v>
      </c>
      <c r="B46" s="13" t="s">
        <v>50</v>
      </c>
      <c r="C46" s="35">
        <f t="shared" si="0"/>
        <v>13264.0445</v>
      </c>
      <c r="D46" s="35">
        <f t="shared" si="1"/>
        <v>3228.110200000001</v>
      </c>
      <c r="E46" s="35">
        <f t="shared" si="2"/>
        <v>11946.565000000001</v>
      </c>
      <c r="F46" s="35">
        <f t="shared" si="3"/>
        <v>8855.7102000000014</v>
      </c>
      <c r="G46" s="35">
        <f t="shared" si="4"/>
        <v>1399.4794999999999</v>
      </c>
      <c r="H46" s="35">
        <f t="shared" si="5"/>
        <v>-5627.6</v>
      </c>
      <c r="I46" s="36">
        <v>7212.5</v>
      </c>
      <c r="J46" s="35">
        <v>5133.7830000000004</v>
      </c>
      <c r="K46" s="35">
        <v>0</v>
      </c>
      <c r="L46" s="35">
        <v>0</v>
      </c>
      <c r="M46" s="35">
        <v>3825</v>
      </c>
      <c r="N46" s="35">
        <v>3185.9272000000001</v>
      </c>
      <c r="O46" s="35">
        <v>200</v>
      </c>
      <c r="P46" s="35">
        <v>150.65440000000001</v>
      </c>
      <c r="Q46" s="35">
        <v>600</v>
      </c>
      <c r="R46" s="35">
        <v>599.98270000000002</v>
      </c>
      <c r="S46" s="35">
        <v>66</v>
      </c>
      <c r="T46" s="35">
        <v>66</v>
      </c>
      <c r="U46" s="35">
        <v>0</v>
      </c>
      <c r="V46" s="35">
        <v>0</v>
      </c>
      <c r="W46" s="35">
        <v>51</v>
      </c>
      <c r="X46" s="35">
        <v>50.4</v>
      </c>
      <c r="Y46" s="35">
        <v>0</v>
      </c>
      <c r="Z46" s="35">
        <v>0</v>
      </c>
      <c r="AA46" s="35">
        <v>1230</v>
      </c>
      <c r="AB46" s="35">
        <v>857.5</v>
      </c>
      <c r="AC46" s="35">
        <v>1150</v>
      </c>
      <c r="AD46" s="35">
        <v>944.49009999999998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20</v>
      </c>
      <c r="AL46" s="35">
        <v>20</v>
      </c>
      <c r="AM46" s="35">
        <v>20</v>
      </c>
      <c r="AN46" s="35">
        <v>20</v>
      </c>
      <c r="AO46" s="35">
        <v>550</v>
      </c>
      <c r="AP46" s="35">
        <v>490</v>
      </c>
      <c r="AQ46" s="35">
        <v>257.065</v>
      </c>
      <c r="AR46" s="35">
        <v>26</v>
      </c>
      <c r="AS46" s="37">
        <v>339.065</v>
      </c>
      <c r="AT46" s="35">
        <v>26</v>
      </c>
      <c r="AU46" s="35">
        <v>0</v>
      </c>
      <c r="AV46" s="35">
        <v>0</v>
      </c>
      <c r="AW46" s="35">
        <v>249.065</v>
      </c>
      <c r="AX46" s="35">
        <v>0</v>
      </c>
      <c r="AY46" s="35">
        <v>0</v>
      </c>
      <c r="AZ46" s="35">
        <v>0</v>
      </c>
      <c r="BA46" s="35">
        <v>82</v>
      </c>
      <c r="BB46" s="35">
        <v>0</v>
      </c>
      <c r="BC46" s="37">
        <v>1549.4794999999999</v>
      </c>
      <c r="BD46" s="38">
        <v>0</v>
      </c>
      <c r="BE46" s="38">
        <v>50</v>
      </c>
      <c r="BF46" s="38">
        <v>50</v>
      </c>
      <c r="BG46" s="35">
        <v>0</v>
      </c>
      <c r="BH46" s="35">
        <v>0</v>
      </c>
      <c r="BI46" s="35">
        <v>0</v>
      </c>
      <c r="BJ46" s="35">
        <v>0</v>
      </c>
      <c r="BK46" s="35">
        <v>-200</v>
      </c>
      <c r="BL46" s="35">
        <v>-5677.6</v>
      </c>
      <c r="BM46" s="35">
        <v>0</v>
      </c>
      <c r="BN46" s="35">
        <v>0</v>
      </c>
      <c r="BO46" s="44"/>
      <c r="BP46" s="48"/>
      <c r="BQ46" s="48"/>
      <c r="BR46" s="48"/>
      <c r="BS46" s="48"/>
      <c r="BT46" s="48"/>
    </row>
    <row r="47" spans="1:72" ht="15.75" customHeight="1">
      <c r="A47" s="16">
        <v>37</v>
      </c>
      <c r="B47" s="13" t="s">
        <v>51</v>
      </c>
      <c r="C47" s="35">
        <f t="shared" si="0"/>
        <v>8064.4989000000005</v>
      </c>
      <c r="D47" s="35">
        <f t="shared" si="1"/>
        <v>7873.9001999999991</v>
      </c>
      <c r="E47" s="35">
        <f t="shared" si="2"/>
        <v>7773.6</v>
      </c>
      <c r="F47" s="35">
        <f t="shared" si="3"/>
        <v>7595.8399999999992</v>
      </c>
      <c r="G47" s="35">
        <f t="shared" si="4"/>
        <v>290.89890000000003</v>
      </c>
      <c r="H47" s="35">
        <f t="shared" si="5"/>
        <v>278.06020000000001</v>
      </c>
      <c r="I47" s="36">
        <v>5913</v>
      </c>
      <c r="J47" s="35">
        <v>5912.0959999999995</v>
      </c>
      <c r="K47" s="35">
        <v>0</v>
      </c>
      <c r="L47" s="35">
        <v>0</v>
      </c>
      <c r="M47" s="35">
        <v>1600.6</v>
      </c>
      <c r="N47" s="35">
        <v>1483.7439999999999</v>
      </c>
      <c r="O47" s="35">
        <v>129</v>
      </c>
      <c r="P47" s="35">
        <v>118.5479</v>
      </c>
      <c r="Q47" s="35">
        <v>0</v>
      </c>
      <c r="R47" s="35">
        <v>0</v>
      </c>
      <c r="S47" s="35">
        <v>34</v>
      </c>
      <c r="T47" s="35">
        <v>22</v>
      </c>
      <c r="U47" s="35">
        <v>0</v>
      </c>
      <c r="V47" s="35">
        <v>0</v>
      </c>
      <c r="W47" s="35">
        <v>16</v>
      </c>
      <c r="X47" s="35">
        <v>16</v>
      </c>
      <c r="Y47" s="35">
        <v>0</v>
      </c>
      <c r="Z47" s="35">
        <v>0</v>
      </c>
      <c r="AA47" s="35">
        <v>56</v>
      </c>
      <c r="AB47" s="35">
        <v>56</v>
      </c>
      <c r="AC47" s="35">
        <v>1328.6</v>
      </c>
      <c r="AD47" s="35">
        <v>1234.1960999999999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200</v>
      </c>
      <c r="AP47" s="35">
        <v>150</v>
      </c>
      <c r="AQ47" s="35">
        <v>60</v>
      </c>
      <c r="AR47" s="35">
        <v>50</v>
      </c>
      <c r="AS47" s="37">
        <v>60</v>
      </c>
      <c r="AT47" s="35">
        <v>50</v>
      </c>
      <c r="AU47" s="35">
        <v>0</v>
      </c>
      <c r="AV47" s="35">
        <v>0</v>
      </c>
      <c r="AW47" s="35">
        <v>0</v>
      </c>
      <c r="AX47" s="35">
        <v>0</v>
      </c>
      <c r="AY47" s="35">
        <v>0</v>
      </c>
      <c r="AZ47" s="35">
        <v>0</v>
      </c>
      <c r="BA47" s="35">
        <v>0</v>
      </c>
      <c r="BB47" s="35">
        <v>0</v>
      </c>
      <c r="BC47" s="37">
        <v>290.89890000000003</v>
      </c>
      <c r="BD47" s="38">
        <v>278.06020000000001</v>
      </c>
      <c r="BE47" s="38">
        <v>0</v>
      </c>
      <c r="BF47" s="38">
        <v>0</v>
      </c>
      <c r="BG47" s="35">
        <v>0</v>
      </c>
      <c r="BH47" s="35">
        <v>0</v>
      </c>
      <c r="BI47" s="35">
        <v>0</v>
      </c>
      <c r="BJ47" s="35">
        <v>0</v>
      </c>
      <c r="BK47" s="35">
        <v>0</v>
      </c>
      <c r="BL47" s="35">
        <v>0</v>
      </c>
      <c r="BM47" s="35">
        <v>0</v>
      </c>
      <c r="BN47" s="35">
        <v>0</v>
      </c>
      <c r="BO47" s="44"/>
      <c r="BP47" s="48"/>
      <c r="BQ47" s="48"/>
      <c r="BR47" s="48"/>
      <c r="BS47" s="48"/>
      <c r="BT47" s="48"/>
    </row>
    <row r="48" spans="1:72" ht="15.75" customHeight="1">
      <c r="A48" s="16">
        <v>38</v>
      </c>
      <c r="B48" s="13" t="s">
        <v>52</v>
      </c>
      <c r="C48" s="35">
        <f t="shared" si="0"/>
        <v>20148.400000000001</v>
      </c>
      <c r="D48" s="35">
        <f t="shared" si="1"/>
        <v>18567.0831</v>
      </c>
      <c r="E48" s="35">
        <f t="shared" si="2"/>
        <v>14638</v>
      </c>
      <c r="F48" s="35">
        <f t="shared" si="3"/>
        <v>14083.685100000001</v>
      </c>
      <c r="G48" s="35">
        <f t="shared" si="4"/>
        <v>6250</v>
      </c>
      <c r="H48" s="35">
        <f t="shared" si="5"/>
        <v>5222.3980000000001</v>
      </c>
      <c r="I48" s="36">
        <v>10558.7</v>
      </c>
      <c r="J48" s="35">
        <v>10296.911</v>
      </c>
      <c r="K48" s="35">
        <v>0</v>
      </c>
      <c r="L48" s="35">
        <v>0</v>
      </c>
      <c r="M48" s="35">
        <v>2651</v>
      </c>
      <c r="N48" s="35">
        <v>2542.7741000000001</v>
      </c>
      <c r="O48" s="35">
        <v>250</v>
      </c>
      <c r="P48" s="35">
        <v>223.65389999999999</v>
      </c>
      <c r="Q48" s="35">
        <v>336</v>
      </c>
      <c r="R48" s="35">
        <v>326.68799999999999</v>
      </c>
      <c r="S48" s="35">
        <v>80</v>
      </c>
      <c r="T48" s="35">
        <v>60.430700000000002</v>
      </c>
      <c r="U48" s="35">
        <v>0</v>
      </c>
      <c r="V48" s="35">
        <v>0</v>
      </c>
      <c r="W48" s="35">
        <v>20</v>
      </c>
      <c r="X48" s="35">
        <v>16</v>
      </c>
      <c r="Y48" s="35">
        <v>0</v>
      </c>
      <c r="Z48" s="35">
        <v>0</v>
      </c>
      <c r="AA48" s="35">
        <v>0</v>
      </c>
      <c r="AB48" s="35">
        <v>0</v>
      </c>
      <c r="AC48" s="35">
        <v>1640</v>
      </c>
      <c r="AD48" s="35">
        <v>1591.0015000000001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570</v>
      </c>
      <c r="AP48" s="35">
        <v>475</v>
      </c>
      <c r="AQ48" s="35">
        <v>118.7</v>
      </c>
      <c r="AR48" s="35">
        <v>30</v>
      </c>
      <c r="AS48" s="37">
        <v>858.3</v>
      </c>
      <c r="AT48" s="35">
        <v>769</v>
      </c>
      <c r="AU48" s="35">
        <v>0</v>
      </c>
      <c r="AV48" s="35">
        <v>0</v>
      </c>
      <c r="AW48" s="35">
        <v>763.3</v>
      </c>
      <c r="AX48" s="35">
        <v>739</v>
      </c>
      <c r="AY48" s="35">
        <v>0</v>
      </c>
      <c r="AZ48" s="35">
        <v>0</v>
      </c>
      <c r="BA48" s="35">
        <v>739.6</v>
      </c>
      <c r="BB48" s="35">
        <v>739</v>
      </c>
      <c r="BC48" s="37">
        <v>7600</v>
      </c>
      <c r="BD48" s="38">
        <v>7424.8980000000001</v>
      </c>
      <c r="BE48" s="38">
        <v>710</v>
      </c>
      <c r="BF48" s="38">
        <v>658</v>
      </c>
      <c r="BG48" s="35">
        <v>0</v>
      </c>
      <c r="BH48" s="35">
        <v>0</v>
      </c>
      <c r="BI48" s="35">
        <v>0</v>
      </c>
      <c r="BJ48" s="35">
        <v>0</v>
      </c>
      <c r="BK48" s="35">
        <v>-2060</v>
      </c>
      <c r="BL48" s="35">
        <v>-2860.5</v>
      </c>
      <c r="BM48" s="35">
        <v>0</v>
      </c>
      <c r="BN48" s="35">
        <v>0</v>
      </c>
      <c r="BO48" s="44"/>
      <c r="BP48" s="48"/>
      <c r="BQ48" s="48"/>
      <c r="BR48" s="48"/>
      <c r="BS48" s="48"/>
      <c r="BT48" s="48"/>
    </row>
    <row r="49" spans="1:72" ht="15.75" customHeight="1">
      <c r="A49" s="16">
        <v>39</v>
      </c>
      <c r="B49" s="13" t="s">
        <v>53</v>
      </c>
      <c r="C49" s="35">
        <f t="shared" si="0"/>
        <v>58849.005800000006</v>
      </c>
      <c r="D49" s="35">
        <f t="shared" si="1"/>
        <v>50941.730200000005</v>
      </c>
      <c r="E49" s="35">
        <f t="shared" si="2"/>
        <v>33350.9</v>
      </c>
      <c r="F49" s="35">
        <f t="shared" si="3"/>
        <v>25654.081000000002</v>
      </c>
      <c r="G49" s="35">
        <f t="shared" si="4"/>
        <v>33460.005799999999</v>
      </c>
      <c r="H49" s="35">
        <f t="shared" si="5"/>
        <v>32427.6492</v>
      </c>
      <c r="I49" s="36">
        <v>13395</v>
      </c>
      <c r="J49" s="35">
        <v>12134.154</v>
      </c>
      <c r="K49" s="35">
        <v>0</v>
      </c>
      <c r="L49" s="35">
        <v>0</v>
      </c>
      <c r="M49" s="35">
        <v>9260</v>
      </c>
      <c r="N49" s="35">
        <v>5103.3850000000002</v>
      </c>
      <c r="O49" s="35">
        <v>800</v>
      </c>
      <c r="P49" s="35">
        <v>384.13339999999999</v>
      </c>
      <c r="Q49" s="35">
        <v>960</v>
      </c>
      <c r="R49" s="35">
        <v>960</v>
      </c>
      <c r="S49" s="35">
        <v>300</v>
      </c>
      <c r="T49" s="35">
        <v>140</v>
      </c>
      <c r="U49" s="35">
        <v>250</v>
      </c>
      <c r="V49" s="35">
        <v>0</v>
      </c>
      <c r="W49" s="35">
        <v>350</v>
      </c>
      <c r="X49" s="35">
        <v>193.8</v>
      </c>
      <c r="Y49" s="35">
        <v>0</v>
      </c>
      <c r="Z49" s="35">
        <v>0</v>
      </c>
      <c r="AA49" s="35">
        <v>200</v>
      </c>
      <c r="AB49" s="35">
        <v>0</v>
      </c>
      <c r="AC49" s="35">
        <v>5400</v>
      </c>
      <c r="AD49" s="35">
        <v>2543.3845999999999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1650</v>
      </c>
      <c r="AP49" s="35">
        <v>1225</v>
      </c>
      <c r="AQ49" s="35">
        <v>1084</v>
      </c>
      <c r="AR49" s="35">
        <v>51.542000000000002</v>
      </c>
      <c r="AS49" s="37">
        <v>9045.9</v>
      </c>
      <c r="AT49" s="35">
        <v>7191.5420000000004</v>
      </c>
      <c r="AU49" s="35">
        <v>0</v>
      </c>
      <c r="AV49" s="35">
        <v>0</v>
      </c>
      <c r="AW49" s="35">
        <v>8820.9</v>
      </c>
      <c r="AX49" s="35">
        <v>7140</v>
      </c>
      <c r="AY49" s="35">
        <v>0</v>
      </c>
      <c r="AZ49" s="35">
        <v>0</v>
      </c>
      <c r="BA49" s="35">
        <v>7961.9</v>
      </c>
      <c r="BB49" s="35">
        <v>7140</v>
      </c>
      <c r="BC49" s="37">
        <v>31460</v>
      </c>
      <c r="BD49" s="38">
        <v>30765</v>
      </c>
      <c r="BE49" s="38">
        <v>2000.0057999999999</v>
      </c>
      <c r="BF49" s="38">
        <v>1738</v>
      </c>
      <c r="BG49" s="35">
        <v>0</v>
      </c>
      <c r="BH49" s="35">
        <v>0</v>
      </c>
      <c r="BI49" s="35">
        <v>0</v>
      </c>
      <c r="BJ49" s="35">
        <v>0</v>
      </c>
      <c r="BK49" s="35">
        <v>0</v>
      </c>
      <c r="BL49" s="35">
        <v>-75.350800000000007</v>
      </c>
      <c r="BM49" s="35">
        <v>0</v>
      </c>
      <c r="BN49" s="35">
        <v>0</v>
      </c>
      <c r="BO49" s="44"/>
      <c r="BP49" s="48"/>
      <c r="BQ49" s="48"/>
      <c r="BR49" s="48"/>
      <c r="BS49" s="48"/>
      <c r="BT49" s="48"/>
    </row>
    <row r="50" spans="1:72" ht="15.75" customHeight="1">
      <c r="A50" s="16">
        <v>40</v>
      </c>
      <c r="B50" s="13" t="s">
        <v>54</v>
      </c>
      <c r="C50" s="35">
        <f t="shared" si="0"/>
        <v>56299.387899999994</v>
      </c>
      <c r="D50" s="35">
        <f t="shared" si="1"/>
        <v>44706.810700000002</v>
      </c>
      <c r="E50" s="35">
        <f t="shared" si="2"/>
        <v>43115.3</v>
      </c>
      <c r="F50" s="35">
        <f t="shared" si="3"/>
        <v>31644.345700000002</v>
      </c>
      <c r="G50" s="35">
        <f t="shared" si="4"/>
        <v>24349.9879</v>
      </c>
      <c r="H50" s="35">
        <f t="shared" si="5"/>
        <v>18562.465</v>
      </c>
      <c r="I50" s="36">
        <v>16530</v>
      </c>
      <c r="J50" s="35">
        <v>15828.966</v>
      </c>
      <c r="K50" s="35">
        <v>0</v>
      </c>
      <c r="L50" s="35">
        <v>0</v>
      </c>
      <c r="M50" s="35">
        <v>12261</v>
      </c>
      <c r="N50" s="35">
        <v>9294.5647000000008</v>
      </c>
      <c r="O50" s="35">
        <v>1800</v>
      </c>
      <c r="P50" s="35">
        <v>1262.4108000000001</v>
      </c>
      <c r="Q50" s="35">
        <v>980</v>
      </c>
      <c r="R50" s="35">
        <v>976</v>
      </c>
      <c r="S50" s="35">
        <v>300</v>
      </c>
      <c r="T50" s="35">
        <v>219.26439999999999</v>
      </c>
      <c r="U50" s="35">
        <v>100</v>
      </c>
      <c r="V50" s="35">
        <v>0</v>
      </c>
      <c r="W50" s="35">
        <v>1445</v>
      </c>
      <c r="X50" s="35">
        <v>1044.4000000000001</v>
      </c>
      <c r="Y50" s="35">
        <v>1030</v>
      </c>
      <c r="Z50" s="35">
        <v>1002</v>
      </c>
      <c r="AA50" s="35">
        <v>1225</v>
      </c>
      <c r="AB50" s="35">
        <v>1110</v>
      </c>
      <c r="AC50" s="35">
        <v>4751</v>
      </c>
      <c r="AD50" s="35">
        <v>3159.8895000000002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200</v>
      </c>
      <c r="AL50" s="35">
        <v>200</v>
      </c>
      <c r="AM50" s="35">
        <v>200</v>
      </c>
      <c r="AN50" s="35">
        <v>200</v>
      </c>
      <c r="AO50" s="35">
        <v>1460</v>
      </c>
      <c r="AP50" s="35">
        <v>720</v>
      </c>
      <c r="AQ50" s="35">
        <v>1498.4</v>
      </c>
      <c r="AR50" s="35">
        <v>100.815</v>
      </c>
      <c r="AS50" s="37">
        <v>12664.3</v>
      </c>
      <c r="AT50" s="35">
        <v>5600.8149999999996</v>
      </c>
      <c r="AU50" s="35">
        <v>0</v>
      </c>
      <c r="AV50" s="35">
        <v>0</v>
      </c>
      <c r="AW50" s="35">
        <v>11874.3</v>
      </c>
      <c r="AX50" s="35">
        <v>5500</v>
      </c>
      <c r="AY50" s="35">
        <v>0</v>
      </c>
      <c r="AZ50" s="35">
        <v>0</v>
      </c>
      <c r="BA50" s="35">
        <v>11165.9</v>
      </c>
      <c r="BB50" s="35">
        <v>5500</v>
      </c>
      <c r="BC50" s="37">
        <v>21420.34</v>
      </c>
      <c r="BD50" s="38">
        <v>16396.005000000001</v>
      </c>
      <c r="BE50" s="38">
        <v>2929.6478999999999</v>
      </c>
      <c r="BF50" s="38">
        <v>2166.46</v>
      </c>
      <c r="BG50" s="35">
        <v>0</v>
      </c>
      <c r="BH50" s="35">
        <v>0</v>
      </c>
      <c r="BI50" s="35">
        <v>0</v>
      </c>
      <c r="BJ50" s="35">
        <v>0</v>
      </c>
      <c r="BK50" s="35">
        <v>0</v>
      </c>
      <c r="BL50" s="35">
        <v>0</v>
      </c>
      <c r="BM50" s="35">
        <v>0</v>
      </c>
      <c r="BN50" s="35">
        <v>0</v>
      </c>
      <c r="BO50" s="44"/>
      <c r="BP50" s="48"/>
      <c r="BQ50" s="48"/>
      <c r="BR50" s="48"/>
      <c r="BS50" s="48"/>
      <c r="BT50" s="48"/>
    </row>
    <row r="51" spans="1:72" ht="15.75" customHeight="1">
      <c r="A51" s="16">
        <v>41</v>
      </c>
      <c r="B51" s="13" t="s">
        <v>55</v>
      </c>
      <c r="C51" s="35">
        <f t="shared" si="0"/>
        <v>10290.5993</v>
      </c>
      <c r="D51" s="35">
        <f t="shared" si="1"/>
        <v>9762.460500000001</v>
      </c>
      <c r="E51" s="35">
        <f t="shared" si="2"/>
        <v>10153.299999999999</v>
      </c>
      <c r="F51" s="35">
        <f t="shared" si="3"/>
        <v>9625.1615000000002</v>
      </c>
      <c r="G51" s="35">
        <f t="shared" si="4"/>
        <v>137.29929999999999</v>
      </c>
      <c r="H51" s="35">
        <f t="shared" si="5"/>
        <v>137.29900000000001</v>
      </c>
      <c r="I51" s="36">
        <v>6820</v>
      </c>
      <c r="J51" s="35">
        <v>6796.5039999999999</v>
      </c>
      <c r="K51" s="35">
        <v>0</v>
      </c>
      <c r="L51" s="35">
        <v>0</v>
      </c>
      <c r="M51" s="35">
        <v>2885</v>
      </c>
      <c r="N51" s="35">
        <v>2476.4575</v>
      </c>
      <c r="O51" s="35">
        <v>230</v>
      </c>
      <c r="P51" s="35">
        <v>205.58019999999999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40</v>
      </c>
      <c r="X51" s="35">
        <v>32.799999999999997</v>
      </c>
      <c r="Y51" s="35">
        <v>0</v>
      </c>
      <c r="Z51" s="35">
        <v>0</v>
      </c>
      <c r="AA51" s="35">
        <v>155</v>
      </c>
      <c r="AB51" s="35">
        <v>121.45</v>
      </c>
      <c r="AC51" s="35">
        <v>2280</v>
      </c>
      <c r="AD51" s="35">
        <v>1936.6273000000001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400</v>
      </c>
      <c r="AP51" s="35">
        <v>320</v>
      </c>
      <c r="AQ51" s="35">
        <v>48.3</v>
      </c>
      <c r="AR51" s="35">
        <v>32.200000000000003</v>
      </c>
      <c r="AS51" s="37">
        <v>48.3</v>
      </c>
      <c r="AT51" s="35">
        <v>32.200000000000003</v>
      </c>
      <c r="AU51" s="35">
        <v>0</v>
      </c>
      <c r="AV51" s="35">
        <v>0</v>
      </c>
      <c r="AW51" s="35">
        <v>0.3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7">
        <v>137.29929999999999</v>
      </c>
      <c r="BD51" s="38">
        <v>137.29900000000001</v>
      </c>
      <c r="BE51" s="38">
        <v>0</v>
      </c>
      <c r="BF51" s="38">
        <v>0</v>
      </c>
      <c r="BG51" s="35">
        <v>0</v>
      </c>
      <c r="BH51" s="35">
        <v>0</v>
      </c>
      <c r="BI51" s="35">
        <v>0</v>
      </c>
      <c r="BJ51" s="35">
        <v>0</v>
      </c>
      <c r="BK51" s="35">
        <v>0</v>
      </c>
      <c r="BL51" s="35">
        <v>0</v>
      </c>
      <c r="BM51" s="35">
        <v>0</v>
      </c>
      <c r="BN51" s="35">
        <v>0</v>
      </c>
      <c r="BO51" s="44"/>
      <c r="BP51" s="48"/>
      <c r="BQ51" s="48"/>
      <c r="BR51" s="48"/>
      <c r="BS51" s="48"/>
      <c r="BT51" s="48"/>
    </row>
    <row r="52" spans="1:72" ht="15.75" customHeight="1">
      <c r="A52" s="16">
        <v>42</v>
      </c>
      <c r="B52" s="13" t="s">
        <v>56</v>
      </c>
      <c r="C52" s="35">
        <f t="shared" si="0"/>
        <v>190118.85159999999</v>
      </c>
      <c r="D52" s="35">
        <f t="shared" si="1"/>
        <v>110468.45509999999</v>
      </c>
      <c r="E52" s="35">
        <f t="shared" si="2"/>
        <v>100095.6</v>
      </c>
      <c r="F52" s="35">
        <f t="shared" si="3"/>
        <v>48586.467499999999</v>
      </c>
      <c r="G52" s="35">
        <f t="shared" si="4"/>
        <v>113635.85159999999</v>
      </c>
      <c r="H52" s="35">
        <f t="shared" si="5"/>
        <v>61881.987599999993</v>
      </c>
      <c r="I52" s="36">
        <v>36050.5</v>
      </c>
      <c r="J52" s="35">
        <v>33465.584999999999</v>
      </c>
      <c r="K52" s="35">
        <v>0</v>
      </c>
      <c r="L52" s="35">
        <v>0</v>
      </c>
      <c r="M52" s="35">
        <v>19850</v>
      </c>
      <c r="N52" s="35">
        <v>8588.0385000000006</v>
      </c>
      <c r="O52" s="35">
        <v>1800</v>
      </c>
      <c r="P52" s="35">
        <v>1229.9313</v>
      </c>
      <c r="Q52" s="35">
        <v>1360</v>
      </c>
      <c r="R52" s="35">
        <v>959.98320000000001</v>
      </c>
      <c r="S52" s="35">
        <v>180</v>
      </c>
      <c r="T52" s="35">
        <v>141.227</v>
      </c>
      <c r="U52" s="35">
        <v>600</v>
      </c>
      <c r="V52" s="35">
        <v>0</v>
      </c>
      <c r="W52" s="35">
        <v>3630</v>
      </c>
      <c r="X52" s="35">
        <v>1082.8</v>
      </c>
      <c r="Y52" s="35">
        <v>2350</v>
      </c>
      <c r="Z52" s="35">
        <v>900</v>
      </c>
      <c r="AA52" s="35">
        <v>2600</v>
      </c>
      <c r="AB52" s="35">
        <v>0</v>
      </c>
      <c r="AC52" s="35">
        <v>6300</v>
      </c>
      <c r="AD52" s="35">
        <v>2791.0970000000002</v>
      </c>
      <c r="AE52" s="35">
        <v>0</v>
      </c>
      <c r="AF52" s="35">
        <v>0</v>
      </c>
      <c r="AG52" s="35">
        <v>8000</v>
      </c>
      <c r="AH52" s="35">
        <v>0</v>
      </c>
      <c r="AI52" s="35">
        <v>8000</v>
      </c>
      <c r="AJ52" s="35">
        <v>0</v>
      </c>
      <c r="AK52" s="35">
        <v>4500</v>
      </c>
      <c r="AL52" s="35">
        <v>3031.8440000000001</v>
      </c>
      <c r="AM52" s="35">
        <v>1500</v>
      </c>
      <c r="AN52" s="35">
        <v>1500</v>
      </c>
      <c r="AO52" s="35">
        <v>4600</v>
      </c>
      <c r="AP52" s="35">
        <v>3280</v>
      </c>
      <c r="AQ52" s="35">
        <v>3482.5</v>
      </c>
      <c r="AR52" s="35">
        <v>221</v>
      </c>
      <c r="AS52" s="37">
        <v>27095.1</v>
      </c>
      <c r="AT52" s="35">
        <v>221</v>
      </c>
      <c r="AU52" s="35">
        <v>0</v>
      </c>
      <c r="AV52" s="35">
        <v>0</v>
      </c>
      <c r="AW52" s="35">
        <v>26095.1</v>
      </c>
      <c r="AX52" s="35">
        <v>0</v>
      </c>
      <c r="AY52" s="35">
        <v>0</v>
      </c>
      <c r="AZ52" s="35">
        <v>0</v>
      </c>
      <c r="BA52" s="35">
        <v>23612.6</v>
      </c>
      <c r="BB52" s="35">
        <v>0</v>
      </c>
      <c r="BC52" s="37">
        <v>99835.851599999995</v>
      </c>
      <c r="BD52" s="38">
        <v>56719.373</v>
      </c>
      <c r="BE52" s="38">
        <v>13800</v>
      </c>
      <c r="BF52" s="38">
        <v>5629.7896000000001</v>
      </c>
      <c r="BG52" s="35">
        <v>0</v>
      </c>
      <c r="BH52" s="35">
        <v>0</v>
      </c>
      <c r="BI52" s="35">
        <v>0</v>
      </c>
      <c r="BJ52" s="35">
        <v>22.2</v>
      </c>
      <c r="BK52" s="35">
        <v>0</v>
      </c>
      <c r="BL52" s="35">
        <v>-489.375</v>
      </c>
      <c r="BM52" s="35">
        <v>0</v>
      </c>
      <c r="BN52" s="35">
        <v>0</v>
      </c>
      <c r="BO52" s="44"/>
      <c r="BP52" s="48"/>
      <c r="BQ52" s="48"/>
      <c r="BR52" s="48"/>
      <c r="BS52" s="48"/>
      <c r="BT52" s="48"/>
    </row>
    <row r="53" spans="1:72" ht="15.75" customHeight="1">
      <c r="A53" s="16">
        <v>43</v>
      </c>
      <c r="B53" s="13" t="s">
        <v>57</v>
      </c>
      <c r="C53" s="35">
        <f t="shared" si="0"/>
        <v>15278.9493</v>
      </c>
      <c r="D53" s="35">
        <f t="shared" si="1"/>
        <v>-19702.209200000001</v>
      </c>
      <c r="E53" s="35">
        <f t="shared" si="2"/>
        <v>15017.400000000001</v>
      </c>
      <c r="F53" s="35">
        <f t="shared" si="3"/>
        <v>13714.055799999998</v>
      </c>
      <c r="G53" s="35">
        <f t="shared" si="4"/>
        <v>1561.5493000000006</v>
      </c>
      <c r="H53" s="35">
        <f t="shared" si="5"/>
        <v>-33416.264999999999</v>
      </c>
      <c r="I53" s="36">
        <v>9423.7000000000007</v>
      </c>
      <c r="J53" s="35">
        <v>9423.67</v>
      </c>
      <c r="K53" s="35">
        <v>0</v>
      </c>
      <c r="L53" s="35">
        <v>0</v>
      </c>
      <c r="M53" s="35">
        <v>4210</v>
      </c>
      <c r="N53" s="35">
        <v>4206.8357999999998</v>
      </c>
      <c r="O53" s="35">
        <v>363.4</v>
      </c>
      <c r="P53" s="35">
        <v>363.31630000000001</v>
      </c>
      <c r="Q53" s="35">
        <v>600</v>
      </c>
      <c r="R53" s="35">
        <v>599.98440000000005</v>
      </c>
      <c r="S53" s="35">
        <v>229</v>
      </c>
      <c r="T53" s="35">
        <v>228.619</v>
      </c>
      <c r="U53" s="35">
        <v>0</v>
      </c>
      <c r="V53" s="35">
        <v>0</v>
      </c>
      <c r="W53" s="35">
        <v>8</v>
      </c>
      <c r="X53" s="35">
        <v>8</v>
      </c>
      <c r="Y53" s="35">
        <v>0</v>
      </c>
      <c r="Z53" s="35">
        <v>0</v>
      </c>
      <c r="AA53" s="35">
        <v>0</v>
      </c>
      <c r="AB53" s="35">
        <v>0</v>
      </c>
      <c r="AC53" s="35">
        <v>2074.6</v>
      </c>
      <c r="AD53" s="35">
        <v>2071.9160999999999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83.7</v>
      </c>
      <c r="AR53" s="35">
        <v>83.55</v>
      </c>
      <c r="AS53" s="37">
        <v>1383.7</v>
      </c>
      <c r="AT53" s="35">
        <v>83.55</v>
      </c>
      <c r="AU53" s="35">
        <v>0</v>
      </c>
      <c r="AV53" s="35">
        <v>0</v>
      </c>
      <c r="AW53" s="35">
        <v>1300</v>
      </c>
      <c r="AX53" s="35">
        <v>0</v>
      </c>
      <c r="AY53" s="35">
        <v>0</v>
      </c>
      <c r="AZ53" s="35">
        <v>0</v>
      </c>
      <c r="BA53" s="35">
        <v>1300</v>
      </c>
      <c r="BB53" s="35">
        <v>0</v>
      </c>
      <c r="BC53" s="37">
        <v>7800</v>
      </c>
      <c r="BD53" s="38">
        <v>565.21199999999999</v>
      </c>
      <c r="BE53" s="38">
        <v>761.54930000000002</v>
      </c>
      <c r="BF53" s="38">
        <v>0</v>
      </c>
      <c r="BG53" s="35">
        <v>0</v>
      </c>
      <c r="BH53" s="35">
        <v>0</v>
      </c>
      <c r="BI53" s="35">
        <v>0</v>
      </c>
      <c r="BJ53" s="35">
        <v>0</v>
      </c>
      <c r="BK53" s="35">
        <v>-7000</v>
      </c>
      <c r="BL53" s="35">
        <v>-33981.476999999999</v>
      </c>
      <c r="BM53" s="35">
        <v>0</v>
      </c>
      <c r="BN53" s="35">
        <v>0</v>
      </c>
      <c r="BO53" s="44"/>
      <c r="BP53" s="48"/>
      <c r="BQ53" s="48"/>
      <c r="BR53" s="48"/>
      <c r="BS53" s="48"/>
      <c r="BT53" s="48"/>
    </row>
    <row r="54" spans="1:72" ht="15.75" customHeight="1">
      <c r="A54" s="16">
        <v>44</v>
      </c>
      <c r="B54" s="13" t="s">
        <v>36</v>
      </c>
      <c r="C54" s="35">
        <f t="shared" si="0"/>
        <v>798423.99839999992</v>
      </c>
      <c r="D54" s="35">
        <f t="shared" si="1"/>
        <v>558282.54609999992</v>
      </c>
      <c r="E54" s="35">
        <f t="shared" si="2"/>
        <v>487342.07</v>
      </c>
      <c r="F54" s="35">
        <f t="shared" si="3"/>
        <v>382316.61689999996</v>
      </c>
      <c r="G54" s="35">
        <f t="shared" si="4"/>
        <v>330181.92839999998</v>
      </c>
      <c r="H54" s="35">
        <f t="shared" si="5"/>
        <v>177065.92920000001</v>
      </c>
      <c r="I54" s="36">
        <v>158751.79999999999</v>
      </c>
      <c r="J54" s="35">
        <v>152433.53599999999</v>
      </c>
      <c r="K54" s="35">
        <v>0</v>
      </c>
      <c r="L54" s="35">
        <v>0</v>
      </c>
      <c r="M54" s="35">
        <v>160390.47</v>
      </c>
      <c r="N54" s="35">
        <v>125015.2239</v>
      </c>
      <c r="O54" s="35">
        <v>27430</v>
      </c>
      <c r="P54" s="35">
        <v>26371.933099999998</v>
      </c>
      <c r="Q54" s="35">
        <v>45775</v>
      </c>
      <c r="R54" s="35">
        <v>44514.620799999997</v>
      </c>
      <c r="S54" s="35">
        <v>2546.6999999999998</v>
      </c>
      <c r="T54" s="35">
        <v>2497.9450000000002</v>
      </c>
      <c r="U54" s="35">
        <v>3830</v>
      </c>
      <c r="V54" s="35">
        <v>500.6</v>
      </c>
      <c r="W54" s="35">
        <v>18253</v>
      </c>
      <c r="X54" s="35">
        <v>8711.4830999999995</v>
      </c>
      <c r="Y54" s="35">
        <v>14432</v>
      </c>
      <c r="Z54" s="35">
        <v>7316.31</v>
      </c>
      <c r="AA54" s="35">
        <v>15301</v>
      </c>
      <c r="AB54" s="35">
        <v>7917.8450000000003</v>
      </c>
      <c r="AC54" s="35">
        <v>35570.769999999997</v>
      </c>
      <c r="AD54" s="35">
        <v>25128.6669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126925</v>
      </c>
      <c r="AL54" s="35">
        <v>99525.65</v>
      </c>
      <c r="AM54" s="35">
        <v>126575</v>
      </c>
      <c r="AN54" s="35">
        <v>99367</v>
      </c>
      <c r="AO54" s="35">
        <v>2800</v>
      </c>
      <c r="AP54" s="35">
        <v>1350</v>
      </c>
      <c r="AQ54" s="35">
        <v>19374.8</v>
      </c>
      <c r="AR54" s="35">
        <v>2892.2069999999999</v>
      </c>
      <c r="AS54" s="37">
        <v>38474.800000000003</v>
      </c>
      <c r="AT54" s="35">
        <v>3992.2069999999999</v>
      </c>
      <c r="AU54" s="35">
        <v>0</v>
      </c>
      <c r="AV54" s="35">
        <v>0</v>
      </c>
      <c r="AW54" s="35">
        <v>33704.800000000003</v>
      </c>
      <c r="AX54" s="35">
        <v>1100</v>
      </c>
      <c r="AY54" s="35">
        <v>0</v>
      </c>
      <c r="AZ54" s="35">
        <v>0</v>
      </c>
      <c r="BA54" s="35">
        <v>19100</v>
      </c>
      <c r="BB54" s="35">
        <v>1100</v>
      </c>
      <c r="BC54" s="37">
        <v>321073.92839999998</v>
      </c>
      <c r="BD54" s="38">
        <v>181708.61420000001</v>
      </c>
      <c r="BE54" s="38">
        <v>15108</v>
      </c>
      <c r="BF54" s="38">
        <v>14368.081</v>
      </c>
      <c r="BG54" s="35">
        <v>0</v>
      </c>
      <c r="BH54" s="35">
        <v>0</v>
      </c>
      <c r="BI54" s="35">
        <v>-2000</v>
      </c>
      <c r="BJ54" s="35">
        <v>-1353.6189999999999</v>
      </c>
      <c r="BK54" s="35">
        <v>-4000</v>
      </c>
      <c r="BL54" s="35">
        <v>-17657.147000000001</v>
      </c>
      <c r="BM54" s="35">
        <v>0</v>
      </c>
      <c r="BN54" s="35">
        <v>0</v>
      </c>
      <c r="BO54" s="44"/>
      <c r="BP54" s="48"/>
      <c r="BQ54" s="48"/>
      <c r="BR54" s="48"/>
      <c r="BS54" s="48"/>
      <c r="BT54" s="48"/>
    </row>
    <row r="55" spans="1:72" ht="15.75" customHeight="1">
      <c r="A55" s="16">
        <v>45</v>
      </c>
      <c r="B55" s="13" t="s">
        <v>23</v>
      </c>
      <c r="C55" s="35">
        <f t="shared" si="0"/>
        <v>322293.70189999999</v>
      </c>
      <c r="D55" s="35">
        <f t="shared" si="1"/>
        <v>246767.61309999999</v>
      </c>
      <c r="E55" s="35">
        <f t="shared" si="2"/>
        <v>191318.9</v>
      </c>
      <c r="F55" s="35">
        <f t="shared" si="3"/>
        <v>189412.70609999998</v>
      </c>
      <c r="G55" s="35">
        <f t="shared" si="4"/>
        <v>179751.9019</v>
      </c>
      <c r="H55" s="35">
        <f t="shared" si="5"/>
        <v>106132.00700000001</v>
      </c>
      <c r="I55" s="36">
        <v>50837</v>
      </c>
      <c r="J55" s="35">
        <v>50748.31</v>
      </c>
      <c r="K55" s="35">
        <v>0</v>
      </c>
      <c r="L55" s="35">
        <v>0</v>
      </c>
      <c r="M55" s="35">
        <v>57281</v>
      </c>
      <c r="N55" s="35">
        <v>56510.235699999997</v>
      </c>
      <c r="O55" s="35">
        <v>3600</v>
      </c>
      <c r="P55" s="35">
        <v>3538.8733999999999</v>
      </c>
      <c r="Q55" s="35">
        <v>14100</v>
      </c>
      <c r="R55" s="35">
        <v>14099.99</v>
      </c>
      <c r="S55" s="35">
        <v>601</v>
      </c>
      <c r="T55" s="35">
        <v>598.31960000000004</v>
      </c>
      <c r="U55" s="35">
        <v>100</v>
      </c>
      <c r="V55" s="35">
        <v>51</v>
      </c>
      <c r="W55" s="35">
        <v>1851</v>
      </c>
      <c r="X55" s="35">
        <v>1502.44</v>
      </c>
      <c r="Y55" s="35">
        <v>1005</v>
      </c>
      <c r="Z55" s="35">
        <v>718</v>
      </c>
      <c r="AA55" s="35">
        <v>23350</v>
      </c>
      <c r="AB55" s="35">
        <v>23197.561000000002</v>
      </c>
      <c r="AC55" s="35">
        <v>12419</v>
      </c>
      <c r="AD55" s="35">
        <v>12275.931699999999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27985</v>
      </c>
      <c r="AL55" s="35">
        <v>27325.560399999998</v>
      </c>
      <c r="AM55" s="35">
        <v>19385</v>
      </c>
      <c r="AN55" s="35">
        <v>19087.560399999998</v>
      </c>
      <c r="AO55" s="35">
        <v>4740</v>
      </c>
      <c r="AP55" s="35">
        <v>4665</v>
      </c>
      <c r="AQ55" s="35">
        <v>1698.8</v>
      </c>
      <c r="AR55" s="35">
        <v>1386.5</v>
      </c>
      <c r="AS55" s="37">
        <v>50475.9</v>
      </c>
      <c r="AT55" s="35">
        <v>50163.6</v>
      </c>
      <c r="AU55" s="35">
        <v>0</v>
      </c>
      <c r="AV55" s="35">
        <v>0</v>
      </c>
      <c r="AW55" s="35">
        <v>49081.9</v>
      </c>
      <c r="AX55" s="35">
        <v>48777.1</v>
      </c>
      <c r="AY55" s="35">
        <v>0</v>
      </c>
      <c r="AZ55" s="35">
        <v>0</v>
      </c>
      <c r="BA55" s="35">
        <v>48777.1</v>
      </c>
      <c r="BB55" s="35">
        <v>48777.1</v>
      </c>
      <c r="BC55" s="37">
        <v>204974.70189999999</v>
      </c>
      <c r="BD55" s="38">
        <v>93395.047000000006</v>
      </c>
      <c r="BE55" s="38">
        <v>13660</v>
      </c>
      <c r="BF55" s="38">
        <v>12736.96</v>
      </c>
      <c r="BG55" s="35">
        <v>0</v>
      </c>
      <c r="BH55" s="35">
        <v>0</v>
      </c>
      <c r="BI55" s="35">
        <v>0</v>
      </c>
      <c r="BJ55" s="35">
        <v>0</v>
      </c>
      <c r="BK55" s="35">
        <v>-38882.800000000003</v>
      </c>
      <c r="BL55" s="35">
        <v>0</v>
      </c>
      <c r="BM55" s="35">
        <v>0</v>
      </c>
      <c r="BN55" s="35">
        <v>0</v>
      </c>
      <c r="BO55" s="44"/>
      <c r="BP55" s="48"/>
      <c r="BQ55" s="48"/>
      <c r="BR55" s="48"/>
      <c r="BS55" s="48"/>
      <c r="BT55" s="48"/>
    </row>
    <row r="56" spans="1:72" ht="15.75" customHeight="1">
      <c r="A56" s="16">
        <v>46</v>
      </c>
      <c r="B56" s="13" t="s">
        <v>24</v>
      </c>
      <c r="C56" s="35">
        <f t="shared" si="0"/>
        <v>224408.62400000004</v>
      </c>
      <c r="D56" s="35">
        <f t="shared" si="1"/>
        <v>175535.2188</v>
      </c>
      <c r="E56" s="35">
        <f t="shared" si="2"/>
        <v>158817.40000000002</v>
      </c>
      <c r="F56" s="35">
        <f t="shared" si="3"/>
        <v>121450.6428</v>
      </c>
      <c r="G56" s="35">
        <f t="shared" si="4"/>
        <v>81254.524000000005</v>
      </c>
      <c r="H56" s="35">
        <f t="shared" si="5"/>
        <v>63084.576000000001</v>
      </c>
      <c r="I56" s="36">
        <v>58898.7</v>
      </c>
      <c r="J56" s="35">
        <v>49910.248</v>
      </c>
      <c r="K56" s="35">
        <v>0</v>
      </c>
      <c r="L56" s="35">
        <v>0</v>
      </c>
      <c r="M56" s="35">
        <v>60460</v>
      </c>
      <c r="N56" s="35">
        <v>44347.344799999999</v>
      </c>
      <c r="O56" s="35">
        <v>10450</v>
      </c>
      <c r="P56" s="35">
        <v>7195.6045999999997</v>
      </c>
      <c r="Q56" s="35">
        <v>1500</v>
      </c>
      <c r="R56" s="35">
        <v>1200</v>
      </c>
      <c r="S56" s="35">
        <v>800</v>
      </c>
      <c r="T56" s="35">
        <v>589.6626</v>
      </c>
      <c r="U56" s="35">
        <v>800</v>
      </c>
      <c r="V56" s="35">
        <v>100.5</v>
      </c>
      <c r="W56" s="35">
        <v>7970</v>
      </c>
      <c r="X56" s="35">
        <v>4805.1899999999996</v>
      </c>
      <c r="Y56" s="35">
        <v>6770</v>
      </c>
      <c r="Z56" s="35">
        <v>4128</v>
      </c>
      <c r="AA56" s="35">
        <v>8900</v>
      </c>
      <c r="AB56" s="35">
        <v>5550.1440000000002</v>
      </c>
      <c r="AC56" s="35">
        <v>27740</v>
      </c>
      <c r="AD56" s="35">
        <v>24025.868600000002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0</v>
      </c>
      <c r="AK56" s="35">
        <v>17220</v>
      </c>
      <c r="AL56" s="35">
        <v>14245</v>
      </c>
      <c r="AM56" s="35">
        <v>9220</v>
      </c>
      <c r="AN56" s="35">
        <v>6500</v>
      </c>
      <c r="AO56" s="35">
        <v>4300</v>
      </c>
      <c r="AP56" s="35">
        <v>3165.05</v>
      </c>
      <c r="AQ56" s="35">
        <v>2275.4</v>
      </c>
      <c r="AR56" s="35">
        <v>783</v>
      </c>
      <c r="AS56" s="37">
        <v>17938.7</v>
      </c>
      <c r="AT56" s="35">
        <v>9783</v>
      </c>
      <c r="AU56" s="35">
        <v>0</v>
      </c>
      <c r="AV56" s="35">
        <v>0</v>
      </c>
      <c r="AW56" s="35">
        <v>16088.7</v>
      </c>
      <c r="AX56" s="35">
        <v>9000</v>
      </c>
      <c r="AY56" s="35">
        <v>0</v>
      </c>
      <c r="AZ56" s="35">
        <v>0</v>
      </c>
      <c r="BA56" s="35">
        <v>15663.3</v>
      </c>
      <c r="BB56" s="35">
        <v>9000</v>
      </c>
      <c r="BC56" s="37">
        <v>76721.673999999999</v>
      </c>
      <c r="BD56" s="38">
        <v>59217.281999999999</v>
      </c>
      <c r="BE56" s="38">
        <v>5532.85</v>
      </c>
      <c r="BF56" s="38">
        <v>4577.71</v>
      </c>
      <c r="BG56" s="35">
        <v>0</v>
      </c>
      <c r="BH56" s="35">
        <v>0</v>
      </c>
      <c r="BI56" s="35">
        <v>0</v>
      </c>
      <c r="BJ56" s="35">
        <v>0</v>
      </c>
      <c r="BK56" s="35">
        <v>-1000</v>
      </c>
      <c r="BL56" s="35">
        <v>-710.41600000000005</v>
      </c>
      <c r="BM56" s="35">
        <v>0</v>
      </c>
      <c r="BN56" s="35">
        <v>0</v>
      </c>
      <c r="BO56" s="44"/>
      <c r="BP56" s="48"/>
      <c r="BQ56" s="48"/>
      <c r="BR56" s="48"/>
      <c r="BS56" s="48"/>
      <c r="BT56" s="48"/>
    </row>
    <row r="57" spans="1:72" ht="15.75" customHeight="1">
      <c r="A57" s="16">
        <v>47</v>
      </c>
      <c r="B57" s="13" t="s">
        <v>25</v>
      </c>
      <c r="C57" s="35">
        <f t="shared" si="0"/>
        <v>759258.50000000012</v>
      </c>
      <c r="D57" s="35">
        <f t="shared" si="1"/>
        <v>645434.74290000007</v>
      </c>
      <c r="E57" s="35">
        <f t="shared" si="2"/>
        <v>687628.90000000014</v>
      </c>
      <c r="F57" s="35">
        <f t="shared" si="3"/>
        <v>619064.13410000002</v>
      </c>
      <c r="G57" s="35">
        <f t="shared" si="4"/>
        <v>98129.600000000006</v>
      </c>
      <c r="H57" s="35">
        <f t="shared" si="5"/>
        <v>47149.110799999995</v>
      </c>
      <c r="I57" s="36">
        <v>105460.5</v>
      </c>
      <c r="J57" s="35">
        <v>105460.5</v>
      </c>
      <c r="K57" s="35">
        <v>0</v>
      </c>
      <c r="L57" s="35">
        <v>0</v>
      </c>
      <c r="M57" s="35">
        <v>32845.199999999997</v>
      </c>
      <c r="N57" s="35">
        <v>27541.932100000002</v>
      </c>
      <c r="O57" s="35">
        <v>4738.2</v>
      </c>
      <c r="P57" s="35">
        <v>4660.7214999999997</v>
      </c>
      <c r="Q57" s="35">
        <v>3728.7</v>
      </c>
      <c r="R57" s="35">
        <v>3145.7033000000001</v>
      </c>
      <c r="S57" s="35">
        <v>1434.3</v>
      </c>
      <c r="T57" s="35">
        <v>1422.6358</v>
      </c>
      <c r="U57" s="35">
        <v>156.30000000000001</v>
      </c>
      <c r="V57" s="35">
        <v>122.8</v>
      </c>
      <c r="W57" s="35">
        <v>4986.8999999999996</v>
      </c>
      <c r="X57" s="35">
        <v>3901.6986000000002</v>
      </c>
      <c r="Y57" s="35">
        <v>1100</v>
      </c>
      <c r="Z57" s="35">
        <v>908.49659999999994</v>
      </c>
      <c r="AA57" s="35">
        <v>2237</v>
      </c>
      <c r="AB57" s="35">
        <v>2150.2600000000002</v>
      </c>
      <c r="AC57" s="35">
        <v>13738.9</v>
      </c>
      <c r="AD57" s="35">
        <v>11053.972900000001</v>
      </c>
      <c r="AE57" s="35">
        <v>0</v>
      </c>
      <c r="AF57" s="35">
        <v>0</v>
      </c>
      <c r="AG57" s="35">
        <v>0</v>
      </c>
      <c r="AH57" s="35">
        <v>0</v>
      </c>
      <c r="AI57" s="35">
        <v>0</v>
      </c>
      <c r="AJ57" s="35">
        <v>0</v>
      </c>
      <c r="AK57" s="35">
        <v>469719.9</v>
      </c>
      <c r="AL57" s="35">
        <v>457407.2</v>
      </c>
      <c r="AM57" s="35">
        <v>461231.3</v>
      </c>
      <c r="AN57" s="35">
        <v>448918.7</v>
      </c>
      <c r="AO57" s="35">
        <v>7650</v>
      </c>
      <c r="AP57" s="35">
        <v>5978</v>
      </c>
      <c r="AQ57" s="35">
        <v>45453.3</v>
      </c>
      <c r="AR57" s="35">
        <v>1898</v>
      </c>
      <c r="AS57" s="37">
        <v>71953.3</v>
      </c>
      <c r="AT57" s="35">
        <v>22676.502</v>
      </c>
      <c r="AU57" s="35">
        <v>0</v>
      </c>
      <c r="AV57" s="35">
        <v>0</v>
      </c>
      <c r="AW57" s="35">
        <v>69093.3</v>
      </c>
      <c r="AX57" s="35">
        <v>20778.502</v>
      </c>
      <c r="AY57" s="35">
        <v>0</v>
      </c>
      <c r="AZ57" s="35">
        <v>0</v>
      </c>
      <c r="BA57" s="35">
        <v>26500</v>
      </c>
      <c r="BB57" s="35">
        <v>20778.502</v>
      </c>
      <c r="BC57" s="37">
        <v>104168.6</v>
      </c>
      <c r="BD57" s="38">
        <v>60691.504999999997</v>
      </c>
      <c r="BE57" s="38">
        <v>2641</v>
      </c>
      <c r="BF57" s="38">
        <v>1380.9</v>
      </c>
      <c r="BG57" s="35">
        <v>0</v>
      </c>
      <c r="BH57" s="35">
        <v>0</v>
      </c>
      <c r="BI57" s="35">
        <v>-1000</v>
      </c>
      <c r="BJ57" s="35">
        <v>-756.96299999999997</v>
      </c>
      <c r="BK57" s="35">
        <v>-7680</v>
      </c>
      <c r="BL57" s="35">
        <v>-14166.331200000001</v>
      </c>
      <c r="BM57" s="35">
        <v>0</v>
      </c>
      <c r="BN57" s="35">
        <v>0</v>
      </c>
      <c r="BO57" s="44"/>
      <c r="BP57" s="48"/>
      <c r="BQ57" s="48"/>
      <c r="BR57" s="48"/>
      <c r="BS57" s="48"/>
      <c r="BT57" s="48"/>
    </row>
    <row r="58" spans="1:72" ht="15.75" customHeight="1">
      <c r="A58" s="16">
        <v>48</v>
      </c>
      <c r="B58" s="13" t="s">
        <v>26</v>
      </c>
      <c r="C58" s="35">
        <f t="shared" ref="C58:C63" si="6">E58+G58-BA58</f>
        <v>690856.05560000008</v>
      </c>
      <c r="D58" s="35">
        <f t="shared" ref="D58:D63" si="7">F58+H58-BB58</f>
        <v>441615.42459999991</v>
      </c>
      <c r="E58" s="35">
        <f t="shared" ref="E58:E63" si="8">I58+K58+M58+AE58+AG58+AK58+AO58+AS58</f>
        <v>311595.5</v>
      </c>
      <c r="F58" s="35">
        <f t="shared" ref="F58:F63" si="9">J58+L58+N58+AF58+AH58+AL58+AP58+AT58</f>
        <v>238216.90699999998</v>
      </c>
      <c r="G58" s="35">
        <f t="shared" ref="G58:G63" si="10">AY58+BC58+BE58+BG58+BI58+BK58+BM58</f>
        <v>439260.55560000002</v>
      </c>
      <c r="H58" s="35">
        <f t="shared" ref="H58:H63" si="11">AZ58+BD58+BF58+BH58+BJ58+BL58+BN58</f>
        <v>263398.51759999996</v>
      </c>
      <c r="I58" s="36">
        <v>64001</v>
      </c>
      <c r="J58" s="35">
        <v>57163.675000000003</v>
      </c>
      <c r="K58" s="35">
        <v>0</v>
      </c>
      <c r="L58" s="35">
        <v>0</v>
      </c>
      <c r="M58" s="35">
        <v>47085.4</v>
      </c>
      <c r="N58" s="35">
        <v>20530.481</v>
      </c>
      <c r="O58" s="35">
        <v>3800</v>
      </c>
      <c r="P58" s="35">
        <v>1319.5909999999999</v>
      </c>
      <c r="Q58" s="35">
        <v>6500</v>
      </c>
      <c r="R58" s="35">
        <v>4754.7129999999997</v>
      </c>
      <c r="S58" s="35">
        <v>1600</v>
      </c>
      <c r="T58" s="35">
        <v>701.65599999999995</v>
      </c>
      <c r="U58" s="35">
        <v>500</v>
      </c>
      <c r="V58" s="35">
        <v>52.4</v>
      </c>
      <c r="W58" s="35">
        <v>8644</v>
      </c>
      <c r="X58" s="35">
        <v>3380.6529999999998</v>
      </c>
      <c r="Y58" s="35">
        <v>6144</v>
      </c>
      <c r="Z58" s="35">
        <v>2954.0529999999999</v>
      </c>
      <c r="AA58" s="35">
        <v>5271.4</v>
      </c>
      <c r="AB58" s="35">
        <v>163.31</v>
      </c>
      <c r="AC58" s="35">
        <v>15620</v>
      </c>
      <c r="AD58" s="35">
        <v>7281.4539999999997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131989.1</v>
      </c>
      <c r="AL58" s="35">
        <v>96787.915999999997</v>
      </c>
      <c r="AM58" s="35">
        <v>118214.1</v>
      </c>
      <c r="AN58" s="35">
        <v>84042.415999999997</v>
      </c>
      <c r="AO58" s="35">
        <v>6550</v>
      </c>
      <c r="AP58" s="35">
        <v>3500</v>
      </c>
      <c r="AQ58" s="35">
        <v>1970</v>
      </c>
      <c r="AR58" s="35">
        <v>234.83500000000001</v>
      </c>
      <c r="AS58" s="37">
        <v>61970</v>
      </c>
      <c r="AT58" s="35">
        <v>60234.834999999999</v>
      </c>
      <c r="AU58" s="35">
        <v>0</v>
      </c>
      <c r="AV58" s="35">
        <v>0</v>
      </c>
      <c r="AW58" s="35">
        <v>60000</v>
      </c>
      <c r="AX58" s="35">
        <v>60000</v>
      </c>
      <c r="AY58" s="35">
        <v>0</v>
      </c>
      <c r="AZ58" s="35">
        <v>0</v>
      </c>
      <c r="BA58" s="35">
        <v>60000</v>
      </c>
      <c r="BB58" s="35">
        <v>60000</v>
      </c>
      <c r="BC58" s="37">
        <v>436964.67800000001</v>
      </c>
      <c r="BD58" s="38">
        <v>240283.75899999999</v>
      </c>
      <c r="BE58" s="38">
        <v>37128.699999999997</v>
      </c>
      <c r="BF58" s="38">
        <v>33399.899599999997</v>
      </c>
      <c r="BG58" s="35">
        <v>0</v>
      </c>
      <c r="BH58" s="35">
        <v>0</v>
      </c>
      <c r="BI58" s="35">
        <v>0</v>
      </c>
      <c r="BJ58" s="35">
        <v>0</v>
      </c>
      <c r="BK58" s="35">
        <v>-34832.822399999997</v>
      </c>
      <c r="BL58" s="35">
        <v>-10285.141</v>
      </c>
      <c r="BM58" s="35">
        <v>0</v>
      </c>
      <c r="BN58" s="35">
        <v>0</v>
      </c>
      <c r="BO58" s="44"/>
      <c r="BP58" s="48"/>
      <c r="BQ58" s="48"/>
      <c r="BR58" s="48"/>
      <c r="BS58" s="48"/>
      <c r="BT58" s="48"/>
    </row>
    <row r="59" spans="1:72" ht="15.75" customHeight="1">
      <c r="A59" s="16">
        <v>49</v>
      </c>
      <c r="B59" s="13" t="s">
        <v>27</v>
      </c>
      <c r="C59" s="35">
        <f t="shared" si="6"/>
        <v>204494.47649999999</v>
      </c>
      <c r="D59" s="35">
        <f t="shared" si="7"/>
        <v>137210.34340000001</v>
      </c>
      <c r="E59" s="35">
        <f t="shared" si="8"/>
        <v>154583.5</v>
      </c>
      <c r="F59" s="35">
        <f t="shared" si="9"/>
        <v>126636.095</v>
      </c>
      <c r="G59" s="35">
        <f t="shared" si="10"/>
        <v>57465.900500000003</v>
      </c>
      <c r="H59" s="35">
        <f t="shared" si="11"/>
        <v>12661.7484</v>
      </c>
      <c r="I59" s="36">
        <v>53034</v>
      </c>
      <c r="J59" s="35">
        <v>49245.667999999998</v>
      </c>
      <c r="K59" s="35">
        <v>0</v>
      </c>
      <c r="L59" s="35">
        <v>0</v>
      </c>
      <c r="M59" s="35">
        <v>25442</v>
      </c>
      <c r="N59" s="35">
        <v>16250.427</v>
      </c>
      <c r="O59" s="35">
        <v>4300</v>
      </c>
      <c r="P59" s="35">
        <v>3048.6066999999998</v>
      </c>
      <c r="Q59" s="35">
        <v>0</v>
      </c>
      <c r="R59" s="35">
        <v>0</v>
      </c>
      <c r="S59" s="35">
        <v>1500</v>
      </c>
      <c r="T59" s="35">
        <v>1484.4449999999999</v>
      </c>
      <c r="U59" s="35">
        <v>550</v>
      </c>
      <c r="V59" s="35">
        <v>204.2</v>
      </c>
      <c r="W59" s="35">
        <v>3024</v>
      </c>
      <c r="X59" s="35">
        <v>1269.6199999999999</v>
      </c>
      <c r="Y59" s="35">
        <v>1440</v>
      </c>
      <c r="Z59" s="35">
        <v>445</v>
      </c>
      <c r="AA59" s="35">
        <v>5100</v>
      </c>
      <c r="AB59" s="35">
        <v>2772.45</v>
      </c>
      <c r="AC59" s="35">
        <v>6112</v>
      </c>
      <c r="AD59" s="35">
        <v>3815.9783000000002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62700</v>
      </c>
      <c r="AL59" s="35">
        <v>56903</v>
      </c>
      <c r="AM59" s="35">
        <v>62700</v>
      </c>
      <c r="AN59" s="35">
        <v>56903</v>
      </c>
      <c r="AO59" s="35">
        <v>2000</v>
      </c>
      <c r="AP59" s="35">
        <v>2000</v>
      </c>
      <c r="AQ59" s="35">
        <v>3852.576</v>
      </c>
      <c r="AR59" s="35">
        <v>149.5</v>
      </c>
      <c r="AS59" s="37">
        <v>11407.5</v>
      </c>
      <c r="AT59" s="35">
        <v>2237</v>
      </c>
      <c r="AU59" s="35">
        <v>0</v>
      </c>
      <c r="AV59" s="35">
        <v>0</v>
      </c>
      <c r="AW59" s="35">
        <v>10757.5</v>
      </c>
      <c r="AX59" s="35">
        <v>2087.5</v>
      </c>
      <c r="AY59" s="35">
        <v>0</v>
      </c>
      <c r="AZ59" s="35">
        <v>0</v>
      </c>
      <c r="BA59" s="35">
        <v>7554.924</v>
      </c>
      <c r="BB59" s="35">
        <v>2087.5</v>
      </c>
      <c r="BC59" s="37">
        <v>54890.400500000003</v>
      </c>
      <c r="BD59" s="38">
        <v>23627.3462</v>
      </c>
      <c r="BE59" s="38">
        <v>2575.5</v>
      </c>
      <c r="BF59" s="38">
        <v>990</v>
      </c>
      <c r="BG59" s="35">
        <v>0</v>
      </c>
      <c r="BH59" s="35">
        <v>0</v>
      </c>
      <c r="BI59" s="35">
        <v>0</v>
      </c>
      <c r="BJ59" s="35">
        <v>-7955.1189999999997</v>
      </c>
      <c r="BK59" s="35">
        <v>0</v>
      </c>
      <c r="BL59" s="35">
        <v>-4000.4787999999999</v>
      </c>
      <c r="BM59" s="35">
        <v>0</v>
      </c>
      <c r="BN59" s="35">
        <v>0</v>
      </c>
      <c r="BO59" s="44"/>
      <c r="BP59" s="48"/>
      <c r="BQ59" s="48"/>
      <c r="BR59" s="48"/>
      <c r="BS59" s="48"/>
      <c r="BT59" s="48"/>
    </row>
    <row r="60" spans="1:72" ht="15.75" customHeight="1">
      <c r="A60" s="16">
        <v>50</v>
      </c>
      <c r="B60" s="13" t="s">
        <v>28</v>
      </c>
      <c r="C60" s="35">
        <f t="shared" si="6"/>
        <v>81735.794200000004</v>
      </c>
      <c r="D60" s="35">
        <f t="shared" si="7"/>
        <v>53342.285400000001</v>
      </c>
      <c r="E60" s="35">
        <f t="shared" si="8"/>
        <v>58504.6</v>
      </c>
      <c r="F60" s="35">
        <f t="shared" si="9"/>
        <v>45995.755400000002</v>
      </c>
      <c r="G60" s="35">
        <f t="shared" si="10"/>
        <v>28481.894200000002</v>
      </c>
      <c r="H60" s="35">
        <f t="shared" si="11"/>
        <v>7346.5300000000007</v>
      </c>
      <c r="I60" s="36">
        <v>27400</v>
      </c>
      <c r="J60" s="35">
        <v>26536.377</v>
      </c>
      <c r="K60" s="35">
        <v>0</v>
      </c>
      <c r="L60" s="35">
        <v>0</v>
      </c>
      <c r="M60" s="35">
        <v>14705.1</v>
      </c>
      <c r="N60" s="35">
        <v>9650.2734</v>
      </c>
      <c r="O60" s="35">
        <v>1200</v>
      </c>
      <c r="P60" s="35">
        <v>868.3193</v>
      </c>
      <c r="Q60" s="35">
        <v>1800</v>
      </c>
      <c r="R60" s="35">
        <v>1740</v>
      </c>
      <c r="S60" s="35">
        <v>400</v>
      </c>
      <c r="T60" s="35">
        <v>372.50170000000003</v>
      </c>
      <c r="U60" s="35">
        <v>300</v>
      </c>
      <c r="V60" s="35">
        <v>146.4</v>
      </c>
      <c r="W60" s="35">
        <v>3310</v>
      </c>
      <c r="X60" s="35">
        <v>1732.8</v>
      </c>
      <c r="Y60" s="35">
        <v>2700</v>
      </c>
      <c r="Z60" s="35">
        <v>1162</v>
      </c>
      <c r="AA60" s="35">
        <v>1220.0999999999999</v>
      </c>
      <c r="AB60" s="35">
        <v>111</v>
      </c>
      <c r="AC60" s="35">
        <v>4870</v>
      </c>
      <c r="AD60" s="35">
        <v>3672.5034000000001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7950</v>
      </c>
      <c r="AL60" s="35">
        <v>7505.1750000000002</v>
      </c>
      <c r="AM60" s="35">
        <v>4600</v>
      </c>
      <c r="AN60" s="35">
        <v>4305.1750000000002</v>
      </c>
      <c r="AO60" s="35">
        <v>2550</v>
      </c>
      <c r="AP60" s="35">
        <v>2090</v>
      </c>
      <c r="AQ60" s="35">
        <v>648.79999999999995</v>
      </c>
      <c r="AR60" s="35">
        <v>213.93</v>
      </c>
      <c r="AS60" s="37">
        <v>5899.5</v>
      </c>
      <c r="AT60" s="35">
        <v>213.93</v>
      </c>
      <c r="AU60" s="35">
        <v>0</v>
      </c>
      <c r="AV60" s="35">
        <v>0</v>
      </c>
      <c r="AW60" s="35">
        <v>5319.5</v>
      </c>
      <c r="AX60" s="35">
        <v>0</v>
      </c>
      <c r="AY60" s="35">
        <v>0</v>
      </c>
      <c r="AZ60" s="35">
        <v>0</v>
      </c>
      <c r="BA60" s="35">
        <v>5250.7</v>
      </c>
      <c r="BB60" s="35">
        <v>0</v>
      </c>
      <c r="BC60" s="37">
        <v>21784.2</v>
      </c>
      <c r="BD60" s="38">
        <v>6295.64</v>
      </c>
      <c r="BE60" s="38">
        <v>6697.6941999999999</v>
      </c>
      <c r="BF60" s="38">
        <v>2461.29</v>
      </c>
      <c r="BG60" s="35">
        <v>0</v>
      </c>
      <c r="BH60" s="35">
        <v>0</v>
      </c>
      <c r="BI60" s="35">
        <v>0</v>
      </c>
      <c r="BJ60" s="35">
        <v>-78</v>
      </c>
      <c r="BK60" s="35">
        <v>0</v>
      </c>
      <c r="BL60" s="35">
        <v>-1332.4</v>
      </c>
      <c r="BM60" s="35">
        <v>0</v>
      </c>
      <c r="BN60" s="35">
        <v>0</v>
      </c>
      <c r="BO60" s="44"/>
      <c r="BP60" s="48"/>
      <c r="BQ60" s="48"/>
      <c r="BR60" s="48"/>
      <c r="BS60" s="48"/>
      <c r="BT60" s="48"/>
    </row>
    <row r="61" spans="1:72" ht="15.75" customHeight="1">
      <c r="A61" s="16">
        <v>51</v>
      </c>
      <c r="B61" s="13" t="s">
        <v>29</v>
      </c>
      <c r="C61" s="35">
        <f t="shared" si="6"/>
        <v>402075.31999999995</v>
      </c>
      <c r="D61" s="35">
        <f t="shared" si="7"/>
        <v>363455.21710000001</v>
      </c>
      <c r="E61" s="35">
        <f t="shared" si="8"/>
        <v>200556.6</v>
      </c>
      <c r="F61" s="35">
        <f t="shared" si="9"/>
        <v>175597.55750000002</v>
      </c>
      <c r="G61" s="35">
        <f t="shared" si="10"/>
        <v>215802.12</v>
      </c>
      <c r="H61" s="35">
        <f t="shared" si="11"/>
        <v>199088.30960000001</v>
      </c>
      <c r="I61" s="36">
        <v>40350.699999999997</v>
      </c>
      <c r="J61" s="35">
        <v>36184.300000000003</v>
      </c>
      <c r="K61" s="35">
        <v>0</v>
      </c>
      <c r="L61" s="35">
        <v>0</v>
      </c>
      <c r="M61" s="35">
        <v>36747.4</v>
      </c>
      <c r="N61" s="35">
        <v>30553.1175</v>
      </c>
      <c r="O61" s="35">
        <v>5500</v>
      </c>
      <c r="P61" s="35">
        <v>4314.2334000000001</v>
      </c>
      <c r="Q61" s="35">
        <v>9600</v>
      </c>
      <c r="R61" s="35">
        <v>9245.9955000000009</v>
      </c>
      <c r="S61" s="35">
        <v>350</v>
      </c>
      <c r="T61" s="35">
        <v>331.875</v>
      </c>
      <c r="U61" s="35">
        <v>250</v>
      </c>
      <c r="V61" s="35">
        <v>92.2</v>
      </c>
      <c r="W61" s="35">
        <v>3797.4</v>
      </c>
      <c r="X61" s="35">
        <v>2378.6610000000001</v>
      </c>
      <c r="Y61" s="35">
        <v>1717.4</v>
      </c>
      <c r="Z61" s="35">
        <v>816.66099999999994</v>
      </c>
      <c r="AA61" s="35">
        <v>4200</v>
      </c>
      <c r="AB61" s="35">
        <v>3045.4920000000002</v>
      </c>
      <c r="AC61" s="35">
        <v>7850</v>
      </c>
      <c r="AD61" s="35">
        <v>6372.2975999999999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100401.5</v>
      </c>
      <c r="AL61" s="35">
        <v>92779.1</v>
      </c>
      <c r="AM61" s="35">
        <v>89526.5</v>
      </c>
      <c r="AN61" s="35">
        <v>81904.100000000006</v>
      </c>
      <c r="AO61" s="35">
        <v>5200</v>
      </c>
      <c r="AP61" s="35">
        <v>4540</v>
      </c>
      <c r="AQ61" s="35">
        <v>3573.6</v>
      </c>
      <c r="AR61" s="35">
        <v>310.39</v>
      </c>
      <c r="AS61" s="37">
        <v>17857</v>
      </c>
      <c r="AT61" s="35">
        <v>11541.04</v>
      </c>
      <c r="AU61" s="35">
        <v>0</v>
      </c>
      <c r="AV61" s="35">
        <v>0</v>
      </c>
      <c r="AW61" s="35">
        <v>17117</v>
      </c>
      <c r="AX61" s="35">
        <v>11230.65</v>
      </c>
      <c r="AY61" s="35">
        <v>0</v>
      </c>
      <c r="AZ61" s="35">
        <v>0</v>
      </c>
      <c r="BA61" s="35">
        <v>14283.4</v>
      </c>
      <c r="BB61" s="35">
        <v>11230.65</v>
      </c>
      <c r="BC61" s="37">
        <v>140639.82</v>
      </c>
      <c r="BD61" s="38">
        <v>131562.72260000001</v>
      </c>
      <c r="BE61" s="38">
        <v>76572.3</v>
      </c>
      <c r="BF61" s="38">
        <v>68932.452999999994</v>
      </c>
      <c r="BG61" s="35">
        <v>0</v>
      </c>
      <c r="BH61" s="35">
        <v>0</v>
      </c>
      <c r="BI61" s="35">
        <v>0</v>
      </c>
      <c r="BJ61" s="35">
        <v>0</v>
      </c>
      <c r="BK61" s="35">
        <v>-1410</v>
      </c>
      <c r="BL61" s="35">
        <v>-1406.866</v>
      </c>
      <c r="BM61" s="35">
        <v>0</v>
      </c>
      <c r="BN61" s="35">
        <v>0</v>
      </c>
      <c r="BO61" s="44"/>
      <c r="BP61" s="48"/>
      <c r="BQ61" s="48"/>
      <c r="BR61" s="48"/>
      <c r="BS61" s="48"/>
      <c r="BT61" s="48"/>
    </row>
    <row r="62" spans="1:72" ht="15.75" customHeight="1">
      <c r="A62" s="16">
        <v>52</v>
      </c>
      <c r="B62" s="12" t="s">
        <v>30</v>
      </c>
      <c r="C62" s="35">
        <f t="shared" si="6"/>
        <v>28364.816000000003</v>
      </c>
      <c r="D62" s="35">
        <f t="shared" si="7"/>
        <v>14251.478500000001</v>
      </c>
      <c r="E62" s="35">
        <f t="shared" si="8"/>
        <v>10558.041999999999</v>
      </c>
      <c r="F62" s="35">
        <f t="shared" si="9"/>
        <v>8867.0455000000002</v>
      </c>
      <c r="G62" s="35">
        <f t="shared" si="10"/>
        <v>21344.116000000002</v>
      </c>
      <c r="H62" s="35">
        <f t="shared" si="11"/>
        <v>8287.0420000000013</v>
      </c>
      <c r="I62" s="36">
        <v>5682.5</v>
      </c>
      <c r="J62" s="35">
        <v>5175.08</v>
      </c>
      <c r="K62" s="35">
        <v>0</v>
      </c>
      <c r="L62" s="35">
        <v>0</v>
      </c>
      <c r="M62" s="35">
        <v>1080</v>
      </c>
      <c r="N62" s="35">
        <v>750.51549999999997</v>
      </c>
      <c r="O62" s="35">
        <v>200</v>
      </c>
      <c r="P62" s="35">
        <v>126.8115</v>
      </c>
      <c r="Q62" s="35">
        <v>0</v>
      </c>
      <c r="R62" s="35">
        <v>0</v>
      </c>
      <c r="S62" s="35">
        <v>84</v>
      </c>
      <c r="T62" s="35">
        <v>82.793999999999997</v>
      </c>
      <c r="U62" s="35">
        <v>80</v>
      </c>
      <c r="V62" s="35">
        <v>35</v>
      </c>
      <c r="W62" s="35">
        <v>20</v>
      </c>
      <c r="X62" s="35">
        <v>0</v>
      </c>
      <c r="Y62" s="35">
        <v>0</v>
      </c>
      <c r="Z62" s="35">
        <v>0</v>
      </c>
      <c r="AA62" s="35">
        <v>100</v>
      </c>
      <c r="AB62" s="35">
        <v>49.9</v>
      </c>
      <c r="AC62" s="35">
        <v>280</v>
      </c>
      <c r="AD62" s="35">
        <v>278.01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  <c r="AO62" s="35">
        <v>110</v>
      </c>
      <c r="AP62" s="35">
        <v>20</v>
      </c>
      <c r="AQ62" s="35">
        <v>148.19999999999999</v>
      </c>
      <c r="AR62" s="35">
        <v>18.841000000000001</v>
      </c>
      <c r="AS62" s="37">
        <v>3685.5419999999999</v>
      </c>
      <c r="AT62" s="35">
        <v>2921.45</v>
      </c>
      <c r="AU62" s="35">
        <v>0</v>
      </c>
      <c r="AV62" s="35">
        <v>0</v>
      </c>
      <c r="AW62" s="35">
        <v>3650.5419999999999</v>
      </c>
      <c r="AX62" s="35">
        <v>2902.6089999999999</v>
      </c>
      <c r="AY62" s="35">
        <v>0</v>
      </c>
      <c r="AZ62" s="35">
        <v>0</v>
      </c>
      <c r="BA62" s="35">
        <v>3537.3420000000001</v>
      </c>
      <c r="BB62" s="35">
        <v>2902.6089999999999</v>
      </c>
      <c r="BC62" s="37">
        <v>20584.116000000002</v>
      </c>
      <c r="BD62" s="38">
        <v>7477.0420000000004</v>
      </c>
      <c r="BE62" s="38">
        <v>1260</v>
      </c>
      <c r="BF62" s="38">
        <v>810</v>
      </c>
      <c r="BG62" s="35">
        <v>0</v>
      </c>
      <c r="BH62" s="35">
        <v>0</v>
      </c>
      <c r="BI62" s="35">
        <v>0</v>
      </c>
      <c r="BJ62" s="35">
        <v>0</v>
      </c>
      <c r="BK62" s="35">
        <v>-500</v>
      </c>
      <c r="BL62" s="35">
        <v>0</v>
      </c>
      <c r="BM62" s="35">
        <v>0</v>
      </c>
      <c r="BN62" s="35">
        <v>0</v>
      </c>
      <c r="BO62" s="44"/>
      <c r="BP62" s="48"/>
      <c r="BQ62" s="48"/>
      <c r="BR62" s="48"/>
      <c r="BS62" s="48"/>
      <c r="BT62" s="48"/>
    </row>
    <row r="63" spans="1:72" ht="15.75" customHeight="1">
      <c r="A63" s="16">
        <v>53</v>
      </c>
      <c r="B63" s="12" t="s">
        <v>31</v>
      </c>
      <c r="C63" s="35">
        <f t="shared" si="6"/>
        <v>313713.08019999997</v>
      </c>
      <c r="D63" s="35">
        <f t="shared" si="7"/>
        <v>264734.6741</v>
      </c>
      <c r="E63" s="35">
        <f t="shared" si="8"/>
        <v>246066.8</v>
      </c>
      <c r="F63" s="35">
        <f t="shared" si="9"/>
        <v>239228.8725</v>
      </c>
      <c r="G63" s="35">
        <f t="shared" si="10"/>
        <v>96623.900200000004</v>
      </c>
      <c r="H63" s="35">
        <f t="shared" si="11"/>
        <v>54482.801599999992</v>
      </c>
      <c r="I63" s="36">
        <v>71910.600000000006</v>
      </c>
      <c r="J63" s="35">
        <v>71822.653999999995</v>
      </c>
      <c r="K63" s="35">
        <v>0</v>
      </c>
      <c r="L63" s="35">
        <v>0</v>
      </c>
      <c r="M63" s="35">
        <v>18902</v>
      </c>
      <c r="N63" s="35">
        <v>15345.694</v>
      </c>
      <c r="O63" s="35">
        <v>5100</v>
      </c>
      <c r="P63" s="35">
        <v>4802.5946000000004</v>
      </c>
      <c r="Q63" s="35">
        <v>1300</v>
      </c>
      <c r="R63" s="35">
        <v>1117.4880000000001</v>
      </c>
      <c r="S63" s="35">
        <v>1200</v>
      </c>
      <c r="T63" s="35">
        <v>1067.3209999999999</v>
      </c>
      <c r="U63" s="35">
        <v>430</v>
      </c>
      <c r="V63" s="35">
        <v>95.2</v>
      </c>
      <c r="W63" s="35">
        <v>1470</v>
      </c>
      <c r="X63" s="35">
        <v>1113.7349999999999</v>
      </c>
      <c r="Y63" s="35">
        <v>400</v>
      </c>
      <c r="Z63" s="35">
        <v>261.185</v>
      </c>
      <c r="AA63" s="35">
        <v>1400</v>
      </c>
      <c r="AB63" s="35">
        <v>328.5</v>
      </c>
      <c r="AC63" s="35">
        <v>6700</v>
      </c>
      <c r="AD63" s="35">
        <v>6144.7204000000002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112900</v>
      </c>
      <c r="AL63" s="35">
        <v>110772.28449999999</v>
      </c>
      <c r="AM63" s="35">
        <v>112900</v>
      </c>
      <c r="AN63" s="35">
        <v>110772.28449999999</v>
      </c>
      <c r="AO63" s="35">
        <v>12676.58</v>
      </c>
      <c r="AP63" s="35">
        <v>11818.24</v>
      </c>
      <c r="AQ63" s="35">
        <v>700</v>
      </c>
      <c r="AR63" s="35">
        <v>493</v>
      </c>
      <c r="AS63" s="37">
        <v>29677.62</v>
      </c>
      <c r="AT63" s="35">
        <v>29470</v>
      </c>
      <c r="AU63" s="35">
        <v>0</v>
      </c>
      <c r="AV63" s="35">
        <v>0</v>
      </c>
      <c r="AW63" s="35">
        <v>28977.62</v>
      </c>
      <c r="AX63" s="35">
        <v>28977</v>
      </c>
      <c r="AY63" s="35">
        <v>0</v>
      </c>
      <c r="AZ63" s="35">
        <v>0</v>
      </c>
      <c r="BA63" s="35">
        <v>28977.62</v>
      </c>
      <c r="BB63" s="35">
        <v>28977</v>
      </c>
      <c r="BC63" s="37">
        <v>110888.9002</v>
      </c>
      <c r="BD63" s="38">
        <v>57921.658600000002</v>
      </c>
      <c r="BE63" s="38">
        <v>13135</v>
      </c>
      <c r="BF63" s="38">
        <v>10870</v>
      </c>
      <c r="BG63" s="35">
        <v>0</v>
      </c>
      <c r="BH63" s="35">
        <v>0</v>
      </c>
      <c r="BI63" s="35">
        <v>0</v>
      </c>
      <c r="BJ63" s="35">
        <v>-365</v>
      </c>
      <c r="BK63" s="35">
        <v>-27400</v>
      </c>
      <c r="BL63" s="35">
        <v>-13943.857</v>
      </c>
      <c r="BM63" s="35">
        <v>0</v>
      </c>
      <c r="BN63" s="35">
        <v>0</v>
      </c>
      <c r="BO63" s="44"/>
      <c r="BP63" s="48"/>
      <c r="BQ63" s="48"/>
      <c r="BR63" s="48"/>
      <c r="BS63" s="48"/>
      <c r="BT63" s="48"/>
    </row>
    <row r="64" spans="1:72" ht="15.75" customHeight="1">
      <c r="A64" s="16">
        <v>54</v>
      </c>
      <c r="B64" s="13" t="s">
        <v>32</v>
      </c>
      <c r="C64" s="35">
        <f t="shared" ref="C64:D66" si="12">E64+G64-BA64</f>
        <v>647919.8149</v>
      </c>
      <c r="D64" s="35">
        <f t="shared" si="12"/>
        <v>527743.15469999996</v>
      </c>
      <c r="E64" s="35">
        <f t="shared" ref="E64:F66" si="13">I64+K64+M64+AE64+AG64+AK64+AO64+AS64</f>
        <v>516150.74780000001</v>
      </c>
      <c r="F64" s="35">
        <f t="shared" si="13"/>
        <v>464911.10039999994</v>
      </c>
      <c r="G64" s="35">
        <f t="shared" ref="G64:H66" si="14">AY64+BC64+BE64+BG64+BI64+BK64+BM64</f>
        <v>131769.06709999999</v>
      </c>
      <c r="H64" s="35">
        <f t="shared" si="14"/>
        <v>62832.054299999989</v>
      </c>
      <c r="I64" s="36">
        <v>109883.07</v>
      </c>
      <c r="J64" s="35">
        <v>101247.66899999999</v>
      </c>
      <c r="K64" s="35">
        <v>0</v>
      </c>
      <c r="L64" s="35">
        <v>0</v>
      </c>
      <c r="M64" s="35">
        <v>47098.575100000002</v>
      </c>
      <c r="N64" s="35">
        <v>38440.9323</v>
      </c>
      <c r="O64" s="35">
        <v>19717.7742</v>
      </c>
      <c r="P64" s="35">
        <v>15932.997600000001</v>
      </c>
      <c r="Q64" s="35">
        <v>658.18989999999997</v>
      </c>
      <c r="R64" s="35">
        <v>454.54989999999998</v>
      </c>
      <c r="S64" s="35">
        <v>1658.915</v>
      </c>
      <c r="T64" s="35">
        <v>1414.3320000000001</v>
      </c>
      <c r="U64" s="35">
        <v>500</v>
      </c>
      <c r="V64" s="35">
        <v>119.8</v>
      </c>
      <c r="W64" s="35">
        <v>8923.4770000000008</v>
      </c>
      <c r="X64" s="35">
        <v>7372.7739000000001</v>
      </c>
      <c r="Y64" s="35">
        <v>2868.4769999999999</v>
      </c>
      <c r="Z64" s="35">
        <v>1758.367</v>
      </c>
      <c r="AA64" s="35">
        <v>678</v>
      </c>
      <c r="AB64" s="35">
        <v>678</v>
      </c>
      <c r="AC64" s="35">
        <v>10200.200000000001</v>
      </c>
      <c r="AD64" s="35">
        <v>8406.8498999999993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343505.64159999997</v>
      </c>
      <c r="AL64" s="35">
        <v>319024.01409999997</v>
      </c>
      <c r="AM64" s="35">
        <v>340305.64159999997</v>
      </c>
      <c r="AN64" s="35">
        <v>315824.01409999997</v>
      </c>
      <c r="AO64" s="35">
        <v>6100</v>
      </c>
      <c r="AP64" s="35">
        <v>5200</v>
      </c>
      <c r="AQ64" s="35">
        <v>9563.4611000000004</v>
      </c>
      <c r="AR64" s="35">
        <v>998.48500000000001</v>
      </c>
      <c r="AS64" s="37">
        <v>9563.4611000000004</v>
      </c>
      <c r="AT64" s="35">
        <v>998.48500000000001</v>
      </c>
      <c r="AU64" s="35">
        <v>0</v>
      </c>
      <c r="AV64" s="35">
        <v>0</v>
      </c>
      <c r="AW64" s="35">
        <v>7424.7080999999998</v>
      </c>
      <c r="AX64" s="35">
        <v>0</v>
      </c>
      <c r="AY64" s="35">
        <v>0</v>
      </c>
      <c r="AZ64" s="35">
        <v>0</v>
      </c>
      <c r="BA64" s="35">
        <v>0</v>
      </c>
      <c r="BB64" s="35">
        <v>0</v>
      </c>
      <c r="BC64" s="37">
        <v>125548.9791</v>
      </c>
      <c r="BD64" s="38">
        <v>65352.634599999998</v>
      </c>
      <c r="BE64" s="38">
        <v>15220.088</v>
      </c>
      <c r="BF64" s="38">
        <v>14123</v>
      </c>
      <c r="BG64" s="35">
        <v>0</v>
      </c>
      <c r="BH64" s="35">
        <v>0</v>
      </c>
      <c r="BI64" s="35">
        <v>0</v>
      </c>
      <c r="BJ64" s="35">
        <v>-1960.182</v>
      </c>
      <c r="BK64" s="35">
        <v>-9000</v>
      </c>
      <c r="BL64" s="35">
        <v>-14683.398300000001</v>
      </c>
      <c r="BM64" s="35">
        <v>0</v>
      </c>
      <c r="BN64" s="35">
        <v>0</v>
      </c>
      <c r="BO64" s="44"/>
      <c r="BP64" s="48"/>
      <c r="BQ64" s="48"/>
      <c r="BR64" s="48"/>
      <c r="BS64" s="48"/>
      <c r="BT64" s="48"/>
    </row>
    <row r="65" spans="1:72" ht="15.75" customHeight="1">
      <c r="A65" s="16">
        <v>55</v>
      </c>
      <c r="B65" s="13" t="s">
        <v>33</v>
      </c>
      <c r="C65" s="35">
        <f t="shared" si="12"/>
        <v>346580.56349999993</v>
      </c>
      <c r="D65" s="35">
        <f t="shared" si="12"/>
        <v>258745.75030000001</v>
      </c>
      <c r="E65" s="35">
        <f t="shared" si="13"/>
        <v>279520.79599999997</v>
      </c>
      <c r="F65" s="35">
        <f t="shared" si="13"/>
        <v>212807.77900000001</v>
      </c>
      <c r="G65" s="35">
        <f t="shared" si="14"/>
        <v>74236.017999999996</v>
      </c>
      <c r="H65" s="35">
        <f t="shared" si="14"/>
        <v>45937.97129999999</v>
      </c>
      <c r="I65" s="36">
        <v>73947.225999999995</v>
      </c>
      <c r="J65" s="35">
        <v>69706.759999999995</v>
      </c>
      <c r="K65" s="35">
        <v>0</v>
      </c>
      <c r="L65" s="35">
        <v>0</v>
      </c>
      <c r="M65" s="35">
        <v>42413.77</v>
      </c>
      <c r="N65" s="35">
        <v>29011.595000000001</v>
      </c>
      <c r="O65" s="35">
        <v>9910.4500000000007</v>
      </c>
      <c r="P65" s="35">
        <v>7043.3617999999997</v>
      </c>
      <c r="Q65" s="35">
        <v>190.42</v>
      </c>
      <c r="R65" s="35">
        <v>109.2509</v>
      </c>
      <c r="S65" s="35">
        <v>1707.1</v>
      </c>
      <c r="T65" s="35">
        <v>1434</v>
      </c>
      <c r="U65" s="35">
        <v>500</v>
      </c>
      <c r="V65" s="35">
        <v>14</v>
      </c>
      <c r="W65" s="35">
        <v>4370</v>
      </c>
      <c r="X65" s="35">
        <v>3160.76</v>
      </c>
      <c r="Y65" s="35">
        <v>1220</v>
      </c>
      <c r="Z65" s="35">
        <v>1056.6199999999999</v>
      </c>
      <c r="AA65" s="35">
        <v>4562</v>
      </c>
      <c r="AB65" s="35">
        <v>2758.02</v>
      </c>
      <c r="AC65" s="35">
        <v>14400</v>
      </c>
      <c r="AD65" s="35">
        <v>9416.6033000000007</v>
      </c>
      <c r="AE65" s="35">
        <v>0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35">
        <v>120292.85799999999</v>
      </c>
      <c r="AL65" s="35">
        <v>102424.139</v>
      </c>
      <c r="AM65" s="35">
        <v>117292.85799999999</v>
      </c>
      <c r="AN65" s="35">
        <v>102424.139</v>
      </c>
      <c r="AO65" s="35">
        <v>11225</v>
      </c>
      <c r="AP65" s="35">
        <v>9367</v>
      </c>
      <c r="AQ65" s="35">
        <v>24465.691500000001</v>
      </c>
      <c r="AR65" s="35">
        <v>2298.2849999999999</v>
      </c>
      <c r="AS65" s="37">
        <v>31641.941999999999</v>
      </c>
      <c r="AT65" s="35">
        <v>2298.2849999999999</v>
      </c>
      <c r="AU65" s="35">
        <v>0</v>
      </c>
      <c r="AV65" s="35">
        <v>0</v>
      </c>
      <c r="AW65" s="35">
        <v>28616.941999999999</v>
      </c>
      <c r="AX65" s="35">
        <v>0</v>
      </c>
      <c r="AY65" s="35">
        <v>0</v>
      </c>
      <c r="AZ65" s="35">
        <v>0</v>
      </c>
      <c r="BA65" s="35">
        <v>7176.2505000000001</v>
      </c>
      <c r="BB65" s="35">
        <v>0</v>
      </c>
      <c r="BC65" s="37">
        <v>63381.017999999996</v>
      </c>
      <c r="BD65" s="38">
        <v>43987.942999999999</v>
      </c>
      <c r="BE65" s="38">
        <v>16355</v>
      </c>
      <c r="BF65" s="38">
        <v>6396.1962999999996</v>
      </c>
      <c r="BG65" s="35">
        <v>0</v>
      </c>
      <c r="BH65" s="35">
        <v>0</v>
      </c>
      <c r="BI65" s="35">
        <v>-3000</v>
      </c>
      <c r="BJ65" s="35">
        <v>-153.4</v>
      </c>
      <c r="BK65" s="35">
        <v>-2500</v>
      </c>
      <c r="BL65" s="35">
        <v>-4292.768</v>
      </c>
      <c r="BM65" s="35">
        <v>0</v>
      </c>
      <c r="BN65" s="35">
        <v>0</v>
      </c>
      <c r="BO65" s="44"/>
      <c r="BP65" s="48"/>
      <c r="BQ65" s="48"/>
      <c r="BR65" s="48"/>
      <c r="BS65" s="48"/>
      <c r="BT65" s="48"/>
    </row>
    <row r="66" spans="1:72" ht="15.75" customHeight="1">
      <c r="A66" s="16">
        <v>56</v>
      </c>
      <c r="B66" s="13" t="s">
        <v>34</v>
      </c>
      <c r="C66" s="35">
        <f t="shared" si="12"/>
        <v>302776.61799999996</v>
      </c>
      <c r="D66" s="35">
        <f t="shared" si="12"/>
        <v>265153.04470000003</v>
      </c>
      <c r="E66" s="35">
        <f t="shared" si="13"/>
        <v>182212.8</v>
      </c>
      <c r="F66" s="35">
        <f t="shared" si="13"/>
        <v>154005.08850000001</v>
      </c>
      <c r="G66" s="35">
        <f t="shared" si="14"/>
        <v>156963.82199999999</v>
      </c>
      <c r="H66" s="35">
        <f t="shared" si="14"/>
        <v>145147.95620000002</v>
      </c>
      <c r="I66" s="36">
        <v>65295</v>
      </c>
      <c r="J66" s="35">
        <v>60581.567999999999</v>
      </c>
      <c r="K66" s="35">
        <v>0</v>
      </c>
      <c r="L66" s="35">
        <v>0</v>
      </c>
      <c r="M66" s="35">
        <v>57894</v>
      </c>
      <c r="N66" s="35">
        <v>42064.796499999997</v>
      </c>
      <c r="O66" s="35">
        <v>6100</v>
      </c>
      <c r="P66" s="35">
        <v>4400.0171</v>
      </c>
      <c r="Q66" s="35">
        <v>4980</v>
      </c>
      <c r="R66" s="35">
        <v>4980</v>
      </c>
      <c r="S66" s="35">
        <v>2100</v>
      </c>
      <c r="T66" s="35">
        <v>1545.8026</v>
      </c>
      <c r="U66" s="35">
        <v>350</v>
      </c>
      <c r="V66" s="35">
        <v>211.8</v>
      </c>
      <c r="W66" s="35">
        <v>13444</v>
      </c>
      <c r="X66" s="35">
        <v>8607.6</v>
      </c>
      <c r="Y66" s="35">
        <v>12150</v>
      </c>
      <c r="Z66" s="35">
        <v>7971.72</v>
      </c>
      <c r="AA66" s="35">
        <v>800</v>
      </c>
      <c r="AB66" s="35">
        <v>143.19999999999999</v>
      </c>
      <c r="AC66" s="35">
        <v>24292</v>
      </c>
      <c r="AD66" s="35">
        <v>17754.4748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35">
        <v>9024</v>
      </c>
      <c r="AL66" s="35">
        <v>8020.9740000000002</v>
      </c>
      <c r="AM66" s="35">
        <v>7424</v>
      </c>
      <c r="AN66" s="35">
        <v>6420.9740000000002</v>
      </c>
      <c r="AO66" s="35">
        <v>12690</v>
      </c>
      <c r="AP66" s="35">
        <v>9035</v>
      </c>
      <c r="AQ66" s="35">
        <v>909.79600000000005</v>
      </c>
      <c r="AR66" s="35">
        <v>302.75</v>
      </c>
      <c r="AS66" s="37">
        <v>37309.800000000003</v>
      </c>
      <c r="AT66" s="35">
        <v>34302.75</v>
      </c>
      <c r="AU66" s="35">
        <v>0</v>
      </c>
      <c r="AV66" s="35">
        <v>0</v>
      </c>
      <c r="AW66" s="35">
        <v>36409.800000000003</v>
      </c>
      <c r="AX66" s="35">
        <v>34000</v>
      </c>
      <c r="AY66" s="35">
        <v>0</v>
      </c>
      <c r="AZ66" s="35">
        <v>0</v>
      </c>
      <c r="BA66" s="35">
        <v>36400.004000000001</v>
      </c>
      <c r="BB66" s="35">
        <v>34000</v>
      </c>
      <c r="BC66" s="37">
        <v>117855.97199999999</v>
      </c>
      <c r="BD66" s="38">
        <v>110906.2662</v>
      </c>
      <c r="BE66" s="38">
        <v>39748.85</v>
      </c>
      <c r="BF66" s="38">
        <v>34882.69</v>
      </c>
      <c r="BG66" s="35">
        <v>0</v>
      </c>
      <c r="BH66" s="35">
        <v>0</v>
      </c>
      <c r="BI66" s="35">
        <v>-530</v>
      </c>
      <c r="BJ66" s="35">
        <v>-530</v>
      </c>
      <c r="BK66" s="35">
        <v>-111</v>
      </c>
      <c r="BL66" s="35">
        <v>-111</v>
      </c>
      <c r="BM66" s="35">
        <v>0</v>
      </c>
      <c r="BN66" s="35">
        <v>0</v>
      </c>
      <c r="BO66" s="44"/>
      <c r="BP66" s="48"/>
      <c r="BQ66" s="48"/>
      <c r="BR66" s="48"/>
      <c r="BS66" s="48"/>
      <c r="BT66" s="48"/>
    </row>
    <row r="67" spans="1:72" s="39" customFormat="1" ht="13.5">
      <c r="A67" s="50" t="s">
        <v>1</v>
      </c>
      <c r="B67" s="50"/>
      <c r="C67" s="40">
        <f t="shared" ref="C67:AH67" si="15">SUM(C11:C66)</f>
        <v>12215386.072400002</v>
      </c>
      <c r="D67" s="40">
        <f t="shared" si="15"/>
        <v>9118144.4328000005</v>
      </c>
      <c r="E67" s="40">
        <f t="shared" si="15"/>
        <v>8486925.2772000022</v>
      </c>
      <c r="F67" s="40">
        <f t="shared" si="15"/>
        <v>7380953.3663999997</v>
      </c>
      <c r="G67" s="40">
        <f t="shared" si="15"/>
        <v>4392872.2542000003</v>
      </c>
      <c r="H67" s="40">
        <f t="shared" si="15"/>
        <v>2294621.4884999995</v>
      </c>
      <c r="I67" s="40">
        <f t="shared" si="15"/>
        <v>2038403.0426</v>
      </c>
      <c r="J67" s="40">
        <f t="shared" si="15"/>
        <v>1948566.2789</v>
      </c>
      <c r="K67" s="40">
        <f t="shared" si="15"/>
        <v>0</v>
      </c>
      <c r="L67" s="40">
        <f t="shared" si="15"/>
        <v>0</v>
      </c>
      <c r="M67" s="40">
        <f t="shared" si="15"/>
        <v>1775424.4145</v>
      </c>
      <c r="N67" s="40">
        <f t="shared" si="15"/>
        <v>1410983.0704999997</v>
      </c>
      <c r="O67" s="40">
        <f t="shared" si="15"/>
        <v>280162.25520000007</v>
      </c>
      <c r="P67" s="40">
        <f t="shared" si="15"/>
        <v>240003.89050000001</v>
      </c>
      <c r="Q67" s="40">
        <f t="shared" si="15"/>
        <v>464977.07290000003</v>
      </c>
      <c r="R67" s="40">
        <f t="shared" si="15"/>
        <v>436327.71990000008</v>
      </c>
      <c r="S67" s="40">
        <f t="shared" si="15"/>
        <v>35774.787000000004</v>
      </c>
      <c r="T67" s="40">
        <f t="shared" si="15"/>
        <v>29440.772199999996</v>
      </c>
      <c r="U67" s="40">
        <f t="shared" si="15"/>
        <v>15965.3</v>
      </c>
      <c r="V67" s="40">
        <f t="shared" si="15"/>
        <v>2663.424</v>
      </c>
      <c r="W67" s="40">
        <f t="shared" si="15"/>
        <v>270149.67700000003</v>
      </c>
      <c r="X67" s="40">
        <f t="shared" si="15"/>
        <v>170393.24209999997</v>
      </c>
      <c r="Y67" s="40">
        <f t="shared" si="15"/>
        <v>213989.177</v>
      </c>
      <c r="Z67" s="40">
        <f t="shared" si="15"/>
        <v>134885.51609999998</v>
      </c>
      <c r="AA67" s="40">
        <f t="shared" si="15"/>
        <v>225449.40000000002</v>
      </c>
      <c r="AB67" s="40">
        <f t="shared" si="15"/>
        <v>165091.41640000005</v>
      </c>
      <c r="AC67" s="40">
        <f t="shared" si="15"/>
        <v>379400.48340000003</v>
      </c>
      <c r="AD67" s="40">
        <f t="shared" si="15"/>
        <v>291245.33139999997</v>
      </c>
      <c r="AE67" s="40">
        <f t="shared" si="15"/>
        <v>0</v>
      </c>
      <c r="AF67" s="40">
        <f t="shared" si="15"/>
        <v>0</v>
      </c>
      <c r="AG67" s="40">
        <f t="shared" si="15"/>
        <v>1648275.1</v>
      </c>
      <c r="AH67" s="40">
        <f t="shared" si="15"/>
        <v>1534264.652</v>
      </c>
      <c r="AI67" s="40">
        <f t="shared" ref="AI67:BN67" si="16">SUM(AI11:AI66)</f>
        <v>1648275.1</v>
      </c>
      <c r="AJ67" s="40">
        <f t="shared" si="16"/>
        <v>1534264.652</v>
      </c>
      <c r="AK67" s="40">
        <f t="shared" si="16"/>
        <v>1903702.5996000001</v>
      </c>
      <c r="AL67" s="40">
        <f t="shared" si="16"/>
        <v>1724219.4509000001</v>
      </c>
      <c r="AM67" s="40">
        <f t="shared" si="16"/>
        <v>1777005.9996</v>
      </c>
      <c r="AN67" s="40">
        <f t="shared" si="16"/>
        <v>1616478.8629000001</v>
      </c>
      <c r="AO67" s="40">
        <f t="shared" si="16"/>
        <v>178016.28</v>
      </c>
      <c r="AP67" s="40">
        <f t="shared" si="16"/>
        <v>145585.82800000001</v>
      </c>
      <c r="AQ67" s="40">
        <f t="shared" si="16"/>
        <v>314708.3725</v>
      </c>
      <c r="AR67" s="40">
        <f t="shared" si="16"/>
        <v>59903.664000000004</v>
      </c>
      <c r="AS67" s="40">
        <f t="shared" si="16"/>
        <v>943103.84050000017</v>
      </c>
      <c r="AT67" s="40">
        <f t="shared" si="16"/>
        <v>617334.08609999996</v>
      </c>
      <c r="AU67" s="40">
        <f t="shared" si="16"/>
        <v>36015.991000000002</v>
      </c>
      <c r="AV67" s="40">
        <f t="shared" si="16"/>
        <v>0</v>
      </c>
      <c r="AW67" s="40">
        <f t="shared" si="16"/>
        <v>857968.05050000024</v>
      </c>
      <c r="AX67" s="40">
        <f t="shared" si="16"/>
        <v>557430.42209999997</v>
      </c>
      <c r="AY67" s="40">
        <f t="shared" si="16"/>
        <v>36015.991000000002</v>
      </c>
      <c r="AZ67" s="40">
        <f t="shared" si="16"/>
        <v>0</v>
      </c>
      <c r="BA67" s="40">
        <f t="shared" si="16"/>
        <v>664411.4589999998</v>
      </c>
      <c r="BB67" s="40">
        <f t="shared" si="16"/>
        <v>557430.42209999997</v>
      </c>
      <c r="BC67" s="40">
        <f t="shared" si="16"/>
        <v>4582998.9999000002</v>
      </c>
      <c r="BD67" s="40">
        <f t="shared" si="16"/>
        <v>2433781.0191000002</v>
      </c>
      <c r="BE67" s="40">
        <f t="shared" si="16"/>
        <v>435388.08470000001</v>
      </c>
      <c r="BF67" s="40">
        <f t="shared" si="16"/>
        <v>350820.8395</v>
      </c>
      <c r="BG67" s="40">
        <f t="shared" si="16"/>
        <v>12441</v>
      </c>
      <c r="BH67" s="40">
        <f t="shared" si="16"/>
        <v>12441</v>
      </c>
      <c r="BI67" s="40">
        <f t="shared" si="16"/>
        <v>-79750.3</v>
      </c>
      <c r="BJ67" s="40">
        <f t="shared" si="16"/>
        <v>-67928.83</v>
      </c>
      <c r="BK67" s="40">
        <f t="shared" si="16"/>
        <v>-594221.52139999997</v>
      </c>
      <c r="BL67" s="40">
        <f t="shared" si="16"/>
        <v>-434492.54009999998</v>
      </c>
      <c r="BM67" s="40">
        <f t="shared" si="16"/>
        <v>0</v>
      </c>
      <c r="BN67" s="40">
        <f t="shared" si="16"/>
        <v>0</v>
      </c>
      <c r="BO67" s="44"/>
      <c r="BP67" s="48"/>
      <c r="BQ67" s="48"/>
      <c r="BR67" s="48"/>
      <c r="BS67" s="48"/>
      <c r="BT67" s="48"/>
    </row>
    <row r="69" spans="1:72" ht="17.25" customHeight="1">
      <c r="C69" s="42"/>
      <c r="D69" s="42"/>
      <c r="E69" s="42"/>
      <c r="F69" s="42"/>
      <c r="G69" s="42"/>
      <c r="H69" s="42"/>
      <c r="BE69" s="42"/>
      <c r="BF69" s="42"/>
    </row>
    <row r="70" spans="1:72" ht="17.25" customHeight="1">
      <c r="C70" s="42"/>
      <c r="D70" s="42"/>
      <c r="E70" s="42"/>
      <c r="F70" s="42"/>
      <c r="G70" s="42"/>
      <c r="H70" s="42"/>
      <c r="BA70" s="42"/>
    </row>
    <row r="71" spans="1:72" ht="17.25" customHeight="1">
      <c r="C71" s="42"/>
      <c r="D71" s="42"/>
      <c r="E71" s="42"/>
      <c r="F71" s="42"/>
      <c r="G71" s="42"/>
      <c r="H71" s="42"/>
    </row>
    <row r="72" spans="1:72" ht="17.25" customHeight="1">
      <c r="C72" s="42"/>
      <c r="D72" s="42"/>
      <c r="E72" s="42"/>
      <c r="F72" s="42"/>
      <c r="G72" s="42"/>
      <c r="H72" s="42"/>
    </row>
  </sheetData>
  <mergeCells count="54">
    <mergeCell ref="Y8:Z8"/>
    <mergeCell ref="AA8:AB8"/>
    <mergeCell ref="AC8:AD8"/>
    <mergeCell ref="A1:N1"/>
    <mergeCell ref="A2:N2"/>
    <mergeCell ref="A4:A9"/>
    <mergeCell ref="B4:B9"/>
    <mergeCell ref="W3:X3"/>
    <mergeCell ref="O8:P8"/>
    <mergeCell ref="Q8:R8"/>
    <mergeCell ref="A67:B67"/>
    <mergeCell ref="E8:F8"/>
    <mergeCell ref="G8:H8"/>
    <mergeCell ref="C8:D8"/>
    <mergeCell ref="I8:J8"/>
    <mergeCell ref="M7:N8"/>
    <mergeCell ref="K8:L8"/>
    <mergeCell ref="AG3:AH3"/>
    <mergeCell ref="C4:H7"/>
    <mergeCell ref="I4:BB4"/>
    <mergeCell ref="BC4:BN4"/>
    <mergeCell ref="I5:BB5"/>
    <mergeCell ref="BC5:BH5"/>
    <mergeCell ref="BI5:BN5"/>
    <mergeCell ref="I6:BB6"/>
    <mergeCell ref="BC6:BF6"/>
    <mergeCell ref="BG6:BH8"/>
    <mergeCell ref="BI6:BJ8"/>
    <mergeCell ref="BK6:BN7"/>
    <mergeCell ref="I7:L7"/>
    <mergeCell ref="O7:AD7"/>
    <mergeCell ref="AE7:AF8"/>
    <mergeCell ref="AG7:AH8"/>
    <mergeCell ref="AI7:AJ7"/>
    <mergeCell ref="AK7:AL8"/>
    <mergeCell ref="AM7:AN7"/>
    <mergeCell ref="AO7:AP8"/>
    <mergeCell ref="AQ7:AV7"/>
    <mergeCell ref="AW7:BB7"/>
    <mergeCell ref="BC7:BD8"/>
    <mergeCell ref="BE7:BF8"/>
    <mergeCell ref="AY8:AZ8"/>
    <mergeCell ref="BA8:BB8"/>
    <mergeCell ref="AW8:AX8"/>
    <mergeCell ref="S8:T8"/>
    <mergeCell ref="U8:V8"/>
    <mergeCell ref="W8:X8"/>
    <mergeCell ref="BK8:BL8"/>
    <mergeCell ref="BM8:BN8"/>
    <mergeCell ref="AI8:AJ8"/>
    <mergeCell ref="AM8:AN8"/>
    <mergeCell ref="AQ8:AR8"/>
    <mergeCell ref="AS8:AT8"/>
    <mergeCell ref="AU8:AV8"/>
  </mergeCells>
  <phoneticPr fontId="2" type="noConversion"/>
  <pageMargins left="0.27" right="0.25" top="0.24" bottom="0.18" header="0.22" footer="0.18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Caxs g.d.</vt:lpstr>
      <vt:lpstr>Caxser</vt:lpstr>
      <vt:lpstr>'Caxs g.d.'!Print_Titles</vt:lpstr>
      <vt:lpstr>Caxser!Print_Titles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admin</cp:lastModifiedBy>
  <cp:lastPrinted>2018-01-17T07:12:21Z</cp:lastPrinted>
  <dcterms:created xsi:type="dcterms:W3CDTF">2002-03-15T09:46:46Z</dcterms:created>
  <dcterms:modified xsi:type="dcterms:W3CDTF">2021-01-20T12:12:09Z</dcterms:modified>
</cp:coreProperties>
</file>