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640" windowHeight="9285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<sst xmlns="http://schemas.openxmlformats.org/spreadsheetml/2006/main" count="130" uniqueCount="110">
  <si>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</si>
  <si>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</si>
  <si>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</si>
  <si>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</si>
  <si>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</si>
  <si>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</si>
  <si>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</si>
  <si>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</si>
  <si>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</si>
  <si>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</si>
  <si>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</si>
  <si>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</si>
  <si>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</si>
  <si>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</si>
  <si>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</si>
  <si>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</si>
  <si>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</si>
  <si>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</si>
  <si>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</si>
  <si>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</si>
  <si>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</si>
  <si>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</si>
  <si>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</si>
  <si>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</si>
  <si>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</si>
  <si>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</si>
  <si>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</si>
  <si>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</si>
  <si>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</si>
  <si>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</si>
  <si>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</si>
  <si>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</si>
  <si>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</si>
  <si>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</si>
  <si>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</si>
  <si>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</si>
  <si>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</si>
  <si>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</si>
  <si>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</si>
  <si>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</si>
  <si>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</si>
  <si>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</si>
  <si>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</si>
  <si>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</si>
  <si>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</si>
  <si>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</si>
  <si>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</si>
  <si>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</si>
  <si>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</si>
  <si>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</si>
  <si>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</si>
  <si>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</si>
  <si>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</si>
  <si>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</si>
  <si>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</si>
  <si>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</si>
  <si>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</si>
  <si>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</si>
  <si>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</si>
  <si>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</si>
  <si>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</si>
  <si>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</si>
  <si>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</si>
  <si>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</si>
  <si>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</si>
  <si>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</si>
  <si>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</si>
  <si>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</si>
  <si>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</si>
  <si>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</si>
  <si>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</si>
  <si>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</si>
  <si>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</si>
  <si>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</si>
  <si>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</si>
  <si>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</si>
  <si>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</si>
  <si>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</si>
  <si>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</si>
  <si>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</si>
  <si>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</si>
  <si>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</si>
  <si>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</si>
  <si>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</si>
  <si>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</si>
  <si>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</si>
  <si>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</si>
  <si>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</si>
  <si>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</si>
  <si>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</si>
  <si>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</si>
  <si>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</si>
  <si>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</si>
  <si>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</si>
  <si>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</si>
  <si>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</si>
  <si>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</si>
  <si>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</si>
  <si>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>3.2.1. Այլ եկամուտներ միջազգային կազմակերպություններից</t>
  </si>
  <si>
    <t>1172200</t>
  </si>
  <si>
    <t>Այլ հարկեր</t>
  </si>
  <si>
    <t>1176100</t>
  </si>
  <si>
    <t>1176099</t>
  </si>
  <si>
    <t>Այլ ծախսեր</t>
  </si>
  <si>
    <r>
      <t xml:space="preserve">2. Փոստային հասցեն  </t>
    </r>
    <r>
      <rPr>
        <u val="single"/>
        <sz val="12"/>
        <rFont val="GHEA Grapalat"/>
        <family val="3"/>
      </rPr>
      <t xml:space="preserve"> Լոռու մարզ, ք.Վանաձոր, Զեյթունի 3/4                                            </t>
    </r>
  </si>
  <si>
    <t>Գ.Քարհանյան</t>
  </si>
  <si>
    <t>Լ.Մարգարյան</t>
  </si>
  <si>
    <r>
      <t>1. Հիմնարկի անվանումը «</t>
    </r>
    <r>
      <rPr>
        <b/>
        <u val="single"/>
        <sz val="11"/>
        <rFont val="GHEA Grapalat"/>
        <family val="3"/>
      </rPr>
      <t>Վանաձորի Ղ.Ալիշանի անվան թիվ 27 հիմն. դպրոց» ՊՈԱԿ</t>
    </r>
  </si>
  <si>
    <t>²éáÕç³å³Ñ³Ï³Ý ¨ É³µáñ³ïáñ ÝÛáõÃ»ñ</t>
  </si>
  <si>
    <t>01.01.2020թ.-30,09.2020 թ. ժամանակահատվածի համար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</si>
</sst>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0.0%"/>
    <numFmt numFmtId="203" formatCode="0.000%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-* #,##0.0\ _₽_-;\-* #,##0.0\ _₽_-;_-* &quot;-&quot;?\ _₽_-;_-@_-"/>
    <numFmt numFmtId="208" formatCode="0.000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77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u val="single"/>
      <sz val="11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sz val="9"/>
      <color indexed="8"/>
      <name val="Arial LatArm"/>
      <family val="2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sz val="9"/>
      <color theme="1"/>
      <name val="Arial LatArm"/>
      <family val="2"/>
    </font>
    <font>
      <b/>
      <i/>
      <u val="single"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7" fillId="34" borderId="10" xfId="0" applyNumberFormat="1" applyFont="1" applyFill="1" applyBorder="1" applyAlignment="1" applyProtection="1">
      <alignment horizontal="right" vertical="center" wrapText="1"/>
      <protection/>
    </xf>
    <xf numFmtId="0" fontId="67" fillId="34" borderId="10" xfId="0" applyFont="1" applyFill="1" applyBorder="1" applyAlignment="1" applyProtection="1">
      <alignment horizontal="left" vertical="center" wrapText="1"/>
      <protection/>
    </xf>
    <xf numFmtId="0" fontId="67" fillId="34" borderId="10" xfId="0" applyFont="1" applyFill="1" applyBorder="1" applyAlignment="1" applyProtection="1">
      <alignment horizontal="center" vertical="center" wrapText="1"/>
      <protection/>
    </xf>
    <xf numFmtId="49" fontId="68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49" fontId="71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0" fontId="73" fillId="0" borderId="0" xfId="0" applyFont="1" applyAlignment="1" applyProtection="1">
      <alignment horizontal="left" vertical="center"/>
      <protection locked="0"/>
    </xf>
    <xf numFmtId="0" fontId="73" fillId="0" borderId="0" xfId="0" applyFont="1" applyAlignment="1" applyProtection="1">
      <alignment vertical="center"/>
      <protection/>
    </xf>
    <xf numFmtId="0" fontId="73" fillId="0" borderId="0" xfId="0" applyFont="1" applyAlignment="1" applyProtection="1">
      <alignment/>
      <protection/>
    </xf>
    <xf numFmtId="0" fontId="73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6" fillId="0" borderId="0" xfId="0" applyFont="1" applyBorder="1" applyAlignment="1">
      <alignment vertical="center" wrapText="1"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72" fillId="34" borderId="10" xfId="0" applyFont="1" applyFill="1" applyBorder="1" applyAlignment="1" applyProtection="1">
      <alignment horizontal="center" vertical="center" wrapText="1"/>
      <protection/>
    </xf>
    <xf numFmtId="9" fontId="1" fillId="0" borderId="0" xfId="59" applyFont="1" applyAlignment="1">
      <alignment/>
    </xf>
    <xf numFmtId="195" fontId="4" fillId="0" borderId="10" xfId="0" applyNumberFormat="1" applyFont="1" applyFill="1" applyBorder="1" applyAlignment="1">
      <alignment/>
    </xf>
    <xf numFmtId="195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88" fontId="1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194" fontId="1" fillId="0" borderId="0" xfId="0" applyNumberFormat="1" applyFont="1" applyAlignment="1">
      <alignment/>
    </xf>
    <xf numFmtId="188" fontId="8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212" fontId="1" fillId="35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1" fillId="35" borderId="0" xfId="0" applyFont="1" applyFill="1" applyAlignment="1">
      <alignment/>
    </xf>
    <xf numFmtId="188" fontId="2" fillId="35" borderId="10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/>
    </xf>
    <xf numFmtId="195" fontId="4" fillId="35" borderId="10" xfId="0" applyNumberFormat="1" applyFont="1" applyFill="1" applyBorder="1" applyAlignment="1">
      <alignment horizontal="center" vertical="center" wrapText="1"/>
    </xf>
    <xf numFmtId="194" fontId="4" fillId="35" borderId="10" xfId="62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195" fontId="23" fillId="35" borderId="10" xfId="0" applyNumberFormat="1" applyFont="1" applyFill="1" applyBorder="1" applyAlignment="1">
      <alignment/>
    </xf>
    <xf numFmtId="49" fontId="21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88" fontId="13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188" fontId="22" fillId="35" borderId="10" xfId="0" applyNumberFormat="1" applyFont="1" applyFill="1" applyBorder="1" applyAlignment="1">
      <alignment/>
    </xf>
    <xf numFmtId="188" fontId="1" fillId="35" borderId="10" xfId="0" applyNumberFormat="1" applyFont="1" applyFill="1" applyBorder="1" applyAlignment="1">
      <alignment/>
    </xf>
    <xf numFmtId="188" fontId="20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188" fontId="11" fillId="35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188" fontId="8" fillId="35" borderId="10" xfId="0" applyNumberFormat="1" applyFont="1" applyFill="1" applyBorder="1" applyAlignment="1">
      <alignment horizontal="center" vertical="top" wrapText="1"/>
    </xf>
    <xf numFmtId="188" fontId="2" fillId="35" borderId="10" xfId="0" applyNumberFormat="1" applyFont="1" applyFill="1" applyBorder="1" applyAlignment="1">
      <alignment horizontal="center" vertical="top" wrapText="1"/>
    </xf>
    <xf numFmtId="188" fontId="1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/>
    </xf>
    <xf numFmtId="188" fontId="1" fillId="35" borderId="10" xfId="0" applyNumberFormat="1" applyFont="1" applyFill="1" applyBorder="1" applyAlignment="1">
      <alignment/>
    </xf>
    <xf numFmtId="0" fontId="75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selection activeCell="O33" sqref="O33"/>
    </sheetView>
  </sheetViews>
  <sheetFormatPr defaultColWidth="4.8515625" defaultRowHeight="12.75"/>
  <cols>
    <col min="1" max="1" width="7.8515625" style="26" customWidth="1"/>
    <col min="2" max="2" width="37.8515625" style="11" customWidth="1"/>
    <col min="3" max="3" width="6.00390625" style="11" customWidth="1"/>
    <col min="4" max="4" width="14.28125" style="1" customWidth="1"/>
    <col min="5" max="5" width="5.57421875" style="1" customWidth="1"/>
    <col min="6" max="6" width="3.00390625" style="1" customWidth="1"/>
    <col min="7" max="7" width="7.7109375" style="1" customWidth="1"/>
    <col min="8" max="8" width="12.28125" style="1" customWidth="1"/>
    <col min="9" max="9" width="11.8515625" style="1" customWidth="1"/>
    <col min="10" max="10" width="10.421875" style="1" customWidth="1"/>
    <col min="11" max="11" width="9.7109375" style="1" customWidth="1"/>
    <col min="12" max="12" width="5.421875" style="1" customWidth="1"/>
    <col min="13" max="13" width="3.28125" style="1" customWidth="1"/>
    <col min="14" max="14" width="14.00390625" style="1" customWidth="1"/>
    <col min="15" max="15" width="14.421875" style="1" customWidth="1"/>
    <col min="16" max="255" width="9.140625" style="1" customWidth="1"/>
    <col min="256" max="16384" width="4.8515625" style="1" customWidth="1"/>
  </cols>
  <sheetData>
    <row r="1" spans="1:13" ht="17.25">
      <c r="A1" s="109" t="s">
        <v>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1" ht="8.25" customHeight="1">
      <c r="A2" s="24"/>
      <c r="B2" s="3"/>
      <c r="C2" s="3"/>
      <c r="D2" s="3"/>
      <c r="E2" s="3"/>
      <c r="F2" s="3"/>
      <c r="G2" s="3"/>
      <c r="H2" s="3"/>
      <c r="I2" s="3"/>
      <c r="J2" s="2"/>
      <c r="K2" s="2"/>
    </row>
    <row r="3" spans="1:13" ht="16.5" customHeight="1">
      <c r="A3" s="109" t="s">
        <v>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7.25">
      <c r="A4" s="109" t="s">
        <v>109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1" ht="7.5" customHeight="1">
      <c r="A5" s="25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33.75" customHeight="1">
      <c r="A6" s="101" t="s">
        <v>107</v>
      </c>
      <c r="B6" s="101"/>
      <c r="C6" s="101"/>
      <c r="D6" s="101"/>
      <c r="E6" s="101"/>
      <c r="F6" s="101" t="s">
        <v>5</v>
      </c>
      <c r="G6" s="101"/>
      <c r="H6" s="101"/>
      <c r="I6" s="101"/>
      <c r="J6" s="101"/>
      <c r="K6" s="101"/>
      <c r="L6" s="101"/>
      <c r="M6" s="14"/>
      <c r="N6" s="19"/>
    </row>
    <row r="7" spans="6:14" ht="12.75" customHeight="1">
      <c r="F7" s="101" t="s">
        <v>6</v>
      </c>
      <c r="G7" s="101"/>
      <c r="H7" s="101"/>
      <c r="I7" s="101"/>
      <c r="J7" s="101"/>
      <c r="K7" s="101"/>
      <c r="L7" s="105"/>
      <c r="M7" s="15"/>
      <c r="N7" s="19"/>
    </row>
    <row r="8" spans="1:14" ht="16.5" customHeight="1">
      <c r="A8" s="101" t="s">
        <v>104</v>
      </c>
      <c r="B8" s="101"/>
      <c r="C8" s="101"/>
      <c r="D8" s="101"/>
      <c r="E8" s="101"/>
      <c r="F8" s="101" t="s">
        <v>7</v>
      </c>
      <c r="G8" s="101"/>
      <c r="H8" s="101"/>
      <c r="I8" s="101"/>
      <c r="J8" s="101"/>
      <c r="K8" s="101"/>
      <c r="L8" s="105"/>
      <c r="M8" s="15"/>
      <c r="N8" s="19"/>
    </row>
    <row r="9" spans="1:14" ht="13.5">
      <c r="A9" s="101"/>
      <c r="B9" s="101"/>
      <c r="C9" s="101"/>
      <c r="D9" s="101"/>
      <c r="E9" s="101"/>
      <c r="F9" s="101" t="s">
        <v>8</v>
      </c>
      <c r="G9" s="101"/>
      <c r="H9" s="101"/>
      <c r="I9" s="101"/>
      <c r="J9" s="101"/>
      <c r="K9" s="101"/>
      <c r="L9" s="105"/>
      <c r="M9" s="15"/>
      <c r="N9" s="19"/>
    </row>
    <row r="10" spans="1:14" ht="12.75" customHeight="1">
      <c r="A10" s="101"/>
      <c r="B10" s="101"/>
      <c r="C10" s="101"/>
      <c r="D10" s="101"/>
      <c r="E10" s="101"/>
      <c r="F10" s="101" t="s">
        <v>9</v>
      </c>
      <c r="G10" s="101"/>
      <c r="H10" s="101"/>
      <c r="I10" s="101"/>
      <c r="J10" s="101"/>
      <c r="K10" s="101"/>
      <c r="L10" s="101"/>
      <c r="M10" s="14"/>
      <c r="N10" s="19"/>
    </row>
    <row r="11" spans="1:14" ht="7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5"/>
      <c r="M11" s="15"/>
      <c r="N11" s="19"/>
    </row>
    <row r="12" spans="1:14" ht="26.25" customHeight="1">
      <c r="A12" s="102" t="s">
        <v>10</v>
      </c>
      <c r="B12" s="102"/>
      <c r="C12" s="102"/>
      <c r="D12" s="102"/>
      <c r="E12" s="102"/>
      <c r="F12" s="102" t="s">
        <v>44</v>
      </c>
      <c r="G12" s="102"/>
      <c r="H12" s="102"/>
      <c r="I12" s="102"/>
      <c r="J12" s="102"/>
      <c r="K12" s="102"/>
      <c r="L12" s="102"/>
      <c r="M12" s="16"/>
      <c r="N12" s="19"/>
    </row>
    <row r="13" spans="1:14" ht="40.5" customHeight="1">
      <c r="A13" s="101" t="s">
        <v>45</v>
      </c>
      <c r="B13" s="101"/>
      <c r="C13" s="101"/>
      <c r="D13" s="101"/>
      <c r="E13" s="101"/>
      <c r="F13" s="101" t="s">
        <v>11</v>
      </c>
      <c r="G13" s="101"/>
      <c r="H13" s="101"/>
      <c r="I13" s="101"/>
      <c r="J13" s="101"/>
      <c r="K13" s="101"/>
      <c r="L13" s="105"/>
      <c r="M13" s="17"/>
      <c r="N13" s="19"/>
    </row>
    <row r="14" spans="1:14" ht="16.5" customHeight="1">
      <c r="A14" s="101" t="s">
        <v>12</v>
      </c>
      <c r="B14" s="101"/>
      <c r="C14" s="101"/>
      <c r="D14" s="101"/>
      <c r="E14" s="101"/>
      <c r="F14" s="101" t="s">
        <v>13</v>
      </c>
      <c r="G14" s="101"/>
      <c r="H14" s="101"/>
      <c r="I14" s="101"/>
      <c r="J14" s="101"/>
      <c r="K14" s="101"/>
      <c r="L14" s="101"/>
      <c r="M14" s="18"/>
      <c r="N14" s="19"/>
    </row>
    <row r="15" spans="1:11" ht="8.25" customHeight="1">
      <c r="A15" s="25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4" ht="35.25" customHeight="1">
      <c r="A16" s="107" t="s">
        <v>14</v>
      </c>
      <c r="B16" s="4" t="s">
        <v>15</v>
      </c>
      <c r="C16" s="108" t="s">
        <v>2</v>
      </c>
      <c r="D16" s="106" t="s">
        <v>16</v>
      </c>
      <c r="E16" s="106" t="s">
        <v>17</v>
      </c>
      <c r="F16" s="106"/>
      <c r="G16" s="106"/>
      <c r="H16" s="106" t="s">
        <v>18</v>
      </c>
      <c r="I16" s="106" t="s">
        <v>19</v>
      </c>
      <c r="J16" s="106" t="s">
        <v>20</v>
      </c>
      <c r="K16" s="106" t="s">
        <v>21</v>
      </c>
      <c r="L16" s="106" t="s">
        <v>22</v>
      </c>
      <c r="M16" s="106" t="s">
        <v>28</v>
      </c>
      <c r="N16" s="106" t="s">
        <v>23</v>
      </c>
    </row>
    <row r="17" spans="1:14" ht="45" customHeight="1">
      <c r="A17" s="107"/>
      <c r="B17" s="4" t="s">
        <v>24</v>
      </c>
      <c r="C17" s="108"/>
      <c r="D17" s="106"/>
      <c r="E17" s="5" t="s">
        <v>25</v>
      </c>
      <c r="F17" s="5" t="s">
        <v>26</v>
      </c>
      <c r="G17" s="5" t="s">
        <v>27</v>
      </c>
      <c r="H17" s="106"/>
      <c r="I17" s="106"/>
      <c r="J17" s="106"/>
      <c r="K17" s="106"/>
      <c r="L17" s="106"/>
      <c r="M17" s="106"/>
      <c r="N17" s="106"/>
    </row>
    <row r="18" spans="1:14" ht="13.5">
      <c r="A18" s="4" t="s">
        <v>29</v>
      </c>
      <c r="B18" s="5" t="s">
        <v>30</v>
      </c>
      <c r="C18" s="27" t="s">
        <v>31</v>
      </c>
      <c r="D18" s="27" t="s">
        <v>32</v>
      </c>
      <c r="E18" s="27" t="s">
        <v>33</v>
      </c>
      <c r="F18" s="27" t="s">
        <v>34</v>
      </c>
      <c r="G18" s="27" t="s">
        <v>35</v>
      </c>
      <c r="H18" s="27" t="s">
        <v>36</v>
      </c>
      <c r="I18" s="27" t="s">
        <v>37</v>
      </c>
      <c r="J18" s="27" t="s">
        <v>38</v>
      </c>
      <c r="K18" s="27" t="s">
        <v>39</v>
      </c>
      <c r="L18" s="27" t="s">
        <v>40</v>
      </c>
      <c r="M18" s="27" t="s">
        <v>41</v>
      </c>
      <c r="N18" s="27" t="s">
        <v>42</v>
      </c>
    </row>
    <row r="19" spans="1:15" ht="25.5">
      <c r="A19" s="28">
        <v>2000000</v>
      </c>
      <c r="B19" s="29" t="s">
        <v>46</v>
      </c>
      <c r="C19" s="30" t="s">
        <v>0</v>
      </c>
      <c r="D19" s="20">
        <f>+D20+D23+D26+D27+D29</f>
        <v>135946.5</v>
      </c>
      <c r="E19" s="20"/>
      <c r="F19" s="20"/>
      <c r="G19" s="20"/>
      <c r="H19" s="21">
        <f>+H20+H23+H26+H29</f>
        <v>108944.9</v>
      </c>
      <c r="I19" s="21">
        <v>75313</v>
      </c>
      <c r="J19" s="20"/>
      <c r="K19" s="20"/>
      <c r="L19" s="20"/>
      <c r="M19" s="22"/>
      <c r="N19" s="60">
        <f>+H19-J30</f>
        <v>6364.699999999997</v>
      </c>
      <c r="O19" s="61"/>
    </row>
    <row r="20" spans="1:14" ht="32.25" customHeight="1">
      <c r="A20" s="31">
        <v>5124000</v>
      </c>
      <c r="B20" s="32" t="s">
        <v>97</v>
      </c>
      <c r="C20" s="30"/>
      <c r="D20" s="77">
        <v>31783.4</v>
      </c>
      <c r="E20" s="77"/>
      <c r="F20" s="77"/>
      <c r="G20" s="77"/>
      <c r="H20" s="78">
        <v>31783.4</v>
      </c>
      <c r="I20" s="78"/>
      <c r="J20" s="77"/>
      <c r="K20" s="77"/>
      <c r="L20" s="77"/>
      <c r="M20" s="79"/>
      <c r="N20" s="80"/>
    </row>
    <row r="21" spans="1:15" ht="16.5" customHeight="1">
      <c r="A21" s="28">
        <v>2112000</v>
      </c>
      <c r="B21" s="29" t="s">
        <v>47</v>
      </c>
      <c r="C21" s="30" t="s">
        <v>0</v>
      </c>
      <c r="D21" s="81"/>
      <c r="E21" s="82"/>
      <c r="F21" s="81"/>
      <c r="G21" s="82"/>
      <c r="H21" s="83"/>
      <c r="I21" s="83"/>
      <c r="J21" s="82"/>
      <c r="K21" s="82"/>
      <c r="L21" s="84"/>
      <c r="M21" s="85"/>
      <c r="N21" s="86"/>
      <c r="O21" s="66"/>
    </row>
    <row r="22" spans="1:14" ht="15.75" customHeight="1">
      <c r="A22" s="33">
        <v>2112321</v>
      </c>
      <c r="B22" s="29" t="s">
        <v>48</v>
      </c>
      <c r="C22" s="34" t="s">
        <v>1</v>
      </c>
      <c r="D22" s="75"/>
      <c r="E22" s="75"/>
      <c r="F22" s="75"/>
      <c r="G22" s="75"/>
      <c r="H22" s="75"/>
      <c r="I22" s="74"/>
      <c r="J22" s="75"/>
      <c r="K22" s="75"/>
      <c r="L22" s="87"/>
      <c r="M22" s="65"/>
      <c r="N22" s="65"/>
    </row>
    <row r="23" spans="1:14" ht="27" customHeight="1">
      <c r="A23" s="33"/>
      <c r="B23" s="35" t="s">
        <v>49</v>
      </c>
      <c r="C23" s="34"/>
      <c r="D23" s="75">
        <v>3464.3</v>
      </c>
      <c r="E23" s="75"/>
      <c r="F23" s="75"/>
      <c r="G23" s="75"/>
      <c r="H23" s="75">
        <v>1486.6</v>
      </c>
      <c r="I23" s="74">
        <v>1486.6</v>
      </c>
      <c r="J23" s="75"/>
      <c r="K23" s="75"/>
      <c r="L23" s="87"/>
      <c r="M23" s="65"/>
      <c r="N23" s="65"/>
    </row>
    <row r="24" spans="1:14" ht="15" customHeight="1">
      <c r="A24" s="33"/>
      <c r="B24" s="35" t="s">
        <v>50</v>
      </c>
      <c r="C24" s="34"/>
      <c r="D24" s="75"/>
      <c r="E24" s="75"/>
      <c r="F24" s="75"/>
      <c r="G24" s="75"/>
      <c r="H24" s="75"/>
      <c r="I24" s="74"/>
      <c r="J24" s="75"/>
      <c r="K24" s="75"/>
      <c r="L24" s="87"/>
      <c r="M24" s="65"/>
      <c r="N24" s="65"/>
    </row>
    <row r="25" spans="1:16" ht="25.5" customHeight="1">
      <c r="A25" s="33">
        <v>2112322</v>
      </c>
      <c r="B25" s="35" t="s">
        <v>51</v>
      </c>
      <c r="C25" s="34" t="s">
        <v>1</v>
      </c>
      <c r="D25" s="88"/>
      <c r="E25" s="75"/>
      <c r="F25" s="75"/>
      <c r="G25" s="75"/>
      <c r="H25" s="83"/>
      <c r="I25" s="74"/>
      <c r="J25" s="75"/>
      <c r="K25" s="75"/>
      <c r="L25" s="87"/>
      <c r="M25" s="65"/>
      <c r="N25" s="65"/>
      <c r="P25" s="66"/>
    </row>
    <row r="26" spans="1:16" ht="25.5" customHeight="1">
      <c r="A26" s="33">
        <v>2113000</v>
      </c>
      <c r="B26" s="29" t="s">
        <v>52</v>
      </c>
      <c r="C26" s="30" t="s">
        <v>0</v>
      </c>
      <c r="D26" s="75">
        <v>3360</v>
      </c>
      <c r="E26" s="75"/>
      <c r="F26" s="75"/>
      <c r="G26" s="75"/>
      <c r="H26" s="75">
        <v>361.9</v>
      </c>
      <c r="I26" s="74">
        <v>361.9</v>
      </c>
      <c r="J26" s="75"/>
      <c r="K26" s="75"/>
      <c r="L26" s="76"/>
      <c r="M26" s="89"/>
      <c r="N26" s="89"/>
      <c r="P26" s="62"/>
    </row>
    <row r="27" spans="1:16" ht="26.25" customHeight="1">
      <c r="A27" s="33">
        <v>2113130</v>
      </c>
      <c r="B27" s="35" t="s">
        <v>53</v>
      </c>
      <c r="C27" s="34">
        <v>741500</v>
      </c>
      <c r="D27" s="75">
        <v>36</v>
      </c>
      <c r="E27" s="90"/>
      <c r="F27" s="75"/>
      <c r="G27" s="90"/>
      <c r="H27" s="75"/>
      <c r="I27" s="91"/>
      <c r="J27" s="92"/>
      <c r="K27" s="92"/>
      <c r="L27" s="65"/>
      <c r="M27" s="65"/>
      <c r="N27" s="65"/>
      <c r="P27" s="62"/>
    </row>
    <row r="28" spans="1:14" ht="26.25" customHeight="1">
      <c r="A28" s="33">
        <v>2113210</v>
      </c>
      <c r="B28" s="35" t="s">
        <v>98</v>
      </c>
      <c r="C28" s="34">
        <v>742100</v>
      </c>
      <c r="D28" s="75"/>
      <c r="E28" s="90"/>
      <c r="F28" s="75"/>
      <c r="G28" s="90"/>
      <c r="H28" s="90"/>
      <c r="I28" s="93"/>
      <c r="J28" s="94"/>
      <c r="K28" s="94"/>
      <c r="L28" s="65"/>
      <c r="M28" s="65"/>
      <c r="N28" s="65"/>
    </row>
    <row r="29" spans="1:14" ht="27" customHeight="1">
      <c r="A29" s="33">
        <v>2113411</v>
      </c>
      <c r="B29" s="36" t="s">
        <v>54</v>
      </c>
      <c r="C29" s="34" t="s">
        <v>1</v>
      </c>
      <c r="D29" s="95">
        <v>97302.8</v>
      </c>
      <c r="E29" s="93"/>
      <c r="F29" s="93"/>
      <c r="G29" s="93"/>
      <c r="H29" s="96">
        <v>75313</v>
      </c>
      <c r="I29" s="97">
        <f>H29</f>
        <v>75313</v>
      </c>
      <c r="J29" s="93"/>
      <c r="K29" s="93"/>
      <c r="L29" s="98"/>
      <c r="M29" s="98"/>
      <c r="N29" s="98"/>
    </row>
    <row r="30" spans="1:14" ht="63.75">
      <c r="A30" s="28">
        <v>1100000</v>
      </c>
      <c r="B30" s="29" t="s">
        <v>55</v>
      </c>
      <c r="C30" s="30" t="s">
        <v>0</v>
      </c>
      <c r="D30" s="67">
        <v>135166.8</v>
      </c>
      <c r="E30" s="65"/>
      <c r="F30" s="65"/>
      <c r="G30" s="65"/>
      <c r="H30" s="67">
        <f>H31+H33</f>
        <v>82269.4</v>
      </c>
      <c r="I30" s="63"/>
      <c r="J30" s="67">
        <f>J31+J33</f>
        <v>102580.2</v>
      </c>
      <c r="K30" s="67">
        <f>K31+K33</f>
        <v>111016.2</v>
      </c>
      <c r="L30" s="65"/>
      <c r="M30" s="65"/>
      <c r="N30" s="65"/>
    </row>
    <row r="31" spans="1:14" ht="29.25" customHeight="1">
      <c r="A31" s="28">
        <v>1110000</v>
      </c>
      <c r="B31" s="29" t="s">
        <v>56</v>
      </c>
      <c r="C31" s="30" t="s">
        <v>0</v>
      </c>
      <c r="D31" s="68">
        <f>D32</f>
        <v>96672.3</v>
      </c>
      <c r="E31" s="65"/>
      <c r="F31" s="65"/>
      <c r="G31" s="65"/>
      <c r="H31" s="67">
        <f>H32</f>
        <v>46250.8</v>
      </c>
      <c r="I31" s="69"/>
      <c r="J31" s="67">
        <f>J32</f>
        <v>64616</v>
      </c>
      <c r="K31" s="67">
        <f>K32</f>
        <v>73561.5</v>
      </c>
      <c r="L31" s="65"/>
      <c r="M31" s="65"/>
      <c r="N31" s="65"/>
    </row>
    <row r="32" spans="1:15" ht="27" customHeight="1">
      <c r="A32" s="33">
        <v>1111000</v>
      </c>
      <c r="B32" s="35" t="s">
        <v>57</v>
      </c>
      <c r="C32" s="34" t="s">
        <v>58</v>
      </c>
      <c r="D32" s="65">
        <v>96672.3</v>
      </c>
      <c r="E32" s="65"/>
      <c r="F32" s="65"/>
      <c r="G32" s="70"/>
      <c r="H32" s="99">
        <v>46250.8</v>
      </c>
      <c r="I32" s="63"/>
      <c r="J32" s="63">
        <v>64616</v>
      </c>
      <c r="K32" s="63">
        <v>73561.5</v>
      </c>
      <c r="L32" s="65"/>
      <c r="M32" s="65"/>
      <c r="N32" s="65"/>
      <c r="O32" s="62"/>
    </row>
    <row r="33" spans="1:14" ht="61.5" customHeight="1">
      <c r="A33" s="28">
        <v>1120000</v>
      </c>
      <c r="B33" s="29" t="s">
        <v>59</v>
      </c>
      <c r="C33" s="30" t="s">
        <v>0</v>
      </c>
      <c r="D33" s="67">
        <f>D34+D40+D44+D50+D51+D54</f>
        <v>39005.8</v>
      </c>
      <c r="E33" s="65"/>
      <c r="F33" s="65"/>
      <c r="G33" s="65"/>
      <c r="H33" s="67">
        <f>H34+H44+H51+H54+H60</f>
        <v>36018.6</v>
      </c>
      <c r="I33" s="65"/>
      <c r="J33" s="67">
        <f>J34+J44+J51+J54+J60</f>
        <v>37964.2</v>
      </c>
      <c r="K33" s="67">
        <f>K34+K44+K51+K54+K60</f>
        <v>37454.7</v>
      </c>
      <c r="L33" s="65"/>
      <c r="M33" s="65"/>
      <c r="N33" s="65"/>
    </row>
    <row r="34" spans="1:15" ht="18.75" customHeight="1">
      <c r="A34" s="37">
        <v>1121000</v>
      </c>
      <c r="B34" s="32" t="s">
        <v>60</v>
      </c>
      <c r="C34" s="38" t="s">
        <v>1</v>
      </c>
      <c r="D34" s="67">
        <f>D35+D36+D37</f>
        <v>5914.8</v>
      </c>
      <c r="E34" s="65"/>
      <c r="F34" s="65"/>
      <c r="G34" s="65"/>
      <c r="H34" s="64">
        <f>H35+H36+H37+H38</f>
        <v>3500</v>
      </c>
      <c r="I34" s="65"/>
      <c r="J34" s="64">
        <f>J35+J36+J37+J38+J43</f>
        <v>3700.9999999999995</v>
      </c>
      <c r="K34" s="64">
        <f>K35+K36+K37+K38+K43</f>
        <v>3745.9999999999995</v>
      </c>
      <c r="L34" s="65"/>
      <c r="M34" s="65"/>
      <c r="N34" s="65"/>
      <c r="O34" s="62"/>
    </row>
    <row r="35" spans="1:17" ht="18.75" customHeight="1">
      <c r="A35" s="33">
        <v>1121200</v>
      </c>
      <c r="B35" s="39" t="s">
        <v>61</v>
      </c>
      <c r="C35" s="34">
        <v>421200</v>
      </c>
      <c r="D35" s="63">
        <v>5375.8</v>
      </c>
      <c r="E35" s="65"/>
      <c r="F35" s="65"/>
      <c r="G35" s="65"/>
      <c r="H35" s="63">
        <v>3200</v>
      </c>
      <c r="I35" s="65"/>
      <c r="J35" s="63">
        <v>3235.6</v>
      </c>
      <c r="K35" s="63">
        <v>3265.6</v>
      </c>
      <c r="L35" s="65"/>
      <c r="M35" s="65"/>
      <c r="N35" s="65"/>
      <c r="O35" s="62"/>
      <c r="Q35" s="73"/>
    </row>
    <row r="36" spans="1:15" ht="18.75" customHeight="1">
      <c r="A36" s="33">
        <v>1121300</v>
      </c>
      <c r="B36" s="35" t="s">
        <v>62</v>
      </c>
      <c r="C36" s="34">
        <v>421300</v>
      </c>
      <c r="D36" s="63">
        <v>344</v>
      </c>
      <c r="E36" s="65"/>
      <c r="F36" s="65"/>
      <c r="G36" s="63"/>
      <c r="H36" s="63">
        <v>150</v>
      </c>
      <c r="I36" s="65"/>
      <c r="J36" s="63">
        <v>305.6</v>
      </c>
      <c r="K36" s="63">
        <v>320.6</v>
      </c>
      <c r="L36" s="65"/>
      <c r="M36" s="65"/>
      <c r="N36" s="65"/>
      <c r="O36" s="73"/>
    </row>
    <row r="37" spans="1:14" ht="18.75" customHeight="1">
      <c r="A37" s="33">
        <v>1121400</v>
      </c>
      <c r="B37" s="35" t="s">
        <v>63</v>
      </c>
      <c r="C37" s="34">
        <v>421400</v>
      </c>
      <c r="D37" s="63">
        <v>195</v>
      </c>
      <c r="E37" s="65"/>
      <c r="F37" s="65"/>
      <c r="G37" s="65"/>
      <c r="H37" s="63">
        <v>150</v>
      </c>
      <c r="I37" s="65"/>
      <c r="J37" s="63">
        <v>132.2</v>
      </c>
      <c r="K37" s="63">
        <v>132.2</v>
      </c>
      <c r="L37" s="65"/>
      <c r="M37" s="65"/>
      <c r="N37" s="65"/>
    </row>
    <row r="38" spans="1:14" ht="18.75" customHeight="1">
      <c r="A38" s="33">
        <v>1121700</v>
      </c>
      <c r="B38" s="35" t="s">
        <v>64</v>
      </c>
      <c r="C38" s="34">
        <v>421700</v>
      </c>
      <c r="D38" s="63"/>
      <c r="E38" s="65"/>
      <c r="F38" s="65"/>
      <c r="G38" s="63"/>
      <c r="H38" s="63"/>
      <c r="I38" s="65"/>
      <c r="J38" s="63"/>
      <c r="K38" s="63"/>
      <c r="L38" s="65"/>
      <c r="M38" s="65"/>
      <c r="N38" s="65"/>
    </row>
    <row r="39" spans="1:14" ht="18.75" customHeight="1">
      <c r="A39" s="37">
        <v>1122000</v>
      </c>
      <c r="B39" s="32" t="s">
        <v>65</v>
      </c>
      <c r="C39" s="38" t="s">
        <v>1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</row>
    <row r="40" spans="1:14" ht="18.75" customHeight="1">
      <c r="A40" s="33">
        <v>1122100</v>
      </c>
      <c r="B40" s="32" t="s">
        <v>66</v>
      </c>
      <c r="C40" s="34">
        <v>422100</v>
      </c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1" spans="1:14" ht="18.75" customHeight="1">
      <c r="A41" s="33"/>
      <c r="B41" s="35" t="s">
        <v>67</v>
      </c>
      <c r="C41" s="34"/>
      <c r="D41" s="71"/>
      <c r="E41" s="65"/>
      <c r="F41" s="65"/>
      <c r="G41" s="63"/>
      <c r="H41" s="63"/>
      <c r="I41" s="65"/>
      <c r="J41" s="65"/>
      <c r="K41" s="65"/>
      <c r="L41" s="65"/>
      <c r="M41" s="65"/>
      <c r="N41" s="65"/>
    </row>
    <row r="42" spans="1:14" ht="18.75" customHeight="1">
      <c r="A42" s="33"/>
      <c r="B42" s="35" t="s">
        <v>50</v>
      </c>
      <c r="C42" s="34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4" ht="18.75" customHeight="1">
      <c r="A43" s="33">
        <v>1122300</v>
      </c>
      <c r="B43" s="35" t="s">
        <v>68</v>
      </c>
      <c r="C43" s="34">
        <v>422900</v>
      </c>
      <c r="D43" s="65"/>
      <c r="E43" s="65"/>
      <c r="F43" s="65"/>
      <c r="G43" s="65"/>
      <c r="H43" s="65"/>
      <c r="I43" s="65"/>
      <c r="J43" s="65">
        <v>27.6</v>
      </c>
      <c r="K43" s="65">
        <v>27.6</v>
      </c>
      <c r="L43" s="65"/>
      <c r="M43" s="65"/>
      <c r="N43" s="65"/>
    </row>
    <row r="44" spans="1:14" ht="18.75" customHeight="1">
      <c r="A44" s="31">
        <v>1123000</v>
      </c>
      <c r="B44" s="32" t="s">
        <v>69</v>
      </c>
      <c r="C44" s="38" t="s">
        <v>1</v>
      </c>
      <c r="D44" s="67">
        <f>D45+D47+D48</f>
        <v>320</v>
      </c>
      <c r="E44" s="65"/>
      <c r="F44" s="65"/>
      <c r="G44" s="65"/>
      <c r="H44" s="67">
        <f>H45+H46+H47+H48+H50</f>
        <v>238.6</v>
      </c>
      <c r="I44" s="65"/>
      <c r="J44" s="67">
        <f>J45+J46+J47+J48+J50</f>
        <v>884.4</v>
      </c>
      <c r="K44" s="67">
        <f>K45+K46+K47+K48+K50</f>
        <v>884.4</v>
      </c>
      <c r="L44" s="65"/>
      <c r="M44" s="65"/>
      <c r="N44" s="65"/>
    </row>
    <row r="45" spans="1:14" ht="18.75" customHeight="1">
      <c r="A45" s="33">
        <v>1123200</v>
      </c>
      <c r="B45" s="35" t="s">
        <v>70</v>
      </c>
      <c r="C45" s="34">
        <v>423200</v>
      </c>
      <c r="D45" s="63">
        <v>95</v>
      </c>
      <c r="E45" s="65"/>
      <c r="F45" s="65"/>
      <c r="G45" s="65"/>
      <c r="H45" s="63"/>
      <c r="I45" s="65"/>
      <c r="J45" s="63"/>
      <c r="K45" s="63"/>
      <c r="L45" s="65"/>
      <c r="M45" s="65"/>
      <c r="N45" s="65"/>
    </row>
    <row r="46" spans="1:14" ht="18.75" customHeight="1">
      <c r="A46" s="33">
        <v>1123300</v>
      </c>
      <c r="B46" s="35" t="s">
        <v>71</v>
      </c>
      <c r="C46" s="34">
        <v>423300</v>
      </c>
      <c r="D46" s="63"/>
      <c r="E46" s="65"/>
      <c r="F46" s="65"/>
      <c r="G46" s="63"/>
      <c r="H46" s="63"/>
      <c r="I46" s="65"/>
      <c r="J46" s="63"/>
      <c r="K46" s="63"/>
      <c r="L46" s="65"/>
      <c r="M46" s="65"/>
      <c r="N46" s="65"/>
    </row>
    <row r="47" spans="1:14" ht="18.75" customHeight="1">
      <c r="A47" s="33">
        <v>1123400</v>
      </c>
      <c r="B47" s="35" t="s">
        <v>72</v>
      </c>
      <c r="C47" s="34">
        <v>423400</v>
      </c>
      <c r="D47" s="63">
        <v>25</v>
      </c>
      <c r="E47" s="65"/>
      <c r="F47" s="65"/>
      <c r="G47" s="63"/>
      <c r="H47" s="63">
        <v>10</v>
      </c>
      <c r="I47" s="65"/>
      <c r="J47" s="63">
        <v>15</v>
      </c>
      <c r="K47" s="63">
        <v>15</v>
      </c>
      <c r="L47" s="65"/>
      <c r="M47" s="65"/>
      <c r="N47" s="65"/>
    </row>
    <row r="48" spans="1:14" ht="18.75" customHeight="1">
      <c r="A48" s="33">
        <v>1123800</v>
      </c>
      <c r="B48" s="35" t="s">
        <v>73</v>
      </c>
      <c r="C48" s="34">
        <v>423900</v>
      </c>
      <c r="D48" s="63">
        <v>200</v>
      </c>
      <c r="E48" s="65"/>
      <c r="F48" s="65"/>
      <c r="G48" s="71"/>
      <c r="H48" s="99">
        <v>200</v>
      </c>
      <c r="I48" s="65"/>
      <c r="J48" s="63">
        <v>840.8</v>
      </c>
      <c r="K48" s="63">
        <v>840.8</v>
      </c>
      <c r="L48" s="65"/>
      <c r="M48" s="65"/>
      <c r="N48" s="65"/>
    </row>
    <row r="49" spans="1:14" ht="18.75" customHeight="1">
      <c r="A49" s="31">
        <v>1124000</v>
      </c>
      <c r="B49" s="32" t="s">
        <v>74</v>
      </c>
      <c r="C49" s="38" t="s">
        <v>1</v>
      </c>
      <c r="D49" s="63"/>
      <c r="E49" s="65"/>
      <c r="F49" s="65"/>
      <c r="G49" s="65"/>
      <c r="H49" s="63"/>
      <c r="I49" s="65"/>
      <c r="J49" s="72"/>
      <c r="K49" s="72"/>
      <c r="L49" s="65"/>
      <c r="M49" s="65"/>
      <c r="N49" s="65"/>
    </row>
    <row r="50" spans="1:14" ht="18.75" customHeight="1">
      <c r="A50" s="33">
        <v>1124100</v>
      </c>
      <c r="B50" s="35" t="s">
        <v>75</v>
      </c>
      <c r="C50" s="34">
        <v>424100</v>
      </c>
      <c r="D50" s="63">
        <v>50</v>
      </c>
      <c r="E50" s="65"/>
      <c r="F50" s="65"/>
      <c r="G50" s="65"/>
      <c r="H50" s="63">
        <v>28.6</v>
      </c>
      <c r="I50" s="65"/>
      <c r="J50" s="65">
        <v>28.6</v>
      </c>
      <c r="K50" s="65">
        <v>28.6</v>
      </c>
      <c r="L50" s="65"/>
      <c r="M50" s="65"/>
      <c r="N50" s="65"/>
    </row>
    <row r="51" spans="1:14" ht="25.5">
      <c r="A51" s="31">
        <v>1125000</v>
      </c>
      <c r="B51" s="32" t="s">
        <v>76</v>
      </c>
      <c r="C51" s="38" t="s">
        <v>1</v>
      </c>
      <c r="D51" s="67">
        <f>D52+D53</f>
        <v>31535</v>
      </c>
      <c r="E51" s="65"/>
      <c r="F51" s="65"/>
      <c r="G51" s="65"/>
      <c r="H51" s="67">
        <f>H52+H53</f>
        <v>31500</v>
      </c>
      <c r="I51" s="65"/>
      <c r="J51" s="67">
        <f>J52+J53</f>
        <v>30365.4</v>
      </c>
      <c r="K51" s="67">
        <f>K52+K53</f>
        <v>30365.4</v>
      </c>
      <c r="L51" s="65"/>
      <c r="M51" s="65"/>
      <c r="N51" s="65"/>
    </row>
    <row r="52" spans="1:14" ht="24" customHeight="1">
      <c r="A52" s="33">
        <v>1125100</v>
      </c>
      <c r="B52" s="35" t="s">
        <v>77</v>
      </c>
      <c r="C52" s="34">
        <v>425100</v>
      </c>
      <c r="D52" s="63">
        <v>31485</v>
      </c>
      <c r="E52" s="65"/>
      <c r="F52" s="65"/>
      <c r="G52" s="63"/>
      <c r="H52" s="63">
        <v>31485</v>
      </c>
      <c r="I52" s="65"/>
      <c r="J52" s="63">
        <v>30324.9</v>
      </c>
      <c r="K52" s="63">
        <v>30324.9</v>
      </c>
      <c r="L52" s="65"/>
      <c r="M52" s="65"/>
      <c r="N52" s="65"/>
    </row>
    <row r="53" spans="1:15" ht="25.5">
      <c r="A53" s="33">
        <v>1125200</v>
      </c>
      <c r="B53" s="35" t="s">
        <v>78</v>
      </c>
      <c r="C53" s="34">
        <v>425200</v>
      </c>
      <c r="D53" s="63">
        <v>50</v>
      </c>
      <c r="E53" s="65"/>
      <c r="F53" s="65"/>
      <c r="G53" s="63"/>
      <c r="H53" s="63">
        <v>15</v>
      </c>
      <c r="I53" s="65"/>
      <c r="J53" s="63">
        <v>40.5</v>
      </c>
      <c r="K53" s="63">
        <v>40.5</v>
      </c>
      <c r="L53" s="65"/>
      <c r="M53" s="65"/>
      <c r="N53" s="65"/>
      <c r="O53" s="62"/>
    </row>
    <row r="54" spans="1:14" ht="14.25">
      <c r="A54" s="31">
        <v>1126000</v>
      </c>
      <c r="B54" s="32" t="s">
        <v>79</v>
      </c>
      <c r="C54" s="38" t="s">
        <v>1</v>
      </c>
      <c r="D54" s="67">
        <f>D55+D56+D58+D59</f>
        <v>1186</v>
      </c>
      <c r="E54" s="65"/>
      <c r="F54" s="65"/>
      <c r="G54" s="65"/>
      <c r="H54" s="67">
        <f>H55+H56+H58+H59</f>
        <v>530</v>
      </c>
      <c r="I54" s="65"/>
      <c r="J54" s="67">
        <f>J55+J56+J57+J58+J59</f>
        <v>2322.2</v>
      </c>
      <c r="K54" s="67">
        <f>K55+K56+K58+K59</f>
        <v>1767.7</v>
      </c>
      <c r="L54" s="65"/>
      <c r="M54" s="65"/>
      <c r="N54" s="65"/>
    </row>
    <row r="55" spans="1:14" ht="21.75" customHeight="1">
      <c r="A55" s="33">
        <v>1126100</v>
      </c>
      <c r="B55" s="35" t="s">
        <v>80</v>
      </c>
      <c r="C55" s="34">
        <v>426100</v>
      </c>
      <c r="D55" s="63">
        <v>250</v>
      </c>
      <c r="E55" s="65"/>
      <c r="F55" s="65"/>
      <c r="G55" s="65"/>
      <c r="H55" s="63">
        <v>30</v>
      </c>
      <c r="I55" s="65"/>
      <c r="J55" s="63">
        <v>230.2</v>
      </c>
      <c r="K55" s="63">
        <v>230.2</v>
      </c>
      <c r="L55" s="65"/>
      <c r="M55" s="65"/>
      <c r="N55" s="65"/>
    </row>
    <row r="56" spans="1:14" ht="25.5">
      <c r="A56" s="33">
        <v>1126300</v>
      </c>
      <c r="B56" s="35" t="s">
        <v>81</v>
      </c>
      <c r="C56" s="34" t="s">
        <v>82</v>
      </c>
      <c r="D56" s="63">
        <v>100</v>
      </c>
      <c r="E56" s="65"/>
      <c r="F56" s="65"/>
      <c r="G56" s="65"/>
      <c r="H56" s="63"/>
      <c r="I56" s="65"/>
      <c r="J56" s="63"/>
      <c r="K56" s="63"/>
      <c r="L56" s="65"/>
      <c r="M56" s="65"/>
      <c r="N56" s="65"/>
    </row>
    <row r="57" spans="1:16" ht="18" customHeight="1">
      <c r="A57" s="33">
        <v>1126400</v>
      </c>
      <c r="B57" s="100" t="s">
        <v>108</v>
      </c>
      <c r="C57" s="34">
        <v>426600</v>
      </c>
      <c r="D57" s="65"/>
      <c r="E57" s="65"/>
      <c r="F57" s="65"/>
      <c r="G57" s="65"/>
      <c r="H57" s="65"/>
      <c r="I57" s="65"/>
      <c r="J57" s="63">
        <v>554.5</v>
      </c>
      <c r="K57" s="63">
        <v>554.5</v>
      </c>
      <c r="L57" s="65"/>
      <c r="M57" s="65"/>
      <c r="N57" s="65"/>
      <c r="P57" s="62"/>
    </row>
    <row r="58" spans="1:14" ht="18" customHeight="1">
      <c r="A58" s="33">
        <v>1126700</v>
      </c>
      <c r="B58" s="35" t="s">
        <v>83</v>
      </c>
      <c r="C58" s="34">
        <v>426700</v>
      </c>
      <c r="D58" s="63">
        <v>336</v>
      </c>
      <c r="E58" s="65"/>
      <c r="F58" s="65"/>
      <c r="G58" s="63"/>
      <c r="H58" s="63">
        <v>200</v>
      </c>
      <c r="I58" s="65"/>
      <c r="J58" s="63">
        <v>572</v>
      </c>
      <c r="K58" s="63">
        <v>572</v>
      </c>
      <c r="L58" s="65"/>
      <c r="M58" s="65"/>
      <c r="N58" s="65"/>
    </row>
    <row r="59" spans="1:17" ht="18" customHeight="1">
      <c r="A59" s="33">
        <v>1126800</v>
      </c>
      <c r="B59" s="35" t="s">
        <v>84</v>
      </c>
      <c r="C59" s="34">
        <v>426900</v>
      </c>
      <c r="D59" s="63">
        <v>500</v>
      </c>
      <c r="E59" s="65"/>
      <c r="F59" s="65"/>
      <c r="G59" s="65"/>
      <c r="H59" s="63">
        <v>300</v>
      </c>
      <c r="I59" s="65"/>
      <c r="J59" s="63">
        <v>965.5</v>
      </c>
      <c r="K59" s="63">
        <v>965.5</v>
      </c>
      <c r="L59" s="65"/>
      <c r="M59" s="65"/>
      <c r="N59" s="65"/>
      <c r="Q59" s="59"/>
    </row>
    <row r="60" spans="1:14" ht="38.25">
      <c r="A60" s="31">
        <v>1172000</v>
      </c>
      <c r="B60" s="32" t="s">
        <v>85</v>
      </c>
      <c r="C60" s="38" t="s">
        <v>1</v>
      </c>
      <c r="D60" s="67">
        <f>D61+D62</f>
        <v>117</v>
      </c>
      <c r="E60" s="65"/>
      <c r="F60" s="65"/>
      <c r="G60" s="65"/>
      <c r="H60" s="67">
        <f>H62+H64+H70</f>
        <v>250</v>
      </c>
      <c r="I60" s="65"/>
      <c r="J60" s="67">
        <f>J62+J64+J70</f>
        <v>691.1999999999999</v>
      </c>
      <c r="K60" s="67">
        <f>K62+K64+K70</f>
        <v>691.1999999999999</v>
      </c>
      <c r="L60" s="65"/>
      <c r="M60" s="65"/>
      <c r="N60" s="65"/>
    </row>
    <row r="61" spans="1:14" ht="13.5">
      <c r="A61" s="57" t="s">
        <v>99</v>
      </c>
      <c r="B61" s="39" t="s">
        <v>100</v>
      </c>
      <c r="C61" s="58">
        <v>482200</v>
      </c>
      <c r="D61" s="63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1:14" ht="13.5">
      <c r="A62" s="33">
        <v>1172300</v>
      </c>
      <c r="B62" s="29" t="s">
        <v>86</v>
      </c>
      <c r="C62" s="34">
        <v>482300</v>
      </c>
      <c r="D62" s="63">
        <v>117</v>
      </c>
      <c r="E62" s="65"/>
      <c r="F62" s="65"/>
      <c r="G62" s="63"/>
      <c r="H62" s="99">
        <v>100</v>
      </c>
      <c r="I62" s="65"/>
      <c r="J62" s="63">
        <v>127.4</v>
      </c>
      <c r="K62" s="63">
        <v>127.4</v>
      </c>
      <c r="L62" s="65"/>
      <c r="M62" s="65"/>
      <c r="N62" s="65"/>
    </row>
    <row r="63" spans="1:14" ht="14.25">
      <c r="A63" s="33" t="s">
        <v>102</v>
      </c>
      <c r="B63" s="29" t="s">
        <v>103</v>
      </c>
      <c r="C63" s="34"/>
      <c r="D63" s="67">
        <f>D64</f>
        <v>0</v>
      </c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14" ht="13.5">
      <c r="A64" s="33" t="s">
        <v>101</v>
      </c>
      <c r="B64" s="35" t="s">
        <v>103</v>
      </c>
      <c r="C64" s="34">
        <v>486100</v>
      </c>
      <c r="D64" s="63"/>
      <c r="E64" s="65"/>
      <c r="F64" s="65"/>
      <c r="G64" s="63"/>
      <c r="H64" s="63"/>
      <c r="I64" s="65"/>
      <c r="J64" s="63">
        <v>15</v>
      </c>
      <c r="K64" s="63">
        <v>15</v>
      </c>
      <c r="L64" s="65"/>
      <c r="M64" s="65"/>
      <c r="N64" s="65"/>
    </row>
    <row r="65" spans="1:16" ht="25.5" customHeight="1">
      <c r="A65" s="28">
        <v>4000000</v>
      </c>
      <c r="B65" s="29" t="s">
        <v>87</v>
      </c>
      <c r="C65" s="30" t="s">
        <v>0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P65" s="62"/>
    </row>
    <row r="66" spans="1:16" ht="33.75" customHeight="1">
      <c r="A66" s="28">
        <v>1200000</v>
      </c>
      <c r="B66" s="29" t="s">
        <v>88</v>
      </c>
      <c r="C66" s="30" t="s">
        <v>1</v>
      </c>
      <c r="D66" s="67">
        <f>D67</f>
        <v>186.4</v>
      </c>
      <c r="E66" s="65"/>
      <c r="F66" s="65"/>
      <c r="G66" s="65"/>
      <c r="H66" s="67">
        <f>H67</f>
        <v>150</v>
      </c>
      <c r="I66" s="65"/>
      <c r="J66" s="67">
        <f>J67</f>
        <v>548.8</v>
      </c>
      <c r="K66" s="67">
        <f>K67</f>
        <v>548.8</v>
      </c>
      <c r="L66" s="65"/>
      <c r="M66" s="65"/>
      <c r="N66" s="65"/>
      <c r="P66" s="62"/>
    </row>
    <row r="67" spans="1:14" ht="25.5">
      <c r="A67" s="31">
        <v>1210000</v>
      </c>
      <c r="B67" s="32" t="s">
        <v>89</v>
      </c>
      <c r="C67" s="38" t="s">
        <v>1</v>
      </c>
      <c r="D67" s="63">
        <f>D70</f>
        <v>186.4</v>
      </c>
      <c r="E67" s="65"/>
      <c r="F67" s="65"/>
      <c r="G67" s="65"/>
      <c r="H67" s="63">
        <v>150</v>
      </c>
      <c r="I67" s="65"/>
      <c r="J67" s="63">
        <f>J70</f>
        <v>548.8</v>
      </c>
      <c r="K67" s="63">
        <f>K70</f>
        <v>548.8</v>
      </c>
      <c r="L67" s="65"/>
      <c r="M67" s="65"/>
      <c r="N67" s="65"/>
    </row>
    <row r="68" spans="1:14" ht="12.75" customHeight="1">
      <c r="A68" s="33">
        <v>1213000</v>
      </c>
      <c r="B68" s="29" t="s">
        <v>90</v>
      </c>
      <c r="C68" s="34">
        <v>511300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1:14" ht="12" customHeight="1">
      <c r="A69" s="33">
        <v>1214000</v>
      </c>
      <c r="B69" s="29" t="s">
        <v>91</v>
      </c>
      <c r="C69" s="34">
        <v>512100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</row>
    <row r="70" spans="1:14" ht="14.25" customHeight="1">
      <c r="A70" s="33">
        <v>1215000</v>
      </c>
      <c r="B70" s="35" t="s">
        <v>92</v>
      </c>
      <c r="C70" s="34">
        <v>512200</v>
      </c>
      <c r="D70" s="63">
        <v>186.4</v>
      </c>
      <c r="E70" s="65"/>
      <c r="F70" s="65"/>
      <c r="G70" s="63"/>
      <c r="H70" s="63">
        <v>150</v>
      </c>
      <c r="I70" s="65"/>
      <c r="J70" s="63">
        <v>548.8</v>
      </c>
      <c r="K70" s="63">
        <v>548.8</v>
      </c>
      <c r="L70" s="65"/>
      <c r="M70" s="65"/>
      <c r="N70" s="65"/>
    </row>
    <row r="71" spans="1:14" ht="11.25" customHeight="1">
      <c r="A71" s="33">
        <v>1216000</v>
      </c>
      <c r="B71" s="29" t="s">
        <v>93</v>
      </c>
      <c r="C71" s="34">
        <v>512900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</row>
    <row r="72" spans="1:14" ht="13.5" customHeight="1">
      <c r="A72" s="33">
        <v>1218300</v>
      </c>
      <c r="B72" s="35" t="s">
        <v>94</v>
      </c>
      <c r="C72" s="34">
        <v>513400</v>
      </c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</row>
    <row r="74" spans="2:7" ht="13.5">
      <c r="B74" s="40"/>
      <c r="C74" s="41"/>
      <c r="D74" s="42"/>
      <c r="E74" s="42"/>
      <c r="F74" s="42"/>
      <c r="G74" s="42"/>
    </row>
    <row r="75" spans="2:7" ht="13.5">
      <c r="B75" s="43"/>
      <c r="C75" s="41"/>
      <c r="D75" s="42"/>
      <c r="E75" s="42"/>
      <c r="F75" s="42"/>
      <c r="G75" s="42"/>
    </row>
    <row r="76" spans="2:9" ht="13.5">
      <c r="B76" s="44" t="s">
        <v>95</v>
      </c>
      <c r="C76" s="53"/>
      <c r="D76" s="8"/>
      <c r="E76" s="9"/>
      <c r="F76"/>
      <c r="G76"/>
      <c r="H76" t="s">
        <v>105</v>
      </c>
      <c r="I76"/>
    </row>
    <row r="77" spans="2:9" ht="14.25">
      <c r="B77" s="45"/>
      <c r="C77" s="55"/>
      <c r="D77" s="110" t="s">
        <v>43</v>
      </c>
      <c r="E77" s="110"/>
      <c r="F77" s="103"/>
      <c r="G77" s="103"/>
      <c r="H77"/>
      <c r="I77"/>
    </row>
    <row r="78" spans="2:9" ht="14.25">
      <c r="B78" s="45"/>
      <c r="C78" s="46"/>
      <c r="D78" s="7"/>
      <c r="E78" s="6"/>
      <c r="F78" s="2"/>
      <c r="G78" s="13"/>
      <c r="H78"/>
      <c r="I78"/>
    </row>
    <row r="79" spans="2:9" ht="14.25">
      <c r="B79" s="47" t="s">
        <v>96</v>
      </c>
      <c r="C79" s="54"/>
      <c r="D79" s="8"/>
      <c r="E79" s="10"/>
      <c r="F79" s="23"/>
      <c r="G79" s="23"/>
      <c r="H79" t="s">
        <v>106</v>
      </c>
      <c r="I79"/>
    </row>
    <row r="80" spans="2:9" ht="13.5">
      <c r="B80" s="48"/>
      <c r="C80" s="55"/>
      <c r="D80" s="104" t="s">
        <v>43</v>
      </c>
      <c r="E80" s="104"/>
      <c r="F80" s="103"/>
      <c r="G80" s="103"/>
      <c r="H80"/>
      <c r="I80"/>
    </row>
    <row r="81" spans="2:9" ht="13.5">
      <c r="B81" s="49"/>
      <c r="C81" s="50"/>
      <c r="D81" s="56"/>
      <c r="E81" s="56"/>
      <c r="F81" s="103"/>
      <c r="G81" s="103"/>
      <c r="H81"/>
      <c r="I81"/>
    </row>
    <row r="82" spans="2:9" ht="13.5">
      <c r="B82" s="51"/>
      <c r="C82" s="52"/>
      <c r="D82"/>
      <c r="E82"/>
      <c r="F82"/>
      <c r="G82" s="12"/>
      <c r="H82"/>
      <c r="I82"/>
    </row>
    <row r="83" spans="2:9" ht="13.5">
      <c r="B83"/>
      <c r="C83"/>
      <c r="D83"/>
      <c r="E83"/>
      <c r="F83"/>
      <c r="G83"/>
      <c r="H83"/>
      <c r="I83"/>
    </row>
  </sheetData>
  <sheetProtection/>
  <mergeCells count="36">
    <mergeCell ref="A9:E9"/>
    <mergeCell ref="A10:E10"/>
    <mergeCell ref="A11:E11"/>
    <mergeCell ref="D77:E77"/>
    <mergeCell ref="F12:L12"/>
    <mergeCell ref="A13:E13"/>
    <mergeCell ref="F13:L13"/>
    <mergeCell ref="A14:E14"/>
    <mergeCell ref="D16:D17"/>
    <mergeCell ref="H16:H17"/>
    <mergeCell ref="A16:A17"/>
    <mergeCell ref="C16:C17"/>
    <mergeCell ref="A1:M1"/>
    <mergeCell ref="A3:M3"/>
    <mergeCell ref="A4:M4"/>
    <mergeCell ref="A6:E6"/>
    <mergeCell ref="F6:L6"/>
    <mergeCell ref="E16:G16"/>
    <mergeCell ref="F7:L7"/>
    <mergeCell ref="F14:L14"/>
    <mergeCell ref="N16:N17"/>
    <mergeCell ref="M16:M17"/>
    <mergeCell ref="L16:L17"/>
    <mergeCell ref="K16:K17"/>
    <mergeCell ref="J16:J17"/>
    <mergeCell ref="I16:I17"/>
    <mergeCell ref="A8:E8"/>
    <mergeCell ref="A12:E12"/>
    <mergeCell ref="F77:G77"/>
    <mergeCell ref="D80:E80"/>
    <mergeCell ref="F80:G80"/>
    <mergeCell ref="F81:G81"/>
    <mergeCell ref="F8:L8"/>
    <mergeCell ref="F9:L9"/>
    <mergeCell ref="F10:L10"/>
    <mergeCell ref="F11:L11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Admin</cp:lastModifiedBy>
  <cp:lastPrinted>2020-09-22T05:25:04Z</cp:lastPrinted>
  <dcterms:created xsi:type="dcterms:W3CDTF">2012-10-12T11:29:17Z</dcterms:created>
  <dcterms:modified xsi:type="dcterms:W3CDTF">2020-10-06T15:48:40Z</dcterms:modified>
  <cp:category/>
  <cp:version/>
  <cp:contentType/>
  <cp:contentStatus/>
</cp:coreProperties>
</file>