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ASHX.partq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<sst xmlns="http://schemas.openxmlformats.org/spreadsheetml/2006/main" count="82" uniqueCount="76">
  <si>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</si>
  <si>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</si>
  <si>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</si>
  <si>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</si>
  <si>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</si>
  <si>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</si>
  <si>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</si>
  <si>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</si>
  <si>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</si>
  <si>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</si>
  <si>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</si>
  <si>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</si>
  <si>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</si>
  <si>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</si>
  <si>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</si>
  <si>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</si>
  <si>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</si>
  <si>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</si>
  <si>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</si>
  <si>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</si>
  <si>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</si>
  <si>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</si>
  <si>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</si>
  <si>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</si>
  <si>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</si>
  <si>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</si>
  <si>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</si>
  <si>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</si>
  <si>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</si>
  <si>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</si>
  <si>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</si>
  <si>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</si>
  <si>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</si>
  <si>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</si>
  <si>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</si>
  <si>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</si>
  <si>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</si>
  <si>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</si>
  <si>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</si>
  <si>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</si>
  <si>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</si>
  <si>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</si>
  <si>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</si>
  <si>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</si>
  <si>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</si>
  <si>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</si>
  <si>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</si>
  <si>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</si>
  <si>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</si>
  <si>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</si>
  <si>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</si>
  <si>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</si>
  <si>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</si>
  <si>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</si>
  <si>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</si>
  <si>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</si>
  <si>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</si>
  <si>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</si>
  <si>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</si>
  <si>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</si>
  <si>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</si>
  <si>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</si>
  <si>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</si>
  <si>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</si>
  <si>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</si>
  <si>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</si>
  <si>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>Նախորդ տարիների
 պարտքը /31.12.2019թ. դրությամբ/</t>
  </si>
  <si>
    <t xml:space="preserve"> Նախորդ տարիների պարտքի  մարումը
2020թ.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</si>
  <si>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 2020թ. ապրիլի 30-ի  դրությամբ</t>
  </si>
  <si>
    <t xml:space="preserve"> Նախորդ տարիների պարտքի  մնացորդը
2020թ. ապրիլի 30-ի    
   դրությամբ`     4=2-3</t>
  </si>
  <si>
    <t>Ընդամենը
համայնքապետարանների, ՏԻՄ -երին ենթակա բյուջետային հիմնարկների, ՀՈԱԿ-ների աշխատողների աշխատավարձերը 
2020թ.ապրիլի 30-ի       դրությամբ</t>
  </si>
  <si>
    <t xml:space="preserve"> Այդ թվում` համայնքապետարանների աշխատողների  աշխատավարձերը  
2020թ. ապրիլի 30-ի    դրությամբ</t>
  </si>
  <si>
    <t>Այդ թվում` ՏԻՄ-երին ենթակա  բյուջետային հիմնարկների աշխատողների աշխատավարձերը 
  2020թ. ապրիլի 30-ի     դրությամբ</t>
  </si>
  <si>
    <t>Այդ թվում` ՀՈԱԿ-ների աշխատողների աշխատավարձերը 2020թ. ապրիլի 30-ի     դրությամբ</t>
  </si>
  <si>
    <t>2019թ. ընթացիկ տարվա աշխատավարձի պարտքը
2020թ. ապրիլի 30-ի          դրությամբ`   (15=5-6)</t>
  </si>
  <si>
    <t>Ընդամենը աշխատավարձի պարտքը
2020թ. ապրիլի 30-ի  դրությամբ`           (16=4+15)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</si>
</sst>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10"/>
      <color indexed="8"/>
      <name val="GHEA Grapalat"/>
      <family val="3"/>
    </font>
    <font>
      <b/>
      <sz val="9"/>
      <name val="Arial"/>
      <family val="2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GHEA Grapalat"/>
      <family val="3"/>
    </font>
    <font>
      <sz val="9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4" fillId="34" borderId="12" xfId="0" applyFont="1" applyFill="1" applyBorder="1" applyAlignment="1">
      <alignment horizontal="center" vertical="center"/>
    </xf>
    <xf numFmtId="196" fontId="44" fillId="34" borderId="10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201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6" fontId="4" fillId="33" borderId="10" xfId="55" applyNumberFormat="1" applyFont="1" applyFill="1" applyBorder="1" applyAlignment="1">
      <alignment horizontal="center" vertical="center"/>
      <protection/>
    </xf>
    <xf numFmtId="196" fontId="5" fillId="33" borderId="10" xfId="55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201" fontId="7" fillId="34" borderId="10" xfId="0" applyNumberFormat="1" applyFont="1" applyFill="1" applyBorder="1" applyAlignment="1">
      <alignment/>
    </xf>
    <xf numFmtId="201" fontId="4" fillId="0" borderId="10" xfId="55" applyNumberFormat="1" applyFont="1" applyFill="1" applyBorder="1" applyAlignment="1">
      <alignment horizontal="center" vertical="center"/>
      <protection/>
    </xf>
    <xf numFmtId="196" fontId="4" fillId="33" borderId="10" xfId="0" applyNumberFormat="1" applyFont="1" applyFill="1" applyBorder="1" applyAlignment="1">
      <alignment horizontal="center" vertical="center"/>
    </xf>
    <xf numFmtId="196" fontId="4" fillId="13" borderId="10" xfId="55" applyNumberFormat="1" applyFont="1" applyFill="1" applyBorder="1" applyAlignment="1">
      <alignment horizontal="center" vertical="center"/>
      <protection/>
    </xf>
    <xf numFmtId="196" fontId="4" fillId="10" borderId="10" xfId="55" applyNumberFormat="1" applyFont="1" applyFill="1" applyBorder="1" applyAlignment="1">
      <alignment horizontal="center" vertical="center"/>
      <protection/>
    </xf>
    <xf numFmtId="201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201" fontId="5" fillId="0" borderId="10" xfId="55" applyNumberFormat="1" applyFont="1" applyFill="1" applyBorder="1" applyAlignment="1">
      <alignment horizontal="center" vertical="center"/>
      <protection/>
    </xf>
    <xf numFmtId="196" fontId="5" fillId="33" borderId="10" xfId="0" applyNumberFormat="1" applyFont="1" applyFill="1" applyBorder="1" applyAlignment="1">
      <alignment horizontal="center" vertical="center"/>
    </xf>
    <xf numFmtId="196" fontId="5" fillId="13" borderId="10" xfId="55" applyNumberFormat="1" applyFont="1" applyFill="1" applyBorder="1" applyAlignment="1">
      <alignment horizontal="center" vertical="center"/>
      <protection/>
    </xf>
    <xf numFmtId="196" fontId="5" fillId="10" borderId="10" xfId="55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Border="1" applyAlignment="1">
      <alignment horizontal="center" vertical="center"/>
    </xf>
    <xf numFmtId="0" fontId="2" fillId="13" borderId="13" xfId="0" applyNumberFormat="1" applyFont="1" applyFill="1" applyBorder="1" applyAlignment="1">
      <alignment horizontal="center" vertical="center" wrapText="1"/>
    </xf>
    <xf numFmtId="0" fontId="2" fillId="13" borderId="14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10" borderId="13" xfId="0" applyNumberFormat="1" applyFont="1" applyFill="1" applyBorder="1" applyAlignment="1">
      <alignment horizontal="center" vertical="center" wrapText="1"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C1" sqref="C1:Q2"/>
    </sheetView>
  </sheetViews>
  <sheetFormatPr defaultColWidth="9.140625" defaultRowHeight="12.75"/>
  <cols>
    <col min="1" max="1" width="3.8515625" style="8" customWidth="1"/>
    <col min="2" max="2" width="15.421875" style="8" customWidth="1"/>
    <col min="3" max="6" width="10.8515625" style="8" customWidth="1"/>
    <col min="7" max="7" width="11.28125" style="8" customWidth="1"/>
    <col min="8" max="17" width="10.8515625" style="8" customWidth="1"/>
    <col min="18" max="18" width="10.421875" style="8" bestFit="1" customWidth="1"/>
    <col min="19" max="16384" width="9.140625" style="8" customWidth="1"/>
  </cols>
  <sheetData>
    <row r="1" spans="3:16" s="2" customFormat="1" ht="15.75" customHeight="1">
      <c r="C1" s="46" t="s">
        <v>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s="2" customFormat="1" ht="31.5" customHeight="1">
      <c r="A2" s="3"/>
      <c r="B2" s="3"/>
      <c r="C2" s="53" t="s">
        <v>68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5" customFormat="1" ht="9.75" customHeight="1">
      <c r="A3" s="38"/>
      <c r="B3" s="39"/>
      <c r="C3" s="39"/>
      <c r="D3" s="39"/>
      <c r="E3" s="39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7" s="2" customFormat="1" ht="93" customHeight="1">
      <c r="A4" s="40" t="s">
        <v>0</v>
      </c>
      <c r="B4" s="40" t="s">
        <v>1</v>
      </c>
      <c r="C4" s="41" t="s">
        <v>66</v>
      </c>
      <c r="D4" s="41" t="s">
        <v>67</v>
      </c>
      <c r="E4" s="62" t="s">
        <v>69</v>
      </c>
      <c r="F4" s="54" t="s">
        <v>70</v>
      </c>
      <c r="G4" s="55"/>
      <c r="H4" s="58" t="s">
        <v>71</v>
      </c>
      <c r="I4" s="59"/>
      <c r="J4" s="58" t="s">
        <v>72</v>
      </c>
      <c r="K4" s="59"/>
      <c r="L4" s="44" t="s">
        <v>73</v>
      </c>
      <c r="M4" s="45"/>
      <c r="N4" s="45"/>
      <c r="O4" s="45"/>
      <c r="P4" s="35" t="s">
        <v>74</v>
      </c>
      <c r="Q4" s="47" t="s">
        <v>75</v>
      </c>
    </row>
    <row r="5" spans="1:17" s="2" customFormat="1" ht="48" customHeight="1">
      <c r="A5" s="40"/>
      <c r="B5" s="40"/>
      <c r="C5" s="42"/>
      <c r="D5" s="42"/>
      <c r="E5" s="63"/>
      <c r="F5" s="56"/>
      <c r="G5" s="57"/>
      <c r="H5" s="60"/>
      <c r="I5" s="61"/>
      <c r="J5" s="60"/>
      <c r="K5" s="61"/>
      <c r="L5" s="50" t="s">
        <v>3</v>
      </c>
      <c r="M5" s="50" t="s">
        <v>2</v>
      </c>
      <c r="N5" s="44" t="s">
        <v>7</v>
      </c>
      <c r="O5" s="52"/>
      <c r="P5" s="36"/>
      <c r="Q5" s="48"/>
    </row>
    <row r="6" spans="1:17" s="2" customFormat="1" ht="29.25" customHeight="1">
      <c r="A6" s="40"/>
      <c r="B6" s="40"/>
      <c r="C6" s="43"/>
      <c r="D6" s="43"/>
      <c r="E6" s="64"/>
      <c r="F6" s="16" t="s">
        <v>8</v>
      </c>
      <c r="G6" s="16" t="s">
        <v>9</v>
      </c>
      <c r="H6" s="16" t="s">
        <v>3</v>
      </c>
      <c r="I6" s="16" t="s">
        <v>2</v>
      </c>
      <c r="J6" s="16" t="s">
        <v>3</v>
      </c>
      <c r="K6" s="16" t="s">
        <v>2</v>
      </c>
      <c r="L6" s="51"/>
      <c r="M6" s="51"/>
      <c r="N6" s="16" t="s">
        <v>3</v>
      </c>
      <c r="O6" s="16" t="s">
        <v>2</v>
      </c>
      <c r="P6" s="37"/>
      <c r="Q6" s="49"/>
    </row>
    <row r="7" spans="1:17" s="2" customFormat="1" ht="12.75" customHeight="1">
      <c r="A7" s="6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1">
        <v>15</v>
      </c>
      <c r="Q7" s="12">
        <v>16</v>
      </c>
    </row>
    <row r="8" spans="1:19" s="28" customFormat="1" ht="13.5">
      <c r="A8" s="34">
        <v>1</v>
      </c>
      <c r="B8" s="20" t="s">
        <v>10</v>
      </c>
      <c r="C8" s="21">
        <v>0</v>
      </c>
      <c r="D8" s="21"/>
      <c r="E8" s="22">
        <f>C8-D8</f>
        <v>0</v>
      </c>
      <c r="F8" s="23">
        <f>H8+J8+L8</f>
        <v>529711.121</v>
      </c>
      <c r="G8" s="23">
        <f>I8+K8+M8</f>
        <v>529711.121</v>
      </c>
      <c r="H8" s="17">
        <v>104224.421</v>
      </c>
      <c r="I8" s="17">
        <v>104224.421</v>
      </c>
      <c r="J8" s="17"/>
      <c r="K8" s="17"/>
      <c r="L8" s="24">
        <v>425486.7</v>
      </c>
      <c r="M8" s="24">
        <v>425486.7</v>
      </c>
      <c r="N8" s="24">
        <v>125688.8</v>
      </c>
      <c r="O8" s="24">
        <v>125688.8</v>
      </c>
      <c r="P8" s="25">
        <f>F8-G8</f>
        <v>0</v>
      </c>
      <c r="Q8" s="26">
        <f>P8+E8</f>
        <v>0</v>
      </c>
      <c r="R8" s="27"/>
      <c r="S8" s="27"/>
    </row>
    <row r="9" spans="1:19" s="28" customFormat="1" ht="13.5">
      <c r="A9" s="34">
        <v>2</v>
      </c>
      <c r="B9" s="20" t="s">
        <v>11</v>
      </c>
      <c r="C9" s="21">
        <v>0</v>
      </c>
      <c r="D9" s="21"/>
      <c r="E9" s="22">
        <f aca="true" t="shared" si="0" ref="E9:E17">C9-D9</f>
        <v>0</v>
      </c>
      <c r="F9" s="23">
        <f aca="true" t="shared" si="1" ref="F9:G17">H9+J9+L9</f>
        <v>33243.5</v>
      </c>
      <c r="G9" s="23">
        <f t="shared" si="1"/>
        <v>33243.5</v>
      </c>
      <c r="H9" s="17">
        <v>15690.3</v>
      </c>
      <c r="I9" s="17">
        <v>15690.3</v>
      </c>
      <c r="J9" s="17">
        <v>12051</v>
      </c>
      <c r="K9" s="17">
        <v>12051</v>
      </c>
      <c r="L9" s="24">
        <v>5502.2</v>
      </c>
      <c r="M9" s="24">
        <v>5502.2</v>
      </c>
      <c r="N9" s="24">
        <v>5502.2</v>
      </c>
      <c r="O9" s="24">
        <v>5502.2</v>
      </c>
      <c r="P9" s="25">
        <f aca="true" t="shared" si="2" ref="P9:P17">F9-G9</f>
        <v>0</v>
      </c>
      <c r="Q9" s="26">
        <f aca="true" t="shared" si="3" ref="Q9:Q17">P9+E9</f>
        <v>0</v>
      </c>
      <c r="R9" s="27"/>
      <c r="S9" s="27"/>
    </row>
    <row r="10" spans="1:19" s="28" customFormat="1" ht="13.5">
      <c r="A10" s="34">
        <v>3</v>
      </c>
      <c r="B10" s="20" t="s">
        <v>12</v>
      </c>
      <c r="C10" s="21">
        <v>0</v>
      </c>
      <c r="D10" s="21"/>
      <c r="E10" s="22">
        <f t="shared" si="0"/>
        <v>0</v>
      </c>
      <c r="F10" s="23">
        <f t="shared" si="1"/>
        <v>15725.815999999999</v>
      </c>
      <c r="G10" s="23">
        <f t="shared" si="1"/>
        <v>15725.815999999999</v>
      </c>
      <c r="H10" s="17">
        <v>9530.916</v>
      </c>
      <c r="I10" s="17">
        <v>9530.916</v>
      </c>
      <c r="J10" s="17"/>
      <c r="K10" s="17"/>
      <c r="L10" s="24">
        <v>6194.9</v>
      </c>
      <c r="M10" s="24">
        <v>6194.9</v>
      </c>
      <c r="N10" s="24">
        <v>2647</v>
      </c>
      <c r="O10" s="24">
        <v>2647</v>
      </c>
      <c r="P10" s="25">
        <f t="shared" si="2"/>
        <v>0</v>
      </c>
      <c r="Q10" s="26">
        <f t="shared" si="3"/>
        <v>0</v>
      </c>
      <c r="R10" s="27"/>
      <c r="S10" s="27"/>
    </row>
    <row r="11" spans="1:19" s="28" customFormat="1" ht="13.5">
      <c r="A11" s="34">
        <v>4</v>
      </c>
      <c r="B11" s="20" t="s">
        <v>13</v>
      </c>
      <c r="C11" s="21">
        <v>0</v>
      </c>
      <c r="D11" s="21"/>
      <c r="E11" s="22">
        <f t="shared" si="0"/>
        <v>0</v>
      </c>
      <c r="F11" s="23">
        <f t="shared" si="1"/>
        <v>11753.117</v>
      </c>
      <c r="G11" s="23">
        <f t="shared" si="1"/>
        <v>11753.117</v>
      </c>
      <c r="H11" s="17">
        <v>9435.117</v>
      </c>
      <c r="I11" s="17">
        <v>9435.117</v>
      </c>
      <c r="J11" s="17"/>
      <c r="K11" s="17"/>
      <c r="L11" s="24">
        <v>2318</v>
      </c>
      <c r="M11" s="24">
        <v>2318</v>
      </c>
      <c r="N11" s="24">
        <v>2318</v>
      </c>
      <c r="O11" s="24">
        <v>2318</v>
      </c>
      <c r="P11" s="25">
        <f t="shared" si="2"/>
        <v>0</v>
      </c>
      <c r="Q11" s="26">
        <f t="shared" si="3"/>
        <v>0</v>
      </c>
      <c r="R11" s="27"/>
      <c r="S11" s="27"/>
    </row>
    <row r="12" spans="1:19" s="28" customFormat="1" ht="13.5">
      <c r="A12" s="34">
        <v>5</v>
      </c>
      <c r="B12" s="20" t="s">
        <v>14</v>
      </c>
      <c r="C12" s="21">
        <v>0</v>
      </c>
      <c r="D12" s="21"/>
      <c r="E12" s="22">
        <f t="shared" si="0"/>
        <v>0</v>
      </c>
      <c r="F12" s="23">
        <f t="shared" si="1"/>
        <v>5188.484</v>
      </c>
      <c r="G12" s="23">
        <f t="shared" si="1"/>
        <v>5188.484</v>
      </c>
      <c r="H12" s="17">
        <v>5188.484</v>
      </c>
      <c r="I12" s="17">
        <v>5188.484</v>
      </c>
      <c r="J12" s="17"/>
      <c r="K12" s="17"/>
      <c r="L12" s="24"/>
      <c r="M12" s="24"/>
      <c r="N12" s="24"/>
      <c r="O12" s="24"/>
      <c r="P12" s="25">
        <f t="shared" si="2"/>
        <v>0</v>
      </c>
      <c r="Q12" s="26">
        <f t="shared" si="3"/>
        <v>0</v>
      </c>
      <c r="R12" s="27"/>
      <c r="S12" s="27"/>
    </row>
    <row r="13" spans="1:19" s="28" customFormat="1" ht="13.5">
      <c r="A13" s="34">
        <v>6</v>
      </c>
      <c r="B13" s="20" t="s">
        <v>15</v>
      </c>
      <c r="C13" s="21">
        <v>0</v>
      </c>
      <c r="D13" s="21"/>
      <c r="E13" s="22">
        <f t="shared" si="0"/>
        <v>0</v>
      </c>
      <c r="F13" s="23">
        <f t="shared" si="1"/>
        <v>9270.919</v>
      </c>
      <c r="G13" s="23">
        <f t="shared" si="1"/>
        <v>9270.919</v>
      </c>
      <c r="H13" s="17">
        <v>7080.519</v>
      </c>
      <c r="I13" s="17">
        <v>7080.519</v>
      </c>
      <c r="J13" s="17"/>
      <c r="K13" s="17"/>
      <c r="L13" s="24">
        <v>2190.4</v>
      </c>
      <c r="M13" s="24">
        <v>2190.4</v>
      </c>
      <c r="N13" s="24">
        <v>2190.4</v>
      </c>
      <c r="O13" s="24">
        <v>2190.4</v>
      </c>
      <c r="P13" s="25">
        <f t="shared" si="2"/>
        <v>0</v>
      </c>
      <c r="Q13" s="26">
        <f t="shared" si="3"/>
        <v>0</v>
      </c>
      <c r="R13" s="27"/>
      <c r="S13" s="27"/>
    </row>
    <row r="14" spans="1:19" s="28" customFormat="1" ht="13.5">
      <c r="A14" s="34">
        <v>7</v>
      </c>
      <c r="B14" s="20" t="s">
        <v>16</v>
      </c>
      <c r="C14" s="21">
        <v>0</v>
      </c>
      <c r="D14" s="21"/>
      <c r="E14" s="22">
        <f t="shared" si="0"/>
        <v>0</v>
      </c>
      <c r="F14" s="23">
        <f t="shared" si="1"/>
        <v>18648.998</v>
      </c>
      <c r="G14" s="23">
        <f t="shared" si="1"/>
        <v>18648.998</v>
      </c>
      <c r="H14" s="17">
        <v>8450.098</v>
      </c>
      <c r="I14" s="17">
        <v>8450.098</v>
      </c>
      <c r="J14" s="17"/>
      <c r="K14" s="17"/>
      <c r="L14" s="24">
        <v>10198.9</v>
      </c>
      <c r="M14" s="24">
        <v>10198.9</v>
      </c>
      <c r="N14" s="24">
        <v>2707.3</v>
      </c>
      <c r="O14" s="24">
        <v>2707.3</v>
      </c>
      <c r="P14" s="25">
        <f t="shared" si="2"/>
        <v>0</v>
      </c>
      <c r="Q14" s="26">
        <f t="shared" si="3"/>
        <v>0</v>
      </c>
      <c r="R14" s="27"/>
      <c r="S14" s="27"/>
    </row>
    <row r="15" spans="1:19" s="28" customFormat="1" ht="13.5">
      <c r="A15" s="34">
        <v>8</v>
      </c>
      <c r="B15" s="20" t="s">
        <v>17</v>
      </c>
      <c r="C15" s="21">
        <v>0</v>
      </c>
      <c r="D15" s="21"/>
      <c r="E15" s="22">
        <f t="shared" si="0"/>
        <v>0</v>
      </c>
      <c r="F15" s="23">
        <f t="shared" si="1"/>
        <v>7113</v>
      </c>
      <c r="G15" s="23">
        <f t="shared" si="1"/>
        <v>7113</v>
      </c>
      <c r="H15" s="17">
        <v>4138.4</v>
      </c>
      <c r="I15" s="17">
        <v>4138.4</v>
      </c>
      <c r="J15" s="17">
        <v>806.6</v>
      </c>
      <c r="K15" s="17">
        <v>806.6</v>
      </c>
      <c r="L15" s="24">
        <v>2168</v>
      </c>
      <c r="M15" s="24">
        <v>2168</v>
      </c>
      <c r="N15" s="24">
        <v>2168</v>
      </c>
      <c r="O15" s="24">
        <v>2168</v>
      </c>
      <c r="P15" s="25">
        <f t="shared" si="2"/>
        <v>0</v>
      </c>
      <c r="Q15" s="26">
        <f t="shared" si="3"/>
        <v>0</v>
      </c>
      <c r="R15" s="27"/>
      <c r="S15" s="27"/>
    </row>
    <row r="16" spans="1:19" s="28" customFormat="1" ht="13.5">
      <c r="A16" s="34">
        <v>9</v>
      </c>
      <c r="B16" s="20" t="s">
        <v>18</v>
      </c>
      <c r="C16" s="21">
        <v>0</v>
      </c>
      <c r="D16" s="21"/>
      <c r="E16" s="22">
        <f t="shared" si="0"/>
        <v>0</v>
      </c>
      <c r="F16" s="23">
        <f t="shared" si="1"/>
        <v>6510.491</v>
      </c>
      <c r="G16" s="23">
        <f t="shared" si="1"/>
        <v>6510.491</v>
      </c>
      <c r="H16" s="17">
        <v>6510.491</v>
      </c>
      <c r="I16" s="17">
        <v>6510.491</v>
      </c>
      <c r="J16" s="17"/>
      <c r="K16" s="17"/>
      <c r="L16" s="24"/>
      <c r="M16" s="24"/>
      <c r="N16" s="24"/>
      <c r="O16" s="24"/>
      <c r="P16" s="25">
        <f t="shared" si="2"/>
        <v>0</v>
      </c>
      <c r="Q16" s="26">
        <f t="shared" si="3"/>
        <v>0</v>
      </c>
      <c r="R16" s="27"/>
      <c r="S16" s="27"/>
    </row>
    <row r="17" spans="1:19" s="28" customFormat="1" ht="13.5">
      <c r="A17" s="34">
        <v>10</v>
      </c>
      <c r="B17" s="20" t="s">
        <v>19</v>
      </c>
      <c r="C17" s="21">
        <v>0</v>
      </c>
      <c r="D17" s="21"/>
      <c r="E17" s="22">
        <f t="shared" si="0"/>
        <v>0</v>
      </c>
      <c r="F17" s="23">
        <f t="shared" si="1"/>
        <v>9393.368999999999</v>
      </c>
      <c r="G17" s="23">
        <f t="shared" si="1"/>
        <v>9393.368999999999</v>
      </c>
      <c r="H17" s="17">
        <v>5437.369</v>
      </c>
      <c r="I17" s="17">
        <v>5437.369</v>
      </c>
      <c r="J17" s="17"/>
      <c r="K17" s="17"/>
      <c r="L17" s="24">
        <v>3956</v>
      </c>
      <c r="M17" s="24">
        <v>3956</v>
      </c>
      <c r="N17" s="24">
        <v>2740</v>
      </c>
      <c r="O17" s="24">
        <v>2740</v>
      </c>
      <c r="P17" s="25">
        <f t="shared" si="2"/>
        <v>0</v>
      </c>
      <c r="Q17" s="26">
        <f t="shared" si="3"/>
        <v>0</v>
      </c>
      <c r="R17" s="27"/>
      <c r="S17" s="27"/>
    </row>
    <row r="18" spans="1:19" s="28" customFormat="1" ht="14.25">
      <c r="A18" s="19">
        <v>11</v>
      </c>
      <c r="B18" s="20" t="s">
        <v>20</v>
      </c>
      <c r="C18" s="21">
        <v>276.4180000000006</v>
      </c>
      <c r="D18" s="21">
        <v>276.4180000000006</v>
      </c>
      <c r="E18" s="22">
        <f aca="true" t="shared" si="4" ref="E18:E50">C18-D18</f>
        <v>0</v>
      </c>
      <c r="F18" s="23">
        <f aca="true" t="shared" si="5" ref="F18:G33">H18+J18+L18</f>
        <v>2219.927</v>
      </c>
      <c r="G18" s="23">
        <f t="shared" si="5"/>
        <v>1037.493</v>
      </c>
      <c r="H18" s="17">
        <v>1783.094</v>
      </c>
      <c r="I18" s="17">
        <v>891.882</v>
      </c>
      <c r="J18" s="17">
        <v>0</v>
      </c>
      <c r="K18" s="17">
        <v>0</v>
      </c>
      <c r="L18" s="24">
        <v>436.833</v>
      </c>
      <c r="M18" s="24">
        <v>145.611</v>
      </c>
      <c r="N18" s="24">
        <v>436.833</v>
      </c>
      <c r="O18" s="24">
        <v>145.611</v>
      </c>
      <c r="P18" s="25">
        <f aca="true" t="shared" si="6" ref="P18:P50">F18-G18</f>
        <v>1182.4340000000002</v>
      </c>
      <c r="Q18" s="26">
        <f aca="true" t="shared" si="7" ref="Q18:Q50">P18+E18</f>
        <v>1182.4340000000002</v>
      </c>
      <c r="R18" s="27"/>
      <c r="S18" s="27"/>
    </row>
    <row r="19" spans="1:19" s="28" customFormat="1" ht="13.5">
      <c r="A19" s="34">
        <v>12</v>
      </c>
      <c r="B19" s="20" t="s">
        <v>21</v>
      </c>
      <c r="C19" s="21">
        <v>0</v>
      </c>
      <c r="D19" s="21"/>
      <c r="E19" s="22">
        <f t="shared" si="4"/>
        <v>0</v>
      </c>
      <c r="F19" s="23">
        <f t="shared" si="5"/>
        <v>1296.943</v>
      </c>
      <c r="G19" s="23">
        <f t="shared" si="5"/>
        <v>1296.943</v>
      </c>
      <c r="H19" s="17">
        <v>1296.943</v>
      </c>
      <c r="I19" s="17">
        <v>1296.943</v>
      </c>
      <c r="J19" s="17"/>
      <c r="K19" s="17"/>
      <c r="L19" s="24"/>
      <c r="M19" s="24"/>
      <c r="N19" s="24"/>
      <c r="O19" s="24"/>
      <c r="P19" s="25">
        <f t="shared" si="6"/>
        <v>0</v>
      </c>
      <c r="Q19" s="26">
        <f t="shared" si="7"/>
        <v>0</v>
      </c>
      <c r="R19" s="27"/>
      <c r="S19" s="27"/>
    </row>
    <row r="20" spans="1:19" s="28" customFormat="1" ht="13.5">
      <c r="A20" s="34">
        <v>13</v>
      </c>
      <c r="B20" s="20" t="s">
        <v>22</v>
      </c>
      <c r="C20" s="21">
        <v>0</v>
      </c>
      <c r="D20" s="21"/>
      <c r="E20" s="22">
        <f t="shared" si="4"/>
        <v>0</v>
      </c>
      <c r="F20" s="23">
        <f t="shared" si="5"/>
        <v>5508.052</v>
      </c>
      <c r="G20" s="23">
        <f t="shared" si="5"/>
        <v>5508.052</v>
      </c>
      <c r="H20" s="17">
        <v>3824.952</v>
      </c>
      <c r="I20" s="17">
        <v>3824.952</v>
      </c>
      <c r="J20" s="17"/>
      <c r="K20" s="17"/>
      <c r="L20" s="24">
        <v>1683.1</v>
      </c>
      <c r="M20" s="24">
        <v>1683.1</v>
      </c>
      <c r="N20" s="24">
        <v>1683.1</v>
      </c>
      <c r="O20" s="24">
        <v>1683.1</v>
      </c>
      <c r="P20" s="25">
        <f t="shared" si="6"/>
        <v>0</v>
      </c>
      <c r="Q20" s="26">
        <f t="shared" si="7"/>
        <v>0</v>
      </c>
      <c r="R20" s="27"/>
      <c r="S20" s="27"/>
    </row>
    <row r="21" spans="1:19" s="28" customFormat="1" ht="13.5">
      <c r="A21" s="34">
        <v>14</v>
      </c>
      <c r="B21" s="20" t="s">
        <v>23</v>
      </c>
      <c r="C21" s="21">
        <v>0</v>
      </c>
      <c r="D21" s="21"/>
      <c r="E21" s="22">
        <f t="shared" si="4"/>
        <v>0</v>
      </c>
      <c r="F21" s="23">
        <f t="shared" si="5"/>
        <v>5262.630999999999</v>
      </c>
      <c r="G21" s="23">
        <f t="shared" si="5"/>
        <v>5262.630999999999</v>
      </c>
      <c r="H21" s="17">
        <v>3455.031</v>
      </c>
      <c r="I21" s="17">
        <v>3455.031</v>
      </c>
      <c r="J21" s="17">
        <v>0</v>
      </c>
      <c r="K21" s="17">
        <v>0</v>
      </c>
      <c r="L21" s="24">
        <v>1807.6</v>
      </c>
      <c r="M21" s="24">
        <v>1807.6</v>
      </c>
      <c r="N21" s="24">
        <v>1807.6</v>
      </c>
      <c r="O21" s="24">
        <v>1807.6</v>
      </c>
      <c r="P21" s="25">
        <f t="shared" si="6"/>
        <v>0</v>
      </c>
      <c r="Q21" s="26">
        <f t="shared" si="7"/>
        <v>0</v>
      </c>
      <c r="R21" s="27"/>
      <c r="S21" s="27"/>
    </row>
    <row r="22" spans="1:19" s="28" customFormat="1" ht="14.25">
      <c r="A22" s="19">
        <v>15</v>
      </c>
      <c r="B22" s="20" t="s">
        <v>24</v>
      </c>
      <c r="C22" s="21">
        <v>0</v>
      </c>
      <c r="D22" s="21"/>
      <c r="E22" s="22">
        <f t="shared" si="4"/>
        <v>0</v>
      </c>
      <c r="F22" s="23">
        <f t="shared" si="5"/>
        <v>1956.684</v>
      </c>
      <c r="G22" s="23">
        <f t="shared" si="5"/>
        <v>1956.684</v>
      </c>
      <c r="H22" s="17">
        <v>1956.684</v>
      </c>
      <c r="I22" s="17">
        <v>1956.684</v>
      </c>
      <c r="J22" s="17"/>
      <c r="K22" s="17"/>
      <c r="L22" s="24"/>
      <c r="M22" s="24"/>
      <c r="N22" s="24"/>
      <c r="O22" s="24"/>
      <c r="P22" s="25">
        <f t="shared" si="6"/>
        <v>0</v>
      </c>
      <c r="Q22" s="26">
        <f t="shared" si="7"/>
        <v>0</v>
      </c>
      <c r="R22" s="27"/>
      <c r="S22" s="27"/>
    </row>
    <row r="23" spans="1:19" s="28" customFormat="1" ht="15" customHeight="1">
      <c r="A23" s="19">
        <v>16</v>
      </c>
      <c r="B23" s="20" t="s">
        <v>25</v>
      </c>
      <c r="C23" s="21">
        <v>0</v>
      </c>
      <c r="D23" s="21"/>
      <c r="E23" s="22">
        <f t="shared" si="4"/>
        <v>0</v>
      </c>
      <c r="F23" s="23">
        <f t="shared" si="5"/>
        <v>1672.51</v>
      </c>
      <c r="G23" s="23">
        <f t="shared" si="5"/>
        <v>1672.51</v>
      </c>
      <c r="H23" s="18">
        <v>1672.51</v>
      </c>
      <c r="I23" s="18">
        <v>1672.51</v>
      </c>
      <c r="J23" s="17"/>
      <c r="K23" s="17"/>
      <c r="L23" s="24"/>
      <c r="M23" s="24"/>
      <c r="N23" s="24"/>
      <c r="O23" s="24"/>
      <c r="P23" s="25">
        <f t="shared" si="6"/>
        <v>0</v>
      </c>
      <c r="Q23" s="26">
        <f t="shared" si="7"/>
        <v>0</v>
      </c>
      <c r="R23" s="27"/>
      <c r="S23" s="27"/>
    </row>
    <row r="24" spans="1:19" s="28" customFormat="1" ht="13.5">
      <c r="A24" s="34">
        <v>17</v>
      </c>
      <c r="B24" s="20" t="s">
        <v>26</v>
      </c>
      <c r="C24" s="21">
        <v>0</v>
      </c>
      <c r="D24" s="21"/>
      <c r="E24" s="22">
        <f t="shared" si="4"/>
        <v>0</v>
      </c>
      <c r="F24" s="23">
        <f t="shared" si="5"/>
        <v>5520.13</v>
      </c>
      <c r="G24" s="23">
        <f t="shared" si="5"/>
        <v>5520.13</v>
      </c>
      <c r="H24" s="17">
        <v>5520.13</v>
      </c>
      <c r="I24" s="17">
        <v>5520.13</v>
      </c>
      <c r="J24" s="17"/>
      <c r="K24" s="17"/>
      <c r="L24" s="24"/>
      <c r="M24" s="24"/>
      <c r="N24" s="24"/>
      <c r="O24" s="24"/>
      <c r="P24" s="25">
        <f t="shared" si="6"/>
        <v>0</v>
      </c>
      <c r="Q24" s="26">
        <f t="shared" si="7"/>
        <v>0</v>
      </c>
      <c r="R24" s="27"/>
      <c r="S24" s="27"/>
    </row>
    <row r="25" spans="1:19" s="28" customFormat="1" ht="14.25">
      <c r="A25" s="19">
        <v>18</v>
      </c>
      <c r="B25" s="20" t="s">
        <v>27</v>
      </c>
      <c r="C25" s="21">
        <v>0</v>
      </c>
      <c r="D25" s="21"/>
      <c r="E25" s="22">
        <f t="shared" si="4"/>
        <v>0</v>
      </c>
      <c r="F25" s="23">
        <f t="shared" si="5"/>
        <v>1720</v>
      </c>
      <c r="G25" s="23">
        <f t="shared" si="5"/>
        <v>1720</v>
      </c>
      <c r="H25" s="18">
        <v>1720</v>
      </c>
      <c r="I25" s="18">
        <v>1720</v>
      </c>
      <c r="J25" s="17"/>
      <c r="K25" s="17"/>
      <c r="L25" s="24"/>
      <c r="M25" s="24"/>
      <c r="N25" s="24"/>
      <c r="O25" s="24"/>
      <c r="P25" s="25">
        <f t="shared" si="6"/>
        <v>0</v>
      </c>
      <c r="Q25" s="26">
        <f t="shared" si="7"/>
        <v>0</v>
      </c>
      <c r="R25" s="27"/>
      <c r="S25" s="27"/>
    </row>
    <row r="26" spans="1:19" s="28" customFormat="1" ht="14.25">
      <c r="A26" s="29">
        <v>19</v>
      </c>
      <c r="B26" s="20" t="s">
        <v>28</v>
      </c>
      <c r="C26" s="21">
        <v>0</v>
      </c>
      <c r="D26" s="21"/>
      <c r="E26" s="22">
        <f t="shared" si="4"/>
        <v>0</v>
      </c>
      <c r="F26" s="23">
        <f t="shared" si="5"/>
        <v>1808.84</v>
      </c>
      <c r="G26" s="30">
        <f t="shared" si="5"/>
        <v>1808.84</v>
      </c>
      <c r="H26" s="18">
        <v>1808.84</v>
      </c>
      <c r="I26" s="18">
        <v>1808.84</v>
      </c>
      <c r="J26" s="18"/>
      <c r="K26" s="18"/>
      <c r="L26" s="31"/>
      <c r="M26" s="31"/>
      <c r="N26" s="31"/>
      <c r="O26" s="31"/>
      <c r="P26" s="32">
        <f t="shared" si="6"/>
        <v>0</v>
      </c>
      <c r="Q26" s="33">
        <f t="shared" si="7"/>
        <v>0</v>
      </c>
      <c r="R26" s="27"/>
      <c r="S26" s="27"/>
    </row>
    <row r="27" spans="1:19" s="28" customFormat="1" ht="13.5">
      <c r="A27" s="34">
        <v>20</v>
      </c>
      <c r="B27" s="20" t="s">
        <v>29</v>
      </c>
      <c r="C27" s="21">
        <v>0</v>
      </c>
      <c r="D27" s="21"/>
      <c r="E27" s="22">
        <f t="shared" si="4"/>
        <v>0</v>
      </c>
      <c r="F27" s="23">
        <f t="shared" si="5"/>
        <v>1638.305</v>
      </c>
      <c r="G27" s="23">
        <f t="shared" si="5"/>
        <v>1638.305</v>
      </c>
      <c r="H27" s="17">
        <v>1638.305</v>
      </c>
      <c r="I27" s="17">
        <v>1638.305</v>
      </c>
      <c r="J27" s="17"/>
      <c r="K27" s="17"/>
      <c r="L27" s="24"/>
      <c r="M27" s="24"/>
      <c r="N27" s="24"/>
      <c r="O27" s="24"/>
      <c r="P27" s="25">
        <f t="shared" si="6"/>
        <v>0</v>
      </c>
      <c r="Q27" s="26">
        <f t="shared" si="7"/>
        <v>0</v>
      </c>
      <c r="R27" s="27"/>
      <c r="S27" s="27"/>
    </row>
    <row r="28" spans="1:19" s="28" customFormat="1" ht="14.25">
      <c r="A28" s="19">
        <v>21</v>
      </c>
      <c r="B28" s="20" t="s">
        <v>30</v>
      </c>
      <c r="C28" s="21">
        <v>0</v>
      </c>
      <c r="D28" s="21"/>
      <c r="E28" s="22">
        <f t="shared" si="4"/>
        <v>0</v>
      </c>
      <c r="F28" s="23">
        <f t="shared" si="5"/>
        <v>1673.511</v>
      </c>
      <c r="G28" s="23">
        <f t="shared" si="5"/>
        <v>1673.511</v>
      </c>
      <c r="H28" s="17">
        <v>1673.511</v>
      </c>
      <c r="I28" s="17">
        <v>1673.511</v>
      </c>
      <c r="J28" s="17"/>
      <c r="K28" s="17"/>
      <c r="L28" s="24"/>
      <c r="M28" s="24"/>
      <c r="N28" s="24"/>
      <c r="O28" s="24"/>
      <c r="P28" s="25">
        <f t="shared" si="6"/>
        <v>0</v>
      </c>
      <c r="Q28" s="26">
        <f t="shared" si="7"/>
        <v>0</v>
      </c>
      <c r="R28" s="27"/>
      <c r="S28" s="27"/>
    </row>
    <row r="29" spans="1:19" s="28" customFormat="1" ht="15" customHeight="1">
      <c r="A29" s="19">
        <v>22</v>
      </c>
      <c r="B29" s="20" t="s">
        <v>31</v>
      </c>
      <c r="C29" s="21">
        <v>0</v>
      </c>
      <c r="D29" s="21"/>
      <c r="E29" s="22">
        <f t="shared" si="4"/>
        <v>0</v>
      </c>
      <c r="F29" s="23">
        <f t="shared" si="5"/>
        <v>1405.27</v>
      </c>
      <c r="G29" s="23">
        <f t="shared" si="5"/>
        <v>1405.27</v>
      </c>
      <c r="H29" s="17">
        <v>1405.27</v>
      </c>
      <c r="I29" s="17">
        <v>1405.27</v>
      </c>
      <c r="J29" s="17"/>
      <c r="K29" s="17"/>
      <c r="L29" s="24"/>
      <c r="M29" s="24"/>
      <c r="N29" s="24"/>
      <c r="O29" s="24"/>
      <c r="P29" s="25">
        <f t="shared" si="6"/>
        <v>0</v>
      </c>
      <c r="Q29" s="26">
        <f t="shared" si="7"/>
        <v>0</v>
      </c>
      <c r="R29" s="27"/>
      <c r="S29" s="27"/>
    </row>
    <row r="30" spans="1:19" s="28" customFormat="1" ht="14.25">
      <c r="A30" s="19">
        <v>23</v>
      </c>
      <c r="B30" s="20" t="s">
        <v>32</v>
      </c>
      <c r="C30" s="21">
        <v>0</v>
      </c>
      <c r="D30" s="21"/>
      <c r="E30" s="22">
        <f t="shared" si="4"/>
        <v>0</v>
      </c>
      <c r="F30" s="23">
        <f t="shared" si="5"/>
        <v>69501.37</v>
      </c>
      <c r="G30" s="23">
        <f t="shared" si="5"/>
        <v>69501.37</v>
      </c>
      <c r="H30" s="17">
        <v>26788.37</v>
      </c>
      <c r="I30" s="17">
        <v>26788.37</v>
      </c>
      <c r="J30" s="17"/>
      <c r="K30" s="17"/>
      <c r="L30" s="24">
        <v>42713</v>
      </c>
      <c r="M30" s="24">
        <v>42713</v>
      </c>
      <c r="N30" s="24">
        <v>14116</v>
      </c>
      <c r="O30" s="24">
        <v>14116</v>
      </c>
      <c r="P30" s="25">
        <f t="shared" si="6"/>
        <v>0</v>
      </c>
      <c r="Q30" s="26">
        <f t="shared" si="7"/>
        <v>0</v>
      </c>
      <c r="R30" s="27"/>
      <c r="S30" s="27"/>
    </row>
    <row r="31" spans="1:19" s="28" customFormat="1" ht="14.25">
      <c r="A31" s="19">
        <v>24</v>
      </c>
      <c r="B31" s="20" t="s">
        <v>33</v>
      </c>
      <c r="C31" s="21">
        <v>0</v>
      </c>
      <c r="D31" s="21"/>
      <c r="E31" s="22">
        <f t="shared" si="4"/>
        <v>0</v>
      </c>
      <c r="F31" s="23">
        <f t="shared" si="5"/>
        <v>5144.325</v>
      </c>
      <c r="G31" s="23">
        <f t="shared" si="5"/>
        <v>5144.325</v>
      </c>
      <c r="H31" s="17">
        <v>5144.325</v>
      </c>
      <c r="I31" s="17">
        <v>5144.325</v>
      </c>
      <c r="J31" s="17"/>
      <c r="K31" s="17"/>
      <c r="L31" s="24"/>
      <c r="M31" s="24"/>
      <c r="N31" s="24"/>
      <c r="O31" s="24"/>
      <c r="P31" s="25">
        <f t="shared" si="6"/>
        <v>0</v>
      </c>
      <c r="Q31" s="26">
        <f t="shared" si="7"/>
        <v>0</v>
      </c>
      <c r="R31" s="27"/>
      <c r="S31" s="27"/>
    </row>
    <row r="32" spans="1:19" s="28" customFormat="1" ht="14.25">
      <c r="A32" s="19">
        <v>25</v>
      </c>
      <c r="B32" s="20" t="s">
        <v>34</v>
      </c>
      <c r="C32" s="21">
        <v>0</v>
      </c>
      <c r="D32" s="21"/>
      <c r="E32" s="22">
        <f t="shared" si="4"/>
        <v>0</v>
      </c>
      <c r="F32" s="23">
        <f t="shared" si="5"/>
        <v>4263.375</v>
      </c>
      <c r="G32" s="23">
        <f t="shared" si="5"/>
        <v>4263.375</v>
      </c>
      <c r="H32" s="17">
        <v>4263.375</v>
      </c>
      <c r="I32" s="17">
        <v>4263.375</v>
      </c>
      <c r="J32" s="17"/>
      <c r="K32" s="17"/>
      <c r="L32" s="24"/>
      <c r="M32" s="24"/>
      <c r="N32" s="24"/>
      <c r="O32" s="24"/>
      <c r="P32" s="25">
        <f t="shared" si="6"/>
        <v>0</v>
      </c>
      <c r="Q32" s="26">
        <f t="shared" si="7"/>
        <v>0</v>
      </c>
      <c r="R32" s="27"/>
      <c r="S32" s="27"/>
    </row>
    <row r="33" spans="1:19" s="28" customFormat="1" ht="14.25">
      <c r="A33" s="19">
        <v>26</v>
      </c>
      <c r="B33" s="20" t="s">
        <v>35</v>
      </c>
      <c r="C33" s="21">
        <v>0</v>
      </c>
      <c r="D33" s="21"/>
      <c r="E33" s="22">
        <f t="shared" si="4"/>
        <v>0</v>
      </c>
      <c r="F33" s="23">
        <f t="shared" si="5"/>
        <v>4275</v>
      </c>
      <c r="G33" s="23">
        <f t="shared" si="5"/>
        <v>4275</v>
      </c>
      <c r="H33" s="17">
        <v>4275</v>
      </c>
      <c r="I33" s="17">
        <v>4275</v>
      </c>
      <c r="J33" s="17"/>
      <c r="K33" s="17"/>
      <c r="L33" s="24"/>
      <c r="M33" s="24"/>
      <c r="N33" s="24"/>
      <c r="O33" s="24"/>
      <c r="P33" s="25">
        <f t="shared" si="6"/>
        <v>0</v>
      </c>
      <c r="Q33" s="26">
        <f t="shared" si="7"/>
        <v>0</v>
      </c>
      <c r="R33" s="27"/>
      <c r="S33" s="27"/>
    </row>
    <row r="34" spans="1:19" s="28" customFormat="1" ht="14.25">
      <c r="A34" s="19">
        <v>27</v>
      </c>
      <c r="B34" s="20" t="s">
        <v>36</v>
      </c>
      <c r="C34" s="21">
        <v>0</v>
      </c>
      <c r="D34" s="21"/>
      <c r="E34" s="22">
        <f t="shared" si="4"/>
        <v>0</v>
      </c>
      <c r="F34" s="23">
        <f aca="true" t="shared" si="8" ref="F34:G49">H34+J34+L34</f>
        <v>5468.933</v>
      </c>
      <c r="G34" s="23">
        <f t="shared" si="8"/>
        <v>5468.933</v>
      </c>
      <c r="H34" s="17">
        <v>5468.933</v>
      </c>
      <c r="I34" s="17">
        <v>5468.933</v>
      </c>
      <c r="J34" s="17"/>
      <c r="K34" s="17"/>
      <c r="L34" s="24"/>
      <c r="M34" s="24"/>
      <c r="N34" s="24"/>
      <c r="O34" s="24"/>
      <c r="P34" s="25">
        <f t="shared" si="6"/>
        <v>0</v>
      </c>
      <c r="Q34" s="26">
        <f t="shared" si="7"/>
        <v>0</v>
      </c>
      <c r="R34" s="27"/>
      <c r="S34" s="27"/>
    </row>
    <row r="35" spans="1:19" s="28" customFormat="1" ht="14.25">
      <c r="A35" s="19">
        <v>28</v>
      </c>
      <c r="B35" s="20" t="s">
        <v>37</v>
      </c>
      <c r="C35" s="21">
        <v>0</v>
      </c>
      <c r="D35" s="21"/>
      <c r="E35" s="22">
        <f t="shared" si="4"/>
        <v>0</v>
      </c>
      <c r="F35" s="23">
        <f t="shared" si="8"/>
        <v>5654.522</v>
      </c>
      <c r="G35" s="23">
        <f t="shared" si="8"/>
        <v>5654.522</v>
      </c>
      <c r="H35" s="17">
        <v>5654.522</v>
      </c>
      <c r="I35" s="17">
        <v>5654.522</v>
      </c>
      <c r="J35" s="17"/>
      <c r="K35" s="17"/>
      <c r="L35" s="24">
        <v>0</v>
      </c>
      <c r="M35" s="24">
        <v>0</v>
      </c>
      <c r="N35" s="24">
        <v>0</v>
      </c>
      <c r="O35" s="24">
        <v>0</v>
      </c>
      <c r="P35" s="25">
        <f t="shared" si="6"/>
        <v>0</v>
      </c>
      <c r="Q35" s="26">
        <f t="shared" si="7"/>
        <v>0</v>
      </c>
      <c r="R35" s="27"/>
      <c r="S35" s="27"/>
    </row>
    <row r="36" spans="1:19" s="28" customFormat="1" ht="15.75" customHeight="1">
      <c r="A36" s="19">
        <v>29</v>
      </c>
      <c r="B36" s="20" t="s">
        <v>38</v>
      </c>
      <c r="C36" s="21">
        <v>0</v>
      </c>
      <c r="D36" s="21"/>
      <c r="E36" s="22">
        <f t="shared" si="4"/>
        <v>0</v>
      </c>
      <c r="F36" s="23">
        <f t="shared" si="8"/>
        <v>8975.362</v>
      </c>
      <c r="G36" s="23">
        <f t="shared" si="8"/>
        <v>8975.362</v>
      </c>
      <c r="H36" s="17">
        <v>5547.762</v>
      </c>
      <c r="I36" s="17">
        <v>5547.762</v>
      </c>
      <c r="J36" s="17"/>
      <c r="K36" s="17"/>
      <c r="L36" s="24">
        <v>3427.6</v>
      </c>
      <c r="M36" s="24">
        <v>3427.6</v>
      </c>
      <c r="N36" s="24">
        <v>3427.6</v>
      </c>
      <c r="O36" s="24">
        <v>3427.6</v>
      </c>
      <c r="P36" s="25">
        <f t="shared" si="6"/>
        <v>0</v>
      </c>
      <c r="Q36" s="26">
        <f t="shared" si="7"/>
        <v>0</v>
      </c>
      <c r="R36" s="27"/>
      <c r="S36" s="27"/>
    </row>
    <row r="37" spans="1:19" s="28" customFormat="1" ht="14.25">
      <c r="A37" s="19">
        <v>30</v>
      </c>
      <c r="B37" s="20" t="s">
        <v>39</v>
      </c>
      <c r="C37" s="21">
        <v>0</v>
      </c>
      <c r="D37" s="21"/>
      <c r="E37" s="22">
        <f t="shared" si="4"/>
        <v>0</v>
      </c>
      <c r="F37" s="23">
        <f t="shared" si="8"/>
        <v>16023.94</v>
      </c>
      <c r="G37" s="23">
        <f t="shared" si="8"/>
        <v>16023.94</v>
      </c>
      <c r="H37" s="17">
        <v>8397.04</v>
      </c>
      <c r="I37" s="17">
        <v>8397.04</v>
      </c>
      <c r="J37" s="17"/>
      <c r="K37" s="17"/>
      <c r="L37" s="24">
        <v>7626.9</v>
      </c>
      <c r="M37" s="24">
        <v>7626.9</v>
      </c>
      <c r="N37" s="24">
        <v>2191.6</v>
      </c>
      <c r="O37" s="24">
        <v>2191.6</v>
      </c>
      <c r="P37" s="25">
        <f t="shared" si="6"/>
        <v>0</v>
      </c>
      <c r="Q37" s="26">
        <f t="shared" si="7"/>
        <v>0</v>
      </c>
      <c r="R37" s="27"/>
      <c r="S37" s="27"/>
    </row>
    <row r="38" spans="1:19" s="28" customFormat="1" ht="14.25">
      <c r="A38" s="19">
        <v>31</v>
      </c>
      <c r="B38" s="20" t="s">
        <v>40</v>
      </c>
      <c r="C38" s="21">
        <v>0</v>
      </c>
      <c r="D38" s="21"/>
      <c r="E38" s="22">
        <f t="shared" si="4"/>
        <v>0</v>
      </c>
      <c r="F38" s="23">
        <f t="shared" si="8"/>
        <v>11172.646</v>
      </c>
      <c r="G38" s="23">
        <f t="shared" si="8"/>
        <v>11172.646</v>
      </c>
      <c r="H38" s="17">
        <v>8769.446</v>
      </c>
      <c r="I38" s="17">
        <v>8769.446</v>
      </c>
      <c r="J38" s="17"/>
      <c r="K38" s="17"/>
      <c r="L38" s="24">
        <v>2403.2</v>
      </c>
      <c r="M38" s="24">
        <v>2403.2</v>
      </c>
      <c r="N38" s="24">
        <v>2403.2</v>
      </c>
      <c r="O38" s="24">
        <v>2403.2</v>
      </c>
      <c r="P38" s="25">
        <f t="shared" si="6"/>
        <v>0</v>
      </c>
      <c r="Q38" s="26">
        <f t="shared" si="7"/>
        <v>0</v>
      </c>
      <c r="R38" s="27"/>
      <c r="S38" s="27"/>
    </row>
    <row r="39" spans="1:19" s="28" customFormat="1" ht="14.25">
      <c r="A39" s="19">
        <v>32</v>
      </c>
      <c r="B39" s="20" t="s">
        <v>41</v>
      </c>
      <c r="C39" s="21">
        <v>0</v>
      </c>
      <c r="D39" s="21"/>
      <c r="E39" s="22">
        <f t="shared" si="4"/>
        <v>0</v>
      </c>
      <c r="F39" s="23">
        <f t="shared" si="8"/>
        <v>8411.51</v>
      </c>
      <c r="G39" s="23">
        <f t="shared" si="8"/>
        <v>8411.51</v>
      </c>
      <c r="H39" s="17">
        <v>8411.51</v>
      </c>
      <c r="I39" s="17">
        <v>8411.51</v>
      </c>
      <c r="J39" s="17"/>
      <c r="K39" s="17"/>
      <c r="L39" s="24"/>
      <c r="M39" s="24"/>
      <c r="N39" s="24"/>
      <c r="O39" s="24"/>
      <c r="P39" s="25">
        <f t="shared" si="6"/>
        <v>0</v>
      </c>
      <c r="Q39" s="26">
        <f t="shared" si="7"/>
        <v>0</v>
      </c>
      <c r="R39" s="27"/>
      <c r="S39" s="27"/>
    </row>
    <row r="40" spans="1:19" s="28" customFormat="1" ht="14.25">
      <c r="A40" s="19">
        <v>33</v>
      </c>
      <c r="B40" s="20" t="s">
        <v>42</v>
      </c>
      <c r="C40" s="21">
        <v>0</v>
      </c>
      <c r="D40" s="21"/>
      <c r="E40" s="22">
        <f t="shared" si="4"/>
        <v>0</v>
      </c>
      <c r="F40" s="23">
        <f t="shared" si="8"/>
        <v>3660.294</v>
      </c>
      <c r="G40" s="23">
        <f t="shared" si="8"/>
        <v>3660.294</v>
      </c>
      <c r="H40" s="17">
        <v>3660.294</v>
      </c>
      <c r="I40" s="17">
        <v>3660.294</v>
      </c>
      <c r="J40" s="17"/>
      <c r="K40" s="17"/>
      <c r="L40" s="24"/>
      <c r="M40" s="24"/>
      <c r="N40" s="24"/>
      <c r="O40" s="24"/>
      <c r="P40" s="25">
        <f t="shared" si="6"/>
        <v>0</v>
      </c>
      <c r="Q40" s="26">
        <f t="shared" si="7"/>
        <v>0</v>
      </c>
      <c r="R40" s="27"/>
      <c r="S40" s="27"/>
    </row>
    <row r="41" spans="1:19" s="28" customFormat="1" ht="14.25">
      <c r="A41" s="19">
        <v>34</v>
      </c>
      <c r="B41" s="20" t="s">
        <v>43</v>
      </c>
      <c r="C41" s="21">
        <v>0</v>
      </c>
      <c r="D41" s="21"/>
      <c r="E41" s="22">
        <f t="shared" si="4"/>
        <v>0</v>
      </c>
      <c r="F41" s="23">
        <f t="shared" si="8"/>
        <v>3167.6</v>
      </c>
      <c r="G41" s="23">
        <f t="shared" si="8"/>
        <v>3167.6</v>
      </c>
      <c r="H41" s="17">
        <v>3167.6</v>
      </c>
      <c r="I41" s="17">
        <v>3167.6</v>
      </c>
      <c r="J41" s="17"/>
      <c r="K41" s="17"/>
      <c r="L41" s="24"/>
      <c r="M41" s="24"/>
      <c r="N41" s="24"/>
      <c r="O41" s="24"/>
      <c r="P41" s="25">
        <f t="shared" si="6"/>
        <v>0</v>
      </c>
      <c r="Q41" s="26">
        <f t="shared" si="7"/>
        <v>0</v>
      </c>
      <c r="R41" s="27"/>
      <c r="S41" s="27"/>
    </row>
    <row r="42" spans="1:19" s="28" customFormat="1" ht="14.25">
      <c r="A42" s="19">
        <v>35</v>
      </c>
      <c r="B42" s="20" t="s">
        <v>44</v>
      </c>
      <c r="C42" s="21">
        <v>0</v>
      </c>
      <c r="D42" s="21"/>
      <c r="E42" s="22">
        <f t="shared" si="4"/>
        <v>0</v>
      </c>
      <c r="F42" s="23">
        <f t="shared" si="8"/>
        <v>3015.536</v>
      </c>
      <c r="G42" s="23">
        <f t="shared" si="8"/>
        <v>3015.536</v>
      </c>
      <c r="H42" s="17">
        <v>3015.536</v>
      </c>
      <c r="I42" s="17">
        <v>3015.536</v>
      </c>
      <c r="J42" s="17"/>
      <c r="K42" s="17"/>
      <c r="L42" s="24"/>
      <c r="M42" s="24"/>
      <c r="N42" s="24"/>
      <c r="O42" s="24"/>
      <c r="P42" s="25">
        <f t="shared" si="6"/>
        <v>0</v>
      </c>
      <c r="Q42" s="26">
        <f t="shared" si="7"/>
        <v>0</v>
      </c>
      <c r="R42" s="27"/>
      <c r="S42" s="27"/>
    </row>
    <row r="43" spans="1:19" s="28" customFormat="1" ht="14.25">
      <c r="A43" s="19">
        <v>36</v>
      </c>
      <c r="B43" s="20" t="s">
        <v>45</v>
      </c>
      <c r="C43" s="21">
        <v>0</v>
      </c>
      <c r="D43" s="21"/>
      <c r="E43" s="22">
        <f t="shared" si="4"/>
        <v>0</v>
      </c>
      <c r="F43" s="23">
        <f t="shared" si="8"/>
        <v>1545.2</v>
      </c>
      <c r="G43" s="23">
        <f t="shared" si="8"/>
        <v>1545.2</v>
      </c>
      <c r="H43" s="17">
        <v>1545.2</v>
      </c>
      <c r="I43" s="17">
        <v>1545.2</v>
      </c>
      <c r="J43" s="17"/>
      <c r="K43" s="17"/>
      <c r="L43" s="24"/>
      <c r="M43" s="24"/>
      <c r="N43" s="24"/>
      <c r="O43" s="24"/>
      <c r="P43" s="25">
        <f t="shared" si="6"/>
        <v>0</v>
      </c>
      <c r="Q43" s="26">
        <f t="shared" si="7"/>
        <v>0</v>
      </c>
      <c r="R43" s="27"/>
      <c r="S43" s="27"/>
    </row>
    <row r="44" spans="1:19" s="28" customFormat="1" ht="14.25">
      <c r="A44" s="19">
        <v>37</v>
      </c>
      <c r="B44" s="20" t="s">
        <v>46</v>
      </c>
      <c r="C44" s="21">
        <v>0</v>
      </c>
      <c r="D44" s="21"/>
      <c r="E44" s="22">
        <f t="shared" si="4"/>
        <v>0</v>
      </c>
      <c r="F44" s="23">
        <f t="shared" si="8"/>
        <v>1504.75</v>
      </c>
      <c r="G44" s="23">
        <f t="shared" si="8"/>
        <v>1504.75</v>
      </c>
      <c r="H44" s="17">
        <v>1504.75</v>
      </c>
      <c r="I44" s="17">
        <v>1504.75</v>
      </c>
      <c r="J44" s="17"/>
      <c r="K44" s="17"/>
      <c r="L44" s="24"/>
      <c r="M44" s="24"/>
      <c r="N44" s="24"/>
      <c r="O44" s="24"/>
      <c r="P44" s="25">
        <f t="shared" si="6"/>
        <v>0</v>
      </c>
      <c r="Q44" s="26">
        <f t="shared" si="7"/>
        <v>0</v>
      </c>
      <c r="R44" s="27"/>
      <c r="S44" s="27"/>
    </row>
    <row r="45" spans="1:19" s="28" customFormat="1" ht="14.25">
      <c r="A45" s="19">
        <v>38</v>
      </c>
      <c r="B45" s="20" t="s">
        <v>47</v>
      </c>
      <c r="C45" s="21">
        <v>0</v>
      </c>
      <c r="D45" s="21"/>
      <c r="E45" s="22">
        <f t="shared" si="4"/>
        <v>0</v>
      </c>
      <c r="F45" s="23">
        <f t="shared" si="8"/>
        <v>2780.305</v>
      </c>
      <c r="G45" s="23">
        <f t="shared" si="8"/>
        <v>2780.305</v>
      </c>
      <c r="H45" s="17">
        <v>2780.305</v>
      </c>
      <c r="I45" s="17">
        <v>2780.305</v>
      </c>
      <c r="J45" s="17"/>
      <c r="K45" s="17"/>
      <c r="L45" s="24"/>
      <c r="M45" s="24"/>
      <c r="N45" s="24"/>
      <c r="O45" s="24"/>
      <c r="P45" s="25">
        <f t="shared" si="6"/>
        <v>0</v>
      </c>
      <c r="Q45" s="26">
        <f t="shared" si="7"/>
        <v>0</v>
      </c>
      <c r="R45" s="27"/>
      <c r="S45" s="27"/>
    </row>
    <row r="46" spans="1:19" s="28" customFormat="1" ht="14.25">
      <c r="A46" s="19">
        <v>39</v>
      </c>
      <c r="B46" s="20" t="s">
        <v>48</v>
      </c>
      <c r="C46" s="21">
        <v>0</v>
      </c>
      <c r="D46" s="21"/>
      <c r="E46" s="22">
        <f t="shared" si="4"/>
        <v>0</v>
      </c>
      <c r="F46" s="23">
        <f t="shared" si="8"/>
        <v>4052.696</v>
      </c>
      <c r="G46" s="23">
        <f t="shared" si="8"/>
        <v>4052.696</v>
      </c>
      <c r="H46" s="17">
        <v>4052.696</v>
      </c>
      <c r="I46" s="17">
        <v>4052.696</v>
      </c>
      <c r="J46" s="17"/>
      <c r="K46" s="17"/>
      <c r="L46" s="24"/>
      <c r="M46" s="24"/>
      <c r="N46" s="24"/>
      <c r="O46" s="24"/>
      <c r="P46" s="25">
        <f t="shared" si="6"/>
        <v>0</v>
      </c>
      <c r="Q46" s="26">
        <f t="shared" si="7"/>
        <v>0</v>
      </c>
      <c r="R46" s="27"/>
      <c r="S46" s="27"/>
    </row>
    <row r="47" spans="1:19" s="28" customFormat="1" ht="14.25">
      <c r="A47" s="19">
        <v>40</v>
      </c>
      <c r="B47" s="20" t="s">
        <v>49</v>
      </c>
      <c r="C47" s="21">
        <v>0</v>
      </c>
      <c r="D47" s="21"/>
      <c r="E47" s="22">
        <f t="shared" si="4"/>
        <v>0</v>
      </c>
      <c r="F47" s="23">
        <f t="shared" si="8"/>
        <v>4817.66</v>
      </c>
      <c r="G47" s="23">
        <f t="shared" si="8"/>
        <v>4817.66</v>
      </c>
      <c r="H47" s="17">
        <v>4817.66</v>
      </c>
      <c r="I47" s="17">
        <v>4817.66</v>
      </c>
      <c r="J47" s="17"/>
      <c r="K47" s="17"/>
      <c r="L47" s="24"/>
      <c r="M47" s="24"/>
      <c r="N47" s="24"/>
      <c r="O47" s="24"/>
      <c r="P47" s="25">
        <f t="shared" si="6"/>
        <v>0</v>
      </c>
      <c r="Q47" s="26">
        <f t="shared" si="7"/>
        <v>0</v>
      </c>
      <c r="R47" s="27"/>
      <c r="S47" s="27"/>
    </row>
    <row r="48" spans="1:19" s="28" customFormat="1" ht="14.25">
      <c r="A48" s="19">
        <v>41</v>
      </c>
      <c r="B48" s="20" t="s">
        <v>50</v>
      </c>
      <c r="C48" s="21">
        <v>0</v>
      </c>
      <c r="D48" s="21"/>
      <c r="E48" s="22">
        <f t="shared" si="4"/>
        <v>0</v>
      </c>
      <c r="F48" s="23">
        <f t="shared" si="8"/>
        <v>2258.389</v>
      </c>
      <c r="G48" s="23">
        <f t="shared" si="8"/>
        <v>2258.389</v>
      </c>
      <c r="H48" s="17">
        <v>2258.389</v>
      </c>
      <c r="I48" s="17">
        <v>2258.389</v>
      </c>
      <c r="J48" s="17"/>
      <c r="K48" s="17"/>
      <c r="L48" s="24"/>
      <c r="M48" s="24"/>
      <c r="N48" s="24"/>
      <c r="O48" s="24"/>
      <c r="P48" s="25">
        <f t="shared" si="6"/>
        <v>0</v>
      </c>
      <c r="Q48" s="26">
        <f t="shared" si="7"/>
        <v>0</v>
      </c>
      <c r="R48" s="27"/>
      <c r="S48" s="27"/>
    </row>
    <row r="49" spans="1:19" s="28" customFormat="1" ht="14.25">
      <c r="A49" s="19">
        <v>42</v>
      </c>
      <c r="B49" s="20" t="s">
        <v>51</v>
      </c>
      <c r="C49" s="21">
        <v>0</v>
      </c>
      <c r="D49" s="21"/>
      <c r="E49" s="22">
        <f t="shared" si="4"/>
        <v>0</v>
      </c>
      <c r="F49" s="23">
        <f t="shared" si="8"/>
        <v>9315.73</v>
      </c>
      <c r="G49" s="23">
        <f t="shared" si="8"/>
        <v>9315.73</v>
      </c>
      <c r="H49" s="17">
        <v>9315.73</v>
      </c>
      <c r="I49" s="17">
        <v>9315.73</v>
      </c>
      <c r="J49" s="17"/>
      <c r="K49" s="17"/>
      <c r="L49" s="24"/>
      <c r="M49" s="24"/>
      <c r="N49" s="24"/>
      <c r="O49" s="24"/>
      <c r="P49" s="25">
        <f t="shared" si="6"/>
        <v>0</v>
      </c>
      <c r="Q49" s="26">
        <f t="shared" si="7"/>
        <v>0</v>
      </c>
      <c r="R49" s="27"/>
      <c r="S49" s="27"/>
    </row>
    <row r="50" spans="1:19" s="28" customFormat="1" ht="14.25">
      <c r="A50" s="19">
        <v>43</v>
      </c>
      <c r="B50" s="20" t="s">
        <v>52</v>
      </c>
      <c r="C50" s="21">
        <v>0</v>
      </c>
      <c r="D50" s="21"/>
      <c r="E50" s="22">
        <f t="shared" si="4"/>
        <v>0</v>
      </c>
      <c r="F50" s="23">
        <f aca="true" t="shared" si="9" ref="F50:G53">H50+J50+L50</f>
        <v>3270.962</v>
      </c>
      <c r="G50" s="23">
        <f t="shared" si="9"/>
        <v>3270.962</v>
      </c>
      <c r="H50" s="17">
        <v>3270.962</v>
      </c>
      <c r="I50" s="17">
        <v>3270.962</v>
      </c>
      <c r="J50" s="17"/>
      <c r="K50" s="17"/>
      <c r="L50" s="24"/>
      <c r="M50" s="24"/>
      <c r="N50" s="24"/>
      <c r="O50" s="24"/>
      <c r="P50" s="25">
        <f t="shared" si="6"/>
        <v>0</v>
      </c>
      <c r="Q50" s="26">
        <f t="shared" si="7"/>
        <v>0</v>
      </c>
      <c r="R50" s="27"/>
      <c r="S50" s="27"/>
    </row>
    <row r="51" spans="1:19" s="28" customFormat="1" ht="14.25">
      <c r="A51" s="19">
        <v>44</v>
      </c>
      <c r="B51" s="20" t="s">
        <v>53</v>
      </c>
      <c r="C51" s="21">
        <v>0</v>
      </c>
      <c r="D51" s="21"/>
      <c r="E51" s="22">
        <f>C51-D51</f>
        <v>0</v>
      </c>
      <c r="F51" s="23">
        <f t="shared" si="9"/>
        <v>74733.5</v>
      </c>
      <c r="G51" s="23">
        <f t="shared" si="9"/>
        <v>74733.5</v>
      </c>
      <c r="H51" s="17">
        <v>27137.9</v>
      </c>
      <c r="I51" s="17">
        <v>27137.9</v>
      </c>
      <c r="J51" s="17">
        <v>18411.9</v>
      </c>
      <c r="K51" s="17">
        <v>18411.9</v>
      </c>
      <c r="L51" s="24">
        <v>29183.7</v>
      </c>
      <c r="M51" s="24">
        <v>29183.7</v>
      </c>
      <c r="N51" s="24">
        <v>12585.1</v>
      </c>
      <c r="O51" s="24">
        <v>12585.1</v>
      </c>
      <c r="P51" s="25">
        <f>F51-G51</f>
        <v>0</v>
      </c>
      <c r="Q51" s="26">
        <f>P51+E51</f>
        <v>0</v>
      </c>
      <c r="R51" s="27"/>
      <c r="S51" s="27"/>
    </row>
    <row r="52" spans="1:19" s="28" customFormat="1" ht="14.25">
      <c r="A52" s="19">
        <v>45</v>
      </c>
      <c r="B52" s="20" t="s">
        <v>54</v>
      </c>
      <c r="C52" s="21">
        <v>0</v>
      </c>
      <c r="D52" s="21"/>
      <c r="E52" s="22">
        <f>C52-D52</f>
        <v>0</v>
      </c>
      <c r="F52" s="23">
        <f t="shared" si="9"/>
        <v>20406.84</v>
      </c>
      <c r="G52" s="23">
        <f t="shared" si="9"/>
        <v>20406.84</v>
      </c>
      <c r="H52" s="17">
        <v>13351.2</v>
      </c>
      <c r="I52" s="17">
        <v>13351.2</v>
      </c>
      <c r="J52" s="17">
        <v>2316.9</v>
      </c>
      <c r="K52" s="17">
        <v>2316.9</v>
      </c>
      <c r="L52" s="24">
        <v>4738.74</v>
      </c>
      <c r="M52" s="24">
        <v>4738.74</v>
      </c>
      <c r="N52" s="24">
        <v>2567.186</v>
      </c>
      <c r="O52" s="24">
        <v>2567.186</v>
      </c>
      <c r="P52" s="25">
        <f>F52-G52</f>
        <v>0</v>
      </c>
      <c r="Q52" s="26">
        <f>P52+E52</f>
        <v>0</v>
      </c>
      <c r="R52" s="27"/>
      <c r="S52" s="27"/>
    </row>
    <row r="53" spans="1:19" s="28" customFormat="1" ht="14.25">
      <c r="A53" s="19">
        <v>46</v>
      </c>
      <c r="B53" s="20" t="s">
        <v>55</v>
      </c>
      <c r="C53" s="21">
        <v>0</v>
      </c>
      <c r="D53" s="21"/>
      <c r="E53" s="22">
        <f>C53-D53</f>
        <v>0</v>
      </c>
      <c r="F53" s="23">
        <f t="shared" si="9"/>
        <v>16623.802</v>
      </c>
      <c r="G53" s="23">
        <f t="shared" si="9"/>
        <v>16623.802</v>
      </c>
      <c r="H53" s="17">
        <v>15245.502</v>
      </c>
      <c r="I53" s="17">
        <v>15245.502</v>
      </c>
      <c r="J53" s="17"/>
      <c r="K53" s="17"/>
      <c r="L53" s="24">
        <v>1378.3</v>
      </c>
      <c r="M53" s="24">
        <v>1378.3</v>
      </c>
      <c r="N53" s="24">
        <v>1378.3</v>
      </c>
      <c r="O53" s="24">
        <v>1378.3</v>
      </c>
      <c r="P53" s="25">
        <f>F53-G53</f>
        <v>0</v>
      </c>
      <c r="Q53" s="26">
        <f>P53+E53</f>
        <v>0</v>
      </c>
      <c r="R53" s="27"/>
      <c r="S53" s="27"/>
    </row>
    <row r="54" spans="1:19" s="28" customFormat="1" ht="13.5">
      <c r="A54" s="34">
        <v>47</v>
      </c>
      <c r="B54" s="20" t="s">
        <v>56</v>
      </c>
      <c r="C54" s="21">
        <v>0</v>
      </c>
      <c r="D54" s="21"/>
      <c r="E54" s="22">
        <f>C54-D54</f>
        <v>0</v>
      </c>
      <c r="F54" s="23">
        <f>H54+J54+L54</f>
        <v>148355.026</v>
      </c>
      <c r="G54" s="23">
        <f>I54+K54+M54</f>
        <v>148355.026</v>
      </c>
      <c r="H54" s="17">
        <v>32057.526</v>
      </c>
      <c r="I54" s="17">
        <v>32057.526</v>
      </c>
      <c r="J54" s="17"/>
      <c r="K54" s="17"/>
      <c r="L54" s="24">
        <v>116297.5</v>
      </c>
      <c r="M54" s="24">
        <v>116297.5</v>
      </c>
      <c r="N54" s="24">
        <v>42459.3</v>
      </c>
      <c r="O54" s="24">
        <v>42459.3</v>
      </c>
      <c r="P54" s="25">
        <f>F54-G54</f>
        <v>0</v>
      </c>
      <c r="Q54" s="26">
        <f>P54+E54</f>
        <v>0</v>
      </c>
      <c r="R54" s="27"/>
      <c r="S54" s="27"/>
    </row>
    <row r="55" spans="1:19" s="28" customFormat="1" ht="14.25">
      <c r="A55" s="29">
        <v>48</v>
      </c>
      <c r="B55" s="20" t="s">
        <v>57</v>
      </c>
      <c r="C55" s="21">
        <v>0</v>
      </c>
      <c r="D55" s="21"/>
      <c r="E55" s="22">
        <f aca="true" t="shared" si="10" ref="E55:E63">C55-D55</f>
        <v>0</v>
      </c>
      <c r="F55" s="23">
        <f aca="true" t="shared" si="11" ref="F55:F63">H55+J55+L55</f>
        <v>39240.078</v>
      </c>
      <c r="G55" s="30">
        <f aca="true" t="shared" si="12" ref="G55:G63">I55+K55+M55</f>
        <v>39240.078</v>
      </c>
      <c r="H55" s="18">
        <v>16995.878</v>
      </c>
      <c r="I55" s="18">
        <v>16995.878</v>
      </c>
      <c r="J55" s="18">
        <v>0</v>
      </c>
      <c r="K55" s="18">
        <v>0</v>
      </c>
      <c r="L55" s="31">
        <v>22244.2</v>
      </c>
      <c r="M55" s="31">
        <v>22244.2</v>
      </c>
      <c r="N55" s="31">
        <v>12722.9</v>
      </c>
      <c r="O55" s="31">
        <v>12722.9</v>
      </c>
      <c r="P55" s="32">
        <f aca="true" t="shared" si="13" ref="P55:P63">F55-G55</f>
        <v>0</v>
      </c>
      <c r="Q55" s="33">
        <f aca="true" t="shared" si="14" ref="Q55:Q63">P55+E55</f>
        <v>0</v>
      </c>
      <c r="R55" s="27"/>
      <c r="S55" s="27"/>
    </row>
    <row r="56" spans="1:19" s="28" customFormat="1" ht="14.25">
      <c r="A56" s="19">
        <v>49</v>
      </c>
      <c r="B56" s="20" t="s">
        <v>58</v>
      </c>
      <c r="C56" s="21">
        <v>0</v>
      </c>
      <c r="D56" s="21"/>
      <c r="E56" s="22">
        <f t="shared" si="10"/>
        <v>0</v>
      </c>
      <c r="F56" s="23">
        <f t="shared" si="11"/>
        <v>29652.351000000002</v>
      </c>
      <c r="G56" s="23">
        <f t="shared" si="12"/>
        <v>29652.351000000002</v>
      </c>
      <c r="H56" s="17">
        <v>15453.651</v>
      </c>
      <c r="I56" s="17">
        <v>15453.651</v>
      </c>
      <c r="J56" s="17">
        <v>0</v>
      </c>
      <c r="K56" s="17">
        <v>0</v>
      </c>
      <c r="L56" s="24">
        <v>14198.7</v>
      </c>
      <c r="M56" s="24">
        <v>14198.7</v>
      </c>
      <c r="N56" s="24">
        <v>7968.1</v>
      </c>
      <c r="O56" s="24">
        <v>7968.1</v>
      </c>
      <c r="P56" s="25">
        <f t="shared" si="13"/>
        <v>0</v>
      </c>
      <c r="Q56" s="26">
        <f t="shared" si="14"/>
        <v>0</v>
      </c>
      <c r="R56" s="27"/>
      <c r="S56" s="27"/>
    </row>
    <row r="57" spans="1:19" s="28" customFormat="1" ht="13.5">
      <c r="A57" s="34">
        <v>50</v>
      </c>
      <c r="B57" s="20" t="s">
        <v>59</v>
      </c>
      <c r="C57" s="21">
        <v>0</v>
      </c>
      <c r="D57" s="21"/>
      <c r="E57" s="22">
        <f t="shared" si="10"/>
        <v>0</v>
      </c>
      <c r="F57" s="23">
        <f t="shared" si="11"/>
        <v>8842.831</v>
      </c>
      <c r="G57" s="23">
        <f t="shared" si="12"/>
        <v>8842.831</v>
      </c>
      <c r="H57" s="17">
        <v>7659.531</v>
      </c>
      <c r="I57" s="17">
        <v>7659.531</v>
      </c>
      <c r="J57" s="17"/>
      <c r="K57" s="17"/>
      <c r="L57" s="24">
        <v>1183.3</v>
      </c>
      <c r="M57" s="24">
        <v>1183.3</v>
      </c>
      <c r="N57" s="24">
        <v>1183.3</v>
      </c>
      <c r="O57" s="24">
        <v>1183.3</v>
      </c>
      <c r="P57" s="25">
        <f t="shared" si="13"/>
        <v>0</v>
      </c>
      <c r="Q57" s="26">
        <f t="shared" si="14"/>
        <v>0</v>
      </c>
      <c r="R57" s="27"/>
      <c r="S57" s="27"/>
    </row>
    <row r="58" spans="1:19" s="28" customFormat="1" ht="14.25">
      <c r="A58" s="19">
        <v>51</v>
      </c>
      <c r="B58" s="20" t="s">
        <v>60</v>
      </c>
      <c r="C58" s="21">
        <v>0</v>
      </c>
      <c r="D58" s="21"/>
      <c r="E58" s="22">
        <f t="shared" si="10"/>
        <v>0</v>
      </c>
      <c r="F58" s="23">
        <f t="shared" si="11"/>
        <v>34583.061</v>
      </c>
      <c r="G58" s="23">
        <f t="shared" si="12"/>
        <v>34583.061</v>
      </c>
      <c r="H58" s="17">
        <v>11549.988</v>
      </c>
      <c r="I58" s="17">
        <v>11549.988</v>
      </c>
      <c r="J58" s="17"/>
      <c r="K58" s="17"/>
      <c r="L58" s="24">
        <v>23033.073</v>
      </c>
      <c r="M58" s="24">
        <v>23033.073</v>
      </c>
      <c r="N58" s="24">
        <v>11751.6</v>
      </c>
      <c r="O58" s="24">
        <v>11751.6</v>
      </c>
      <c r="P58" s="25">
        <f t="shared" si="13"/>
        <v>0</v>
      </c>
      <c r="Q58" s="26">
        <f t="shared" si="14"/>
        <v>0</v>
      </c>
      <c r="R58" s="27"/>
      <c r="S58" s="27"/>
    </row>
    <row r="59" spans="1:19" s="28" customFormat="1" ht="14.25">
      <c r="A59" s="19">
        <v>52</v>
      </c>
      <c r="B59" s="20" t="s">
        <v>61</v>
      </c>
      <c r="C59" s="21">
        <v>0</v>
      </c>
      <c r="D59" s="21"/>
      <c r="E59" s="22">
        <f t="shared" si="10"/>
        <v>0</v>
      </c>
      <c r="F59" s="23">
        <f t="shared" si="11"/>
        <v>1228.598</v>
      </c>
      <c r="G59" s="23">
        <f t="shared" si="12"/>
        <v>1228.598</v>
      </c>
      <c r="H59" s="17">
        <v>1228.598</v>
      </c>
      <c r="I59" s="17">
        <v>1228.598</v>
      </c>
      <c r="J59" s="17"/>
      <c r="K59" s="17"/>
      <c r="L59" s="24"/>
      <c r="M59" s="24"/>
      <c r="N59" s="24"/>
      <c r="O59" s="24"/>
      <c r="P59" s="25">
        <f t="shared" si="13"/>
        <v>0</v>
      </c>
      <c r="Q59" s="26">
        <f t="shared" si="14"/>
        <v>0</v>
      </c>
      <c r="R59" s="27"/>
      <c r="S59" s="27"/>
    </row>
    <row r="60" spans="1:19" s="28" customFormat="1" ht="14.25">
      <c r="A60" s="19">
        <v>53</v>
      </c>
      <c r="B60" s="20" t="s">
        <v>62</v>
      </c>
      <c r="C60" s="21">
        <v>0</v>
      </c>
      <c r="D60" s="21"/>
      <c r="E60" s="22">
        <f t="shared" si="10"/>
        <v>0</v>
      </c>
      <c r="F60" s="23">
        <f t="shared" si="11"/>
        <v>50964.372</v>
      </c>
      <c r="G60" s="23">
        <f t="shared" si="12"/>
        <v>50964.372</v>
      </c>
      <c r="H60" s="17">
        <v>23841.172</v>
      </c>
      <c r="I60" s="17">
        <v>23841.172</v>
      </c>
      <c r="J60" s="17"/>
      <c r="K60" s="17"/>
      <c r="L60" s="24">
        <v>27123.2</v>
      </c>
      <c r="M60" s="24">
        <v>27123.2</v>
      </c>
      <c r="N60" s="24">
        <v>11560.8</v>
      </c>
      <c r="O60" s="24">
        <v>11560.8</v>
      </c>
      <c r="P60" s="25">
        <f t="shared" si="13"/>
        <v>0</v>
      </c>
      <c r="Q60" s="26">
        <f t="shared" si="14"/>
        <v>0</v>
      </c>
      <c r="R60" s="27"/>
      <c r="S60" s="27"/>
    </row>
    <row r="61" spans="1:19" s="28" customFormat="1" ht="14.25">
      <c r="A61" s="19">
        <v>54</v>
      </c>
      <c r="B61" s="20" t="s">
        <v>63</v>
      </c>
      <c r="C61" s="21">
        <v>0</v>
      </c>
      <c r="D61" s="21"/>
      <c r="E61" s="22">
        <f t="shared" si="10"/>
        <v>0</v>
      </c>
      <c r="F61" s="23">
        <f t="shared" si="11"/>
        <v>110130.457</v>
      </c>
      <c r="G61" s="23">
        <f t="shared" si="12"/>
        <v>110130.457</v>
      </c>
      <c r="H61" s="17">
        <v>30352.383</v>
      </c>
      <c r="I61" s="17">
        <v>30352.383</v>
      </c>
      <c r="J61" s="17"/>
      <c r="K61" s="17"/>
      <c r="L61" s="24">
        <v>79778.074</v>
      </c>
      <c r="M61" s="24">
        <v>79778.074</v>
      </c>
      <c r="N61" s="24">
        <v>29226.11</v>
      </c>
      <c r="O61" s="24">
        <v>29226.11</v>
      </c>
      <c r="P61" s="25">
        <f t="shared" si="13"/>
        <v>0</v>
      </c>
      <c r="Q61" s="26">
        <f t="shared" si="14"/>
        <v>0</v>
      </c>
      <c r="R61" s="27"/>
      <c r="S61" s="27"/>
    </row>
    <row r="62" spans="1:19" s="28" customFormat="1" ht="14.25">
      <c r="A62" s="19">
        <v>55</v>
      </c>
      <c r="B62" s="20" t="s">
        <v>64</v>
      </c>
      <c r="C62" s="21">
        <v>265.22000000000116</v>
      </c>
      <c r="D62" s="21">
        <v>265.22000000000116</v>
      </c>
      <c r="E62" s="22">
        <f t="shared" si="10"/>
        <v>0</v>
      </c>
      <c r="F62" s="23">
        <f t="shared" si="11"/>
        <v>44726.779</v>
      </c>
      <c r="G62" s="23">
        <f t="shared" si="12"/>
        <v>44726.779</v>
      </c>
      <c r="H62" s="18">
        <v>20928.079</v>
      </c>
      <c r="I62" s="18">
        <v>20928.079</v>
      </c>
      <c r="J62" s="17">
        <v>0</v>
      </c>
      <c r="K62" s="17">
        <v>0</v>
      </c>
      <c r="L62" s="24">
        <v>23798.7</v>
      </c>
      <c r="M62" s="24">
        <v>23798.7</v>
      </c>
      <c r="N62" s="24">
        <v>12324.5</v>
      </c>
      <c r="O62" s="24">
        <v>12324.5</v>
      </c>
      <c r="P62" s="25">
        <f t="shared" si="13"/>
        <v>0</v>
      </c>
      <c r="Q62" s="26">
        <f t="shared" si="14"/>
        <v>0</v>
      </c>
      <c r="R62" s="27"/>
      <c r="S62" s="27"/>
    </row>
    <row r="63" spans="1:19" s="28" customFormat="1" ht="14.25">
      <c r="A63" s="19">
        <v>56</v>
      </c>
      <c r="B63" s="20" t="s">
        <v>65</v>
      </c>
      <c r="C63" s="21">
        <v>0</v>
      </c>
      <c r="D63" s="21"/>
      <c r="E63" s="22">
        <f t="shared" si="10"/>
        <v>0</v>
      </c>
      <c r="F63" s="23">
        <f t="shared" si="11"/>
        <v>20815.182</v>
      </c>
      <c r="G63" s="23">
        <f t="shared" si="12"/>
        <v>20815.182</v>
      </c>
      <c r="H63" s="17">
        <v>19324.044</v>
      </c>
      <c r="I63" s="17">
        <v>19324.044</v>
      </c>
      <c r="J63" s="17">
        <v>0</v>
      </c>
      <c r="K63" s="17">
        <v>0</v>
      </c>
      <c r="L63" s="24">
        <v>1491.138</v>
      </c>
      <c r="M63" s="24">
        <v>1491.138</v>
      </c>
      <c r="N63" s="24">
        <v>1491.138</v>
      </c>
      <c r="O63" s="24">
        <v>1491.138</v>
      </c>
      <c r="P63" s="25">
        <f t="shared" si="13"/>
        <v>0</v>
      </c>
      <c r="Q63" s="26">
        <f t="shared" si="14"/>
        <v>0</v>
      </c>
      <c r="R63" s="27"/>
      <c r="S63" s="27"/>
    </row>
    <row r="64" spans="1:19" ht="13.5">
      <c r="A64" s="1"/>
      <c r="B64" s="9" t="s">
        <v>5</v>
      </c>
      <c r="C64" s="10">
        <f aca="true" t="shared" si="15" ref="C64:Q64">SUM(C8:C63)</f>
        <v>541.6380000000017</v>
      </c>
      <c r="D64" s="10">
        <f t="shared" si="15"/>
        <v>541.6380000000017</v>
      </c>
      <c r="E64" s="10">
        <f t="shared" si="15"/>
        <v>0</v>
      </c>
      <c r="F64" s="10">
        <f t="shared" si="15"/>
        <v>1456824.6</v>
      </c>
      <c r="G64" s="10">
        <f t="shared" si="15"/>
        <v>1455642.166</v>
      </c>
      <c r="H64" s="10">
        <f t="shared" si="15"/>
        <v>560676.2420000001</v>
      </c>
      <c r="I64" s="10">
        <f t="shared" si="15"/>
        <v>559785.0300000001</v>
      </c>
      <c r="J64" s="10">
        <f t="shared" si="15"/>
        <v>33586.4</v>
      </c>
      <c r="K64" s="10">
        <f t="shared" si="15"/>
        <v>33586.4</v>
      </c>
      <c r="L64" s="10">
        <f t="shared" si="15"/>
        <v>862561.958</v>
      </c>
      <c r="M64" s="10">
        <f t="shared" si="15"/>
        <v>862270.7359999999</v>
      </c>
      <c r="N64" s="10">
        <f t="shared" si="15"/>
        <v>319245.96699999995</v>
      </c>
      <c r="O64" s="10">
        <f t="shared" si="15"/>
        <v>318954.74499999994</v>
      </c>
      <c r="P64" s="10">
        <f t="shared" si="15"/>
        <v>1182.4340000000002</v>
      </c>
      <c r="Q64" s="10">
        <f t="shared" si="15"/>
        <v>1182.4340000000002</v>
      </c>
      <c r="R64" s="13"/>
      <c r="S64" s="13"/>
    </row>
    <row r="66" ht="12">
      <c r="L66" s="14"/>
    </row>
  </sheetData>
  <sheetProtection/>
  <mergeCells count="17"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2020-05-06T06:19:28Z</dcterms:modified>
  <cp:category/>
  <cp:version/>
  <cp:contentType/>
  <cp:contentStatus/>
</cp:coreProperties>
</file>