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 activeTab="1"/>
  </bookViews>
  <sheets>
    <sheet name="Meknarkic" sheetId="1" r:id="rId1"/>
    <sheet name="2019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3"/>
  <c r="E19"/>
  <c r="F19"/>
  <c r="D20"/>
  <c r="E20"/>
  <c r="F20"/>
  <c r="D21"/>
  <c r="E21"/>
  <c r="F21"/>
  <c r="D21" i="1" l="1"/>
  <c r="E21"/>
  <c r="F21"/>
  <c r="D20"/>
  <c r="E20"/>
  <c r="F20"/>
  <c r="D19"/>
  <c r="E19"/>
  <c r="F19"/>
</calcChain>
</file>

<file path=xl/sharedStrings.xml><?xml version="1.0" encoding="utf-8"?>
<sst xmlns="http://schemas.openxmlformats.org/spreadsheetml/2006/main" count="69" uniqueCount="26">
  <si>
    <t>Հ/հ</t>
  </si>
  <si>
    <t>ՀՀ էկոնոմիկայի նախարարության կողմից իրականացվող
 պետական օժանդակության ծրագրեր</t>
  </si>
  <si>
    <t>ՏԵՂԵԿԱՏՎՈՒԹՅՈՒՆ</t>
  </si>
  <si>
    <t>վարկ</t>
  </si>
  <si>
    <t>ՀՀ Լոռու
մարզ</t>
  </si>
  <si>
    <t>Գյուղատնտեսության ոլորտին 
տրամադրվող վարկերի տոկոսադրույքների 
սուբսիդավորման ծրագիր</t>
  </si>
  <si>
    <t>«ՀՀ տավարաբուծության 2019-2024թթ. 
զարգացման» ծրագիր</t>
  </si>
  <si>
    <t>«Փոքր և միջին «խելացի» անասնաշենքների 
կառուցման կամ վերակառուցման և դրանց 
տեխնոլոգիական ապահովման պետական 
աջակցության» ծրագիր</t>
  </si>
  <si>
    <t>«Ոռոգման արդիական համակարգերի 
ներդրման համաֆինանսավորման»  ծրագիր</t>
  </si>
  <si>
    <t>«Հայաստանի Հանրապետության գյուղատնտեսության 
ոլորտում կարկտապաշտպան 
ցանցերի ներդրման համար տրամադրվող վարկերի 
տոկոսադրույքների սուբսիդավորման» ծրագիր</t>
  </si>
  <si>
    <t>փոխհա-
տուցում</t>
  </si>
  <si>
    <t>«Հայաստանի Հանրապետությունում 
գյուղատնտեսական 
տեխնիկայի  ֆինանսական 
վարձակալության` լիզինգի պետական 
աջակցության» ծրագիր</t>
  </si>
  <si>
    <t>Գյուղատնտեսական հումքի մթերումների 
նպատակով ագրովերամշակման ոլորտին
 տրամադրվող վարկերի տոկոսադրույքների 
սուբսիդավորման ծրագիր</t>
  </si>
  <si>
    <t>«Հայաստանի Հանրապետությունում 
ագրոպարենային ոլորտի սարքավորումների 
ֆինանսական վարձակալության՝ լիզինգի 
պետական աջակցության» ծրագիր</t>
  </si>
  <si>
    <t>«ՀՀ-ում խաղողի, ժամանակակից 
տեխնոլոգիաներով մշակվող ինտենսիվ 
պտղատու այգիների և հատապտղանոցների 
հիմնման համար պետական աջակցության» ծրագիր</t>
  </si>
  <si>
    <t>Տրամադրված 
սուբսի-դավորման
 գումարը
/դրամ/</t>
  </si>
  <si>
    <t>Տրամադրված 
վարկերի կամ փոխհատու-ցման
 գումարը
/դրամ/</t>
  </si>
  <si>
    <t>Ընդամենը, որից՝</t>
  </si>
  <si>
    <t>փոխհատուցում</t>
  </si>
  <si>
    <t>սուբսիդավորում</t>
  </si>
  <si>
    <t>Շահա-
ռուների 
քանակ</t>
  </si>
  <si>
    <t>«Հայաստանի Հանրապետությունում 2019-2023 թվականների ոչխարաբուծության և այծաբուծության զարգացմանը պետական աջակցության» ծրագիր</t>
  </si>
  <si>
    <t>ՀՀ մարզերում ՀՀ էկոնոմիկայի նախարարության կողմից իրականացվող
 պետական օժանդակության ծրագրերից օգտված շահառուների քանակի, տրամադրված վարկերի և փոխհատուցվող գումարների վերաբերյալ</t>
  </si>
  <si>
    <t>«Գյուղատնտեսական հումքի մթերումների 
նպատակով ագրովերամշակման ոլորտին
տրամադրվող վարկերի տոկոսադրույքների 
սուբսիդավորման» ծրագիր</t>
  </si>
  <si>
    <t>01.2020</t>
  </si>
  <si>
    <t>2019 թվականի ընթացքում ՀՀ մարզերում ՀՀ էկոնոմիկայի նախարարության կողմից իրականացվող պետական օժանդակության ծրագրերից օգտված շահառուների քանակի, տրամադրված վարկերի և փոխհատուցվող գումարների վերաբերյալ</t>
  </si>
</sst>
</file>

<file path=xl/styles.xml><?xml version="1.0" encoding="utf-8"?>
<styleSheet xmlns="http://schemas.openxmlformats.org/spreadsheetml/2006/main">
  <numFmts count="1">
    <numFmt numFmtId="164" formatCode="#,##0\ _₽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2"/>
      <color theme="1"/>
      <name val="GHEA Grapalat"/>
      <family val="3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9"/>
      <color theme="1"/>
      <name val="GHEA Grapalat"/>
      <family val="3"/>
    </font>
    <font>
      <sz val="14"/>
      <color theme="1"/>
      <name val="GHEA Grapalat"/>
      <family val="3"/>
    </font>
    <font>
      <sz val="16"/>
      <color theme="1"/>
      <name val="GHEA Grapalat"/>
      <family val="3"/>
    </font>
    <font>
      <sz val="24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4" fillId="2" borderId="11" xfId="0" applyNumberFormat="1" applyFont="1" applyFill="1" applyBorder="1" applyAlignment="1">
      <alignment vertical="center" wrapText="1"/>
    </xf>
    <xf numFmtId="164" fontId="4" fillId="2" borderId="10" xfId="0" applyNumberFormat="1" applyFont="1" applyFill="1" applyBorder="1" applyAlignment="1">
      <alignment vertical="center" wrapText="1"/>
    </xf>
    <xf numFmtId="164" fontId="4" fillId="2" borderId="12" xfId="0" applyNumberFormat="1" applyFont="1" applyFill="1" applyBorder="1" applyAlignment="1">
      <alignment vertical="center" wrapText="1"/>
    </xf>
    <xf numFmtId="164" fontId="4" fillId="2" borderId="13" xfId="0" applyNumberFormat="1" applyFont="1" applyFill="1" applyBorder="1" applyAlignment="1">
      <alignment vertical="center" wrapText="1"/>
    </xf>
    <xf numFmtId="164" fontId="4" fillId="2" borderId="14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90" zoomScaleNormal="100" zoomScaleSheetLayoutView="90" workbookViewId="0">
      <selection activeCell="A2" sqref="A2:F2"/>
    </sheetView>
  </sheetViews>
  <sheetFormatPr defaultRowHeight="16.5"/>
  <cols>
    <col min="1" max="1" width="5.85546875" style="1" customWidth="1"/>
    <col min="2" max="2" width="60.5703125" style="1" customWidth="1"/>
    <col min="3" max="3" width="9.42578125" style="1" bestFit="1" customWidth="1"/>
    <col min="4" max="4" width="7.7109375" style="1" bestFit="1" customWidth="1"/>
    <col min="5" max="5" width="15.42578125" style="1" customWidth="1"/>
    <col min="6" max="6" width="14.140625" style="1" customWidth="1"/>
    <col min="7" max="16384" width="9.140625" style="1"/>
  </cols>
  <sheetData>
    <row r="1" spans="1:6" ht="36" customHeight="1">
      <c r="A1" s="18" t="s">
        <v>2</v>
      </c>
      <c r="B1" s="18"/>
      <c r="C1" s="18"/>
      <c r="D1" s="18"/>
      <c r="E1" s="18"/>
      <c r="F1" s="18"/>
    </row>
    <row r="2" spans="1:6" ht="63" customHeight="1">
      <c r="A2" s="17" t="s">
        <v>22</v>
      </c>
      <c r="B2" s="17"/>
      <c r="C2" s="17"/>
      <c r="D2" s="17"/>
      <c r="E2" s="17"/>
      <c r="F2" s="17"/>
    </row>
    <row r="3" spans="1:6" ht="16.5" customHeight="1" thickBot="1">
      <c r="A3" s="7"/>
      <c r="B3" s="7"/>
      <c r="C3" s="7"/>
      <c r="D3" s="19">
        <v>43831</v>
      </c>
      <c r="E3" s="20"/>
      <c r="F3" s="20"/>
    </row>
    <row r="4" spans="1:6" ht="40.5" customHeight="1">
      <c r="A4" s="21" t="s">
        <v>0</v>
      </c>
      <c r="B4" s="23" t="s">
        <v>1</v>
      </c>
      <c r="C4" s="24"/>
      <c r="D4" s="27" t="s">
        <v>4</v>
      </c>
      <c r="E4" s="28"/>
      <c r="F4" s="29"/>
    </row>
    <row r="5" spans="1:6" ht="93" customHeight="1" thickBot="1">
      <c r="A5" s="22"/>
      <c r="B5" s="25"/>
      <c r="C5" s="26"/>
      <c r="D5" s="8" t="s">
        <v>20</v>
      </c>
      <c r="E5" s="9" t="s">
        <v>16</v>
      </c>
      <c r="F5" s="10" t="s">
        <v>15</v>
      </c>
    </row>
    <row r="6" spans="1:6" ht="75.75" customHeight="1" thickBot="1">
      <c r="A6" s="2">
        <v>1</v>
      </c>
      <c r="B6" s="3" t="s">
        <v>5</v>
      </c>
      <c r="C6" s="4" t="s">
        <v>3</v>
      </c>
      <c r="D6" s="13">
        <v>940</v>
      </c>
      <c r="E6" s="11">
        <v>3593520000</v>
      </c>
      <c r="F6" s="12">
        <v>160994366</v>
      </c>
    </row>
    <row r="7" spans="1:6" ht="48" customHeight="1" thickBot="1">
      <c r="A7" s="2">
        <v>2</v>
      </c>
      <c r="B7" s="3" t="s">
        <v>6</v>
      </c>
      <c r="C7" s="4" t="s">
        <v>3</v>
      </c>
      <c r="D7" s="13"/>
      <c r="E7" s="11"/>
      <c r="F7" s="12"/>
    </row>
    <row r="8" spans="1:6" ht="81.75" customHeight="1" thickBot="1">
      <c r="A8" s="2">
        <v>3</v>
      </c>
      <c r="B8" s="3" t="s">
        <v>7</v>
      </c>
      <c r="C8" s="4" t="s">
        <v>10</v>
      </c>
      <c r="D8" s="13">
        <v>1</v>
      </c>
      <c r="E8" s="11">
        <v>8750000</v>
      </c>
      <c r="F8" s="12">
        <v>8750000</v>
      </c>
    </row>
    <row r="9" spans="1:6" ht="33.75" customHeight="1">
      <c r="A9" s="34">
        <v>4</v>
      </c>
      <c r="B9" s="32" t="s">
        <v>8</v>
      </c>
      <c r="C9" s="5" t="s">
        <v>3</v>
      </c>
      <c r="D9" s="13"/>
      <c r="E9" s="11"/>
      <c r="F9" s="12"/>
    </row>
    <row r="10" spans="1:6" ht="37.5" customHeight="1" thickBot="1">
      <c r="A10" s="35"/>
      <c r="B10" s="36"/>
      <c r="C10" s="6" t="s">
        <v>10</v>
      </c>
      <c r="D10" s="13">
        <v>1</v>
      </c>
      <c r="E10" s="11">
        <v>252256</v>
      </c>
      <c r="F10" s="12">
        <v>252256</v>
      </c>
    </row>
    <row r="11" spans="1:6" ht="96.75" customHeight="1" thickBot="1">
      <c r="A11" s="2">
        <v>5</v>
      </c>
      <c r="B11" s="3" t="s">
        <v>9</v>
      </c>
      <c r="C11" s="4" t="s">
        <v>3</v>
      </c>
      <c r="D11" s="13"/>
      <c r="E11" s="11"/>
      <c r="F11" s="12"/>
    </row>
    <row r="12" spans="1:6" ht="36.75" customHeight="1">
      <c r="A12" s="34">
        <v>6</v>
      </c>
      <c r="B12" s="32" t="s">
        <v>14</v>
      </c>
      <c r="C12" s="5" t="s">
        <v>3</v>
      </c>
      <c r="D12" s="13"/>
      <c r="E12" s="11"/>
      <c r="F12" s="12"/>
    </row>
    <row r="13" spans="1:6" ht="52.5" customHeight="1" thickBot="1">
      <c r="A13" s="35"/>
      <c r="B13" s="33"/>
      <c r="C13" s="6" t="s">
        <v>10</v>
      </c>
      <c r="D13" s="13"/>
      <c r="E13" s="11"/>
      <c r="F13" s="12"/>
    </row>
    <row r="14" spans="1:6" ht="86.25" customHeight="1" thickBot="1">
      <c r="A14" s="2">
        <v>7</v>
      </c>
      <c r="B14" s="3" t="s">
        <v>23</v>
      </c>
      <c r="C14" s="4" t="s">
        <v>3</v>
      </c>
      <c r="D14" s="13">
        <v>6</v>
      </c>
      <c r="E14" s="11">
        <v>129949950</v>
      </c>
      <c r="F14" s="12">
        <v>3948922</v>
      </c>
    </row>
    <row r="15" spans="1:6" ht="100.5" customHeight="1" thickBot="1">
      <c r="A15" s="2">
        <v>8</v>
      </c>
      <c r="B15" s="3" t="s">
        <v>11</v>
      </c>
      <c r="C15" s="4" t="s">
        <v>3</v>
      </c>
      <c r="D15" s="13">
        <v>28</v>
      </c>
      <c r="E15" s="11">
        <v>171369800</v>
      </c>
      <c r="F15" s="12">
        <v>14000959</v>
      </c>
    </row>
    <row r="16" spans="1:6" ht="81.75" customHeight="1" thickBot="1">
      <c r="A16" s="2">
        <v>9</v>
      </c>
      <c r="B16" s="3" t="s">
        <v>13</v>
      </c>
      <c r="C16" s="4" t="s">
        <v>3</v>
      </c>
      <c r="D16" s="13">
        <v>3</v>
      </c>
      <c r="E16" s="11">
        <v>21834997</v>
      </c>
      <c r="F16" s="12">
        <v>305452</v>
      </c>
    </row>
    <row r="17" spans="1:6" ht="45.75" customHeight="1">
      <c r="A17" s="34">
        <v>10</v>
      </c>
      <c r="B17" s="32" t="s">
        <v>21</v>
      </c>
      <c r="C17" s="5" t="s">
        <v>3</v>
      </c>
      <c r="D17" s="13"/>
      <c r="E17" s="11"/>
      <c r="F17" s="12"/>
    </row>
    <row r="18" spans="1:6" ht="40.5" customHeight="1" thickBot="1">
      <c r="A18" s="35"/>
      <c r="B18" s="33"/>
      <c r="C18" s="6" t="s">
        <v>10</v>
      </c>
      <c r="D18" s="13"/>
      <c r="E18" s="11"/>
      <c r="F18" s="12"/>
    </row>
    <row r="19" spans="1:6" ht="35.1" customHeight="1">
      <c r="A19" s="37" t="s">
        <v>17</v>
      </c>
      <c r="B19" s="38"/>
      <c r="C19" s="38"/>
      <c r="D19" s="13">
        <f t="shared" ref="D19:F19" si="0">SUM(D6:D18)</f>
        <v>979</v>
      </c>
      <c r="E19" s="11">
        <f t="shared" si="0"/>
        <v>3925677003</v>
      </c>
      <c r="F19" s="12">
        <f t="shared" si="0"/>
        <v>188251955</v>
      </c>
    </row>
    <row r="20" spans="1:6" ht="35.1" customHeight="1">
      <c r="A20" s="30" t="s">
        <v>18</v>
      </c>
      <c r="B20" s="31"/>
      <c r="C20" s="31"/>
      <c r="D20" s="13">
        <f t="shared" ref="D20:F20" si="1">D8+D10+D13+D18</f>
        <v>2</v>
      </c>
      <c r="E20" s="11">
        <f t="shared" si="1"/>
        <v>9002256</v>
      </c>
      <c r="F20" s="12">
        <f t="shared" si="1"/>
        <v>9002256</v>
      </c>
    </row>
    <row r="21" spans="1:6" ht="35.1" customHeight="1" thickBot="1">
      <c r="A21" s="30" t="s">
        <v>19</v>
      </c>
      <c r="B21" s="31"/>
      <c r="C21" s="31"/>
      <c r="D21" s="14">
        <f t="shared" ref="D21:F21" si="2">D6+D7+D9+D11+D12+D14+D15+D16+D17</f>
        <v>977</v>
      </c>
      <c r="E21" s="15">
        <f t="shared" si="2"/>
        <v>3916674747</v>
      </c>
      <c r="F21" s="16">
        <f t="shared" si="2"/>
        <v>179249699</v>
      </c>
    </row>
    <row r="22" spans="1:6" ht="45.75" customHeight="1"/>
  </sheetData>
  <mergeCells count="15">
    <mergeCell ref="A21:C21"/>
    <mergeCell ref="B12:B13"/>
    <mergeCell ref="A12:A13"/>
    <mergeCell ref="A9:A10"/>
    <mergeCell ref="B9:B10"/>
    <mergeCell ref="A17:A18"/>
    <mergeCell ref="B17:B18"/>
    <mergeCell ref="A20:C20"/>
    <mergeCell ref="A19:C19"/>
    <mergeCell ref="A2:F2"/>
    <mergeCell ref="A1:F1"/>
    <mergeCell ref="D3:F3"/>
    <mergeCell ref="A4:A5"/>
    <mergeCell ref="B4:C5"/>
    <mergeCell ref="D4:F4"/>
  </mergeCells>
  <pageMargins left="0.2" right="0.2" top="0.17" bottom="0.17" header="0.17" footer="0.17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D4" sqref="D4:F4"/>
    </sheetView>
  </sheetViews>
  <sheetFormatPr defaultRowHeight="16.5"/>
  <cols>
    <col min="1" max="1" width="5.85546875" style="1" customWidth="1"/>
    <col min="2" max="2" width="60.5703125" style="1" customWidth="1"/>
    <col min="3" max="3" width="9.42578125" style="1" bestFit="1" customWidth="1"/>
    <col min="4" max="4" width="7.7109375" style="1" bestFit="1" customWidth="1"/>
    <col min="5" max="5" width="15.42578125" style="1" customWidth="1"/>
    <col min="6" max="6" width="12.7109375" style="1" customWidth="1"/>
    <col min="7" max="16384" width="9.140625" style="1"/>
  </cols>
  <sheetData>
    <row r="1" spans="1:6" ht="36" customHeight="1">
      <c r="A1" s="18" t="s">
        <v>2</v>
      </c>
      <c r="B1" s="18"/>
      <c r="C1" s="18"/>
      <c r="D1" s="18"/>
      <c r="E1" s="18"/>
      <c r="F1" s="18"/>
    </row>
    <row r="2" spans="1:6" ht="94.5" customHeight="1">
      <c r="A2" s="17" t="s">
        <v>25</v>
      </c>
      <c r="B2" s="17"/>
      <c r="C2" s="17"/>
      <c r="D2" s="17"/>
      <c r="E2" s="17"/>
      <c r="F2" s="17"/>
    </row>
    <row r="3" spans="1:6" ht="16.5" customHeight="1" thickBot="1">
      <c r="A3" s="7"/>
      <c r="B3" s="7"/>
      <c r="C3" s="7"/>
      <c r="D3" s="39" t="s">
        <v>24</v>
      </c>
      <c r="E3" s="39"/>
      <c r="F3" s="39"/>
    </row>
    <row r="4" spans="1:6" ht="40.5" customHeight="1">
      <c r="A4" s="21" t="s">
        <v>0</v>
      </c>
      <c r="B4" s="23" t="s">
        <v>1</v>
      </c>
      <c r="C4" s="24"/>
      <c r="D4" s="40" t="s">
        <v>4</v>
      </c>
      <c r="E4" s="41"/>
      <c r="F4" s="42"/>
    </row>
    <row r="5" spans="1:6" ht="93" customHeight="1" thickBot="1">
      <c r="A5" s="22"/>
      <c r="B5" s="25"/>
      <c r="C5" s="26"/>
      <c r="D5" s="8" t="s">
        <v>20</v>
      </c>
      <c r="E5" s="9" t="s">
        <v>16</v>
      </c>
      <c r="F5" s="10" t="s">
        <v>15</v>
      </c>
    </row>
    <row r="6" spans="1:6" ht="63.75" customHeight="1" thickBot="1">
      <c r="A6" s="2">
        <v>1</v>
      </c>
      <c r="B6" s="3" t="s">
        <v>5</v>
      </c>
      <c r="C6" s="4" t="s">
        <v>3</v>
      </c>
      <c r="D6" s="13">
        <v>576</v>
      </c>
      <c r="E6" s="11">
        <v>2194420000</v>
      </c>
      <c r="F6" s="12">
        <v>124759189</v>
      </c>
    </row>
    <row r="7" spans="1:6" ht="48" customHeight="1" thickBot="1">
      <c r="A7" s="2">
        <v>2</v>
      </c>
      <c r="B7" s="3" t="s">
        <v>6</v>
      </c>
      <c r="C7" s="4" t="s">
        <v>3</v>
      </c>
      <c r="D7" s="13">
        <v>0</v>
      </c>
      <c r="E7" s="11">
        <v>0</v>
      </c>
      <c r="F7" s="12">
        <v>0</v>
      </c>
    </row>
    <row r="8" spans="1:6" ht="81.75" customHeight="1" thickBot="1">
      <c r="A8" s="2">
        <v>3</v>
      </c>
      <c r="B8" s="3" t="s">
        <v>7</v>
      </c>
      <c r="C8" s="4" t="s">
        <v>10</v>
      </c>
      <c r="D8" s="13">
        <v>1</v>
      </c>
      <c r="E8" s="11">
        <v>8750000</v>
      </c>
      <c r="F8" s="12">
        <v>8750000</v>
      </c>
    </row>
    <row r="9" spans="1:6" ht="33.75" customHeight="1">
      <c r="A9" s="34">
        <v>4</v>
      </c>
      <c r="B9" s="32" t="s">
        <v>8</v>
      </c>
      <c r="C9" s="5" t="s">
        <v>3</v>
      </c>
      <c r="D9" s="13">
        <v>0</v>
      </c>
      <c r="E9" s="11">
        <v>0</v>
      </c>
      <c r="F9" s="12">
        <v>0</v>
      </c>
    </row>
    <row r="10" spans="1:6" ht="37.5" customHeight="1" thickBot="1">
      <c r="A10" s="35"/>
      <c r="B10" s="36"/>
      <c r="C10" s="6" t="s">
        <v>10</v>
      </c>
      <c r="D10" s="13">
        <v>1</v>
      </c>
      <c r="E10" s="11">
        <v>252256</v>
      </c>
      <c r="F10" s="12">
        <v>252256</v>
      </c>
    </row>
    <row r="11" spans="1:6" ht="96.75" customHeight="1" thickBot="1">
      <c r="A11" s="2">
        <v>5</v>
      </c>
      <c r="B11" s="3" t="s">
        <v>9</v>
      </c>
      <c r="C11" s="4" t="s">
        <v>3</v>
      </c>
      <c r="D11" s="13">
        <v>0</v>
      </c>
      <c r="E11" s="11">
        <v>0</v>
      </c>
      <c r="F11" s="12">
        <v>0</v>
      </c>
    </row>
    <row r="12" spans="1:6" ht="36.75" customHeight="1">
      <c r="A12" s="34">
        <v>6</v>
      </c>
      <c r="B12" s="32" t="s">
        <v>14</v>
      </c>
      <c r="C12" s="5" t="s">
        <v>3</v>
      </c>
      <c r="D12" s="13">
        <v>0</v>
      </c>
      <c r="E12" s="11">
        <v>0</v>
      </c>
      <c r="F12" s="12">
        <v>0</v>
      </c>
    </row>
    <row r="13" spans="1:6" ht="52.5" customHeight="1" thickBot="1">
      <c r="A13" s="35"/>
      <c r="B13" s="33"/>
      <c r="C13" s="6" t="s">
        <v>10</v>
      </c>
      <c r="D13" s="13">
        <v>0</v>
      </c>
      <c r="E13" s="11">
        <v>0</v>
      </c>
      <c r="F13" s="12">
        <v>0</v>
      </c>
    </row>
    <row r="14" spans="1:6" ht="86.25" customHeight="1" thickBot="1">
      <c r="A14" s="2">
        <v>7</v>
      </c>
      <c r="B14" s="3" t="s">
        <v>12</v>
      </c>
      <c r="C14" s="4" t="s">
        <v>3</v>
      </c>
      <c r="D14" s="13">
        <v>5</v>
      </c>
      <c r="E14" s="11">
        <v>93949950</v>
      </c>
      <c r="F14" s="12">
        <v>2187930.7999999998</v>
      </c>
    </row>
    <row r="15" spans="1:6" ht="100.5" customHeight="1" thickBot="1">
      <c r="A15" s="2">
        <v>8</v>
      </c>
      <c r="B15" s="3" t="s">
        <v>11</v>
      </c>
      <c r="C15" s="4" t="s">
        <v>3</v>
      </c>
      <c r="D15" s="13">
        <v>9</v>
      </c>
      <c r="E15" s="11">
        <v>48248400</v>
      </c>
      <c r="F15" s="12">
        <v>8092467.2000000002</v>
      </c>
    </row>
    <row r="16" spans="1:6" ht="81.75" customHeight="1" thickBot="1">
      <c r="A16" s="2">
        <v>9</v>
      </c>
      <c r="B16" s="3" t="s">
        <v>13</v>
      </c>
      <c r="C16" s="4" t="s">
        <v>3</v>
      </c>
      <c r="D16" s="13">
        <v>3</v>
      </c>
      <c r="E16" s="11">
        <v>21834997</v>
      </c>
      <c r="F16" s="12">
        <v>305452</v>
      </c>
    </row>
    <row r="17" spans="1:6" ht="45.75" customHeight="1">
      <c r="A17" s="34">
        <v>10</v>
      </c>
      <c r="B17" s="32" t="s">
        <v>21</v>
      </c>
      <c r="C17" s="5" t="s">
        <v>3</v>
      </c>
      <c r="D17" s="13">
        <v>0</v>
      </c>
      <c r="E17" s="11">
        <v>0</v>
      </c>
      <c r="F17" s="12">
        <v>0</v>
      </c>
    </row>
    <row r="18" spans="1:6" ht="40.5" customHeight="1" thickBot="1">
      <c r="A18" s="35"/>
      <c r="B18" s="33"/>
      <c r="C18" s="6" t="s">
        <v>10</v>
      </c>
      <c r="D18" s="13">
        <v>0</v>
      </c>
      <c r="E18" s="11">
        <v>0</v>
      </c>
      <c r="F18" s="12">
        <v>0</v>
      </c>
    </row>
    <row r="19" spans="1:6" ht="35.1" customHeight="1">
      <c r="A19" s="37" t="s">
        <v>17</v>
      </c>
      <c r="B19" s="38"/>
      <c r="C19" s="38"/>
      <c r="D19" s="13">
        <f t="shared" ref="D19:F19" si="0">SUM(D6:D18)</f>
        <v>595</v>
      </c>
      <c r="E19" s="11">
        <f t="shared" si="0"/>
        <v>2367455603</v>
      </c>
      <c r="F19" s="12">
        <f t="shared" si="0"/>
        <v>144347295</v>
      </c>
    </row>
    <row r="20" spans="1:6" ht="35.1" customHeight="1">
      <c r="A20" s="30" t="s">
        <v>18</v>
      </c>
      <c r="B20" s="31"/>
      <c r="C20" s="31"/>
      <c r="D20" s="13">
        <f t="shared" ref="D20:F20" si="1">D8+D10+D13+D18</f>
        <v>2</v>
      </c>
      <c r="E20" s="11">
        <f t="shared" si="1"/>
        <v>9002256</v>
      </c>
      <c r="F20" s="12">
        <f t="shared" si="1"/>
        <v>9002256</v>
      </c>
    </row>
    <row r="21" spans="1:6" ht="35.1" customHeight="1" thickBot="1">
      <c r="A21" s="30" t="s">
        <v>19</v>
      </c>
      <c r="B21" s="31"/>
      <c r="C21" s="31"/>
      <c r="D21" s="14">
        <f t="shared" ref="D21:F21" si="2">D6+D7+D9+D11+D12+D14+D15+D16+D17</f>
        <v>593</v>
      </c>
      <c r="E21" s="15">
        <f t="shared" si="2"/>
        <v>2358453347</v>
      </c>
      <c r="F21" s="16">
        <f t="shared" si="2"/>
        <v>135345039</v>
      </c>
    </row>
  </sheetData>
  <mergeCells count="15">
    <mergeCell ref="A1:F1"/>
    <mergeCell ref="D3:F3"/>
    <mergeCell ref="A9:A10"/>
    <mergeCell ref="B9:B10"/>
    <mergeCell ref="D4:F4"/>
    <mergeCell ref="A4:A5"/>
    <mergeCell ref="B4:C5"/>
    <mergeCell ref="A17:A18"/>
    <mergeCell ref="B17:B18"/>
    <mergeCell ref="A2:F2"/>
    <mergeCell ref="A19:C19"/>
    <mergeCell ref="A20:C20"/>
    <mergeCell ref="A21:C21"/>
    <mergeCell ref="A12:A13"/>
    <mergeCell ref="B12:B13"/>
  </mergeCells>
  <pageMargins left="0.2" right="0.2" top="0.17" bottom="0.17" header="0.17" footer="0.17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Meknarkic</vt:lpstr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Armen Sargsyan</dc:creator>
  <cp:keywords>https:/mul2-lori.gov.am/tasks/68832/oneclick/Lori_2019_2020_pet_ojandakut_cragrer.xlsx?token=9e4ae2a958f6c1b8983ec49c9bf5776e</cp:keywords>
  <cp:lastModifiedBy>user</cp:lastModifiedBy>
  <cp:lastPrinted>2020-01-20T08:30:37Z</cp:lastPrinted>
  <dcterms:created xsi:type="dcterms:W3CDTF">2019-10-03T06:01:22Z</dcterms:created>
  <dcterms:modified xsi:type="dcterms:W3CDTF">2020-02-14T06:54:40Z</dcterms:modified>
</cp:coreProperties>
</file>