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61" i="1" l="1"/>
  <c r="J61" i="1"/>
  <c r="K55" i="1"/>
  <c r="J55" i="1"/>
  <c r="H55" i="1"/>
  <c r="D55" i="1"/>
  <c r="K52" i="1"/>
  <c r="J52" i="1"/>
  <c r="H52" i="1"/>
  <c r="D52" i="1"/>
  <c r="K50" i="1"/>
  <c r="J50" i="1"/>
  <c r="H50" i="1"/>
  <c r="D50" i="1"/>
  <c r="K45" i="1"/>
  <c r="J45" i="1"/>
  <c r="L38" i="1"/>
  <c r="L37" i="1"/>
  <c r="L36" i="1"/>
  <c r="K35" i="1"/>
  <c r="K34" i="1" s="1"/>
  <c r="K30" i="1" s="1"/>
  <c r="J35" i="1"/>
  <c r="J34" i="1" s="1"/>
  <c r="H35" i="1"/>
  <c r="H34" i="1" s="1"/>
  <c r="D35" i="1"/>
  <c r="D34" i="1"/>
  <c r="H33" i="1"/>
  <c r="H32" i="1"/>
  <c r="K31" i="1"/>
  <c r="J31" i="1"/>
  <c r="H31" i="1"/>
  <c r="G31" i="1"/>
  <c r="D31" i="1"/>
  <c r="D30" i="1"/>
  <c r="H29" i="1"/>
  <c r="H19" i="1"/>
  <c r="J30" i="1" l="1"/>
  <c r="N30" i="1" s="1"/>
  <c r="L35" i="1"/>
  <c r="L34" i="1" s="1"/>
  <c r="L30" i="1" s="1"/>
</calcChain>
</file>

<file path=xl/sharedStrings.xml><?xml version="1.0" encoding="utf-8"?>
<sst xmlns="http://schemas.openxmlformats.org/spreadsheetml/2006/main" count="127" uniqueCount="109">
  <si>
    <t>Հ Ա Շ Վ Ե Տ Վ ՈՒ Թ Յ ՈՒ Ն</t>
  </si>
  <si>
    <t>ՀԻՄՆԱՐԿԻ ԿԱՏԱՐԱԾ ԲՅՈՒՋԵՏԱՅԻՆ ԾԱԽՍԵՐԻ ԵՎ ԲՅՈՒՋԵՏԱՅԻՆ ՊԱՐՏՔԵՐԻ ՄԱՍԻՆ</t>
  </si>
  <si>
    <t>01.01.2019թ. --   01 . 01 .2020 թ. ժամանակահատվածի համար</t>
  </si>
  <si>
    <r>
      <t xml:space="preserve">1. Հիմնարկի անվանումը  </t>
    </r>
    <r>
      <rPr>
        <b/>
        <u/>
        <sz val="12"/>
        <rFont val="GHEA Grapalat"/>
        <family val="3"/>
      </rPr>
      <t xml:space="preserve"> Ամրակիցի  միջն.դպրոց ՊՈԱԿ</t>
    </r>
  </si>
  <si>
    <t>6. Բյուջետային ծախսերի գործառական դասակարգման</t>
  </si>
  <si>
    <t>Բաժին N</t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</si>
  <si>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     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</si>
  <si>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</si>
  <si>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</si>
  <si>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</si>
  <si>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</si>
  <si>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</si>
  <si>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</si>
  <si>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</si>
  <si>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</si>
  <si>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</si>
  <si>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</si>
  <si>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</si>
  <si>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</si>
  <si>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</si>
  <si>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</si>
  <si>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</si>
  <si>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</si>
  <si>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</si>
  <si>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</si>
  <si>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</si>
  <si>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</si>
  <si>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</si>
  <si>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</si>
  <si>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</si>
  <si>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</si>
  <si>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</si>
  <si>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</si>
  <si>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</si>
  <si>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</si>
  <si>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</si>
  <si>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</si>
  <si>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</si>
  <si>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</si>
  <si>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</si>
  <si>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</si>
  <si>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</si>
  <si>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</si>
  <si>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</si>
  <si>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</si>
  <si>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</si>
  <si>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</si>
  <si>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X</t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</si>
  <si>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</si>
  <si>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</si>
  <si>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</si>
  <si>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</si>
  <si>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</si>
  <si>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</si>
  <si>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</si>
  <si>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</si>
  <si>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</si>
  <si>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</si>
  <si>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</si>
  <si>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</si>
  <si>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</si>
  <si>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</si>
  <si>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</si>
  <si>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t>1112000</t>
  </si>
  <si>
    <t>Պարգևատրումներ,դրամական խրախուսումներ և հատուկ վճարներ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</si>
  <si>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</si>
  <si>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</si>
  <si>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</si>
  <si>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</si>
  <si>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</si>
  <si>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</si>
  <si>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</si>
  <si>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</si>
  <si>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</si>
  <si>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</si>
  <si>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</si>
  <si>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</si>
  <si>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</si>
  <si>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</si>
  <si>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</si>
  <si>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</si>
  <si>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</si>
  <si>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</si>
  <si>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</si>
  <si>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</si>
  <si>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</si>
  <si>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</si>
  <si>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</si>
  <si>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</si>
  <si>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</si>
  <si>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</si>
  <si>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</si>
  <si>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</si>
  <si>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</si>
  <si>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</si>
  <si>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</si>
  <si>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</si>
  <si>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</si>
  <si>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</si>
  <si>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</si>
  <si>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</si>
  <si>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</si>
  <si>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/>
        <sz val="8"/>
        <color indexed="8"/>
        <rFont val="GHEA Grapalat"/>
        <family val="3"/>
      </rPr>
      <t xml:space="preserve">  20  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հունվարի        </t>
    </r>
    <r>
      <rPr>
        <sz val="8"/>
        <color indexed="8"/>
        <rFont val="GHEA Grapalat"/>
        <family val="3"/>
      </rPr>
      <t>» 2020</t>
    </r>
    <r>
      <rPr>
        <u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</si>
  <si>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</si>
  <si>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 xml:space="preserve">   Գ.Սարգսյան</t>
  </si>
  <si>
    <t xml:space="preserve">  </t>
  </si>
  <si>
    <t>Գլխավոր հաշվապահ</t>
  </si>
  <si>
    <t>Գ. Ջիլավյան</t>
  </si>
  <si>
    <t xml:space="preserve">         (Ա.Հ.Ա.)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</si>
</sst>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\-#,##0.0\ "/>
    <numFmt numFmtId="165" formatCode="_-* #,##0.0_р_._-;\-* #,##0.0_р_._-;_-* &quot;-&quot;?_р_._-;_-@_-"/>
    <numFmt numFmtId="166" formatCode="_(* #,##0.0_);_(* \(#,##0.0\);_(* &quot;-&quot;??_);_(@_)"/>
    <numFmt numFmtId="167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sz val="7"/>
      <name val="GHEA Grapalat"/>
      <family val="3"/>
    </font>
    <font>
      <b/>
      <sz val="8"/>
      <color rgb="FF000000"/>
      <name val="GHEA Grapalat"/>
      <family val="3"/>
    </font>
    <font>
      <sz val="8"/>
      <color indexed="8"/>
      <name val="GHEA Grapalat"/>
      <family val="3"/>
    </font>
    <font>
      <b/>
      <i/>
      <sz val="9"/>
      <name val="GHEA Grapalat"/>
      <family val="3"/>
    </font>
    <font>
      <b/>
      <i/>
      <sz val="7"/>
      <name val="GHEA Grapalat"/>
      <family val="3"/>
    </font>
    <font>
      <b/>
      <i/>
      <sz val="8"/>
      <color rgb="FF000000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sz val="8"/>
      <color rgb="FF000000"/>
      <name val="GHEA Grapalat"/>
      <family val="3"/>
    </font>
    <font>
      <b/>
      <i/>
      <sz val="10"/>
      <name val="GHEA Mariam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u/>
      <sz val="8"/>
      <color indexed="8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  <font>
      <u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 applyProtection="1">
      <alignment horizontal="righ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6" fontId="13" fillId="3" borderId="3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/>
    <xf numFmtId="165" fontId="14" fillId="0" borderId="3" xfId="0" applyNumberFormat="1" applyFont="1" applyFill="1" applyBorder="1"/>
    <xf numFmtId="49" fontId="15" fillId="2" borderId="3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center"/>
    </xf>
    <xf numFmtId="0" fontId="19" fillId="0" borderId="3" xfId="0" applyFont="1" applyFill="1" applyBorder="1"/>
    <xf numFmtId="0" fontId="17" fillId="0" borderId="3" xfId="0" applyFont="1" applyFill="1" applyBorder="1"/>
    <xf numFmtId="167" fontId="20" fillId="0" borderId="3" xfId="0" applyNumberFormat="1" applyFont="1" applyFill="1" applyBorder="1"/>
    <xf numFmtId="49" fontId="21" fillId="2" borderId="3" xfId="0" applyNumberFormat="1" applyFont="1" applyFill="1" applyBorder="1" applyAlignment="1" applyProtection="1">
      <alignment horizontal="right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167" fontId="4" fillId="3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/>
    <xf numFmtId="0" fontId="3" fillId="0" borderId="3" xfId="0" applyFont="1" applyFill="1" applyBorder="1"/>
    <xf numFmtId="0" fontId="21" fillId="2" borderId="3" xfId="0" applyFont="1" applyFill="1" applyBorder="1" applyAlignment="1" applyProtection="1">
      <alignment horizontal="left" vertical="center" wrapText="1"/>
    </xf>
    <xf numFmtId="167" fontId="22" fillId="3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 applyProtection="1">
      <alignment horizontal="left" vertical="center" wrapText="1"/>
    </xf>
    <xf numFmtId="167" fontId="4" fillId="3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167" fontId="3" fillId="0" borderId="3" xfId="0" applyNumberFormat="1" applyFont="1" applyBorder="1"/>
    <xf numFmtId="0" fontId="3" fillId="0" borderId="3" xfId="0" applyFont="1" applyBorder="1"/>
    <xf numFmtId="49" fontId="24" fillId="2" borderId="3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left" vertical="center" wrapText="1"/>
    </xf>
    <xf numFmtId="167" fontId="3" fillId="0" borderId="3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</xf>
    <xf numFmtId="0" fontId="26" fillId="0" borderId="0" xfId="0" applyFont="1" applyProtection="1"/>
    <xf numFmtId="0" fontId="2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2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28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29" fillId="0" borderId="4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13" workbookViewId="0">
      <selection activeCell="Q18" sqref="Q18"/>
    </sheetView>
  </sheetViews>
  <sheetFormatPr defaultRowHeight="15"/>
  <cols>
    <col min="4" max="4" width="10.28515625" customWidth="1"/>
    <col min="7" max="7" width="10" customWidth="1"/>
    <col min="8" max="8" width="11.28515625" customWidth="1"/>
  </cols>
  <sheetData>
    <row r="1" spans="1:14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</row>
    <row r="2" spans="1:14" ht="15.7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1"/>
      <c r="M2" s="1"/>
      <c r="N2" s="1"/>
    </row>
    <row r="3" spans="1:14" ht="15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"/>
    </row>
    <row r="4" spans="1:14" ht="15.7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"/>
    </row>
    <row r="5" spans="1:14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</row>
    <row r="6" spans="1:14">
      <c r="A6" s="85" t="s">
        <v>3</v>
      </c>
      <c r="B6" s="85"/>
      <c r="C6" s="85"/>
      <c r="D6" s="85"/>
      <c r="E6" s="85"/>
      <c r="F6" s="85" t="s">
        <v>4</v>
      </c>
      <c r="G6" s="85"/>
      <c r="H6" s="85"/>
      <c r="I6" s="85"/>
      <c r="J6" s="85"/>
      <c r="K6" s="85"/>
      <c r="L6" s="85"/>
      <c r="M6" s="6"/>
      <c r="N6" s="7"/>
    </row>
    <row r="7" spans="1:14">
      <c r="A7" s="8"/>
      <c r="B7" s="9"/>
      <c r="C7" s="9"/>
      <c r="D7" s="1"/>
      <c r="E7" s="1"/>
      <c r="F7" s="85" t="s">
        <v>5</v>
      </c>
      <c r="G7" s="85"/>
      <c r="H7" s="85"/>
      <c r="I7" s="85"/>
      <c r="J7" s="85"/>
      <c r="K7" s="85"/>
      <c r="L7" s="88"/>
      <c r="M7" s="10"/>
      <c r="N7" s="7"/>
    </row>
    <row r="8" spans="1:14">
      <c r="A8" s="85" t="s">
        <v>6</v>
      </c>
      <c r="B8" s="85"/>
      <c r="C8" s="85"/>
      <c r="D8" s="85"/>
      <c r="E8" s="85"/>
      <c r="F8" s="85" t="s">
        <v>7</v>
      </c>
      <c r="G8" s="85"/>
      <c r="H8" s="85"/>
      <c r="I8" s="85"/>
      <c r="J8" s="85"/>
      <c r="K8" s="85"/>
      <c r="L8" s="88"/>
      <c r="M8" s="10"/>
      <c r="N8" s="7"/>
    </row>
    <row r="9" spans="1:14">
      <c r="A9" s="85"/>
      <c r="B9" s="85"/>
      <c r="C9" s="85"/>
      <c r="D9" s="85"/>
      <c r="E9" s="85"/>
      <c r="F9" s="85" t="s">
        <v>8</v>
      </c>
      <c r="G9" s="85"/>
      <c r="H9" s="85"/>
      <c r="I9" s="85"/>
      <c r="J9" s="85"/>
      <c r="K9" s="85"/>
      <c r="L9" s="88"/>
      <c r="M9" s="10"/>
      <c r="N9" s="7"/>
    </row>
    <row r="10" spans="1:14">
      <c r="A10" s="85"/>
      <c r="B10" s="85"/>
      <c r="C10" s="85"/>
      <c r="D10" s="85"/>
      <c r="E10" s="85"/>
      <c r="F10" s="85" t="s">
        <v>9</v>
      </c>
      <c r="G10" s="85"/>
      <c r="H10" s="85"/>
      <c r="I10" s="85"/>
      <c r="J10" s="85"/>
      <c r="K10" s="85"/>
      <c r="L10" s="85"/>
      <c r="M10" s="6"/>
      <c r="N10" s="7"/>
    </row>
    <row r="11" spans="1:14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8"/>
      <c r="M11" s="10"/>
      <c r="N11" s="7"/>
    </row>
    <row r="12" spans="1:14">
      <c r="A12" s="89" t="s">
        <v>10</v>
      </c>
      <c r="B12" s="89"/>
      <c r="C12" s="89"/>
      <c r="D12" s="89"/>
      <c r="E12" s="89"/>
      <c r="F12" s="89" t="s">
        <v>11</v>
      </c>
      <c r="G12" s="89"/>
      <c r="H12" s="89"/>
      <c r="I12" s="89"/>
      <c r="J12" s="89"/>
      <c r="K12" s="89"/>
      <c r="L12" s="89"/>
      <c r="M12" s="11"/>
      <c r="N12" s="7"/>
    </row>
    <row r="13" spans="1:14">
      <c r="A13" s="85" t="s">
        <v>12</v>
      </c>
      <c r="B13" s="85"/>
      <c r="C13" s="85"/>
      <c r="D13" s="85"/>
      <c r="E13" s="85"/>
      <c r="F13" s="85" t="s">
        <v>13</v>
      </c>
      <c r="G13" s="85"/>
      <c r="H13" s="85"/>
      <c r="I13" s="85"/>
      <c r="J13" s="85"/>
      <c r="K13" s="85"/>
      <c r="L13" s="88"/>
      <c r="M13" s="12"/>
      <c r="N13" s="7"/>
    </row>
    <row r="14" spans="1:14">
      <c r="A14" s="85" t="s">
        <v>14</v>
      </c>
      <c r="B14" s="85"/>
      <c r="C14" s="85"/>
      <c r="D14" s="85"/>
      <c r="E14" s="85"/>
      <c r="F14" s="85" t="s">
        <v>15</v>
      </c>
      <c r="G14" s="85"/>
      <c r="H14" s="85"/>
      <c r="I14" s="85"/>
      <c r="J14" s="85"/>
      <c r="K14" s="85"/>
      <c r="L14" s="85"/>
      <c r="M14" s="13"/>
      <c r="N14" s="7"/>
    </row>
    <row r="15" spans="1:14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</row>
    <row r="16" spans="1:14" ht="90">
      <c r="A16" s="86" t="s">
        <v>16</v>
      </c>
      <c r="B16" s="14" t="s">
        <v>17</v>
      </c>
      <c r="C16" s="87" t="s">
        <v>18</v>
      </c>
      <c r="D16" s="82" t="s">
        <v>19</v>
      </c>
      <c r="E16" s="82" t="s">
        <v>20</v>
      </c>
      <c r="F16" s="82"/>
      <c r="G16" s="82"/>
      <c r="H16" s="82" t="s">
        <v>21</v>
      </c>
      <c r="I16" s="82" t="s">
        <v>22</v>
      </c>
      <c r="J16" s="82" t="s">
        <v>23</v>
      </c>
      <c r="K16" s="82" t="s">
        <v>24</v>
      </c>
      <c r="L16" s="82" t="s">
        <v>25</v>
      </c>
      <c r="M16" s="82" t="s">
        <v>26</v>
      </c>
      <c r="N16" s="82" t="s">
        <v>27</v>
      </c>
    </row>
    <row r="17" spans="1:14" ht="48.75">
      <c r="A17" s="86"/>
      <c r="B17" s="14" t="s">
        <v>28</v>
      </c>
      <c r="C17" s="87"/>
      <c r="D17" s="82"/>
      <c r="E17" s="15" t="s">
        <v>29</v>
      </c>
      <c r="F17" s="15" t="s">
        <v>30</v>
      </c>
      <c r="G17" s="15" t="s">
        <v>31</v>
      </c>
      <c r="H17" s="82"/>
      <c r="I17" s="82"/>
      <c r="J17" s="82"/>
      <c r="K17" s="82"/>
      <c r="L17" s="82"/>
      <c r="M17" s="82"/>
      <c r="N17" s="82"/>
    </row>
    <row r="18" spans="1:14">
      <c r="A18" s="14" t="s">
        <v>32</v>
      </c>
      <c r="B18" s="15" t="s">
        <v>33</v>
      </c>
      <c r="C18" s="16" t="s">
        <v>34</v>
      </c>
      <c r="D18" s="16" t="s">
        <v>35</v>
      </c>
      <c r="E18" s="16" t="s">
        <v>36</v>
      </c>
      <c r="F18" s="16" t="s">
        <v>37</v>
      </c>
      <c r="G18" s="16" t="s">
        <v>38</v>
      </c>
      <c r="H18" s="16" t="s">
        <v>39</v>
      </c>
      <c r="I18" s="16" t="s">
        <v>40</v>
      </c>
      <c r="J18" s="16" t="s">
        <v>41</v>
      </c>
      <c r="K18" s="16" t="s">
        <v>42</v>
      </c>
      <c r="L18" s="16" t="s">
        <v>43</v>
      </c>
      <c r="M18" s="16" t="s">
        <v>44</v>
      </c>
      <c r="N18" s="16" t="s">
        <v>45</v>
      </c>
    </row>
    <row r="19" spans="1:14" ht="78.75">
      <c r="A19" s="17">
        <v>2000000</v>
      </c>
      <c r="B19" s="18" t="s">
        <v>46</v>
      </c>
      <c r="C19" s="19" t="s">
        <v>47</v>
      </c>
      <c r="D19" s="20">
        <v>30637</v>
      </c>
      <c r="E19" s="21"/>
      <c r="F19" s="21"/>
      <c r="G19" s="21">
        <v>158.19999999999999</v>
      </c>
      <c r="H19" s="20">
        <f>D19+E19+F19+G19</f>
        <v>30795.200000000001</v>
      </c>
      <c r="I19" s="22"/>
      <c r="J19" s="21"/>
      <c r="K19" s="21"/>
      <c r="L19" s="21"/>
      <c r="M19" s="23"/>
      <c r="N19" s="24"/>
    </row>
    <row r="20" spans="1:14" ht="146.25">
      <c r="A20" s="25">
        <v>5124000</v>
      </c>
      <c r="B20" s="26" t="s">
        <v>48</v>
      </c>
      <c r="C20" s="19"/>
      <c r="D20" s="21">
        <v>830.1</v>
      </c>
      <c r="E20" s="21"/>
      <c r="F20" s="21"/>
      <c r="G20" s="21"/>
      <c r="H20" s="22">
        <v>830.1</v>
      </c>
      <c r="I20" s="22"/>
      <c r="J20" s="21"/>
      <c r="K20" s="21"/>
      <c r="L20" s="21"/>
      <c r="M20" s="23"/>
      <c r="N20" s="24"/>
    </row>
    <row r="21" spans="1:14" ht="67.5">
      <c r="A21" s="17">
        <v>2112000</v>
      </c>
      <c r="B21" s="18" t="s">
        <v>49</v>
      </c>
      <c r="C21" s="19" t="s">
        <v>47</v>
      </c>
      <c r="D21" s="27"/>
      <c r="E21" s="28"/>
      <c r="F21" s="27"/>
      <c r="G21" s="28"/>
      <c r="H21" s="29"/>
      <c r="I21" s="29"/>
      <c r="J21" s="28"/>
      <c r="K21" s="28"/>
      <c r="L21" s="30"/>
      <c r="M21" s="31"/>
      <c r="N21" s="32"/>
    </row>
    <row r="22" spans="1:14" ht="56.25">
      <c r="A22" s="33">
        <v>2112321</v>
      </c>
      <c r="B22" s="18" t="s">
        <v>50</v>
      </c>
      <c r="C22" s="34" t="s">
        <v>51</v>
      </c>
      <c r="D22" s="35"/>
      <c r="E22" s="35"/>
      <c r="F22" s="35"/>
      <c r="G22" s="35"/>
      <c r="H22" s="35"/>
      <c r="I22" s="36"/>
      <c r="J22" s="35"/>
      <c r="K22" s="35"/>
      <c r="L22" s="37"/>
      <c r="M22" s="38"/>
      <c r="N22" s="38"/>
    </row>
    <row r="23" spans="1:14" ht="78.75">
      <c r="A23" s="33"/>
      <c r="B23" s="39" t="s">
        <v>52</v>
      </c>
      <c r="C23" s="34"/>
      <c r="D23" s="35"/>
      <c r="E23" s="35"/>
      <c r="F23" s="35"/>
      <c r="G23" s="35"/>
      <c r="H23" s="35"/>
      <c r="I23" s="36"/>
      <c r="J23" s="35"/>
      <c r="K23" s="35"/>
      <c r="L23" s="37"/>
      <c r="M23" s="38"/>
      <c r="N23" s="38"/>
    </row>
    <row r="24" spans="1:14" ht="33.75">
      <c r="A24" s="33"/>
      <c r="B24" s="39" t="s">
        <v>53</v>
      </c>
      <c r="C24" s="34"/>
      <c r="D24" s="35"/>
      <c r="E24" s="35"/>
      <c r="F24" s="35"/>
      <c r="G24" s="35"/>
      <c r="H24" s="35"/>
      <c r="I24" s="36"/>
      <c r="J24" s="35"/>
      <c r="K24" s="35"/>
      <c r="L24" s="37"/>
      <c r="M24" s="38"/>
      <c r="N24" s="38"/>
    </row>
    <row r="25" spans="1:14" ht="56.25">
      <c r="A25" s="33">
        <v>2112322</v>
      </c>
      <c r="B25" s="39" t="s">
        <v>54</v>
      </c>
      <c r="C25" s="34" t="s">
        <v>51</v>
      </c>
      <c r="D25" s="40"/>
      <c r="E25" s="35"/>
      <c r="F25" s="35"/>
      <c r="G25" s="35"/>
      <c r="H25" s="29"/>
      <c r="I25" s="36"/>
      <c r="J25" s="35"/>
      <c r="K25" s="35"/>
      <c r="L25" s="37"/>
      <c r="M25" s="38"/>
      <c r="N25" s="38"/>
    </row>
    <row r="26" spans="1:14" ht="45">
      <c r="A26" s="33">
        <v>2113000</v>
      </c>
      <c r="B26" s="18" t="s">
        <v>55</v>
      </c>
      <c r="C26" s="19" t="s">
        <v>47</v>
      </c>
      <c r="D26" s="35"/>
      <c r="E26" s="35"/>
      <c r="F26" s="35"/>
      <c r="G26" s="35"/>
      <c r="H26" s="35"/>
      <c r="I26" s="36"/>
      <c r="J26" s="35"/>
      <c r="K26" s="35"/>
      <c r="L26" s="41"/>
      <c r="M26" s="42"/>
      <c r="N26" s="42"/>
    </row>
    <row r="27" spans="1:14" ht="67.5">
      <c r="A27" s="33">
        <v>2113130</v>
      </c>
      <c r="B27" s="39" t="s">
        <v>56</v>
      </c>
      <c r="C27" s="34">
        <v>741500</v>
      </c>
      <c r="D27" s="35"/>
      <c r="E27" s="43"/>
      <c r="F27" s="35"/>
      <c r="G27" s="43"/>
      <c r="H27" s="43"/>
      <c r="I27" s="44"/>
      <c r="J27" s="45"/>
      <c r="K27" s="45"/>
      <c r="L27" s="38"/>
      <c r="M27" s="38"/>
      <c r="N27" s="38"/>
    </row>
    <row r="28" spans="1:14" ht="135">
      <c r="A28" s="33">
        <v>2113210</v>
      </c>
      <c r="B28" s="39" t="s">
        <v>57</v>
      </c>
      <c r="C28" s="34">
        <v>742100</v>
      </c>
      <c r="D28" s="35"/>
      <c r="E28" s="43"/>
      <c r="F28" s="35"/>
      <c r="G28" s="43"/>
      <c r="H28" s="43"/>
      <c r="I28" s="46"/>
      <c r="J28" s="47"/>
      <c r="K28" s="47"/>
      <c r="L28" s="38"/>
      <c r="M28" s="38"/>
      <c r="N28" s="38"/>
    </row>
    <row r="29" spans="1:14" ht="54">
      <c r="A29" s="33">
        <v>2113411</v>
      </c>
      <c r="B29" s="48" t="s">
        <v>58</v>
      </c>
      <c r="C29" s="34" t="s">
        <v>51</v>
      </c>
      <c r="D29" s="49">
        <v>29806.9</v>
      </c>
      <c r="E29" s="46"/>
      <c r="F29" s="46"/>
      <c r="G29" s="46">
        <v>158.19999999999999</v>
      </c>
      <c r="H29" s="49">
        <f>D29+E29+F29+G29</f>
        <v>29965.100000000002</v>
      </c>
      <c r="I29" s="46"/>
      <c r="J29" s="46"/>
      <c r="K29" s="46"/>
      <c r="L29" s="50"/>
      <c r="M29" s="50"/>
      <c r="N29" s="50"/>
    </row>
    <row r="30" spans="1:14" ht="202.5">
      <c r="A30" s="17">
        <v>1100000</v>
      </c>
      <c r="B30" s="18" t="s">
        <v>59</v>
      </c>
      <c r="C30" s="19" t="s">
        <v>47</v>
      </c>
      <c r="D30" s="51">
        <f>D32+D36+D37+D38+D41+D46+D48+D51+D53+D54+D56+D59+D60+D62</f>
        <v>30637</v>
      </c>
      <c r="E30" s="52"/>
      <c r="F30" s="52"/>
      <c r="G30" s="52">
        <v>158.19999999999999</v>
      </c>
      <c r="H30" s="52">
        <v>30795.200000000001</v>
      </c>
      <c r="I30" s="51">
        <v>29965.1</v>
      </c>
      <c r="J30" s="51">
        <f>J31+J34+J61</f>
        <v>29867.4</v>
      </c>
      <c r="K30" s="51">
        <f>K31+K34+K61</f>
        <v>30008.2</v>
      </c>
      <c r="L30" s="51">
        <f>L31+L34+L61</f>
        <v>140.80000000000007</v>
      </c>
      <c r="M30" s="51"/>
      <c r="N30" s="51">
        <f>H30-J30</f>
        <v>927.79999999999927</v>
      </c>
    </row>
    <row r="31" spans="1:14" ht="67.5">
      <c r="A31" s="17">
        <v>1110000</v>
      </c>
      <c r="B31" s="18" t="s">
        <v>60</v>
      </c>
      <c r="C31" s="19" t="s">
        <v>47</v>
      </c>
      <c r="D31" s="51">
        <f>D32+D33</f>
        <v>27000</v>
      </c>
      <c r="E31" s="52"/>
      <c r="F31" s="52"/>
      <c r="G31" s="51">
        <f>G32+G33</f>
        <v>138.19999999999999</v>
      </c>
      <c r="H31" s="51">
        <f>H33+H32</f>
        <v>27138.2</v>
      </c>
      <c r="I31" s="52"/>
      <c r="J31" s="51">
        <f>J33+J32</f>
        <v>27084.1</v>
      </c>
      <c r="K31" s="51">
        <f>K32+K33</f>
        <v>27084.1</v>
      </c>
      <c r="L31" s="52"/>
      <c r="M31" s="52"/>
      <c r="N31" s="52"/>
    </row>
    <row r="32" spans="1:14" ht="78.75">
      <c r="A32" s="33">
        <v>1111000</v>
      </c>
      <c r="B32" s="39" t="s">
        <v>61</v>
      </c>
      <c r="C32" s="34" t="s">
        <v>62</v>
      </c>
      <c r="D32" s="51">
        <v>27000</v>
      </c>
      <c r="E32" s="52"/>
      <c r="F32" s="52"/>
      <c r="G32" s="52">
        <v>-316.8</v>
      </c>
      <c r="H32" s="51">
        <f>D32+G32</f>
        <v>26683.200000000001</v>
      </c>
      <c r="I32" s="51"/>
      <c r="J32" s="51">
        <v>26629.1</v>
      </c>
      <c r="K32" s="51">
        <v>26629.1</v>
      </c>
      <c r="L32" s="51"/>
      <c r="M32" s="51"/>
      <c r="N32" s="51"/>
    </row>
    <row r="33" spans="1:14" ht="78.75">
      <c r="A33" s="33" t="s">
        <v>63</v>
      </c>
      <c r="B33" s="39" t="s">
        <v>64</v>
      </c>
      <c r="C33" s="34">
        <v>411200</v>
      </c>
      <c r="D33" s="51"/>
      <c r="E33" s="52"/>
      <c r="F33" s="52"/>
      <c r="G33" s="51">
        <v>455</v>
      </c>
      <c r="H33" s="51">
        <f>D33+E33+F33+G33</f>
        <v>455</v>
      </c>
      <c r="I33" s="51"/>
      <c r="J33" s="51">
        <v>455</v>
      </c>
      <c r="K33" s="51">
        <v>455</v>
      </c>
      <c r="L33" s="51"/>
      <c r="M33" s="51"/>
      <c r="N33" s="51"/>
    </row>
    <row r="34" spans="1:14" ht="258.75">
      <c r="A34" s="17">
        <v>1120000</v>
      </c>
      <c r="B34" s="18" t="s">
        <v>65</v>
      </c>
      <c r="C34" s="19" t="s">
        <v>47</v>
      </c>
      <c r="D34" s="51">
        <f>D35+D40+D45+D50+D52+D55</f>
        <v>3631</v>
      </c>
      <c r="E34" s="52"/>
      <c r="F34" s="52"/>
      <c r="G34" s="52"/>
      <c r="H34" s="51">
        <f>H35+H40+H45+H50+H52+H55</f>
        <v>3631</v>
      </c>
      <c r="I34" s="52"/>
      <c r="J34" s="51">
        <f>J35+J45+J40+J50+J52+J55</f>
        <v>2758.4</v>
      </c>
      <c r="K34" s="51">
        <f>K35+K40+K45+K50+K52+K55</f>
        <v>2899.2000000000003</v>
      </c>
      <c r="L34" s="51">
        <f>L35</f>
        <v>140.80000000000007</v>
      </c>
      <c r="M34" s="52"/>
      <c r="N34" s="52"/>
    </row>
    <row r="35" spans="1:14" ht="45">
      <c r="A35" s="53">
        <v>1121000</v>
      </c>
      <c r="B35" s="26" t="s">
        <v>66</v>
      </c>
      <c r="C35" s="54" t="s">
        <v>51</v>
      </c>
      <c r="D35" s="51">
        <f>D36+D37+D38</f>
        <v>1480</v>
      </c>
      <c r="E35" s="52"/>
      <c r="F35" s="52"/>
      <c r="G35" s="52"/>
      <c r="H35" s="51">
        <f>H38+H37+H36</f>
        <v>1480</v>
      </c>
      <c r="I35" s="52"/>
      <c r="J35" s="51">
        <f>J36+J37+J38</f>
        <v>989.80000000000007</v>
      </c>
      <c r="K35" s="51">
        <f>K36+K37+K38</f>
        <v>1130.6000000000001</v>
      </c>
      <c r="L35" s="51">
        <f>K35-J35</f>
        <v>140.80000000000007</v>
      </c>
      <c r="M35" s="52"/>
      <c r="N35" s="52"/>
    </row>
    <row r="36" spans="1:14" ht="57">
      <c r="A36" s="33">
        <v>1121200</v>
      </c>
      <c r="B36" s="55" t="s">
        <v>67</v>
      </c>
      <c r="C36" s="34">
        <v>421200</v>
      </c>
      <c r="D36" s="51">
        <v>1270</v>
      </c>
      <c r="E36" s="51"/>
      <c r="F36" s="51"/>
      <c r="G36" s="51"/>
      <c r="H36" s="51">
        <v>1270</v>
      </c>
      <c r="I36" s="51"/>
      <c r="J36" s="51">
        <v>831.6</v>
      </c>
      <c r="K36" s="51">
        <v>962.7</v>
      </c>
      <c r="L36" s="51">
        <f>K36-J36</f>
        <v>131.10000000000002</v>
      </c>
      <c r="M36" s="51"/>
      <c r="N36" s="51"/>
    </row>
    <row r="37" spans="1:14" ht="45">
      <c r="A37" s="33">
        <v>1121300</v>
      </c>
      <c r="B37" s="39" t="s">
        <v>68</v>
      </c>
      <c r="C37" s="34">
        <v>421300</v>
      </c>
      <c r="D37" s="51">
        <v>135</v>
      </c>
      <c r="E37" s="51"/>
      <c r="F37" s="51"/>
      <c r="G37" s="51"/>
      <c r="H37" s="51">
        <v>135</v>
      </c>
      <c r="I37" s="51"/>
      <c r="J37" s="51">
        <v>96.6</v>
      </c>
      <c r="K37" s="51">
        <v>101.4</v>
      </c>
      <c r="L37" s="51">
        <f>K37-J37</f>
        <v>4.8000000000000114</v>
      </c>
      <c r="M37" s="51"/>
      <c r="N37" s="52"/>
    </row>
    <row r="38" spans="1:14" ht="33.75">
      <c r="A38" s="33">
        <v>1121400</v>
      </c>
      <c r="B38" s="39" t="s">
        <v>69</v>
      </c>
      <c r="C38" s="34">
        <v>421400</v>
      </c>
      <c r="D38" s="51">
        <v>75</v>
      </c>
      <c r="E38" s="51"/>
      <c r="F38" s="51"/>
      <c r="G38" s="51"/>
      <c r="H38" s="51">
        <v>75</v>
      </c>
      <c r="I38" s="51"/>
      <c r="J38" s="51">
        <v>61.6</v>
      </c>
      <c r="K38" s="51">
        <v>66.5</v>
      </c>
      <c r="L38" s="51">
        <f>K38-J38</f>
        <v>4.8999999999999986</v>
      </c>
      <c r="M38" s="51"/>
      <c r="N38" s="52"/>
    </row>
    <row r="39" spans="1:14" ht="56.25">
      <c r="A39" s="33">
        <v>1121700</v>
      </c>
      <c r="B39" s="39" t="s">
        <v>70</v>
      </c>
      <c r="C39" s="34">
        <v>421700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1:14" ht="78.75">
      <c r="A40" s="53">
        <v>1122000</v>
      </c>
      <c r="B40" s="26" t="s">
        <v>71</v>
      </c>
      <c r="C40" s="54" t="s">
        <v>51</v>
      </c>
      <c r="D40" s="51">
        <v>200</v>
      </c>
      <c r="E40" s="51"/>
      <c r="F40" s="51"/>
      <c r="G40" s="51"/>
      <c r="H40" s="51">
        <v>200</v>
      </c>
      <c r="I40" s="51"/>
      <c r="J40" s="51">
        <v>168</v>
      </c>
      <c r="K40" s="51">
        <v>168</v>
      </c>
      <c r="L40" s="51"/>
      <c r="M40" s="51"/>
      <c r="N40" s="52"/>
    </row>
    <row r="41" spans="1:14" ht="56.25">
      <c r="A41" s="33">
        <v>1122100</v>
      </c>
      <c r="B41" s="26" t="s">
        <v>72</v>
      </c>
      <c r="C41" s="34">
        <v>422100</v>
      </c>
      <c r="D41" s="51">
        <v>200</v>
      </c>
      <c r="E41" s="51"/>
      <c r="F41" s="51"/>
      <c r="G41" s="51"/>
      <c r="H41" s="51">
        <v>200</v>
      </c>
      <c r="I41" s="51"/>
      <c r="J41" s="51">
        <v>168</v>
      </c>
      <c r="K41" s="51">
        <v>168</v>
      </c>
      <c r="L41" s="51"/>
      <c r="M41" s="51"/>
      <c r="N41" s="51"/>
    </row>
    <row r="42" spans="1:14" ht="33.75">
      <c r="A42" s="33"/>
      <c r="B42" s="39" t="s">
        <v>73</v>
      </c>
      <c r="C42" s="34"/>
      <c r="D42" s="51">
        <v>200</v>
      </c>
      <c r="E42" s="51"/>
      <c r="F42" s="51"/>
      <c r="G42" s="51"/>
      <c r="H42" s="51">
        <v>200</v>
      </c>
      <c r="I42" s="51"/>
      <c r="J42" s="51">
        <v>168</v>
      </c>
      <c r="K42" s="51">
        <v>168</v>
      </c>
      <c r="L42" s="51"/>
      <c r="M42" s="51"/>
      <c r="N42" s="51"/>
    </row>
    <row r="43" spans="1:14" ht="33.75">
      <c r="A43" s="33"/>
      <c r="B43" s="39" t="s">
        <v>53</v>
      </c>
      <c r="C43" s="34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45">
      <c r="A44" s="33">
        <v>1122300</v>
      </c>
      <c r="B44" s="39" t="s">
        <v>74</v>
      </c>
      <c r="C44" s="34">
        <v>422900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01.25">
      <c r="A45" s="25">
        <v>1123000</v>
      </c>
      <c r="B45" s="26" t="s">
        <v>75</v>
      </c>
      <c r="C45" s="54" t="s">
        <v>51</v>
      </c>
      <c r="D45" s="51">
        <v>212</v>
      </c>
      <c r="E45" s="51"/>
      <c r="F45" s="51"/>
      <c r="G45" s="51"/>
      <c r="H45" s="51">
        <v>212</v>
      </c>
      <c r="I45" s="51"/>
      <c r="J45" s="51">
        <f>J46+J48</f>
        <v>170.5</v>
      </c>
      <c r="K45" s="51">
        <f>K46+K48</f>
        <v>170.5</v>
      </c>
      <c r="L45" s="51"/>
      <c r="M45" s="51"/>
      <c r="N45" s="51"/>
    </row>
    <row r="46" spans="1:14" ht="56.25">
      <c r="A46" s="33">
        <v>1123200</v>
      </c>
      <c r="B46" s="39" t="s">
        <v>76</v>
      </c>
      <c r="C46" s="34">
        <v>423200</v>
      </c>
      <c r="D46" s="51">
        <v>105</v>
      </c>
      <c r="E46" s="51"/>
      <c r="F46" s="51"/>
      <c r="G46" s="51"/>
      <c r="H46" s="51">
        <v>105</v>
      </c>
      <c r="I46" s="51"/>
      <c r="J46" s="51">
        <v>95</v>
      </c>
      <c r="K46" s="51">
        <v>95</v>
      </c>
      <c r="L46" s="51"/>
      <c r="M46" s="51"/>
      <c r="N46" s="51"/>
    </row>
    <row r="47" spans="1:14" ht="78.75">
      <c r="A47" s="33">
        <v>1123300</v>
      </c>
      <c r="B47" s="39" t="s">
        <v>77</v>
      </c>
      <c r="C47" s="34">
        <v>423300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56.25">
      <c r="A48" s="33">
        <v>1123400</v>
      </c>
      <c r="B48" s="39" t="s">
        <v>78</v>
      </c>
      <c r="C48" s="34">
        <v>423400</v>
      </c>
      <c r="D48" s="51">
        <v>107</v>
      </c>
      <c r="E48" s="51"/>
      <c r="F48" s="51"/>
      <c r="G48" s="51"/>
      <c r="H48" s="51">
        <v>73</v>
      </c>
      <c r="I48" s="51"/>
      <c r="J48" s="51">
        <v>75.5</v>
      </c>
      <c r="K48" s="51">
        <v>75.5</v>
      </c>
      <c r="L48" s="51"/>
      <c r="M48" s="51"/>
      <c r="N48" s="51"/>
    </row>
    <row r="49" spans="1:14" ht="67.5">
      <c r="A49" s="33">
        <v>1123800</v>
      </c>
      <c r="B49" s="39" t="s">
        <v>79</v>
      </c>
      <c r="C49" s="34">
        <v>423900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90">
      <c r="A50" s="25">
        <v>1124000</v>
      </c>
      <c r="B50" s="26" t="s">
        <v>80</v>
      </c>
      <c r="C50" s="54" t="s">
        <v>51</v>
      </c>
      <c r="D50" s="51">
        <f>D51</f>
        <v>100</v>
      </c>
      <c r="E50" s="51"/>
      <c r="F50" s="51"/>
      <c r="G50" s="51"/>
      <c r="H50" s="51">
        <f>H51</f>
        <v>100</v>
      </c>
      <c r="I50" s="51"/>
      <c r="J50" s="51">
        <f>J51</f>
        <v>98.5</v>
      </c>
      <c r="K50" s="51">
        <f>K51</f>
        <v>98.5</v>
      </c>
      <c r="L50" s="51"/>
      <c r="M50" s="51"/>
      <c r="N50" s="51"/>
    </row>
    <row r="51" spans="1:14" ht="56.25">
      <c r="A51" s="33">
        <v>1124100</v>
      </c>
      <c r="B51" s="39" t="s">
        <v>81</v>
      </c>
      <c r="C51" s="34">
        <v>424100</v>
      </c>
      <c r="D51" s="51">
        <v>100</v>
      </c>
      <c r="E51" s="51"/>
      <c r="F51" s="51"/>
      <c r="G51" s="51"/>
      <c r="H51" s="51">
        <v>100</v>
      </c>
      <c r="I51" s="56"/>
      <c r="J51" s="56">
        <v>98.5</v>
      </c>
      <c r="K51" s="56">
        <v>98.5</v>
      </c>
      <c r="L51" s="51"/>
      <c r="M51" s="51"/>
      <c r="N51" s="51"/>
    </row>
    <row r="52" spans="1:14" ht="112.5">
      <c r="A52" s="25">
        <v>1125000</v>
      </c>
      <c r="B52" s="26" t="s">
        <v>82</v>
      </c>
      <c r="C52" s="54" t="s">
        <v>51</v>
      </c>
      <c r="D52" s="51">
        <f>D53+D54</f>
        <v>879</v>
      </c>
      <c r="E52" s="51"/>
      <c r="F52" s="51"/>
      <c r="G52" s="51"/>
      <c r="H52" s="51">
        <f>H53+H54</f>
        <v>879</v>
      </c>
      <c r="I52" s="51"/>
      <c r="J52" s="51">
        <f>J53+J54</f>
        <v>611.20000000000005</v>
      </c>
      <c r="K52" s="51">
        <f>K53+K54</f>
        <v>611.20000000000005</v>
      </c>
      <c r="L52" s="51"/>
      <c r="M52" s="51"/>
      <c r="N52" s="51"/>
    </row>
    <row r="53" spans="1:14" ht="112.5">
      <c r="A53" s="33">
        <v>1125100</v>
      </c>
      <c r="B53" s="39" t="s">
        <v>83</v>
      </c>
      <c r="C53" s="34">
        <v>425100</v>
      </c>
      <c r="D53" s="51">
        <v>835</v>
      </c>
      <c r="E53" s="51"/>
      <c r="F53" s="51"/>
      <c r="G53" s="51"/>
      <c r="H53" s="56">
        <v>835</v>
      </c>
      <c r="I53" s="56"/>
      <c r="J53" s="56">
        <v>577.20000000000005</v>
      </c>
      <c r="K53" s="56">
        <v>577.20000000000005</v>
      </c>
      <c r="L53" s="51"/>
      <c r="M53" s="51"/>
      <c r="N53" s="51"/>
    </row>
    <row r="54" spans="1:14" ht="112.5">
      <c r="A54" s="33">
        <v>1125200</v>
      </c>
      <c r="B54" s="39" t="s">
        <v>84</v>
      </c>
      <c r="C54" s="34">
        <v>425200</v>
      </c>
      <c r="D54" s="51">
        <v>44</v>
      </c>
      <c r="E54" s="51"/>
      <c r="F54" s="51"/>
      <c r="G54" s="51"/>
      <c r="H54" s="51">
        <v>44</v>
      </c>
      <c r="I54" s="51"/>
      <c r="J54" s="51">
        <v>34</v>
      </c>
      <c r="K54" s="51">
        <v>34</v>
      </c>
      <c r="L54" s="51"/>
      <c r="M54" s="51"/>
      <c r="N54" s="51"/>
    </row>
    <row r="55" spans="1:14" ht="45">
      <c r="A55" s="25">
        <v>1126000</v>
      </c>
      <c r="B55" s="26" t="s">
        <v>85</v>
      </c>
      <c r="C55" s="54" t="s">
        <v>51</v>
      </c>
      <c r="D55" s="51">
        <f>D56+D59+D60</f>
        <v>760</v>
      </c>
      <c r="E55" s="52"/>
      <c r="F55" s="52"/>
      <c r="G55" s="52"/>
      <c r="H55" s="51">
        <f>H56+H59+H60</f>
        <v>760</v>
      </c>
      <c r="I55" s="52"/>
      <c r="J55" s="51">
        <f>J56+J59+J60</f>
        <v>720.4</v>
      </c>
      <c r="K55" s="51">
        <f>K56+K59+K60</f>
        <v>720.4</v>
      </c>
      <c r="L55" s="52"/>
      <c r="M55" s="52"/>
      <c r="N55" s="52"/>
    </row>
    <row r="56" spans="1:14" ht="56.25">
      <c r="A56" s="33">
        <v>1126100</v>
      </c>
      <c r="B56" s="39" t="s">
        <v>86</v>
      </c>
      <c r="C56" s="34">
        <v>426100</v>
      </c>
      <c r="D56" s="51">
        <v>260</v>
      </c>
      <c r="E56" s="51"/>
      <c r="F56" s="51"/>
      <c r="G56" s="51"/>
      <c r="H56" s="51">
        <v>260</v>
      </c>
      <c r="I56" s="51"/>
      <c r="J56" s="51">
        <v>260</v>
      </c>
      <c r="K56" s="51">
        <v>260</v>
      </c>
      <c r="L56" s="51"/>
      <c r="M56" s="51"/>
      <c r="N56" s="51"/>
    </row>
    <row r="57" spans="1:14" ht="112.5">
      <c r="A57" s="33">
        <v>1126300</v>
      </c>
      <c r="B57" s="39" t="s">
        <v>87</v>
      </c>
      <c r="C57" s="34" t="s">
        <v>88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45">
      <c r="A58" s="33">
        <v>1126400</v>
      </c>
      <c r="B58" s="39" t="s">
        <v>89</v>
      </c>
      <c r="C58" s="34">
        <v>426400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67.5">
      <c r="A59" s="33">
        <v>1126700</v>
      </c>
      <c r="B59" s="39" t="s">
        <v>90</v>
      </c>
      <c r="C59" s="34">
        <v>426700</v>
      </c>
      <c r="D59" s="51">
        <v>450</v>
      </c>
      <c r="E59" s="51"/>
      <c r="F59" s="51"/>
      <c r="G59" s="51"/>
      <c r="H59" s="51">
        <v>450</v>
      </c>
      <c r="I59" s="51"/>
      <c r="J59" s="56">
        <v>437.4</v>
      </c>
      <c r="K59" s="56">
        <v>437.4</v>
      </c>
      <c r="L59" s="51"/>
      <c r="M59" s="51"/>
      <c r="N59" s="51"/>
    </row>
    <row r="60" spans="1:14" ht="56.25">
      <c r="A60" s="33">
        <v>1126800</v>
      </c>
      <c r="B60" s="39" t="s">
        <v>91</v>
      </c>
      <c r="C60" s="34">
        <v>426900</v>
      </c>
      <c r="D60" s="51">
        <v>50</v>
      </c>
      <c r="E60" s="51"/>
      <c r="F60" s="51"/>
      <c r="G60" s="51"/>
      <c r="H60" s="56">
        <v>50</v>
      </c>
      <c r="I60" s="56"/>
      <c r="J60" s="56">
        <v>23</v>
      </c>
      <c r="K60" s="56">
        <v>23</v>
      </c>
      <c r="L60" s="51"/>
      <c r="M60" s="51"/>
      <c r="N60" s="51"/>
    </row>
    <row r="61" spans="1:14" ht="213.75">
      <c r="A61" s="25">
        <v>1172000</v>
      </c>
      <c r="B61" s="26" t="s">
        <v>92</v>
      </c>
      <c r="C61" s="54" t="s">
        <v>51</v>
      </c>
      <c r="D61" s="51">
        <v>6</v>
      </c>
      <c r="E61" s="51"/>
      <c r="F61" s="51"/>
      <c r="G61" s="51">
        <v>20</v>
      </c>
      <c r="H61" s="51">
        <v>26</v>
      </c>
      <c r="I61" s="51"/>
      <c r="J61" s="51">
        <f>J62</f>
        <v>24.9</v>
      </c>
      <c r="K61" s="51">
        <f>K62</f>
        <v>24.9</v>
      </c>
      <c r="L61" s="51"/>
      <c r="M61" s="51"/>
      <c r="N61" s="51"/>
    </row>
    <row r="62" spans="1:14" ht="45">
      <c r="A62" s="33">
        <v>1172300</v>
      </c>
      <c r="B62" s="18" t="s">
        <v>93</v>
      </c>
      <c r="C62" s="34">
        <v>482300</v>
      </c>
      <c r="D62" s="51">
        <v>6</v>
      </c>
      <c r="E62" s="51"/>
      <c r="F62" s="51"/>
      <c r="G62" s="51">
        <v>20</v>
      </c>
      <c r="H62" s="51">
        <v>26</v>
      </c>
      <c r="I62" s="51"/>
      <c r="J62" s="51">
        <v>24.9</v>
      </c>
      <c r="K62" s="51">
        <v>24.9</v>
      </c>
      <c r="L62" s="51"/>
      <c r="M62" s="51"/>
      <c r="N62" s="51"/>
    </row>
    <row r="63" spans="1:14" ht="123.75">
      <c r="A63" s="17">
        <v>4000000</v>
      </c>
      <c r="B63" s="18" t="s">
        <v>94</v>
      </c>
      <c r="C63" s="19" t="s">
        <v>47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ht="101.25">
      <c r="A64" s="17">
        <v>1200000</v>
      </c>
      <c r="B64" s="18" t="s">
        <v>95</v>
      </c>
      <c r="C64" s="19" t="s">
        <v>51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67.5">
      <c r="A65" s="25">
        <v>1210000</v>
      </c>
      <c r="B65" s="26" t="s">
        <v>96</v>
      </c>
      <c r="C65" s="54" t="s">
        <v>51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90">
      <c r="A66" s="33">
        <v>1213000</v>
      </c>
      <c r="B66" s="18" t="s">
        <v>97</v>
      </c>
      <c r="C66" s="34">
        <v>511300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56.25">
      <c r="A67" s="33">
        <v>1214000</v>
      </c>
      <c r="B67" s="18" t="s">
        <v>98</v>
      </c>
      <c r="C67" s="34">
        <v>512100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1:14" ht="56.25">
      <c r="A68" s="33">
        <v>1215000</v>
      </c>
      <c r="B68" s="39" t="s">
        <v>99</v>
      </c>
      <c r="C68" s="34">
        <v>512200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ht="56.25">
      <c r="A69" s="33">
        <v>1216000</v>
      </c>
      <c r="B69" s="18" t="s">
        <v>100</v>
      </c>
      <c r="C69" s="34">
        <v>512900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56.25">
      <c r="A70" s="33">
        <v>1218300</v>
      </c>
      <c r="B70" s="39" t="s">
        <v>101</v>
      </c>
      <c r="C70" s="34">
        <v>513400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>
      <c r="A71" s="8"/>
      <c r="B71" s="9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8"/>
      <c r="B72" s="57" t="s">
        <v>102</v>
      </c>
      <c r="C72" s="58"/>
      <c r="D72" s="59"/>
      <c r="E72" s="59"/>
      <c r="F72" s="59"/>
      <c r="G72" s="59"/>
      <c r="H72" s="1"/>
      <c r="I72" s="1"/>
      <c r="J72" s="1"/>
      <c r="K72" s="1"/>
      <c r="L72" s="1"/>
      <c r="M72" s="1"/>
      <c r="N72" s="1"/>
    </row>
    <row r="73" spans="1:14">
      <c r="A73" s="8"/>
      <c r="B73" s="60"/>
      <c r="C73" s="58"/>
      <c r="D73" s="59"/>
      <c r="E73" s="59"/>
      <c r="F73" s="59"/>
      <c r="G73" s="59"/>
      <c r="H73" s="1"/>
      <c r="I73" s="1"/>
      <c r="J73" s="1"/>
      <c r="K73" s="1"/>
      <c r="L73" s="1"/>
      <c r="M73" s="1"/>
      <c r="N73" s="1"/>
    </row>
    <row r="74" spans="1:14">
      <c r="A74" s="8"/>
      <c r="B74" s="61" t="s">
        <v>103</v>
      </c>
      <c r="C74" s="62"/>
      <c r="D74" s="63"/>
      <c r="E74" s="64"/>
      <c r="F74" s="65" t="s">
        <v>104</v>
      </c>
      <c r="G74" s="65"/>
      <c r="H74" s="66"/>
      <c r="J74" s="1"/>
      <c r="K74" s="1"/>
      <c r="L74" s="1"/>
      <c r="M74" s="1"/>
      <c r="N74" s="1"/>
    </row>
    <row r="75" spans="1:14">
      <c r="A75" s="8"/>
      <c r="B75" s="67"/>
      <c r="C75" s="68"/>
      <c r="D75" s="83"/>
      <c r="E75" s="83"/>
      <c r="F75" s="81" t="s">
        <v>105</v>
      </c>
      <c r="G75" s="81"/>
      <c r="J75" s="1"/>
      <c r="K75" s="1"/>
      <c r="L75" s="1"/>
      <c r="M75" s="1"/>
      <c r="N75" s="1"/>
    </row>
    <row r="76" spans="1:14">
      <c r="A76" s="8"/>
      <c r="B76" s="67"/>
      <c r="C76" s="69"/>
      <c r="D76" s="70"/>
      <c r="E76" s="71"/>
      <c r="F76" s="4"/>
      <c r="G76" s="72"/>
      <c r="J76" s="1"/>
      <c r="K76" s="1"/>
      <c r="L76" s="1"/>
      <c r="M76" s="1"/>
      <c r="N76" s="1"/>
    </row>
    <row r="77" spans="1:14">
      <c r="A77" s="8"/>
      <c r="B77" s="73" t="s">
        <v>106</v>
      </c>
      <c r="C77" s="74"/>
      <c r="D77" s="63"/>
      <c r="E77" s="75"/>
      <c r="F77" s="84" t="s">
        <v>107</v>
      </c>
      <c r="G77" s="84"/>
      <c r="H77" s="84"/>
      <c r="J77" s="1"/>
      <c r="K77" s="1"/>
      <c r="L77" s="1"/>
      <c r="M77" s="1"/>
      <c r="N77" s="1"/>
    </row>
    <row r="78" spans="1:14">
      <c r="A78" s="8"/>
      <c r="B78" s="76"/>
      <c r="C78" s="68"/>
      <c r="D78" s="80"/>
      <c r="E78" s="80"/>
      <c r="F78" s="81" t="s">
        <v>108</v>
      </c>
      <c r="G78" s="81"/>
      <c r="J78" s="1"/>
      <c r="K78" s="1"/>
      <c r="L78" s="1"/>
      <c r="M78" s="1"/>
      <c r="N78" s="1"/>
    </row>
    <row r="79" spans="1:14">
      <c r="A79" s="8"/>
      <c r="B79" s="77"/>
      <c r="C79" s="78"/>
      <c r="D79" s="79"/>
      <c r="E79" s="79"/>
      <c r="F79" s="81"/>
      <c r="G79" s="81"/>
      <c r="J79" s="1"/>
      <c r="K79" s="1"/>
      <c r="L79" s="1"/>
      <c r="M79" s="1"/>
      <c r="N79" s="1"/>
    </row>
  </sheetData>
  <mergeCells count="37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N16:N17"/>
    <mergeCell ref="D75:E75"/>
    <mergeCell ref="F75:G75"/>
    <mergeCell ref="F77:H77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D78:E78"/>
    <mergeCell ref="F78:G78"/>
    <mergeCell ref="F79:G79"/>
    <mergeCell ref="L16:L17"/>
    <mergeCell ref="M16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2020-01-21T06:58:12Z</dcterms:created>
  <dcterms:modified xsi:type="dcterms:W3CDTF">2020-01-21T07:04:21Z</dcterms:modified>
</cp:coreProperties>
</file>