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1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<sst xmlns="http://schemas.openxmlformats.org/spreadsheetml/2006/main" count="443" uniqueCount="139">
  <si>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</si>
  <si>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</si>
  <si>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</si>
  <si>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</si>
  <si>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</si>
  <si>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</si>
  <si>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</si>
  <si>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</si>
  <si>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</si>
  <si>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</si>
  <si>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</si>
  <si>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</si>
  <si>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</si>
  <si>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</si>
  <si>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</si>
  <si>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</si>
  <si>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</si>
  <si>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</si>
  <si>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</si>
  <si>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</si>
  <si>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</si>
  <si>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</si>
  <si>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</si>
  <si>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</si>
  <si>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</si>
  <si>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</si>
  <si>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</si>
  <si>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</si>
  <si>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</si>
  <si>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</si>
  <si>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</si>
  <si>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</si>
  <si>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</si>
  <si>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</si>
  <si>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</si>
  <si>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Հալլավար</t>
  </si>
  <si>
    <t>ք.Տաշիր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</si>
  <si>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</si>
  <si>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</si>
  <si>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</si>
  <si>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</si>
  <si>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</si>
  <si>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</si>
  <si>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</si>
  <si>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</si>
  <si>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</si>
  <si>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</si>
  <si>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</si>
  <si>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</si>
  <si>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</si>
  <si>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</si>
  <si>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</si>
  <si>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</si>
  <si>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</si>
  <si>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</si>
  <si>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</si>
  <si>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</si>
  <si>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</si>
  <si>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</si>
  <si>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</si>
  <si>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</si>
  <si>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</si>
  <si>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</si>
  <si>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</si>
  <si>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</si>
  <si>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</si>
  <si>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</si>
  <si>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</si>
  <si>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</si>
  <si>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</si>
  <si>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</si>
  <si>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</si>
  <si>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</si>
  <si>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</si>
  <si>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</si>
  <si>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</si>
  <si>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</si>
  <si>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</si>
  <si>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</si>
  <si>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</si>
  <si>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</si>
  <si>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</si>
  <si>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</si>
  <si>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</si>
  <si>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</si>
  <si>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</si>
  <si>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</si>
  <si>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</si>
  <si>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</si>
  <si>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</si>
  <si>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</si>
  <si>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</si>
  <si>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</si>
  <si>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</si>
  <si>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</si>
  <si>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</si>
  <si>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</si>
  <si>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</si>
  <si>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</si>
  <si>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</si>
  <si>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</si>
  <si>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</si>
  <si>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</si>
  <si>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</si>
  <si>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</si>
  <si>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</si>
  <si>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</si>
  <si>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</si>
  <si>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</si>
  <si>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</si>
  <si>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</si>
  <si>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</si>
  <si>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</si>
  <si>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</si>
  <si>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</si>
  <si>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</si>
  <si>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</si>
  <si>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</si>
  <si>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</si>
  <si>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</si>
  <si>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</si>
  <si>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</si>
  <si>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</si>
  <si>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</si>
  <si>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</si>
  <si>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</si>
  <si>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</si>
  <si>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</si>
  <si>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</si>
  <si>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</si>
  <si>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</si>
  <si>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</si>
  <si>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</si>
  <si>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</si>
  <si>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</si>
  <si>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 val="single"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</si>
  <si>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>ՀԱՇՎԵՏՎՈՒԹՅՈՒՆ</t>
  </si>
  <si>
    <t xml:space="preserve">  ՀՀ  ԼՈՌՈՒ   ՄԱՐԶԻ   ՀԱՄԱՅՆՔՆԵՐԻ   ԲՅՈՒՋԵՏԱՅԻՆ   ԾԱԽՍԵՐԻ   ՎԵՐԱԲԵՐՅԱԼ (Բյուջետային  ծախսերը ըստ տնտեսագիտական դասակարգման)
2019թ.երրորդ եռամսյակ</t>
  </si>
  <si>
    <t xml:space="preserve">  ՀՀ   ԼՈՌՈՒ ՄԱՐԶԻ   ՀԱՄԱՅՆՔՆԵՐԻ   ԲՅՈՒՋԵՏԱՅԻՆ   ԾԱԽՍԵՐԻ   ՎԵՐԱԲԵՐՅԱԼ (Բյուջետային ծախսերը ըստ գործառական դասակարգման)  2019թ. երրորդ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</si>
</sst>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96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207" fontId="8" fillId="0" borderId="11" xfId="0" applyNumberFormat="1" applyFont="1" applyBorder="1" applyAlignment="1">
      <alignment horizontal="right" vertical="center" wrapText="1"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196" fontId="8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6" fillId="36" borderId="14" xfId="0" applyFont="1" applyFill="1" applyBorder="1" applyAlignment="1" applyProtection="1">
      <alignment vertical="center" wrapText="1"/>
      <protection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207" fontId="8" fillId="0" borderId="11" xfId="58" applyNumberFormat="1" applyFont="1" applyFill="1" applyBorder="1" applyAlignment="1">
      <alignment horizontal="right" vertical="center"/>
      <protection/>
    </xf>
    <xf numFmtId="196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20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96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207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20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07" fontId="8" fillId="0" borderId="0" xfId="0" applyNumberFormat="1" applyFont="1" applyAlignment="1">
      <alignment/>
    </xf>
    <xf numFmtId="196" fontId="8" fillId="0" borderId="11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207" fontId="6" fillId="0" borderId="0" xfId="0" applyNumberFormat="1" applyFont="1" applyAlignment="1">
      <alignment horizontal="right"/>
    </xf>
    <xf numFmtId="209" fontId="8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40" borderId="16" xfId="0" applyFont="1" applyFill="1" applyBorder="1" applyAlignment="1" applyProtection="1">
      <alignment horizontal="left" vertical="center" wrapText="1"/>
      <protection/>
    </xf>
    <xf numFmtId="0" fontId="6" fillId="40" borderId="13" xfId="0" applyFont="1" applyFill="1" applyBorder="1" applyAlignment="1" applyProtection="1">
      <alignment horizontal="left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38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4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2" borderId="14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4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3"/>
  <sheetViews>
    <sheetView zoomScalePageLayoutView="0" workbookViewId="0" topLeftCell="B55">
      <selection activeCell="D66" sqref="D66:I66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9.5976562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9.0976562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8.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23" width="9" style="2" customWidth="1"/>
    <col min="124" max="124" width="9.09765625" style="2" bestFit="1" customWidth="1"/>
    <col min="125" max="16384" width="9" style="2" customWidth="1"/>
  </cols>
  <sheetData>
    <row r="1" spans="2:18" ht="17.25">
      <c r="B1" s="50" t="s">
        <v>136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2:56" ht="65.25" customHeight="1">
      <c r="B2" s="51" t="s">
        <v>138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2"/>
      <c r="AC3" s="5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1"/>
      <c r="DC3" s="21"/>
      <c r="DD3" s="21"/>
      <c r="DE3" s="21"/>
    </row>
    <row r="4" spans="2:121" ht="12.75" customHeight="1">
      <c r="B4" s="53" t="s">
        <v>58</v>
      </c>
      <c r="C4" s="54" t="s">
        <v>59</v>
      </c>
      <c r="D4" s="55" t="s">
        <v>60</v>
      </c>
      <c r="E4" s="56"/>
      <c r="F4" s="56"/>
      <c r="G4" s="56"/>
      <c r="H4" s="56"/>
      <c r="I4" s="57"/>
      <c r="J4" s="64" t="s">
        <v>61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6"/>
    </row>
    <row r="5" spans="2:121" ht="15.75" customHeight="1">
      <c r="B5" s="53"/>
      <c r="C5" s="54"/>
      <c r="D5" s="58"/>
      <c r="E5" s="59"/>
      <c r="F5" s="59"/>
      <c r="G5" s="59"/>
      <c r="H5" s="59"/>
      <c r="I5" s="60"/>
      <c r="J5" s="55" t="s">
        <v>103</v>
      </c>
      <c r="K5" s="56"/>
      <c r="L5" s="56"/>
      <c r="M5" s="56"/>
      <c r="N5" s="67" t="s">
        <v>62</v>
      </c>
      <c r="O5" s="68"/>
      <c r="P5" s="68"/>
      <c r="Q5" s="68"/>
      <c r="R5" s="68"/>
      <c r="S5" s="68"/>
      <c r="T5" s="68"/>
      <c r="U5" s="69"/>
      <c r="V5" s="55" t="s">
        <v>104</v>
      </c>
      <c r="W5" s="56"/>
      <c r="X5" s="56"/>
      <c r="Y5" s="57"/>
      <c r="Z5" s="55" t="s">
        <v>105</v>
      </c>
      <c r="AA5" s="56"/>
      <c r="AB5" s="56"/>
      <c r="AC5" s="57"/>
      <c r="AD5" s="55" t="s">
        <v>106</v>
      </c>
      <c r="AE5" s="56"/>
      <c r="AF5" s="56"/>
      <c r="AG5" s="57"/>
      <c r="AH5" s="72" t="s">
        <v>61</v>
      </c>
      <c r="AI5" s="7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55" t="s">
        <v>107</v>
      </c>
      <c r="AY5" s="56"/>
      <c r="AZ5" s="56"/>
      <c r="BA5" s="57"/>
      <c r="BB5" s="24" t="s">
        <v>63</v>
      </c>
      <c r="BC5" s="24"/>
      <c r="BD5" s="24"/>
      <c r="BE5" s="24"/>
      <c r="BF5" s="24"/>
      <c r="BG5" s="24"/>
      <c r="BH5" s="24"/>
      <c r="BI5" s="24"/>
      <c r="BJ5" s="55" t="s">
        <v>108</v>
      </c>
      <c r="BK5" s="56"/>
      <c r="BL5" s="56"/>
      <c r="BM5" s="57"/>
      <c r="BN5" s="25" t="s">
        <v>64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70"/>
      <c r="CC5" s="70"/>
      <c r="CD5" s="70"/>
      <c r="CE5" s="70"/>
      <c r="CF5" s="70"/>
      <c r="CG5" s="71"/>
      <c r="CH5" s="55" t="s">
        <v>109</v>
      </c>
      <c r="CI5" s="56"/>
      <c r="CJ5" s="56"/>
      <c r="CK5" s="57"/>
      <c r="CL5" s="55" t="s">
        <v>110</v>
      </c>
      <c r="CM5" s="56"/>
      <c r="CN5" s="56"/>
      <c r="CO5" s="57"/>
      <c r="CP5" s="26" t="s">
        <v>64</v>
      </c>
      <c r="CQ5" s="19"/>
      <c r="CR5" s="19"/>
      <c r="CS5" s="19"/>
      <c r="CT5" s="19"/>
      <c r="CU5" s="19"/>
      <c r="CV5" s="19"/>
      <c r="CW5" s="19"/>
      <c r="CX5" s="55" t="s">
        <v>111</v>
      </c>
      <c r="CY5" s="56"/>
      <c r="CZ5" s="56"/>
      <c r="DA5" s="57"/>
      <c r="DB5" s="27" t="s">
        <v>64</v>
      </c>
      <c r="DC5" s="27"/>
      <c r="DD5" s="27"/>
      <c r="DE5" s="27"/>
      <c r="DF5" s="55" t="s">
        <v>112</v>
      </c>
      <c r="DG5" s="56"/>
      <c r="DH5" s="56"/>
      <c r="DI5" s="57"/>
      <c r="DJ5" s="55" t="s">
        <v>113</v>
      </c>
      <c r="DK5" s="56"/>
      <c r="DL5" s="56"/>
      <c r="DM5" s="56"/>
      <c r="DN5" s="56"/>
      <c r="DO5" s="57"/>
      <c r="DP5" s="78" t="s">
        <v>101</v>
      </c>
      <c r="DQ5" s="78"/>
    </row>
    <row r="6" spans="2:122" ht="93" customHeight="1">
      <c r="B6" s="53"/>
      <c r="C6" s="54"/>
      <c r="D6" s="61"/>
      <c r="E6" s="62"/>
      <c r="F6" s="62"/>
      <c r="G6" s="62"/>
      <c r="H6" s="62"/>
      <c r="I6" s="63"/>
      <c r="J6" s="58"/>
      <c r="K6" s="59"/>
      <c r="L6" s="59"/>
      <c r="M6" s="59"/>
      <c r="N6" s="55" t="s">
        <v>65</v>
      </c>
      <c r="O6" s="56"/>
      <c r="P6" s="56"/>
      <c r="Q6" s="56"/>
      <c r="R6" s="76" t="s">
        <v>66</v>
      </c>
      <c r="S6" s="79"/>
      <c r="T6" s="79"/>
      <c r="U6" s="79"/>
      <c r="V6" s="61"/>
      <c r="W6" s="62"/>
      <c r="X6" s="62"/>
      <c r="Y6" s="63"/>
      <c r="Z6" s="61"/>
      <c r="AA6" s="62"/>
      <c r="AB6" s="62"/>
      <c r="AC6" s="63"/>
      <c r="AD6" s="61"/>
      <c r="AE6" s="62"/>
      <c r="AF6" s="62"/>
      <c r="AG6" s="63"/>
      <c r="AH6" s="55" t="s">
        <v>67</v>
      </c>
      <c r="AI6" s="56"/>
      <c r="AJ6" s="56"/>
      <c r="AK6" s="56"/>
      <c r="AL6" s="55" t="s">
        <v>68</v>
      </c>
      <c r="AM6" s="56"/>
      <c r="AN6" s="56"/>
      <c r="AO6" s="56"/>
      <c r="AP6" s="55" t="s">
        <v>102</v>
      </c>
      <c r="AQ6" s="56"/>
      <c r="AR6" s="56"/>
      <c r="AS6" s="56"/>
      <c r="AT6" s="55" t="s">
        <v>114</v>
      </c>
      <c r="AU6" s="56"/>
      <c r="AV6" s="56"/>
      <c r="AW6" s="56"/>
      <c r="AX6" s="61"/>
      <c r="AY6" s="62"/>
      <c r="AZ6" s="62"/>
      <c r="BA6" s="63"/>
      <c r="BB6" s="77" t="s">
        <v>69</v>
      </c>
      <c r="BC6" s="77"/>
      <c r="BD6" s="77"/>
      <c r="BE6" s="77"/>
      <c r="BF6" s="73" t="s">
        <v>70</v>
      </c>
      <c r="BG6" s="74"/>
      <c r="BH6" s="74"/>
      <c r="BI6" s="75"/>
      <c r="BJ6" s="61"/>
      <c r="BK6" s="62"/>
      <c r="BL6" s="62"/>
      <c r="BM6" s="63"/>
      <c r="BN6" s="55" t="s">
        <v>71</v>
      </c>
      <c r="BO6" s="56"/>
      <c r="BP6" s="56"/>
      <c r="BQ6" s="56"/>
      <c r="BR6" s="76" t="s">
        <v>72</v>
      </c>
      <c r="BS6" s="56"/>
      <c r="BT6" s="56"/>
      <c r="BU6" s="56"/>
      <c r="BV6" s="77" t="s">
        <v>73</v>
      </c>
      <c r="BW6" s="77"/>
      <c r="BX6" s="77"/>
      <c r="BY6" s="77"/>
      <c r="BZ6" s="55" t="s">
        <v>74</v>
      </c>
      <c r="CA6" s="56"/>
      <c r="CB6" s="56"/>
      <c r="CC6" s="56"/>
      <c r="CD6" s="55" t="s">
        <v>75</v>
      </c>
      <c r="CE6" s="56"/>
      <c r="CF6" s="56"/>
      <c r="CG6" s="56"/>
      <c r="CH6" s="61"/>
      <c r="CI6" s="62"/>
      <c r="CJ6" s="62"/>
      <c r="CK6" s="63"/>
      <c r="CL6" s="61"/>
      <c r="CM6" s="62"/>
      <c r="CN6" s="62"/>
      <c r="CO6" s="63"/>
      <c r="CP6" s="77" t="s">
        <v>76</v>
      </c>
      <c r="CQ6" s="77"/>
      <c r="CR6" s="77"/>
      <c r="CS6" s="77"/>
      <c r="CT6" s="77" t="s">
        <v>77</v>
      </c>
      <c r="CU6" s="77"/>
      <c r="CV6" s="77"/>
      <c r="CW6" s="77"/>
      <c r="CX6" s="61"/>
      <c r="CY6" s="62"/>
      <c r="CZ6" s="62"/>
      <c r="DA6" s="63"/>
      <c r="DB6" s="55" t="s">
        <v>78</v>
      </c>
      <c r="DC6" s="56"/>
      <c r="DD6" s="56"/>
      <c r="DE6" s="57"/>
      <c r="DF6" s="61"/>
      <c r="DG6" s="62"/>
      <c r="DH6" s="62"/>
      <c r="DI6" s="63"/>
      <c r="DJ6" s="61"/>
      <c r="DK6" s="62"/>
      <c r="DL6" s="62"/>
      <c r="DM6" s="62"/>
      <c r="DN6" s="62"/>
      <c r="DO6" s="63"/>
      <c r="DP6" s="78"/>
      <c r="DQ6" s="78"/>
      <c r="DR6" s="28"/>
    </row>
    <row r="7" spans="2:121" ht="71.25" customHeight="1">
      <c r="B7" s="53"/>
      <c r="C7" s="54"/>
      <c r="D7" s="80" t="s">
        <v>115</v>
      </c>
      <c r="E7" s="81"/>
      <c r="F7" s="82" t="s">
        <v>79</v>
      </c>
      <c r="G7" s="82"/>
      <c r="H7" s="82" t="s">
        <v>80</v>
      </c>
      <c r="I7" s="82"/>
      <c r="J7" s="82" t="s">
        <v>79</v>
      </c>
      <c r="K7" s="82"/>
      <c r="L7" s="82" t="s">
        <v>80</v>
      </c>
      <c r="M7" s="82"/>
      <c r="N7" s="82" t="s">
        <v>79</v>
      </c>
      <c r="O7" s="82"/>
      <c r="P7" s="82" t="s">
        <v>80</v>
      </c>
      <c r="Q7" s="82"/>
      <c r="R7" s="82" t="s">
        <v>79</v>
      </c>
      <c r="S7" s="82"/>
      <c r="T7" s="82" t="s">
        <v>80</v>
      </c>
      <c r="U7" s="82"/>
      <c r="V7" s="82" t="s">
        <v>79</v>
      </c>
      <c r="W7" s="82"/>
      <c r="X7" s="82" t="s">
        <v>80</v>
      </c>
      <c r="Y7" s="82"/>
      <c r="Z7" s="82" t="s">
        <v>79</v>
      </c>
      <c r="AA7" s="82"/>
      <c r="AB7" s="82" t="s">
        <v>80</v>
      </c>
      <c r="AC7" s="82"/>
      <c r="AD7" s="82" t="s">
        <v>79</v>
      </c>
      <c r="AE7" s="82"/>
      <c r="AF7" s="82" t="s">
        <v>80</v>
      </c>
      <c r="AG7" s="82"/>
      <c r="AH7" s="82" t="s">
        <v>79</v>
      </c>
      <c r="AI7" s="82"/>
      <c r="AJ7" s="82" t="s">
        <v>80</v>
      </c>
      <c r="AK7" s="82"/>
      <c r="AL7" s="82" t="s">
        <v>79</v>
      </c>
      <c r="AM7" s="82"/>
      <c r="AN7" s="82" t="s">
        <v>80</v>
      </c>
      <c r="AO7" s="82"/>
      <c r="AP7" s="82" t="s">
        <v>79</v>
      </c>
      <c r="AQ7" s="82"/>
      <c r="AR7" s="82" t="s">
        <v>80</v>
      </c>
      <c r="AS7" s="82"/>
      <c r="AT7" s="82" t="s">
        <v>79</v>
      </c>
      <c r="AU7" s="82"/>
      <c r="AV7" s="82" t="s">
        <v>80</v>
      </c>
      <c r="AW7" s="82"/>
      <c r="AX7" s="82" t="s">
        <v>79</v>
      </c>
      <c r="AY7" s="82"/>
      <c r="AZ7" s="82" t="s">
        <v>80</v>
      </c>
      <c r="BA7" s="82"/>
      <c r="BB7" s="82" t="s">
        <v>79</v>
      </c>
      <c r="BC7" s="82"/>
      <c r="BD7" s="82" t="s">
        <v>80</v>
      </c>
      <c r="BE7" s="82"/>
      <c r="BF7" s="82" t="s">
        <v>79</v>
      </c>
      <c r="BG7" s="82"/>
      <c r="BH7" s="82" t="s">
        <v>80</v>
      </c>
      <c r="BI7" s="82"/>
      <c r="BJ7" s="82" t="s">
        <v>79</v>
      </c>
      <c r="BK7" s="82"/>
      <c r="BL7" s="82" t="s">
        <v>80</v>
      </c>
      <c r="BM7" s="82"/>
      <c r="BN7" s="82" t="s">
        <v>79</v>
      </c>
      <c r="BO7" s="82"/>
      <c r="BP7" s="82" t="s">
        <v>80</v>
      </c>
      <c r="BQ7" s="82"/>
      <c r="BR7" s="82" t="s">
        <v>79</v>
      </c>
      <c r="BS7" s="82"/>
      <c r="BT7" s="82" t="s">
        <v>80</v>
      </c>
      <c r="BU7" s="82"/>
      <c r="BV7" s="82" t="s">
        <v>79</v>
      </c>
      <c r="BW7" s="82"/>
      <c r="BX7" s="82" t="s">
        <v>80</v>
      </c>
      <c r="BY7" s="82"/>
      <c r="BZ7" s="82" t="s">
        <v>79</v>
      </c>
      <c r="CA7" s="82"/>
      <c r="CB7" s="82" t="s">
        <v>80</v>
      </c>
      <c r="CC7" s="82"/>
      <c r="CD7" s="82" t="s">
        <v>79</v>
      </c>
      <c r="CE7" s="82"/>
      <c r="CF7" s="82" t="s">
        <v>80</v>
      </c>
      <c r="CG7" s="82"/>
      <c r="CH7" s="82" t="s">
        <v>79</v>
      </c>
      <c r="CI7" s="82"/>
      <c r="CJ7" s="82" t="s">
        <v>80</v>
      </c>
      <c r="CK7" s="82"/>
      <c r="CL7" s="82" t="s">
        <v>79</v>
      </c>
      <c r="CM7" s="82"/>
      <c r="CN7" s="82" t="s">
        <v>80</v>
      </c>
      <c r="CO7" s="82"/>
      <c r="CP7" s="82" t="s">
        <v>79</v>
      </c>
      <c r="CQ7" s="82"/>
      <c r="CR7" s="82" t="s">
        <v>80</v>
      </c>
      <c r="CS7" s="82"/>
      <c r="CT7" s="82" t="s">
        <v>79</v>
      </c>
      <c r="CU7" s="82"/>
      <c r="CV7" s="82" t="s">
        <v>80</v>
      </c>
      <c r="CW7" s="82"/>
      <c r="CX7" s="82" t="s">
        <v>79</v>
      </c>
      <c r="CY7" s="82"/>
      <c r="CZ7" s="82" t="s">
        <v>80</v>
      </c>
      <c r="DA7" s="82"/>
      <c r="DB7" s="82" t="s">
        <v>79</v>
      </c>
      <c r="DC7" s="82"/>
      <c r="DD7" s="82" t="s">
        <v>80</v>
      </c>
      <c r="DE7" s="82"/>
      <c r="DF7" s="82" t="s">
        <v>79</v>
      </c>
      <c r="DG7" s="82"/>
      <c r="DH7" s="82" t="s">
        <v>80</v>
      </c>
      <c r="DI7" s="82"/>
      <c r="DJ7" s="84" t="s">
        <v>81</v>
      </c>
      <c r="DK7" s="85"/>
      <c r="DL7" s="82" t="s">
        <v>79</v>
      </c>
      <c r="DM7" s="82"/>
      <c r="DN7" s="82" t="s">
        <v>80</v>
      </c>
      <c r="DO7" s="82"/>
      <c r="DP7" s="82" t="s">
        <v>80</v>
      </c>
      <c r="DQ7" s="82"/>
    </row>
    <row r="8" spans="2:121" ht="32.25" customHeight="1">
      <c r="B8" s="53"/>
      <c r="C8" s="54"/>
      <c r="D8" s="29" t="s">
        <v>82</v>
      </c>
      <c r="E8" s="17" t="s">
        <v>83</v>
      </c>
      <c r="F8" s="29" t="s">
        <v>82</v>
      </c>
      <c r="G8" s="17" t="s">
        <v>83</v>
      </c>
      <c r="H8" s="29" t="s">
        <v>82</v>
      </c>
      <c r="I8" s="17" t="s">
        <v>83</v>
      </c>
      <c r="J8" s="29" t="s">
        <v>82</v>
      </c>
      <c r="K8" s="17" t="s">
        <v>83</v>
      </c>
      <c r="L8" s="29" t="s">
        <v>82</v>
      </c>
      <c r="M8" s="17" t="s">
        <v>83</v>
      </c>
      <c r="N8" s="29" t="s">
        <v>82</v>
      </c>
      <c r="O8" s="17" t="s">
        <v>83</v>
      </c>
      <c r="P8" s="29" t="s">
        <v>82</v>
      </c>
      <c r="Q8" s="17" t="s">
        <v>83</v>
      </c>
      <c r="R8" s="29" t="s">
        <v>82</v>
      </c>
      <c r="S8" s="17" t="s">
        <v>83</v>
      </c>
      <c r="T8" s="29" t="s">
        <v>82</v>
      </c>
      <c r="U8" s="17" t="s">
        <v>83</v>
      </c>
      <c r="V8" s="29" t="s">
        <v>82</v>
      </c>
      <c r="W8" s="17" t="s">
        <v>83</v>
      </c>
      <c r="X8" s="29" t="s">
        <v>82</v>
      </c>
      <c r="Y8" s="17" t="s">
        <v>83</v>
      </c>
      <c r="Z8" s="29" t="s">
        <v>82</v>
      </c>
      <c r="AA8" s="17" t="s">
        <v>83</v>
      </c>
      <c r="AB8" s="29" t="s">
        <v>82</v>
      </c>
      <c r="AC8" s="17" t="s">
        <v>83</v>
      </c>
      <c r="AD8" s="29" t="s">
        <v>82</v>
      </c>
      <c r="AE8" s="17" t="s">
        <v>83</v>
      </c>
      <c r="AF8" s="29" t="s">
        <v>82</v>
      </c>
      <c r="AG8" s="17" t="s">
        <v>83</v>
      </c>
      <c r="AH8" s="29" t="s">
        <v>82</v>
      </c>
      <c r="AI8" s="17" t="s">
        <v>83</v>
      </c>
      <c r="AJ8" s="29" t="s">
        <v>82</v>
      </c>
      <c r="AK8" s="17" t="s">
        <v>83</v>
      </c>
      <c r="AL8" s="29" t="s">
        <v>82</v>
      </c>
      <c r="AM8" s="17" t="s">
        <v>83</v>
      </c>
      <c r="AN8" s="29" t="s">
        <v>82</v>
      </c>
      <c r="AO8" s="17" t="s">
        <v>83</v>
      </c>
      <c r="AP8" s="29" t="s">
        <v>82</v>
      </c>
      <c r="AQ8" s="17" t="s">
        <v>83</v>
      </c>
      <c r="AR8" s="29" t="s">
        <v>82</v>
      </c>
      <c r="AS8" s="17" t="s">
        <v>83</v>
      </c>
      <c r="AT8" s="29" t="s">
        <v>82</v>
      </c>
      <c r="AU8" s="17" t="s">
        <v>83</v>
      </c>
      <c r="AV8" s="29" t="s">
        <v>82</v>
      </c>
      <c r="AW8" s="17" t="s">
        <v>83</v>
      </c>
      <c r="AX8" s="29" t="s">
        <v>82</v>
      </c>
      <c r="AY8" s="17" t="s">
        <v>83</v>
      </c>
      <c r="AZ8" s="29" t="s">
        <v>82</v>
      </c>
      <c r="BA8" s="17" t="s">
        <v>83</v>
      </c>
      <c r="BB8" s="29" t="s">
        <v>82</v>
      </c>
      <c r="BC8" s="17" t="s">
        <v>83</v>
      </c>
      <c r="BD8" s="29" t="s">
        <v>82</v>
      </c>
      <c r="BE8" s="17" t="s">
        <v>83</v>
      </c>
      <c r="BF8" s="29" t="s">
        <v>82</v>
      </c>
      <c r="BG8" s="17" t="s">
        <v>83</v>
      </c>
      <c r="BH8" s="29" t="s">
        <v>82</v>
      </c>
      <c r="BI8" s="17" t="s">
        <v>83</v>
      </c>
      <c r="BJ8" s="29" t="s">
        <v>82</v>
      </c>
      <c r="BK8" s="17" t="s">
        <v>83</v>
      </c>
      <c r="BL8" s="29" t="s">
        <v>82</v>
      </c>
      <c r="BM8" s="17" t="s">
        <v>83</v>
      </c>
      <c r="BN8" s="29" t="s">
        <v>82</v>
      </c>
      <c r="BO8" s="17" t="s">
        <v>83</v>
      </c>
      <c r="BP8" s="29" t="s">
        <v>82</v>
      </c>
      <c r="BQ8" s="17" t="s">
        <v>83</v>
      </c>
      <c r="BR8" s="29" t="s">
        <v>82</v>
      </c>
      <c r="BS8" s="17" t="s">
        <v>83</v>
      </c>
      <c r="BT8" s="29" t="s">
        <v>82</v>
      </c>
      <c r="BU8" s="17" t="s">
        <v>83</v>
      </c>
      <c r="BV8" s="29" t="s">
        <v>82</v>
      </c>
      <c r="BW8" s="17" t="s">
        <v>83</v>
      </c>
      <c r="BX8" s="29" t="s">
        <v>82</v>
      </c>
      <c r="BY8" s="17" t="s">
        <v>83</v>
      </c>
      <c r="BZ8" s="29" t="s">
        <v>82</v>
      </c>
      <c r="CA8" s="17" t="s">
        <v>83</v>
      </c>
      <c r="CB8" s="29" t="s">
        <v>82</v>
      </c>
      <c r="CC8" s="17" t="s">
        <v>83</v>
      </c>
      <c r="CD8" s="29" t="s">
        <v>82</v>
      </c>
      <c r="CE8" s="17" t="s">
        <v>83</v>
      </c>
      <c r="CF8" s="29" t="s">
        <v>82</v>
      </c>
      <c r="CG8" s="17" t="s">
        <v>83</v>
      </c>
      <c r="CH8" s="29" t="s">
        <v>82</v>
      </c>
      <c r="CI8" s="17" t="s">
        <v>83</v>
      </c>
      <c r="CJ8" s="29" t="s">
        <v>82</v>
      </c>
      <c r="CK8" s="17" t="s">
        <v>83</v>
      </c>
      <c r="CL8" s="29" t="s">
        <v>82</v>
      </c>
      <c r="CM8" s="17" t="s">
        <v>83</v>
      </c>
      <c r="CN8" s="29" t="s">
        <v>82</v>
      </c>
      <c r="CO8" s="17" t="s">
        <v>83</v>
      </c>
      <c r="CP8" s="29" t="s">
        <v>82</v>
      </c>
      <c r="CQ8" s="17" t="s">
        <v>83</v>
      </c>
      <c r="CR8" s="29" t="s">
        <v>82</v>
      </c>
      <c r="CS8" s="17" t="s">
        <v>83</v>
      </c>
      <c r="CT8" s="29" t="s">
        <v>82</v>
      </c>
      <c r="CU8" s="17" t="s">
        <v>83</v>
      </c>
      <c r="CV8" s="29" t="s">
        <v>82</v>
      </c>
      <c r="CW8" s="17" t="s">
        <v>83</v>
      </c>
      <c r="CX8" s="29" t="s">
        <v>82</v>
      </c>
      <c r="CY8" s="17" t="s">
        <v>83</v>
      </c>
      <c r="CZ8" s="29" t="s">
        <v>82</v>
      </c>
      <c r="DA8" s="17" t="s">
        <v>83</v>
      </c>
      <c r="DB8" s="29" t="s">
        <v>82</v>
      </c>
      <c r="DC8" s="17" t="s">
        <v>83</v>
      </c>
      <c r="DD8" s="29" t="s">
        <v>82</v>
      </c>
      <c r="DE8" s="17" t="s">
        <v>83</v>
      </c>
      <c r="DF8" s="29" t="s">
        <v>82</v>
      </c>
      <c r="DG8" s="17" t="s">
        <v>83</v>
      </c>
      <c r="DH8" s="29" t="s">
        <v>82</v>
      </c>
      <c r="DI8" s="17" t="s">
        <v>83</v>
      </c>
      <c r="DJ8" s="29" t="s">
        <v>82</v>
      </c>
      <c r="DK8" s="17" t="s">
        <v>83</v>
      </c>
      <c r="DL8" s="29" t="s">
        <v>82</v>
      </c>
      <c r="DM8" s="17" t="s">
        <v>83</v>
      </c>
      <c r="DN8" s="29" t="s">
        <v>82</v>
      </c>
      <c r="DO8" s="17" t="s">
        <v>83</v>
      </c>
      <c r="DP8" s="29" t="s">
        <v>82</v>
      </c>
      <c r="DQ8" s="17" t="s">
        <v>83</v>
      </c>
    </row>
    <row r="9" spans="2:121" ht="15" customHeight="1">
      <c r="B9" s="30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  <c r="AW9" s="10">
        <v>47</v>
      </c>
      <c r="AX9" s="10">
        <v>48</v>
      </c>
      <c r="AY9" s="10">
        <v>49</v>
      </c>
      <c r="AZ9" s="10">
        <v>50</v>
      </c>
      <c r="BA9" s="10">
        <v>51</v>
      </c>
      <c r="BB9" s="10">
        <v>52</v>
      </c>
      <c r="BC9" s="10">
        <v>53</v>
      </c>
      <c r="BD9" s="10">
        <v>54</v>
      </c>
      <c r="BE9" s="10">
        <v>55</v>
      </c>
      <c r="BF9" s="10">
        <v>56</v>
      </c>
      <c r="BG9" s="10">
        <v>57</v>
      </c>
      <c r="BH9" s="10">
        <v>58</v>
      </c>
      <c r="BI9" s="10">
        <v>59</v>
      </c>
      <c r="BJ9" s="10">
        <v>60</v>
      </c>
      <c r="BK9" s="10">
        <v>61</v>
      </c>
      <c r="BL9" s="10">
        <v>62</v>
      </c>
      <c r="BM9" s="10">
        <v>63</v>
      </c>
      <c r="BN9" s="10">
        <v>64</v>
      </c>
      <c r="BO9" s="10">
        <v>65</v>
      </c>
      <c r="BP9" s="10">
        <v>66</v>
      </c>
      <c r="BQ9" s="10">
        <v>67</v>
      </c>
      <c r="BR9" s="10">
        <v>68</v>
      </c>
      <c r="BS9" s="10">
        <v>69</v>
      </c>
      <c r="BT9" s="10">
        <v>70</v>
      </c>
      <c r="BU9" s="10">
        <v>71</v>
      </c>
      <c r="BV9" s="10">
        <v>72</v>
      </c>
      <c r="BW9" s="10">
        <v>73</v>
      </c>
      <c r="BX9" s="10">
        <v>74</v>
      </c>
      <c r="BY9" s="10">
        <v>75</v>
      </c>
      <c r="BZ9" s="10">
        <v>76</v>
      </c>
      <c r="CA9" s="10">
        <v>77</v>
      </c>
      <c r="CB9" s="10">
        <v>78</v>
      </c>
      <c r="CC9" s="10">
        <v>79</v>
      </c>
      <c r="CD9" s="10">
        <v>80</v>
      </c>
      <c r="CE9" s="10">
        <v>81</v>
      </c>
      <c r="CF9" s="10">
        <v>82</v>
      </c>
      <c r="CG9" s="10">
        <v>83</v>
      </c>
      <c r="CH9" s="10">
        <v>84</v>
      </c>
      <c r="CI9" s="10">
        <v>85</v>
      </c>
      <c r="CJ9" s="10">
        <v>86</v>
      </c>
      <c r="CK9" s="10">
        <v>87</v>
      </c>
      <c r="CL9" s="10">
        <v>88</v>
      </c>
      <c r="CM9" s="10">
        <v>89</v>
      </c>
      <c r="CN9" s="10">
        <v>90</v>
      </c>
      <c r="CO9" s="10">
        <v>91</v>
      </c>
      <c r="CP9" s="10">
        <v>92</v>
      </c>
      <c r="CQ9" s="10">
        <v>93</v>
      </c>
      <c r="CR9" s="10">
        <v>94</v>
      </c>
      <c r="CS9" s="10">
        <v>95</v>
      </c>
      <c r="CT9" s="10">
        <v>96</v>
      </c>
      <c r="CU9" s="10">
        <v>97</v>
      </c>
      <c r="CV9" s="10">
        <v>98</v>
      </c>
      <c r="CW9" s="10">
        <v>99</v>
      </c>
      <c r="CX9" s="10">
        <v>100</v>
      </c>
      <c r="CY9" s="10">
        <v>101</v>
      </c>
      <c r="CZ9" s="10">
        <v>102</v>
      </c>
      <c r="DA9" s="10">
        <v>103</v>
      </c>
      <c r="DB9" s="10">
        <v>104</v>
      </c>
      <c r="DC9" s="10">
        <v>105</v>
      </c>
      <c r="DD9" s="10">
        <v>106</v>
      </c>
      <c r="DE9" s="10">
        <v>107</v>
      </c>
      <c r="DF9" s="10">
        <v>108</v>
      </c>
      <c r="DG9" s="10">
        <v>109</v>
      </c>
      <c r="DH9" s="10">
        <v>110</v>
      </c>
      <c r="DI9" s="10">
        <v>111</v>
      </c>
      <c r="DJ9" s="10">
        <v>112</v>
      </c>
      <c r="DK9" s="10">
        <v>113</v>
      </c>
      <c r="DL9" s="10">
        <v>114</v>
      </c>
      <c r="DM9" s="10">
        <v>115</v>
      </c>
      <c r="DN9" s="10">
        <v>116</v>
      </c>
      <c r="DO9" s="10">
        <v>117</v>
      </c>
      <c r="DP9" s="10">
        <v>118</v>
      </c>
      <c r="DQ9" s="10">
        <v>119</v>
      </c>
    </row>
    <row r="10" spans="2:134" s="39" customFormat="1" ht="16.5" customHeight="1">
      <c r="B10" s="16">
        <v>1</v>
      </c>
      <c r="C10" s="13" t="s">
        <v>2</v>
      </c>
      <c r="D10" s="31">
        <f>F10+H10-DP10</f>
        <v>3330991.2359999996</v>
      </c>
      <c r="E10" s="31">
        <f>G10+I10-DQ10</f>
        <v>1788597.4516</v>
      </c>
      <c r="F10" s="18">
        <f>J10+V10+Z10+AD10+AX10+BJ10+CH10+CL10+CX10+DF10+DL10</f>
        <v>2599968.164</v>
      </c>
      <c r="G10" s="18">
        <f>K10+W10+AA10+AE10+AY10+BK10+CI10+CM10+CY10+DG10+DM10</f>
        <v>1719093.1314</v>
      </c>
      <c r="H10" s="18">
        <f>L10+X10+AB10+AF10+AZ10+BL10+CJ10+CN10+CZ10+DH10+DN10</f>
        <v>886159.0719999999</v>
      </c>
      <c r="I10" s="18">
        <f>M10+Y10+AC10+AG10+BA10+BM10+CK10+CO10+DA10+DI10+DO10</f>
        <v>69504.3202</v>
      </c>
      <c r="J10" s="32">
        <v>506693.5</v>
      </c>
      <c r="K10" s="32">
        <v>365129.8904</v>
      </c>
      <c r="L10" s="32">
        <v>115589.2</v>
      </c>
      <c r="M10" s="32">
        <v>2109.72</v>
      </c>
      <c r="N10" s="20">
        <v>341656.5</v>
      </c>
      <c r="O10" s="20">
        <v>246529.0113</v>
      </c>
      <c r="P10" s="20">
        <v>115589.2</v>
      </c>
      <c r="Q10" s="20">
        <v>2109.72</v>
      </c>
      <c r="R10" s="20">
        <v>4000</v>
      </c>
      <c r="S10" s="20">
        <v>986.955</v>
      </c>
      <c r="T10" s="20">
        <v>0</v>
      </c>
      <c r="U10" s="20">
        <v>0</v>
      </c>
      <c r="V10" s="20">
        <v>300</v>
      </c>
      <c r="W10" s="20">
        <v>300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90607</v>
      </c>
      <c r="AE10" s="20">
        <v>71493.24</v>
      </c>
      <c r="AF10" s="20">
        <v>170576.2</v>
      </c>
      <c r="AG10" s="20">
        <v>-48384.525</v>
      </c>
      <c r="AH10" s="20">
        <v>748</v>
      </c>
      <c r="AI10" s="20">
        <v>340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89859</v>
      </c>
      <c r="AQ10" s="20">
        <v>71153.24</v>
      </c>
      <c r="AR10" s="20">
        <v>312106.2</v>
      </c>
      <c r="AS10" s="20">
        <v>53041.355</v>
      </c>
      <c r="AT10" s="20">
        <v>0</v>
      </c>
      <c r="AU10" s="20">
        <v>0</v>
      </c>
      <c r="AV10" s="20">
        <v>-141530</v>
      </c>
      <c r="AW10" s="20">
        <v>-101425.88</v>
      </c>
      <c r="AX10" s="20">
        <v>318071.3</v>
      </c>
      <c r="AY10" s="20">
        <v>219618.5802</v>
      </c>
      <c r="AZ10" s="20">
        <v>23583.5</v>
      </c>
      <c r="BA10" s="20">
        <v>16243.991</v>
      </c>
      <c r="BB10" s="20">
        <v>282781.3</v>
      </c>
      <c r="BC10" s="20">
        <v>194460.4102</v>
      </c>
      <c r="BD10" s="20">
        <v>12276.5</v>
      </c>
      <c r="BE10" s="20">
        <v>10268</v>
      </c>
      <c r="BF10" s="20">
        <v>0</v>
      </c>
      <c r="BG10" s="20">
        <v>0</v>
      </c>
      <c r="BH10" s="20">
        <v>0</v>
      </c>
      <c r="BI10" s="20">
        <v>0</v>
      </c>
      <c r="BJ10" s="20">
        <v>142613</v>
      </c>
      <c r="BK10" s="20">
        <v>72206.9322</v>
      </c>
      <c r="BL10" s="20">
        <v>385545.972</v>
      </c>
      <c r="BM10" s="20">
        <v>99535.1342</v>
      </c>
      <c r="BN10" s="20">
        <v>17597</v>
      </c>
      <c r="BO10" s="20">
        <v>0</v>
      </c>
      <c r="BP10" s="20">
        <v>0</v>
      </c>
      <c r="BQ10" s="20">
        <v>0</v>
      </c>
      <c r="BR10" s="20">
        <v>9014</v>
      </c>
      <c r="BS10" s="20">
        <v>0</v>
      </c>
      <c r="BT10" s="20">
        <v>0</v>
      </c>
      <c r="BU10" s="20">
        <v>0</v>
      </c>
      <c r="BV10" s="20">
        <v>500</v>
      </c>
      <c r="BW10" s="20">
        <v>399.97</v>
      </c>
      <c r="BX10" s="20">
        <v>150000</v>
      </c>
      <c r="BY10" s="20">
        <v>45000</v>
      </c>
      <c r="BZ10" s="20">
        <v>98285</v>
      </c>
      <c r="CA10" s="20">
        <v>70334.5022</v>
      </c>
      <c r="CB10" s="20">
        <v>12500</v>
      </c>
      <c r="CC10" s="20">
        <v>3727.018</v>
      </c>
      <c r="CD10" s="20">
        <v>17217</v>
      </c>
      <c r="CE10" s="20">
        <v>1472.46</v>
      </c>
      <c r="CF10" s="20">
        <v>212245.972</v>
      </c>
      <c r="CG10" s="20">
        <v>46532.8262</v>
      </c>
      <c r="CH10" s="20">
        <v>0</v>
      </c>
      <c r="CI10" s="20">
        <v>0</v>
      </c>
      <c r="CJ10" s="20">
        <v>0</v>
      </c>
      <c r="CK10" s="20">
        <v>0</v>
      </c>
      <c r="CL10" s="20">
        <v>270068.5</v>
      </c>
      <c r="CM10" s="20">
        <v>195403.8844</v>
      </c>
      <c r="CN10" s="20">
        <v>91250</v>
      </c>
      <c r="CO10" s="20">
        <v>0</v>
      </c>
      <c r="CP10" s="20">
        <v>217356</v>
      </c>
      <c r="CQ10" s="20">
        <v>170413.4</v>
      </c>
      <c r="CR10" s="20">
        <v>91250</v>
      </c>
      <c r="CS10" s="20">
        <v>0</v>
      </c>
      <c r="CT10" s="20">
        <v>28156</v>
      </c>
      <c r="CU10" s="20">
        <v>23651.9</v>
      </c>
      <c r="CV10" s="20">
        <v>0</v>
      </c>
      <c r="CW10" s="20">
        <v>0</v>
      </c>
      <c r="CX10" s="20">
        <v>1000434.7</v>
      </c>
      <c r="CY10" s="20">
        <v>745033.61</v>
      </c>
      <c r="CZ10" s="20">
        <v>99614.2</v>
      </c>
      <c r="DA10" s="20">
        <v>0</v>
      </c>
      <c r="DB10" s="20">
        <v>508836</v>
      </c>
      <c r="DC10" s="20">
        <v>380545.91</v>
      </c>
      <c r="DD10" s="20">
        <v>0</v>
      </c>
      <c r="DE10" s="20">
        <v>0</v>
      </c>
      <c r="DF10" s="20">
        <v>73004</v>
      </c>
      <c r="DG10" s="20">
        <v>49906.9942</v>
      </c>
      <c r="DH10" s="20">
        <v>0</v>
      </c>
      <c r="DI10" s="20">
        <v>0</v>
      </c>
      <c r="DJ10" s="20">
        <v>43040.164</v>
      </c>
      <c r="DK10" s="20">
        <v>0</v>
      </c>
      <c r="DL10" s="20">
        <v>198176.164</v>
      </c>
      <c r="DM10" s="20">
        <v>0</v>
      </c>
      <c r="DN10" s="20">
        <v>0</v>
      </c>
      <c r="DO10" s="20">
        <v>0</v>
      </c>
      <c r="DP10" s="45">
        <v>155136</v>
      </c>
      <c r="DQ10" s="45">
        <v>0</v>
      </c>
      <c r="DT10" s="44"/>
      <c r="DU10" s="44"/>
      <c r="DV10" s="44"/>
      <c r="DW10" s="44"/>
      <c r="DY10" s="44"/>
      <c r="DZ10" s="44"/>
      <c r="EA10" s="44"/>
      <c r="EB10" s="44"/>
      <c r="EC10" s="44"/>
      <c r="ED10" s="44"/>
    </row>
    <row r="11" spans="1:134" ht="16.5" customHeight="1">
      <c r="A11" s="11"/>
      <c r="B11" s="16">
        <v>2</v>
      </c>
      <c r="C11" s="13" t="s">
        <v>3</v>
      </c>
      <c r="D11" s="31">
        <f aca="true" t="shared" si="0" ref="D11:D57">F11+H11-DP11</f>
        <v>170460.569</v>
      </c>
      <c r="E11" s="31">
        <f aca="true" t="shared" si="1" ref="E11:E57">G11+I11-DQ11</f>
        <v>111422.97769999999</v>
      </c>
      <c r="F11" s="18">
        <f aca="true" t="shared" si="2" ref="F11:F57">J11+V11+Z11+AD11+AX11+BJ11+CH11+CL11+CX11+DF11+DL11</f>
        <v>162962.9</v>
      </c>
      <c r="G11" s="18">
        <f aca="true" t="shared" si="3" ref="G11:G57">K11+W11+AA11+AE11+AY11+BK11+CI11+CM11+CY11+DG11+DM11</f>
        <v>103925.39469999999</v>
      </c>
      <c r="H11" s="18">
        <f aca="true" t="shared" si="4" ref="H11:H57">L11+X11+AB11+AF11+AZ11+BL11+CJ11+CN11+CZ11+DH11+DN11</f>
        <v>30405.669</v>
      </c>
      <c r="I11" s="18">
        <f aca="true" t="shared" si="5" ref="I11:I57">M11+Y11+AC11+AG11+BA11+BM11+CK11+CO11+DA11+DI11+DO11</f>
        <v>12460.983</v>
      </c>
      <c r="J11" s="32">
        <v>64380</v>
      </c>
      <c r="K11" s="32">
        <v>43288.4948</v>
      </c>
      <c r="L11" s="32">
        <v>5440.669</v>
      </c>
      <c r="M11" s="32">
        <v>4394.7</v>
      </c>
      <c r="N11" s="20">
        <v>59400</v>
      </c>
      <c r="O11" s="20">
        <v>40052.6538</v>
      </c>
      <c r="P11" s="20">
        <v>2320.669</v>
      </c>
      <c r="Q11" s="20">
        <v>1721.3</v>
      </c>
      <c r="R11" s="20">
        <v>4870</v>
      </c>
      <c r="S11" s="20">
        <v>3160.241</v>
      </c>
      <c r="T11" s="20">
        <v>3120</v>
      </c>
      <c r="U11" s="20">
        <v>2673.4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4188.9</v>
      </c>
      <c r="AE11" s="20">
        <v>3098</v>
      </c>
      <c r="AF11" s="20">
        <v>13340</v>
      </c>
      <c r="AG11" s="20">
        <v>5072.283</v>
      </c>
      <c r="AH11" s="20">
        <v>2038.9</v>
      </c>
      <c r="AI11" s="20">
        <v>1798</v>
      </c>
      <c r="AJ11" s="20">
        <v>800</v>
      </c>
      <c r="AK11" s="20">
        <v>450</v>
      </c>
      <c r="AL11" s="20">
        <v>0</v>
      </c>
      <c r="AM11" s="20">
        <v>0</v>
      </c>
      <c r="AN11" s="20">
        <v>275</v>
      </c>
      <c r="AO11" s="20">
        <v>0</v>
      </c>
      <c r="AP11" s="20">
        <v>2150</v>
      </c>
      <c r="AQ11" s="20">
        <v>1300</v>
      </c>
      <c r="AR11" s="20">
        <v>12265</v>
      </c>
      <c r="AS11" s="20">
        <v>5461.988</v>
      </c>
      <c r="AT11" s="20">
        <v>0</v>
      </c>
      <c r="AU11" s="20">
        <v>0</v>
      </c>
      <c r="AV11" s="20">
        <v>0</v>
      </c>
      <c r="AW11" s="20">
        <v>-839.705</v>
      </c>
      <c r="AX11" s="20">
        <v>8640</v>
      </c>
      <c r="AY11" s="20">
        <v>6800</v>
      </c>
      <c r="AZ11" s="20">
        <v>4345</v>
      </c>
      <c r="BA11" s="20">
        <v>2994</v>
      </c>
      <c r="BB11" s="20">
        <v>5050</v>
      </c>
      <c r="BC11" s="20">
        <v>3280</v>
      </c>
      <c r="BD11" s="20">
        <v>600</v>
      </c>
      <c r="BE11" s="20">
        <v>600</v>
      </c>
      <c r="BF11" s="20">
        <v>0</v>
      </c>
      <c r="BG11" s="20">
        <v>0</v>
      </c>
      <c r="BH11" s="20">
        <v>0</v>
      </c>
      <c r="BI11" s="20">
        <v>0</v>
      </c>
      <c r="BJ11" s="20">
        <v>1450</v>
      </c>
      <c r="BK11" s="20">
        <v>941</v>
      </c>
      <c r="BL11" s="20">
        <v>4210</v>
      </c>
      <c r="BM11" s="20">
        <v>0</v>
      </c>
      <c r="BN11" s="20">
        <v>600</v>
      </c>
      <c r="BO11" s="20">
        <v>541</v>
      </c>
      <c r="BP11" s="20">
        <v>3170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1040</v>
      </c>
      <c r="BY11" s="20">
        <v>0</v>
      </c>
      <c r="BZ11" s="20">
        <v>850</v>
      </c>
      <c r="CA11" s="20">
        <v>400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15995</v>
      </c>
      <c r="CM11" s="20">
        <v>11468.6908</v>
      </c>
      <c r="CN11" s="20">
        <v>2020</v>
      </c>
      <c r="CO11" s="20">
        <v>0</v>
      </c>
      <c r="CP11" s="20">
        <v>15775</v>
      </c>
      <c r="CQ11" s="20">
        <v>11348.6908</v>
      </c>
      <c r="CR11" s="20">
        <v>1050</v>
      </c>
      <c r="CS11" s="20">
        <v>0</v>
      </c>
      <c r="CT11" s="20">
        <v>9260</v>
      </c>
      <c r="CU11" s="20">
        <v>6770.7998</v>
      </c>
      <c r="CV11" s="20">
        <v>1050</v>
      </c>
      <c r="CW11" s="20">
        <v>0</v>
      </c>
      <c r="CX11" s="20">
        <v>34749</v>
      </c>
      <c r="CY11" s="20">
        <v>26255.8091</v>
      </c>
      <c r="CZ11" s="20">
        <v>1050</v>
      </c>
      <c r="DA11" s="20">
        <v>0</v>
      </c>
      <c r="DB11" s="20">
        <v>16900</v>
      </c>
      <c r="DC11" s="20">
        <v>12600</v>
      </c>
      <c r="DD11" s="20">
        <v>0</v>
      </c>
      <c r="DE11" s="20">
        <v>0</v>
      </c>
      <c r="DF11" s="20">
        <v>8725.1</v>
      </c>
      <c r="DG11" s="20">
        <v>7110</v>
      </c>
      <c r="DH11" s="20">
        <v>0</v>
      </c>
      <c r="DI11" s="20">
        <v>0</v>
      </c>
      <c r="DJ11" s="20">
        <v>1926.9</v>
      </c>
      <c r="DK11" s="20">
        <v>0</v>
      </c>
      <c r="DL11" s="20">
        <v>24834.9</v>
      </c>
      <c r="DM11" s="20">
        <v>4963.4</v>
      </c>
      <c r="DN11" s="20">
        <v>0</v>
      </c>
      <c r="DO11" s="20">
        <v>0</v>
      </c>
      <c r="DP11" s="45">
        <v>22908</v>
      </c>
      <c r="DQ11" s="45">
        <v>4963.4</v>
      </c>
      <c r="DT11" s="44"/>
      <c r="DU11" s="44"/>
      <c r="DV11" s="44"/>
      <c r="DW11" s="44"/>
      <c r="DY11" s="44"/>
      <c r="DZ11" s="44"/>
      <c r="EA11" s="44"/>
      <c r="EB11" s="44"/>
      <c r="EC11" s="44"/>
      <c r="ED11" s="44"/>
    </row>
    <row r="12" spans="1:134" ht="16.5" customHeight="1">
      <c r="A12" s="11"/>
      <c r="B12" s="16">
        <v>3</v>
      </c>
      <c r="C12" s="13" t="s">
        <v>4</v>
      </c>
      <c r="D12" s="31">
        <f t="shared" si="0"/>
        <v>85614.6161</v>
      </c>
      <c r="E12" s="31">
        <f t="shared" si="1"/>
        <v>56162.126599999996</v>
      </c>
      <c r="F12" s="18">
        <f t="shared" si="2"/>
        <v>71696.7</v>
      </c>
      <c r="G12" s="18">
        <f t="shared" si="3"/>
        <v>48049.690599999994</v>
      </c>
      <c r="H12" s="18">
        <f t="shared" si="4"/>
        <v>13917.9161</v>
      </c>
      <c r="I12" s="18">
        <f t="shared" si="5"/>
        <v>8112.436</v>
      </c>
      <c r="J12" s="32">
        <v>38230</v>
      </c>
      <c r="K12" s="32">
        <v>25270.694</v>
      </c>
      <c r="L12" s="32">
        <v>964.9161</v>
      </c>
      <c r="M12" s="32">
        <v>433</v>
      </c>
      <c r="N12" s="20">
        <v>34278</v>
      </c>
      <c r="O12" s="20">
        <v>22297.494</v>
      </c>
      <c r="P12" s="20">
        <v>964.9161</v>
      </c>
      <c r="Q12" s="20">
        <v>433</v>
      </c>
      <c r="R12" s="20">
        <v>3730</v>
      </c>
      <c r="S12" s="20">
        <v>2826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5600</v>
      </c>
      <c r="AE12" s="20">
        <v>4423.936</v>
      </c>
      <c r="AF12" s="20">
        <v>2028</v>
      </c>
      <c r="AG12" s="20">
        <v>1844</v>
      </c>
      <c r="AH12" s="20">
        <v>1560</v>
      </c>
      <c r="AI12" s="20">
        <v>970.6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4040</v>
      </c>
      <c r="AQ12" s="20">
        <v>3453.336</v>
      </c>
      <c r="AR12" s="20">
        <v>2225</v>
      </c>
      <c r="AS12" s="20">
        <v>2041</v>
      </c>
      <c r="AT12" s="20">
        <v>0</v>
      </c>
      <c r="AU12" s="20">
        <v>0</v>
      </c>
      <c r="AV12" s="20">
        <v>-197</v>
      </c>
      <c r="AW12" s="20">
        <v>-197</v>
      </c>
      <c r="AX12" s="20">
        <v>1950</v>
      </c>
      <c r="AY12" s="20">
        <v>832.6</v>
      </c>
      <c r="AZ12" s="20">
        <v>0</v>
      </c>
      <c r="BA12" s="20">
        <v>0</v>
      </c>
      <c r="BB12" s="20">
        <v>1300</v>
      </c>
      <c r="BC12" s="20">
        <v>582.6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1450</v>
      </c>
      <c r="BK12" s="20">
        <v>700.4006</v>
      </c>
      <c r="BL12" s="20">
        <v>10925</v>
      </c>
      <c r="BM12" s="20">
        <v>5835.436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250</v>
      </c>
      <c r="BW12" s="20">
        <v>150</v>
      </c>
      <c r="BX12" s="20">
        <v>0</v>
      </c>
      <c r="BY12" s="20">
        <v>0</v>
      </c>
      <c r="BZ12" s="20">
        <v>1200</v>
      </c>
      <c r="CA12" s="20">
        <v>550.4006</v>
      </c>
      <c r="CB12" s="20">
        <v>10925</v>
      </c>
      <c r="CC12" s="20">
        <v>5835.436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22013.7</v>
      </c>
      <c r="CM12" s="20">
        <v>14951</v>
      </c>
      <c r="CN12" s="20">
        <v>0</v>
      </c>
      <c r="CO12" s="20">
        <v>0</v>
      </c>
      <c r="CP12" s="20">
        <v>21983.7</v>
      </c>
      <c r="CQ12" s="20">
        <v>14951</v>
      </c>
      <c r="CR12" s="20">
        <v>0</v>
      </c>
      <c r="CS12" s="20">
        <v>0</v>
      </c>
      <c r="CT12" s="20">
        <v>20733.7</v>
      </c>
      <c r="CU12" s="20">
        <v>14371</v>
      </c>
      <c r="CV12" s="20">
        <v>0</v>
      </c>
      <c r="CW12" s="20">
        <v>0</v>
      </c>
      <c r="CX12" s="20">
        <v>753</v>
      </c>
      <c r="CY12" s="20">
        <v>671.06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1700</v>
      </c>
      <c r="DG12" s="20">
        <v>1200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45">
        <v>0</v>
      </c>
      <c r="DQ12" s="45">
        <v>0</v>
      </c>
      <c r="DT12" s="44"/>
      <c r="DU12" s="44"/>
      <c r="DV12" s="44"/>
      <c r="DW12" s="44"/>
      <c r="DY12" s="44"/>
      <c r="DZ12" s="44"/>
      <c r="EA12" s="44"/>
      <c r="EB12" s="44"/>
      <c r="EC12" s="44"/>
      <c r="ED12" s="44"/>
    </row>
    <row r="13" spans="1:134" ht="16.5" customHeight="1">
      <c r="A13" s="11"/>
      <c r="B13" s="16">
        <v>4</v>
      </c>
      <c r="C13" s="13" t="s">
        <v>5</v>
      </c>
      <c r="D13" s="31">
        <f t="shared" si="0"/>
        <v>70852.3526</v>
      </c>
      <c r="E13" s="31">
        <f t="shared" si="1"/>
        <v>37814.6655</v>
      </c>
      <c r="F13" s="18">
        <f t="shared" si="2"/>
        <v>56985.4</v>
      </c>
      <c r="G13" s="18">
        <f t="shared" si="3"/>
        <v>31331.6655</v>
      </c>
      <c r="H13" s="18">
        <f t="shared" si="4"/>
        <v>13866.9526</v>
      </c>
      <c r="I13" s="18">
        <f t="shared" si="5"/>
        <v>6483</v>
      </c>
      <c r="J13" s="32">
        <v>36340</v>
      </c>
      <c r="K13" s="32">
        <v>21994.4155</v>
      </c>
      <c r="L13" s="32">
        <v>2106.9526</v>
      </c>
      <c r="M13" s="32">
        <v>848</v>
      </c>
      <c r="N13" s="20">
        <v>34740</v>
      </c>
      <c r="O13" s="20">
        <v>21817.0155</v>
      </c>
      <c r="P13" s="20">
        <v>1106.9526</v>
      </c>
      <c r="Q13" s="20">
        <v>848</v>
      </c>
      <c r="R13" s="20">
        <v>1100</v>
      </c>
      <c r="S13" s="20">
        <v>30</v>
      </c>
      <c r="T13" s="20">
        <v>1000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1300</v>
      </c>
      <c r="AE13" s="20">
        <v>168</v>
      </c>
      <c r="AF13" s="20">
        <v>10760</v>
      </c>
      <c r="AG13" s="20">
        <v>4640</v>
      </c>
      <c r="AH13" s="20">
        <v>700</v>
      </c>
      <c r="AI13" s="20">
        <v>0</v>
      </c>
      <c r="AJ13" s="20">
        <v>9760</v>
      </c>
      <c r="AK13" s="20">
        <v>4640</v>
      </c>
      <c r="AL13" s="20">
        <v>0</v>
      </c>
      <c r="AM13" s="20">
        <v>0</v>
      </c>
      <c r="AN13" s="20">
        <v>0</v>
      </c>
      <c r="AO13" s="20">
        <v>0</v>
      </c>
      <c r="AP13" s="20">
        <v>600</v>
      </c>
      <c r="AQ13" s="20">
        <v>168</v>
      </c>
      <c r="AR13" s="20">
        <v>1000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1440</v>
      </c>
      <c r="AY13" s="20">
        <v>285.25</v>
      </c>
      <c r="AZ13" s="20">
        <v>0</v>
      </c>
      <c r="BA13" s="20">
        <v>0</v>
      </c>
      <c r="BB13" s="20">
        <v>1440</v>
      </c>
      <c r="BC13" s="20">
        <v>285.25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1000</v>
      </c>
      <c r="BM13" s="20">
        <v>995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1000</v>
      </c>
      <c r="CC13" s="20">
        <v>995</v>
      </c>
      <c r="CD13" s="20">
        <v>0</v>
      </c>
      <c r="CE13" s="20">
        <v>0</v>
      </c>
      <c r="CF13" s="20">
        <v>0</v>
      </c>
      <c r="CG13" s="20">
        <v>0</v>
      </c>
      <c r="CH13" s="20">
        <v>200</v>
      </c>
      <c r="CI13" s="20">
        <v>200</v>
      </c>
      <c r="CJ13" s="20">
        <v>0</v>
      </c>
      <c r="CK13" s="20">
        <v>0</v>
      </c>
      <c r="CL13" s="20">
        <v>960</v>
      </c>
      <c r="CM13" s="20">
        <v>235</v>
      </c>
      <c r="CN13" s="20">
        <v>0</v>
      </c>
      <c r="CO13" s="20">
        <v>0</v>
      </c>
      <c r="CP13" s="20">
        <v>630</v>
      </c>
      <c r="CQ13" s="20">
        <v>135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8830</v>
      </c>
      <c r="CY13" s="20">
        <v>6824</v>
      </c>
      <c r="CZ13" s="20">
        <v>0</v>
      </c>
      <c r="DA13" s="20">
        <v>0</v>
      </c>
      <c r="DB13" s="20">
        <v>8480</v>
      </c>
      <c r="DC13" s="20">
        <v>6494</v>
      </c>
      <c r="DD13" s="20">
        <v>0</v>
      </c>
      <c r="DE13" s="20">
        <v>0</v>
      </c>
      <c r="DF13" s="20">
        <v>3200</v>
      </c>
      <c r="DG13" s="20">
        <v>1625</v>
      </c>
      <c r="DH13" s="20">
        <v>0</v>
      </c>
      <c r="DI13" s="20">
        <v>0</v>
      </c>
      <c r="DJ13" s="20">
        <v>4715.4</v>
      </c>
      <c r="DK13" s="20">
        <v>0</v>
      </c>
      <c r="DL13" s="20">
        <v>4715.4</v>
      </c>
      <c r="DM13" s="20">
        <v>0</v>
      </c>
      <c r="DN13" s="20">
        <v>0</v>
      </c>
      <c r="DO13" s="20">
        <v>0</v>
      </c>
      <c r="DP13" s="45">
        <v>0</v>
      </c>
      <c r="DQ13" s="45">
        <v>0</v>
      </c>
      <c r="DT13" s="44"/>
      <c r="DU13" s="44"/>
      <c r="DV13" s="44"/>
      <c r="DW13" s="44"/>
      <c r="DY13" s="44"/>
      <c r="DZ13" s="44"/>
      <c r="EA13" s="44"/>
      <c r="EB13" s="44"/>
      <c r="EC13" s="44"/>
      <c r="ED13" s="44"/>
    </row>
    <row r="14" spans="1:134" ht="16.5" customHeight="1">
      <c r="A14" s="11"/>
      <c r="B14" s="16">
        <v>5</v>
      </c>
      <c r="C14" s="13" t="s">
        <v>6</v>
      </c>
      <c r="D14" s="31">
        <f t="shared" si="0"/>
        <v>34778.903999999995</v>
      </c>
      <c r="E14" s="31">
        <f t="shared" si="1"/>
        <v>22591.1038</v>
      </c>
      <c r="F14" s="18">
        <f t="shared" si="2"/>
        <v>33052.2</v>
      </c>
      <c r="G14" s="18">
        <f t="shared" si="3"/>
        <v>20929.199800000002</v>
      </c>
      <c r="H14" s="18">
        <f t="shared" si="4"/>
        <v>5348.704</v>
      </c>
      <c r="I14" s="18">
        <f t="shared" si="5"/>
        <v>4644.62</v>
      </c>
      <c r="J14" s="32">
        <v>20242</v>
      </c>
      <c r="K14" s="32">
        <v>14248.4069</v>
      </c>
      <c r="L14" s="32">
        <v>4585.704</v>
      </c>
      <c r="M14" s="32">
        <v>4085.7</v>
      </c>
      <c r="N14" s="20">
        <v>19899</v>
      </c>
      <c r="O14" s="20">
        <v>14018.0069</v>
      </c>
      <c r="P14" s="20">
        <v>4485.704</v>
      </c>
      <c r="Q14" s="20">
        <v>3985.7</v>
      </c>
      <c r="R14" s="20">
        <v>224</v>
      </c>
      <c r="S14" s="20">
        <v>150</v>
      </c>
      <c r="T14" s="20">
        <v>100</v>
      </c>
      <c r="U14" s="20">
        <v>100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920</v>
      </c>
      <c r="AE14" s="20">
        <v>769.25</v>
      </c>
      <c r="AF14" s="20">
        <v>-147</v>
      </c>
      <c r="AG14" s="20">
        <v>-346.8</v>
      </c>
      <c r="AH14" s="20">
        <v>420</v>
      </c>
      <c r="AI14" s="20">
        <v>269.25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500</v>
      </c>
      <c r="AQ14" s="20">
        <v>500</v>
      </c>
      <c r="AR14" s="20">
        <v>0</v>
      </c>
      <c r="AS14" s="20">
        <v>0</v>
      </c>
      <c r="AT14" s="20">
        <v>0</v>
      </c>
      <c r="AU14" s="20">
        <v>0</v>
      </c>
      <c r="AV14" s="20">
        <v>-147</v>
      </c>
      <c r="AW14" s="20">
        <v>-346.8</v>
      </c>
      <c r="AX14" s="20">
        <v>760</v>
      </c>
      <c r="AY14" s="20">
        <v>440</v>
      </c>
      <c r="AZ14" s="20">
        <v>0</v>
      </c>
      <c r="BA14" s="20">
        <v>0</v>
      </c>
      <c r="BB14" s="20">
        <v>760</v>
      </c>
      <c r="BC14" s="20">
        <v>440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2740</v>
      </c>
      <c r="BK14" s="20">
        <v>1556.8269</v>
      </c>
      <c r="BL14" s="20">
        <v>910</v>
      </c>
      <c r="BM14" s="20">
        <v>905.72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2540</v>
      </c>
      <c r="BW14" s="20">
        <v>1556.8269</v>
      </c>
      <c r="BX14" s="20">
        <v>910</v>
      </c>
      <c r="BY14" s="20">
        <v>905.72</v>
      </c>
      <c r="BZ14" s="20">
        <v>200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480</v>
      </c>
      <c r="CM14" s="20">
        <v>0</v>
      </c>
      <c r="CN14" s="20">
        <v>0</v>
      </c>
      <c r="CO14" s="20">
        <v>0</v>
      </c>
      <c r="CP14" s="20">
        <v>480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60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1440</v>
      </c>
      <c r="DG14" s="20">
        <v>932</v>
      </c>
      <c r="DH14" s="20">
        <v>0</v>
      </c>
      <c r="DI14" s="20">
        <v>0</v>
      </c>
      <c r="DJ14" s="20">
        <v>2788.2</v>
      </c>
      <c r="DK14" s="20">
        <v>0</v>
      </c>
      <c r="DL14" s="20">
        <v>6410.2</v>
      </c>
      <c r="DM14" s="20">
        <v>2982.716</v>
      </c>
      <c r="DN14" s="20">
        <v>0</v>
      </c>
      <c r="DO14" s="20">
        <v>0</v>
      </c>
      <c r="DP14" s="45">
        <v>3622</v>
      </c>
      <c r="DQ14" s="45">
        <v>2982.716</v>
      </c>
      <c r="DT14" s="44"/>
      <c r="DU14" s="44"/>
      <c r="DV14" s="44"/>
      <c r="DW14" s="44"/>
      <c r="DY14" s="44"/>
      <c r="DZ14" s="44"/>
      <c r="EA14" s="44"/>
      <c r="EB14" s="44"/>
      <c r="EC14" s="44"/>
      <c r="ED14" s="44"/>
    </row>
    <row r="15" spans="1:134" ht="16.5" customHeight="1">
      <c r="A15" s="11"/>
      <c r="B15" s="16">
        <v>6</v>
      </c>
      <c r="C15" s="13" t="s">
        <v>7</v>
      </c>
      <c r="D15" s="31">
        <f t="shared" si="0"/>
        <v>49357.744999999995</v>
      </c>
      <c r="E15" s="31">
        <f t="shared" si="1"/>
        <v>22068.5335</v>
      </c>
      <c r="F15" s="18">
        <f t="shared" si="2"/>
        <v>37625.7</v>
      </c>
      <c r="G15" s="18">
        <f t="shared" si="3"/>
        <v>21886.9055</v>
      </c>
      <c r="H15" s="18">
        <f t="shared" si="4"/>
        <v>11732.045</v>
      </c>
      <c r="I15" s="18">
        <f t="shared" si="5"/>
        <v>181.62800000000004</v>
      </c>
      <c r="J15" s="32">
        <v>23081</v>
      </c>
      <c r="K15" s="32">
        <v>14987.603</v>
      </c>
      <c r="L15" s="32">
        <v>100</v>
      </c>
      <c r="M15" s="32">
        <v>0</v>
      </c>
      <c r="N15" s="20">
        <v>22120</v>
      </c>
      <c r="O15" s="20">
        <v>14498.027</v>
      </c>
      <c r="P15" s="20">
        <v>100</v>
      </c>
      <c r="Q15" s="20">
        <v>0</v>
      </c>
      <c r="R15" s="20">
        <v>844</v>
      </c>
      <c r="S15" s="20">
        <v>409.176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920</v>
      </c>
      <c r="AE15" s="20">
        <v>311.206</v>
      </c>
      <c r="AF15" s="20">
        <v>2000</v>
      </c>
      <c r="AG15" s="20">
        <v>-812.372</v>
      </c>
      <c r="AH15" s="20">
        <v>420</v>
      </c>
      <c r="AI15" s="20">
        <v>311.206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500</v>
      </c>
      <c r="AQ15" s="20">
        <v>0</v>
      </c>
      <c r="AR15" s="20">
        <v>2000</v>
      </c>
      <c r="AS15" s="20">
        <v>994.8</v>
      </c>
      <c r="AT15" s="20">
        <v>0</v>
      </c>
      <c r="AU15" s="20">
        <v>0</v>
      </c>
      <c r="AV15" s="20">
        <v>0</v>
      </c>
      <c r="AW15" s="20">
        <v>-1807.172</v>
      </c>
      <c r="AX15" s="20">
        <v>750</v>
      </c>
      <c r="AY15" s="20">
        <v>525</v>
      </c>
      <c r="AZ15" s="20">
        <v>1000</v>
      </c>
      <c r="BA15" s="20">
        <v>994</v>
      </c>
      <c r="BB15" s="20">
        <v>750</v>
      </c>
      <c r="BC15" s="20">
        <v>525</v>
      </c>
      <c r="BD15" s="20">
        <v>1000</v>
      </c>
      <c r="BE15" s="20">
        <v>994</v>
      </c>
      <c r="BF15" s="20">
        <v>0</v>
      </c>
      <c r="BG15" s="20">
        <v>0</v>
      </c>
      <c r="BH15" s="20">
        <v>0</v>
      </c>
      <c r="BI15" s="20">
        <v>0</v>
      </c>
      <c r="BJ15" s="20">
        <v>300</v>
      </c>
      <c r="BK15" s="20">
        <v>0</v>
      </c>
      <c r="BL15" s="20">
        <v>8632.045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7632.045</v>
      </c>
      <c r="BY15" s="20">
        <v>0</v>
      </c>
      <c r="BZ15" s="20">
        <v>300</v>
      </c>
      <c r="CA15" s="20">
        <v>0</v>
      </c>
      <c r="CB15" s="20">
        <v>1000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250</v>
      </c>
      <c r="CM15" s="20">
        <v>95.83</v>
      </c>
      <c r="CN15" s="20">
        <v>0</v>
      </c>
      <c r="CO15" s="20">
        <v>0</v>
      </c>
      <c r="CP15" s="20">
        <v>250</v>
      </c>
      <c r="CQ15" s="20">
        <v>95.83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7850</v>
      </c>
      <c r="CY15" s="20">
        <v>5637.2665</v>
      </c>
      <c r="CZ15" s="20">
        <v>0</v>
      </c>
      <c r="DA15" s="20">
        <v>0</v>
      </c>
      <c r="DB15" s="20">
        <v>7350</v>
      </c>
      <c r="DC15" s="20">
        <v>5137.2665</v>
      </c>
      <c r="DD15" s="20">
        <v>0</v>
      </c>
      <c r="DE15" s="20">
        <v>0</v>
      </c>
      <c r="DF15" s="20">
        <v>1120</v>
      </c>
      <c r="DG15" s="20">
        <v>330</v>
      </c>
      <c r="DH15" s="20">
        <v>0</v>
      </c>
      <c r="DI15" s="20">
        <v>0</v>
      </c>
      <c r="DJ15" s="20">
        <v>3354.7</v>
      </c>
      <c r="DK15" s="20">
        <v>0</v>
      </c>
      <c r="DL15" s="20">
        <v>3354.7</v>
      </c>
      <c r="DM15" s="20">
        <v>0</v>
      </c>
      <c r="DN15" s="20">
        <v>0</v>
      </c>
      <c r="DO15" s="20">
        <v>0</v>
      </c>
      <c r="DP15" s="45">
        <v>0</v>
      </c>
      <c r="DQ15" s="45">
        <v>0</v>
      </c>
      <c r="DT15" s="44"/>
      <c r="DU15" s="44"/>
      <c r="DV15" s="44"/>
      <c r="DW15" s="44"/>
      <c r="DY15" s="44"/>
      <c r="DZ15" s="44"/>
      <c r="EA15" s="44"/>
      <c r="EB15" s="44"/>
      <c r="EC15" s="44"/>
      <c r="ED15" s="44"/>
    </row>
    <row r="16" spans="1:134" ht="16.5" customHeight="1">
      <c r="A16" s="11"/>
      <c r="B16" s="16">
        <v>7</v>
      </c>
      <c r="C16" s="13" t="s">
        <v>8</v>
      </c>
      <c r="D16" s="31">
        <f t="shared" si="0"/>
        <v>139213.34</v>
      </c>
      <c r="E16" s="31">
        <f t="shared" si="1"/>
        <v>61868.197</v>
      </c>
      <c r="F16" s="18">
        <f t="shared" si="2"/>
        <v>99938</v>
      </c>
      <c r="G16" s="18">
        <f t="shared" si="3"/>
        <v>52203.867</v>
      </c>
      <c r="H16" s="18">
        <f t="shared" si="4"/>
        <v>39275.34</v>
      </c>
      <c r="I16" s="18">
        <f t="shared" si="5"/>
        <v>9664.33</v>
      </c>
      <c r="J16" s="32">
        <v>44060</v>
      </c>
      <c r="K16" s="32">
        <v>24635.6575</v>
      </c>
      <c r="L16" s="32">
        <v>3500</v>
      </c>
      <c r="M16" s="32">
        <v>725.9</v>
      </c>
      <c r="N16" s="20">
        <v>35060</v>
      </c>
      <c r="O16" s="20">
        <v>19153.5975</v>
      </c>
      <c r="P16" s="20">
        <v>1000</v>
      </c>
      <c r="Q16" s="20">
        <v>725.9</v>
      </c>
      <c r="R16" s="20">
        <v>8750</v>
      </c>
      <c r="S16" s="20">
        <v>5310.26</v>
      </c>
      <c r="T16" s="20">
        <v>2500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10050</v>
      </c>
      <c r="AE16" s="20">
        <v>4953.71</v>
      </c>
      <c r="AF16" s="20">
        <v>17600</v>
      </c>
      <c r="AG16" s="20">
        <v>3506.03</v>
      </c>
      <c r="AH16" s="20">
        <v>5350</v>
      </c>
      <c r="AI16" s="20">
        <v>3677.4</v>
      </c>
      <c r="AJ16" s="20">
        <v>8400</v>
      </c>
      <c r="AK16" s="20">
        <v>4097.13</v>
      </c>
      <c r="AL16" s="20">
        <v>0</v>
      </c>
      <c r="AM16" s="20">
        <v>0</v>
      </c>
      <c r="AN16" s="20">
        <v>0</v>
      </c>
      <c r="AO16" s="20">
        <v>0</v>
      </c>
      <c r="AP16" s="20">
        <v>4700</v>
      </c>
      <c r="AQ16" s="20">
        <v>1276.31</v>
      </c>
      <c r="AR16" s="20">
        <v>9200</v>
      </c>
      <c r="AS16" s="20">
        <v>80</v>
      </c>
      <c r="AT16" s="20">
        <v>0</v>
      </c>
      <c r="AU16" s="20">
        <v>0</v>
      </c>
      <c r="AV16" s="20">
        <v>0</v>
      </c>
      <c r="AW16" s="20">
        <v>-671.1</v>
      </c>
      <c r="AX16" s="20">
        <v>1050</v>
      </c>
      <c r="AY16" s="20">
        <v>316</v>
      </c>
      <c r="AZ16" s="20">
        <v>600</v>
      </c>
      <c r="BA16" s="20">
        <v>480</v>
      </c>
      <c r="BB16" s="20">
        <v>250</v>
      </c>
      <c r="BC16" s="20">
        <v>180</v>
      </c>
      <c r="BD16" s="20">
        <v>600</v>
      </c>
      <c r="BE16" s="20">
        <v>480</v>
      </c>
      <c r="BF16" s="20">
        <v>0</v>
      </c>
      <c r="BG16" s="20">
        <v>0</v>
      </c>
      <c r="BH16" s="20">
        <v>0</v>
      </c>
      <c r="BI16" s="20">
        <v>0</v>
      </c>
      <c r="BJ16" s="20">
        <v>3600</v>
      </c>
      <c r="BK16" s="20">
        <v>798.1895</v>
      </c>
      <c r="BL16" s="20">
        <v>15600</v>
      </c>
      <c r="BM16" s="20">
        <v>4952.4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1500</v>
      </c>
      <c r="BW16" s="20">
        <v>102.5</v>
      </c>
      <c r="BX16" s="20">
        <v>10300</v>
      </c>
      <c r="BY16" s="20">
        <v>2202</v>
      </c>
      <c r="BZ16" s="20">
        <v>2100</v>
      </c>
      <c r="CA16" s="20">
        <v>695.6895</v>
      </c>
      <c r="CB16" s="20">
        <v>5300</v>
      </c>
      <c r="CC16" s="20">
        <v>2750.4</v>
      </c>
      <c r="CD16" s="20">
        <v>0</v>
      </c>
      <c r="CE16" s="20">
        <v>0</v>
      </c>
      <c r="CF16" s="20">
        <v>0</v>
      </c>
      <c r="CG16" s="20">
        <v>0</v>
      </c>
      <c r="CH16" s="20">
        <v>200</v>
      </c>
      <c r="CI16" s="20">
        <v>0</v>
      </c>
      <c r="CJ16" s="20">
        <v>0</v>
      </c>
      <c r="CK16" s="20">
        <v>0</v>
      </c>
      <c r="CL16" s="20">
        <v>31880</v>
      </c>
      <c r="CM16" s="20">
        <v>19083.31</v>
      </c>
      <c r="CN16" s="20">
        <v>1975.34</v>
      </c>
      <c r="CO16" s="20">
        <v>0</v>
      </c>
      <c r="CP16" s="20">
        <v>31580</v>
      </c>
      <c r="CQ16" s="20">
        <v>18936.9</v>
      </c>
      <c r="CR16" s="20">
        <v>1975.34</v>
      </c>
      <c r="CS16" s="20">
        <v>0</v>
      </c>
      <c r="CT16" s="20">
        <v>30000</v>
      </c>
      <c r="CU16" s="20">
        <v>18298.8</v>
      </c>
      <c r="CV16" s="20">
        <v>1975.34</v>
      </c>
      <c r="CW16" s="20">
        <v>0</v>
      </c>
      <c r="CX16" s="20">
        <v>1410</v>
      </c>
      <c r="CY16" s="20">
        <v>902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2700</v>
      </c>
      <c r="DG16" s="20">
        <v>1515</v>
      </c>
      <c r="DH16" s="20">
        <v>0</v>
      </c>
      <c r="DI16" s="20">
        <v>0</v>
      </c>
      <c r="DJ16" s="20">
        <v>4988</v>
      </c>
      <c r="DK16" s="20">
        <v>0</v>
      </c>
      <c r="DL16" s="20">
        <v>4988</v>
      </c>
      <c r="DM16" s="20">
        <v>0</v>
      </c>
      <c r="DN16" s="20">
        <v>0</v>
      </c>
      <c r="DO16" s="20">
        <v>0</v>
      </c>
      <c r="DP16" s="45">
        <v>0</v>
      </c>
      <c r="DQ16" s="45">
        <v>0</v>
      </c>
      <c r="DT16" s="44"/>
      <c r="DU16" s="44"/>
      <c r="DV16" s="44"/>
      <c r="DW16" s="44"/>
      <c r="DY16" s="44"/>
      <c r="DZ16" s="44"/>
      <c r="EA16" s="44"/>
      <c r="EB16" s="44"/>
      <c r="EC16" s="44"/>
      <c r="ED16" s="44"/>
    </row>
    <row r="17" spans="1:134" ht="16.5" customHeight="1">
      <c r="A17" s="11"/>
      <c r="B17" s="16">
        <v>8</v>
      </c>
      <c r="C17" s="13" t="s">
        <v>9</v>
      </c>
      <c r="D17" s="31">
        <f t="shared" si="0"/>
        <v>44601.945</v>
      </c>
      <c r="E17" s="31">
        <f t="shared" si="1"/>
        <v>20978.387899999998</v>
      </c>
      <c r="F17" s="18">
        <f t="shared" si="2"/>
        <v>26904.9</v>
      </c>
      <c r="G17" s="18">
        <f t="shared" si="3"/>
        <v>16291.387899999998</v>
      </c>
      <c r="H17" s="18">
        <f t="shared" si="4"/>
        <v>17697.045</v>
      </c>
      <c r="I17" s="18">
        <f t="shared" si="5"/>
        <v>4687</v>
      </c>
      <c r="J17" s="32">
        <v>13451</v>
      </c>
      <c r="K17" s="32">
        <v>8946.4179</v>
      </c>
      <c r="L17" s="32">
        <v>9197.045</v>
      </c>
      <c r="M17" s="32">
        <v>3730</v>
      </c>
      <c r="N17" s="20">
        <v>13126</v>
      </c>
      <c r="O17" s="20">
        <v>8879.2179</v>
      </c>
      <c r="P17" s="20">
        <v>1220.845</v>
      </c>
      <c r="Q17" s="20">
        <v>0</v>
      </c>
      <c r="R17" s="20">
        <v>200</v>
      </c>
      <c r="S17" s="20">
        <v>0</v>
      </c>
      <c r="T17" s="20">
        <v>7976.2</v>
      </c>
      <c r="U17" s="20">
        <v>3730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570</v>
      </c>
      <c r="AE17" s="20">
        <v>356.1341</v>
      </c>
      <c r="AF17" s="20">
        <v>8500</v>
      </c>
      <c r="AG17" s="20">
        <v>957</v>
      </c>
      <c r="AH17" s="20">
        <v>570</v>
      </c>
      <c r="AI17" s="20">
        <v>356.1341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8500</v>
      </c>
      <c r="AS17" s="20">
        <v>990</v>
      </c>
      <c r="AT17" s="20">
        <v>0</v>
      </c>
      <c r="AU17" s="20">
        <v>0</v>
      </c>
      <c r="AV17" s="20">
        <v>0</v>
      </c>
      <c r="AW17" s="20">
        <v>-33</v>
      </c>
      <c r="AX17" s="20">
        <v>690</v>
      </c>
      <c r="AY17" s="20">
        <v>450</v>
      </c>
      <c r="AZ17" s="20">
        <v>0</v>
      </c>
      <c r="BA17" s="20">
        <v>0</v>
      </c>
      <c r="BB17" s="20">
        <v>690</v>
      </c>
      <c r="BC17" s="20">
        <v>450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650</v>
      </c>
      <c r="BK17" s="20">
        <v>353.5116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650</v>
      </c>
      <c r="CA17" s="20">
        <v>353.5116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2435</v>
      </c>
      <c r="CM17" s="20">
        <v>1572.0003</v>
      </c>
      <c r="CN17" s="20">
        <v>0</v>
      </c>
      <c r="CO17" s="20">
        <v>0</v>
      </c>
      <c r="CP17" s="20">
        <v>2415</v>
      </c>
      <c r="CQ17" s="20">
        <v>1561.8703</v>
      </c>
      <c r="CR17" s="20">
        <v>0</v>
      </c>
      <c r="CS17" s="20">
        <v>0</v>
      </c>
      <c r="CT17" s="20">
        <v>2165</v>
      </c>
      <c r="CU17" s="20">
        <v>1481.8703</v>
      </c>
      <c r="CV17" s="20">
        <v>0</v>
      </c>
      <c r="CW17" s="20">
        <v>0</v>
      </c>
      <c r="CX17" s="20">
        <v>7185</v>
      </c>
      <c r="CY17" s="20">
        <v>4533.324</v>
      </c>
      <c r="CZ17" s="20">
        <v>0</v>
      </c>
      <c r="DA17" s="20">
        <v>0</v>
      </c>
      <c r="DB17" s="20">
        <v>7185</v>
      </c>
      <c r="DC17" s="20">
        <v>4533.324</v>
      </c>
      <c r="DD17" s="20">
        <v>0</v>
      </c>
      <c r="DE17" s="20">
        <v>0</v>
      </c>
      <c r="DF17" s="20">
        <v>490</v>
      </c>
      <c r="DG17" s="20">
        <v>80</v>
      </c>
      <c r="DH17" s="20">
        <v>0</v>
      </c>
      <c r="DI17" s="20">
        <v>0</v>
      </c>
      <c r="DJ17" s="20">
        <v>1433.9</v>
      </c>
      <c r="DK17" s="20">
        <v>0</v>
      </c>
      <c r="DL17" s="20">
        <v>1433.9</v>
      </c>
      <c r="DM17" s="20">
        <v>0</v>
      </c>
      <c r="DN17" s="20">
        <v>0</v>
      </c>
      <c r="DO17" s="20">
        <v>0</v>
      </c>
      <c r="DP17" s="45">
        <v>0</v>
      </c>
      <c r="DQ17" s="45">
        <v>0</v>
      </c>
      <c r="DT17" s="44"/>
      <c r="DU17" s="44"/>
      <c r="DV17" s="44"/>
      <c r="DW17" s="44"/>
      <c r="DY17" s="44"/>
      <c r="DZ17" s="44"/>
      <c r="EA17" s="44"/>
      <c r="EB17" s="44"/>
      <c r="EC17" s="44"/>
      <c r="ED17" s="44"/>
    </row>
    <row r="18" spans="1:134" ht="16.5" customHeight="1">
      <c r="A18" s="11"/>
      <c r="B18" s="16">
        <v>9</v>
      </c>
      <c r="C18" s="13" t="s">
        <v>10</v>
      </c>
      <c r="D18" s="31">
        <f t="shared" si="0"/>
        <v>48382.38</v>
      </c>
      <c r="E18" s="31">
        <f t="shared" si="1"/>
        <v>17803.247199999998</v>
      </c>
      <c r="F18" s="18">
        <f t="shared" si="2"/>
        <v>30475.6</v>
      </c>
      <c r="G18" s="18">
        <f t="shared" si="3"/>
        <v>18040.6272</v>
      </c>
      <c r="H18" s="18">
        <f t="shared" si="4"/>
        <v>17906.78</v>
      </c>
      <c r="I18" s="18">
        <f t="shared" si="5"/>
        <v>-237.38</v>
      </c>
      <c r="J18" s="32">
        <v>23841</v>
      </c>
      <c r="K18" s="32">
        <v>15424.3118</v>
      </c>
      <c r="L18" s="32">
        <v>0</v>
      </c>
      <c r="M18" s="32">
        <v>0</v>
      </c>
      <c r="N18" s="20">
        <v>23391</v>
      </c>
      <c r="O18" s="20">
        <v>15300.3118</v>
      </c>
      <c r="P18" s="20">
        <v>0</v>
      </c>
      <c r="Q18" s="20">
        <v>0</v>
      </c>
      <c r="R18" s="20">
        <v>350</v>
      </c>
      <c r="S18" s="20">
        <v>70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1435</v>
      </c>
      <c r="AE18" s="20">
        <v>227.4</v>
      </c>
      <c r="AF18" s="20">
        <v>10391.098</v>
      </c>
      <c r="AG18" s="20">
        <v>-237.38</v>
      </c>
      <c r="AH18" s="20">
        <v>685</v>
      </c>
      <c r="AI18" s="20">
        <v>227.4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750</v>
      </c>
      <c r="AQ18" s="20">
        <v>0</v>
      </c>
      <c r="AR18" s="20">
        <v>10391.098</v>
      </c>
      <c r="AS18" s="20">
        <v>0</v>
      </c>
      <c r="AT18" s="20">
        <v>0</v>
      </c>
      <c r="AU18" s="20">
        <v>0</v>
      </c>
      <c r="AV18" s="20">
        <v>0</v>
      </c>
      <c r="AW18" s="20">
        <v>-237.38</v>
      </c>
      <c r="AX18" s="20">
        <v>1080</v>
      </c>
      <c r="AY18" s="20">
        <v>820</v>
      </c>
      <c r="AZ18" s="20">
        <v>0</v>
      </c>
      <c r="BA18" s="20">
        <v>0</v>
      </c>
      <c r="BB18" s="20">
        <v>1080</v>
      </c>
      <c r="BC18" s="20">
        <v>820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1950</v>
      </c>
      <c r="BK18" s="20">
        <v>1038.9154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1950</v>
      </c>
      <c r="CA18" s="20">
        <v>1038.9154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500</v>
      </c>
      <c r="CM18" s="20">
        <v>30</v>
      </c>
      <c r="CN18" s="20">
        <v>0</v>
      </c>
      <c r="CO18" s="20">
        <v>0</v>
      </c>
      <c r="CP18" s="20">
        <v>450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500</v>
      </c>
      <c r="CY18" s="20">
        <v>0</v>
      </c>
      <c r="CZ18" s="20">
        <v>7515.682</v>
      </c>
      <c r="DA18" s="20">
        <v>0</v>
      </c>
      <c r="DB18" s="20">
        <v>0</v>
      </c>
      <c r="DC18" s="20">
        <v>0</v>
      </c>
      <c r="DD18" s="20">
        <v>7515.682</v>
      </c>
      <c r="DE18" s="20">
        <v>0</v>
      </c>
      <c r="DF18" s="20">
        <v>1000</v>
      </c>
      <c r="DG18" s="20">
        <v>500</v>
      </c>
      <c r="DH18" s="20">
        <v>0</v>
      </c>
      <c r="DI18" s="20">
        <v>0</v>
      </c>
      <c r="DJ18" s="20">
        <v>169.6</v>
      </c>
      <c r="DK18" s="20">
        <v>0</v>
      </c>
      <c r="DL18" s="20">
        <v>169.6</v>
      </c>
      <c r="DM18" s="20">
        <v>0</v>
      </c>
      <c r="DN18" s="20">
        <v>0</v>
      </c>
      <c r="DO18" s="20">
        <v>0</v>
      </c>
      <c r="DP18" s="45">
        <v>0</v>
      </c>
      <c r="DQ18" s="45">
        <v>0</v>
      </c>
      <c r="DT18" s="44"/>
      <c r="DU18" s="44"/>
      <c r="DV18" s="44"/>
      <c r="DW18" s="44"/>
      <c r="DY18" s="44"/>
      <c r="DZ18" s="44"/>
      <c r="EA18" s="44"/>
      <c r="EB18" s="44"/>
      <c r="EC18" s="44"/>
      <c r="ED18" s="44"/>
    </row>
    <row r="19" spans="1:134" ht="16.5" customHeight="1">
      <c r="A19" s="11"/>
      <c r="B19" s="16">
        <v>10</v>
      </c>
      <c r="C19" s="13" t="s">
        <v>11</v>
      </c>
      <c r="D19" s="31">
        <f t="shared" si="0"/>
        <v>65239.9086</v>
      </c>
      <c r="E19" s="31">
        <f t="shared" si="1"/>
        <v>39125.6562</v>
      </c>
      <c r="F19" s="18">
        <f t="shared" si="2"/>
        <v>54385.9</v>
      </c>
      <c r="G19" s="18">
        <f t="shared" si="3"/>
        <v>31743.2762</v>
      </c>
      <c r="H19" s="18">
        <f t="shared" si="4"/>
        <v>10854.008600000001</v>
      </c>
      <c r="I19" s="18">
        <f t="shared" si="5"/>
        <v>7382.379999999999</v>
      </c>
      <c r="J19" s="32">
        <v>22700</v>
      </c>
      <c r="K19" s="32">
        <v>14607.7362</v>
      </c>
      <c r="L19" s="32">
        <v>0</v>
      </c>
      <c r="M19" s="32">
        <v>0</v>
      </c>
      <c r="N19" s="20">
        <v>21570</v>
      </c>
      <c r="O19" s="20">
        <v>14448.3362</v>
      </c>
      <c r="P19" s="20">
        <v>0</v>
      </c>
      <c r="Q19" s="20">
        <v>0</v>
      </c>
      <c r="R19" s="20">
        <v>950</v>
      </c>
      <c r="S19" s="20">
        <v>65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2960</v>
      </c>
      <c r="AE19" s="20">
        <v>180</v>
      </c>
      <c r="AF19" s="20">
        <v>7350</v>
      </c>
      <c r="AG19" s="20">
        <v>5949.98</v>
      </c>
      <c r="AH19" s="20">
        <v>460</v>
      </c>
      <c r="AI19" s="20">
        <v>180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2500</v>
      </c>
      <c r="AQ19" s="20">
        <v>0</v>
      </c>
      <c r="AR19" s="20">
        <v>7350</v>
      </c>
      <c r="AS19" s="20">
        <v>5993.73</v>
      </c>
      <c r="AT19" s="20">
        <v>0</v>
      </c>
      <c r="AU19" s="20">
        <v>0</v>
      </c>
      <c r="AV19" s="20">
        <v>0</v>
      </c>
      <c r="AW19" s="20">
        <v>-43.75</v>
      </c>
      <c r="AX19" s="20">
        <v>2100</v>
      </c>
      <c r="AY19" s="20">
        <v>1096.25</v>
      </c>
      <c r="AZ19" s="20">
        <v>2564.0086</v>
      </c>
      <c r="BA19" s="20">
        <v>992.4</v>
      </c>
      <c r="BB19" s="20">
        <v>2100</v>
      </c>
      <c r="BC19" s="20">
        <v>1096.25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375</v>
      </c>
      <c r="BK19" s="20">
        <v>0</v>
      </c>
      <c r="BL19" s="20">
        <v>500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75</v>
      </c>
      <c r="BW19" s="20">
        <v>0</v>
      </c>
      <c r="BX19" s="20">
        <v>0</v>
      </c>
      <c r="BY19" s="20">
        <v>0</v>
      </c>
      <c r="BZ19" s="20">
        <v>300</v>
      </c>
      <c r="CA19" s="20">
        <v>0</v>
      </c>
      <c r="CB19" s="20">
        <v>500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5680</v>
      </c>
      <c r="CM19" s="20">
        <v>3938.8</v>
      </c>
      <c r="CN19" s="20">
        <v>0</v>
      </c>
      <c r="CO19" s="20">
        <v>0</v>
      </c>
      <c r="CP19" s="20">
        <v>5660</v>
      </c>
      <c r="CQ19" s="20">
        <v>3938.8</v>
      </c>
      <c r="CR19" s="20">
        <v>0</v>
      </c>
      <c r="CS19" s="20">
        <v>0</v>
      </c>
      <c r="CT19" s="20">
        <v>5200</v>
      </c>
      <c r="CU19" s="20">
        <v>3869</v>
      </c>
      <c r="CV19" s="20">
        <v>0</v>
      </c>
      <c r="CW19" s="20">
        <v>0</v>
      </c>
      <c r="CX19" s="20">
        <v>15210</v>
      </c>
      <c r="CY19" s="20">
        <v>11218.49</v>
      </c>
      <c r="CZ19" s="20">
        <v>440</v>
      </c>
      <c r="DA19" s="20">
        <v>440</v>
      </c>
      <c r="DB19" s="20">
        <v>14860</v>
      </c>
      <c r="DC19" s="20">
        <v>11070.57</v>
      </c>
      <c r="DD19" s="20">
        <v>440</v>
      </c>
      <c r="DE19" s="20">
        <v>440</v>
      </c>
      <c r="DF19" s="20">
        <v>1000</v>
      </c>
      <c r="DG19" s="20">
        <v>702</v>
      </c>
      <c r="DH19" s="20">
        <v>0</v>
      </c>
      <c r="DI19" s="20">
        <v>0</v>
      </c>
      <c r="DJ19" s="20">
        <v>4360.9</v>
      </c>
      <c r="DK19" s="20">
        <v>0</v>
      </c>
      <c r="DL19" s="20">
        <v>4360.9</v>
      </c>
      <c r="DM19" s="20">
        <v>0</v>
      </c>
      <c r="DN19" s="20">
        <v>0</v>
      </c>
      <c r="DO19" s="20">
        <v>0</v>
      </c>
      <c r="DP19" s="45">
        <v>0</v>
      </c>
      <c r="DQ19" s="45">
        <v>0</v>
      </c>
      <c r="DT19" s="44"/>
      <c r="DU19" s="44"/>
      <c r="DV19" s="44"/>
      <c r="DW19" s="44"/>
      <c r="DY19" s="44"/>
      <c r="DZ19" s="44"/>
      <c r="EA19" s="44"/>
      <c r="EB19" s="44"/>
      <c r="EC19" s="44"/>
      <c r="ED19" s="44"/>
    </row>
    <row r="20" spans="1:134" ht="16.5" customHeight="1">
      <c r="A20" s="11"/>
      <c r="B20" s="16">
        <v>11</v>
      </c>
      <c r="C20" s="13" t="s">
        <v>12</v>
      </c>
      <c r="D20" s="31">
        <f t="shared" si="0"/>
        <v>12969.0469</v>
      </c>
      <c r="E20" s="31">
        <f t="shared" si="1"/>
        <v>8190.3391</v>
      </c>
      <c r="F20" s="18">
        <f t="shared" si="2"/>
        <v>10226.1538</v>
      </c>
      <c r="G20" s="18">
        <f t="shared" si="3"/>
        <v>6164.679</v>
      </c>
      <c r="H20" s="18">
        <f t="shared" si="4"/>
        <v>2742.8931</v>
      </c>
      <c r="I20" s="18">
        <f t="shared" si="5"/>
        <v>2025.6601</v>
      </c>
      <c r="J20" s="32">
        <v>6796</v>
      </c>
      <c r="K20" s="32">
        <v>4692.753</v>
      </c>
      <c r="L20" s="32">
        <v>2742.8931</v>
      </c>
      <c r="M20" s="32">
        <v>2025.6601</v>
      </c>
      <c r="N20" s="20">
        <v>5170.9</v>
      </c>
      <c r="O20" s="20">
        <v>3087.653</v>
      </c>
      <c r="P20" s="20">
        <v>240</v>
      </c>
      <c r="Q20" s="20">
        <v>240</v>
      </c>
      <c r="R20" s="20">
        <v>1625.1</v>
      </c>
      <c r="S20" s="20">
        <v>1605.1</v>
      </c>
      <c r="T20" s="20">
        <v>2502.8931</v>
      </c>
      <c r="U20" s="20">
        <v>1785.6601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320</v>
      </c>
      <c r="AE20" s="20">
        <v>107.75</v>
      </c>
      <c r="AF20" s="20">
        <v>0</v>
      </c>
      <c r="AG20" s="20">
        <v>0</v>
      </c>
      <c r="AH20" s="20">
        <v>320</v>
      </c>
      <c r="AI20" s="20">
        <v>107.75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2274.8</v>
      </c>
      <c r="CY20" s="20">
        <v>1364.176</v>
      </c>
      <c r="CZ20" s="20">
        <v>0</v>
      </c>
      <c r="DA20" s="20">
        <v>0</v>
      </c>
      <c r="DB20" s="20">
        <v>2274.8</v>
      </c>
      <c r="DC20" s="20">
        <v>1364.176</v>
      </c>
      <c r="DD20" s="20">
        <v>0</v>
      </c>
      <c r="DE20" s="20">
        <v>0</v>
      </c>
      <c r="DF20" s="20">
        <v>50</v>
      </c>
      <c r="DG20" s="20">
        <v>0</v>
      </c>
      <c r="DH20" s="20">
        <v>0</v>
      </c>
      <c r="DI20" s="20">
        <v>0</v>
      </c>
      <c r="DJ20" s="20">
        <v>785.3538</v>
      </c>
      <c r="DK20" s="20">
        <v>0</v>
      </c>
      <c r="DL20" s="20">
        <v>785.3538</v>
      </c>
      <c r="DM20" s="20">
        <v>0</v>
      </c>
      <c r="DN20" s="20">
        <v>0</v>
      </c>
      <c r="DO20" s="20">
        <v>0</v>
      </c>
      <c r="DP20" s="45">
        <v>0</v>
      </c>
      <c r="DQ20" s="45">
        <v>0</v>
      </c>
      <c r="DT20" s="44"/>
      <c r="DU20" s="44"/>
      <c r="DV20" s="44"/>
      <c r="DW20" s="44"/>
      <c r="DY20" s="44"/>
      <c r="DZ20" s="44"/>
      <c r="EA20" s="44"/>
      <c r="EB20" s="44"/>
      <c r="EC20" s="44"/>
      <c r="ED20" s="44"/>
    </row>
    <row r="21" spans="1:134" ht="16.5" customHeight="1">
      <c r="A21" s="11"/>
      <c r="B21" s="16">
        <v>12</v>
      </c>
      <c r="C21" s="13" t="s">
        <v>13</v>
      </c>
      <c r="D21" s="31">
        <f t="shared" si="0"/>
        <v>9997.7641</v>
      </c>
      <c r="E21" s="31">
        <f t="shared" si="1"/>
        <v>5404.8246</v>
      </c>
      <c r="F21" s="18">
        <f t="shared" si="2"/>
        <v>5874.8</v>
      </c>
      <c r="G21" s="18">
        <f t="shared" si="3"/>
        <v>3563.3346</v>
      </c>
      <c r="H21" s="18">
        <f t="shared" si="4"/>
        <v>4122.9641</v>
      </c>
      <c r="I21" s="18">
        <f t="shared" si="5"/>
        <v>1841.49</v>
      </c>
      <c r="J21" s="32">
        <v>5849.8</v>
      </c>
      <c r="K21" s="32">
        <v>3538.3346</v>
      </c>
      <c r="L21" s="32">
        <v>800</v>
      </c>
      <c r="M21" s="32">
        <v>700</v>
      </c>
      <c r="N21" s="20">
        <v>5849.8</v>
      </c>
      <c r="O21" s="20">
        <v>3538.3346</v>
      </c>
      <c r="P21" s="20">
        <v>800</v>
      </c>
      <c r="Q21" s="20">
        <v>700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1000</v>
      </c>
      <c r="AG21" s="20">
        <v>641.49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1000</v>
      </c>
      <c r="AS21" s="20">
        <v>998.41</v>
      </c>
      <c r="AT21" s="20">
        <v>0</v>
      </c>
      <c r="AU21" s="20">
        <v>0</v>
      </c>
      <c r="AV21" s="20">
        <v>0</v>
      </c>
      <c r="AW21" s="20">
        <v>-356.92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1822.9641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1822.9641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500</v>
      </c>
      <c r="CO21" s="20">
        <v>500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25</v>
      </c>
      <c r="DG21" s="20">
        <v>25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45">
        <v>0</v>
      </c>
      <c r="DQ21" s="45">
        <v>0</v>
      </c>
      <c r="DT21" s="44"/>
      <c r="DU21" s="44"/>
      <c r="DV21" s="44"/>
      <c r="DW21" s="44"/>
      <c r="DY21" s="44"/>
      <c r="DZ21" s="44"/>
      <c r="EA21" s="44"/>
      <c r="EB21" s="44"/>
      <c r="EC21" s="44"/>
      <c r="ED21" s="44"/>
    </row>
    <row r="22" spans="1:134" ht="16.5" customHeight="1">
      <c r="A22" s="11"/>
      <c r="B22" s="16">
        <v>13</v>
      </c>
      <c r="C22" s="13" t="s">
        <v>14</v>
      </c>
      <c r="D22" s="31">
        <f t="shared" si="0"/>
        <v>26816.7828</v>
      </c>
      <c r="E22" s="31">
        <f t="shared" si="1"/>
        <v>14830.428</v>
      </c>
      <c r="F22" s="18">
        <f t="shared" si="2"/>
        <v>20960.5</v>
      </c>
      <c r="G22" s="18">
        <f t="shared" si="3"/>
        <v>12993.728</v>
      </c>
      <c r="H22" s="18">
        <f t="shared" si="4"/>
        <v>5856.2828</v>
      </c>
      <c r="I22" s="18">
        <f t="shared" si="5"/>
        <v>1836.7</v>
      </c>
      <c r="J22" s="32">
        <v>14185</v>
      </c>
      <c r="K22" s="32">
        <v>9136.728</v>
      </c>
      <c r="L22" s="32">
        <v>2200</v>
      </c>
      <c r="M22" s="32">
        <v>1845</v>
      </c>
      <c r="N22" s="20">
        <v>13305</v>
      </c>
      <c r="O22" s="20">
        <v>9096.728</v>
      </c>
      <c r="P22" s="20">
        <v>100</v>
      </c>
      <c r="Q22" s="20">
        <v>0</v>
      </c>
      <c r="R22" s="20">
        <v>880</v>
      </c>
      <c r="S22" s="20">
        <v>40</v>
      </c>
      <c r="T22" s="20">
        <v>2100</v>
      </c>
      <c r="U22" s="20">
        <v>1845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500</v>
      </c>
      <c r="AE22" s="20">
        <v>200</v>
      </c>
      <c r="AF22" s="20">
        <v>1600</v>
      </c>
      <c r="AG22" s="20">
        <v>-8.3</v>
      </c>
      <c r="AH22" s="20">
        <v>300</v>
      </c>
      <c r="AI22" s="20">
        <v>200</v>
      </c>
      <c r="AJ22" s="20">
        <v>100</v>
      </c>
      <c r="AK22" s="20">
        <v>25</v>
      </c>
      <c r="AL22" s="20">
        <v>0</v>
      </c>
      <c r="AM22" s="20">
        <v>0</v>
      </c>
      <c r="AN22" s="20">
        <v>700</v>
      </c>
      <c r="AO22" s="20">
        <v>0</v>
      </c>
      <c r="AP22" s="20">
        <v>200</v>
      </c>
      <c r="AQ22" s="20">
        <v>0</v>
      </c>
      <c r="AR22" s="20">
        <v>800</v>
      </c>
      <c r="AS22" s="20">
        <v>0</v>
      </c>
      <c r="AT22" s="20">
        <v>0</v>
      </c>
      <c r="AU22" s="20">
        <v>0</v>
      </c>
      <c r="AV22" s="20">
        <v>0</v>
      </c>
      <c r="AW22" s="20">
        <v>-33.3</v>
      </c>
      <c r="AX22" s="20">
        <v>300</v>
      </c>
      <c r="AY22" s="20">
        <v>0</v>
      </c>
      <c r="AZ22" s="20">
        <v>500</v>
      </c>
      <c r="BA22" s="20">
        <v>0</v>
      </c>
      <c r="BB22" s="20">
        <v>300</v>
      </c>
      <c r="BC22" s="20">
        <v>0</v>
      </c>
      <c r="BD22" s="20">
        <v>500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1556.2828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1556.2828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50</v>
      </c>
      <c r="CI22" s="20">
        <v>30</v>
      </c>
      <c r="CJ22" s="20">
        <v>0</v>
      </c>
      <c r="CK22" s="20">
        <v>0</v>
      </c>
      <c r="CL22" s="20">
        <v>260</v>
      </c>
      <c r="CM22" s="20">
        <v>40</v>
      </c>
      <c r="CN22" s="20">
        <v>0</v>
      </c>
      <c r="CO22" s="20">
        <v>0</v>
      </c>
      <c r="CP22" s="20">
        <v>240</v>
      </c>
      <c r="CQ22" s="20">
        <v>20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4580</v>
      </c>
      <c r="CY22" s="20">
        <v>3412</v>
      </c>
      <c r="CZ22" s="20">
        <v>0</v>
      </c>
      <c r="DA22" s="20">
        <v>0</v>
      </c>
      <c r="DB22" s="20">
        <v>4580</v>
      </c>
      <c r="DC22" s="20">
        <v>3412</v>
      </c>
      <c r="DD22" s="20">
        <v>0</v>
      </c>
      <c r="DE22" s="20">
        <v>0</v>
      </c>
      <c r="DF22" s="20">
        <v>570</v>
      </c>
      <c r="DG22" s="20">
        <v>175</v>
      </c>
      <c r="DH22" s="20">
        <v>0</v>
      </c>
      <c r="DI22" s="20">
        <v>0</v>
      </c>
      <c r="DJ22" s="20">
        <v>515.5</v>
      </c>
      <c r="DK22" s="20">
        <v>0</v>
      </c>
      <c r="DL22" s="20">
        <v>515.5</v>
      </c>
      <c r="DM22" s="20">
        <v>0</v>
      </c>
      <c r="DN22" s="20">
        <v>0</v>
      </c>
      <c r="DO22" s="20">
        <v>0</v>
      </c>
      <c r="DP22" s="45">
        <v>0</v>
      </c>
      <c r="DQ22" s="45">
        <v>0</v>
      </c>
      <c r="DT22" s="44"/>
      <c r="DU22" s="44"/>
      <c r="DV22" s="44"/>
      <c r="DW22" s="44"/>
      <c r="DY22" s="44"/>
      <c r="DZ22" s="44"/>
      <c r="EA22" s="44"/>
      <c r="EB22" s="44"/>
      <c r="EC22" s="44"/>
      <c r="ED22" s="44"/>
    </row>
    <row r="23" spans="1:134" ht="16.5" customHeight="1">
      <c r="A23" s="11"/>
      <c r="B23" s="16">
        <v>14</v>
      </c>
      <c r="C23" s="13" t="s">
        <v>15</v>
      </c>
      <c r="D23" s="31">
        <f t="shared" si="0"/>
        <v>31306.412</v>
      </c>
      <c r="E23" s="31">
        <f t="shared" si="1"/>
        <v>15346.5996</v>
      </c>
      <c r="F23" s="18">
        <f t="shared" si="2"/>
        <v>21263.7</v>
      </c>
      <c r="G23" s="18">
        <f t="shared" si="3"/>
        <v>13258.0896</v>
      </c>
      <c r="H23" s="18">
        <f t="shared" si="4"/>
        <v>10042.712</v>
      </c>
      <c r="I23" s="18">
        <f t="shared" si="5"/>
        <v>2088.51</v>
      </c>
      <c r="J23" s="32">
        <v>12058</v>
      </c>
      <c r="K23" s="32">
        <v>7724.7216</v>
      </c>
      <c r="L23" s="32">
        <v>1800</v>
      </c>
      <c r="M23" s="32">
        <v>1758.25</v>
      </c>
      <c r="N23" s="20">
        <v>11886</v>
      </c>
      <c r="O23" s="20">
        <v>7582.7216</v>
      </c>
      <c r="P23" s="20">
        <v>0</v>
      </c>
      <c r="Q23" s="20">
        <v>0</v>
      </c>
      <c r="R23" s="20">
        <v>100</v>
      </c>
      <c r="S23" s="20">
        <v>100</v>
      </c>
      <c r="T23" s="20">
        <v>1800</v>
      </c>
      <c r="U23" s="20">
        <v>1758.25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584</v>
      </c>
      <c r="AE23" s="20">
        <v>224</v>
      </c>
      <c r="AF23" s="20">
        <v>3240.534</v>
      </c>
      <c r="AG23" s="20">
        <v>-669.74</v>
      </c>
      <c r="AH23" s="20">
        <v>384</v>
      </c>
      <c r="AI23" s="20">
        <v>224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200</v>
      </c>
      <c r="AQ23" s="20">
        <v>0</v>
      </c>
      <c r="AR23" s="20">
        <v>3240.534</v>
      </c>
      <c r="AS23" s="20">
        <v>0</v>
      </c>
      <c r="AT23" s="20">
        <v>0</v>
      </c>
      <c r="AU23" s="20">
        <v>0</v>
      </c>
      <c r="AV23" s="20">
        <v>0</v>
      </c>
      <c r="AW23" s="20">
        <v>-669.74</v>
      </c>
      <c r="AX23" s="20">
        <v>90</v>
      </c>
      <c r="AY23" s="20">
        <v>0</v>
      </c>
      <c r="AZ23" s="20">
        <v>700</v>
      </c>
      <c r="BA23" s="20">
        <v>0</v>
      </c>
      <c r="BB23" s="20">
        <v>90</v>
      </c>
      <c r="BC23" s="20">
        <v>0</v>
      </c>
      <c r="BD23" s="20">
        <v>700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26.4</v>
      </c>
      <c r="BK23" s="20">
        <v>13.2</v>
      </c>
      <c r="BL23" s="20">
        <v>3300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26.4</v>
      </c>
      <c r="BW23" s="20">
        <v>13.2</v>
      </c>
      <c r="BX23" s="20">
        <v>3300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2115</v>
      </c>
      <c r="CM23" s="20">
        <v>1356.168</v>
      </c>
      <c r="CN23" s="20">
        <v>1002.178</v>
      </c>
      <c r="CO23" s="20">
        <v>1000</v>
      </c>
      <c r="CP23" s="20">
        <v>2115</v>
      </c>
      <c r="CQ23" s="20">
        <v>1356.168</v>
      </c>
      <c r="CR23" s="20">
        <v>0</v>
      </c>
      <c r="CS23" s="20">
        <v>0</v>
      </c>
      <c r="CT23" s="20">
        <v>1840</v>
      </c>
      <c r="CU23" s="20">
        <v>1276.17</v>
      </c>
      <c r="CV23" s="20">
        <v>0</v>
      </c>
      <c r="CW23" s="20">
        <v>0</v>
      </c>
      <c r="CX23" s="20">
        <v>5000</v>
      </c>
      <c r="CY23" s="20">
        <v>3690</v>
      </c>
      <c r="CZ23" s="20">
        <v>0</v>
      </c>
      <c r="DA23" s="20">
        <v>0</v>
      </c>
      <c r="DB23" s="20">
        <v>5000</v>
      </c>
      <c r="DC23" s="20">
        <v>3690</v>
      </c>
      <c r="DD23" s="20">
        <v>0</v>
      </c>
      <c r="DE23" s="20">
        <v>0</v>
      </c>
      <c r="DF23" s="20">
        <v>720</v>
      </c>
      <c r="DG23" s="20">
        <v>250</v>
      </c>
      <c r="DH23" s="20">
        <v>0</v>
      </c>
      <c r="DI23" s="20">
        <v>0</v>
      </c>
      <c r="DJ23" s="20">
        <v>670.3</v>
      </c>
      <c r="DK23" s="20">
        <v>0</v>
      </c>
      <c r="DL23" s="20">
        <v>670.3</v>
      </c>
      <c r="DM23" s="20">
        <v>0</v>
      </c>
      <c r="DN23" s="20">
        <v>0</v>
      </c>
      <c r="DO23" s="20">
        <v>0</v>
      </c>
      <c r="DP23" s="45">
        <v>0</v>
      </c>
      <c r="DQ23" s="45">
        <v>0</v>
      </c>
      <c r="DT23" s="44"/>
      <c r="DU23" s="44"/>
      <c r="DV23" s="44"/>
      <c r="DW23" s="44"/>
      <c r="DY23" s="44"/>
      <c r="DZ23" s="44"/>
      <c r="EA23" s="44"/>
      <c r="EB23" s="44"/>
      <c r="EC23" s="44"/>
      <c r="ED23" s="44"/>
    </row>
    <row r="24" spans="1:134" ht="16.5" customHeight="1">
      <c r="A24" s="11"/>
      <c r="B24" s="16">
        <v>15</v>
      </c>
      <c r="C24" s="13" t="s">
        <v>16</v>
      </c>
      <c r="D24" s="31">
        <f t="shared" si="0"/>
        <v>9769.3778</v>
      </c>
      <c r="E24" s="31">
        <f t="shared" si="1"/>
        <v>6730.7469</v>
      </c>
      <c r="F24" s="18">
        <f t="shared" si="2"/>
        <v>9642.1</v>
      </c>
      <c r="G24" s="18">
        <f t="shared" si="3"/>
        <v>6662.7364</v>
      </c>
      <c r="H24" s="18">
        <f t="shared" si="4"/>
        <v>1106.2778</v>
      </c>
      <c r="I24" s="18">
        <f t="shared" si="5"/>
        <v>1047.0105</v>
      </c>
      <c r="J24" s="32">
        <v>7530</v>
      </c>
      <c r="K24" s="32">
        <v>5104.9964</v>
      </c>
      <c r="L24" s="32">
        <v>2268.8278</v>
      </c>
      <c r="M24" s="32">
        <v>2178.5605</v>
      </c>
      <c r="N24" s="20">
        <v>7183</v>
      </c>
      <c r="O24" s="20">
        <v>4959.0324</v>
      </c>
      <c r="P24" s="20">
        <v>0</v>
      </c>
      <c r="Q24" s="20">
        <v>0</v>
      </c>
      <c r="R24" s="20">
        <v>347</v>
      </c>
      <c r="S24" s="20">
        <v>145.964</v>
      </c>
      <c r="T24" s="20">
        <v>2268.8278</v>
      </c>
      <c r="U24" s="20">
        <v>2178.5605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320</v>
      </c>
      <c r="AE24" s="20">
        <v>194.25</v>
      </c>
      <c r="AF24" s="20">
        <v>-1262.55</v>
      </c>
      <c r="AG24" s="20">
        <v>-1131.55</v>
      </c>
      <c r="AH24" s="20">
        <v>320</v>
      </c>
      <c r="AI24" s="20">
        <v>194.25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-1262.55</v>
      </c>
      <c r="AW24" s="20">
        <v>-1131.55</v>
      </c>
      <c r="AX24" s="20">
        <v>444</v>
      </c>
      <c r="AY24" s="20">
        <v>324.49</v>
      </c>
      <c r="AZ24" s="20">
        <v>0</v>
      </c>
      <c r="BA24" s="20">
        <v>0</v>
      </c>
      <c r="BB24" s="20">
        <v>444</v>
      </c>
      <c r="BC24" s="20">
        <v>324.49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100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100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35</v>
      </c>
      <c r="CM24" s="20">
        <v>0</v>
      </c>
      <c r="CN24" s="20">
        <v>0</v>
      </c>
      <c r="CO24" s="20">
        <v>0</v>
      </c>
      <c r="CP24" s="20">
        <v>35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140</v>
      </c>
      <c r="DG24" s="20">
        <v>60</v>
      </c>
      <c r="DH24" s="20">
        <v>0</v>
      </c>
      <c r="DI24" s="20">
        <v>0</v>
      </c>
      <c r="DJ24" s="20">
        <v>194.1</v>
      </c>
      <c r="DK24" s="20">
        <v>0</v>
      </c>
      <c r="DL24" s="20">
        <v>1173.1</v>
      </c>
      <c r="DM24" s="20">
        <v>979</v>
      </c>
      <c r="DN24" s="20">
        <v>0</v>
      </c>
      <c r="DO24" s="20">
        <v>0</v>
      </c>
      <c r="DP24" s="45">
        <v>979</v>
      </c>
      <c r="DQ24" s="45">
        <v>979</v>
      </c>
      <c r="DT24" s="44"/>
      <c r="DU24" s="44"/>
      <c r="DV24" s="44"/>
      <c r="DW24" s="44"/>
      <c r="DY24" s="44"/>
      <c r="DZ24" s="44"/>
      <c r="EA24" s="44"/>
      <c r="EB24" s="44"/>
      <c r="EC24" s="44"/>
      <c r="ED24" s="44"/>
    </row>
    <row r="25" spans="1:134" ht="16.5" customHeight="1">
      <c r="A25" s="11"/>
      <c r="B25" s="16">
        <v>16</v>
      </c>
      <c r="C25" s="13" t="s">
        <v>17</v>
      </c>
      <c r="D25" s="31">
        <f t="shared" si="0"/>
        <v>9834.3744</v>
      </c>
      <c r="E25" s="31">
        <f t="shared" si="1"/>
        <v>7482.5212</v>
      </c>
      <c r="F25" s="18">
        <f t="shared" si="2"/>
        <v>7895.3</v>
      </c>
      <c r="G25" s="18">
        <f t="shared" si="3"/>
        <v>5577.5212</v>
      </c>
      <c r="H25" s="18">
        <f t="shared" si="4"/>
        <v>2339.0744</v>
      </c>
      <c r="I25" s="18">
        <f t="shared" si="5"/>
        <v>2305</v>
      </c>
      <c r="J25" s="32">
        <v>6575</v>
      </c>
      <c r="K25" s="32">
        <v>4524.5212</v>
      </c>
      <c r="L25" s="32">
        <v>1589.0744</v>
      </c>
      <c r="M25" s="32">
        <v>1555</v>
      </c>
      <c r="N25" s="20">
        <v>5842</v>
      </c>
      <c r="O25" s="20">
        <v>4126.0712</v>
      </c>
      <c r="P25" s="20">
        <v>0</v>
      </c>
      <c r="Q25" s="20">
        <v>0</v>
      </c>
      <c r="R25" s="20">
        <v>733</v>
      </c>
      <c r="S25" s="20">
        <v>398.45</v>
      </c>
      <c r="T25" s="20">
        <v>1589.0744</v>
      </c>
      <c r="U25" s="20">
        <v>1555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450</v>
      </c>
      <c r="AE25" s="20">
        <v>350</v>
      </c>
      <c r="AF25" s="20">
        <v>0</v>
      </c>
      <c r="AG25" s="20">
        <v>0</v>
      </c>
      <c r="AH25" s="20">
        <v>300</v>
      </c>
      <c r="AI25" s="20">
        <v>200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150</v>
      </c>
      <c r="AQ25" s="20">
        <v>150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750</v>
      </c>
      <c r="BM25" s="20">
        <v>750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750</v>
      </c>
      <c r="CC25" s="20">
        <v>750</v>
      </c>
      <c r="CD25" s="20">
        <v>0</v>
      </c>
      <c r="CE25" s="20">
        <v>0</v>
      </c>
      <c r="CF25" s="20">
        <v>0</v>
      </c>
      <c r="CG25" s="20">
        <v>0</v>
      </c>
      <c r="CH25" s="20">
        <v>20</v>
      </c>
      <c r="CI25" s="20">
        <v>0</v>
      </c>
      <c r="CJ25" s="20">
        <v>0</v>
      </c>
      <c r="CK25" s="20">
        <v>0</v>
      </c>
      <c r="CL25" s="20">
        <v>147</v>
      </c>
      <c r="CM25" s="20">
        <v>83</v>
      </c>
      <c r="CN25" s="20">
        <v>0</v>
      </c>
      <c r="CO25" s="20">
        <v>0</v>
      </c>
      <c r="CP25" s="20">
        <v>147</v>
      </c>
      <c r="CQ25" s="20">
        <v>83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300</v>
      </c>
      <c r="DG25" s="20">
        <v>220</v>
      </c>
      <c r="DH25" s="20">
        <v>0</v>
      </c>
      <c r="DI25" s="20">
        <v>0</v>
      </c>
      <c r="DJ25" s="20">
        <v>3.3</v>
      </c>
      <c r="DK25" s="20">
        <v>0</v>
      </c>
      <c r="DL25" s="20">
        <v>403.3</v>
      </c>
      <c r="DM25" s="20">
        <v>400</v>
      </c>
      <c r="DN25" s="20">
        <v>0</v>
      </c>
      <c r="DO25" s="20">
        <v>0</v>
      </c>
      <c r="DP25" s="45">
        <v>400</v>
      </c>
      <c r="DQ25" s="45">
        <v>400</v>
      </c>
      <c r="DT25" s="44"/>
      <c r="DU25" s="44"/>
      <c r="DV25" s="44"/>
      <c r="DW25" s="44"/>
      <c r="DY25" s="44"/>
      <c r="DZ25" s="44"/>
      <c r="EA25" s="44"/>
      <c r="EB25" s="44"/>
      <c r="EC25" s="44"/>
      <c r="ED25" s="44"/>
    </row>
    <row r="26" spans="1:134" ht="16.5" customHeight="1">
      <c r="A26" s="11"/>
      <c r="B26" s="16">
        <v>17</v>
      </c>
      <c r="C26" s="13" t="s">
        <v>18</v>
      </c>
      <c r="D26" s="31">
        <f t="shared" si="0"/>
        <v>39629.9254</v>
      </c>
      <c r="E26" s="31">
        <f t="shared" si="1"/>
        <v>22139.642399999997</v>
      </c>
      <c r="F26" s="18">
        <f t="shared" si="2"/>
        <v>26919</v>
      </c>
      <c r="G26" s="18">
        <f t="shared" si="3"/>
        <v>16560.6184</v>
      </c>
      <c r="H26" s="18">
        <f t="shared" si="4"/>
        <v>12860.9254</v>
      </c>
      <c r="I26" s="18">
        <f t="shared" si="5"/>
        <v>5579.023999999999</v>
      </c>
      <c r="J26" s="32">
        <v>20312</v>
      </c>
      <c r="K26" s="32">
        <v>13518.0088</v>
      </c>
      <c r="L26" s="32">
        <v>828</v>
      </c>
      <c r="M26" s="32">
        <v>209</v>
      </c>
      <c r="N26" s="20">
        <v>19722</v>
      </c>
      <c r="O26" s="20">
        <v>13391.6088</v>
      </c>
      <c r="P26" s="20">
        <v>828</v>
      </c>
      <c r="Q26" s="20">
        <v>209</v>
      </c>
      <c r="R26" s="20">
        <v>460</v>
      </c>
      <c r="S26" s="20">
        <v>40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1300</v>
      </c>
      <c r="AE26" s="20">
        <v>794.2496</v>
      </c>
      <c r="AF26" s="20">
        <v>4000</v>
      </c>
      <c r="AG26" s="20">
        <v>1907.027</v>
      </c>
      <c r="AH26" s="20">
        <v>300</v>
      </c>
      <c r="AI26" s="20">
        <v>194.25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1000</v>
      </c>
      <c r="AQ26" s="20">
        <v>599.9996</v>
      </c>
      <c r="AR26" s="20">
        <v>4000</v>
      </c>
      <c r="AS26" s="20">
        <v>1976</v>
      </c>
      <c r="AT26" s="20">
        <v>0</v>
      </c>
      <c r="AU26" s="20">
        <v>0</v>
      </c>
      <c r="AV26" s="20">
        <v>0</v>
      </c>
      <c r="AW26" s="20">
        <v>-68.973</v>
      </c>
      <c r="AX26" s="20">
        <v>500</v>
      </c>
      <c r="AY26" s="20">
        <v>500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1450</v>
      </c>
      <c r="BK26" s="20">
        <v>950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1450</v>
      </c>
      <c r="CA26" s="20">
        <v>950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200</v>
      </c>
      <c r="CI26" s="20">
        <v>120</v>
      </c>
      <c r="CJ26" s="20">
        <v>0</v>
      </c>
      <c r="CK26" s="20">
        <v>0</v>
      </c>
      <c r="CL26" s="20">
        <v>650</v>
      </c>
      <c r="CM26" s="20">
        <v>130</v>
      </c>
      <c r="CN26" s="20">
        <v>8032.9254</v>
      </c>
      <c r="CO26" s="20">
        <v>3462.997</v>
      </c>
      <c r="CP26" s="20">
        <v>610</v>
      </c>
      <c r="CQ26" s="20">
        <v>130</v>
      </c>
      <c r="CR26" s="20">
        <v>8032.9254</v>
      </c>
      <c r="CS26" s="20">
        <v>3462.997</v>
      </c>
      <c r="CT26" s="20">
        <v>0</v>
      </c>
      <c r="CU26" s="20">
        <v>0</v>
      </c>
      <c r="CV26" s="20">
        <v>0</v>
      </c>
      <c r="CW26" s="20">
        <v>0</v>
      </c>
      <c r="CX26" s="20">
        <v>400</v>
      </c>
      <c r="CY26" s="20">
        <v>298.36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600</v>
      </c>
      <c r="DG26" s="20">
        <v>250</v>
      </c>
      <c r="DH26" s="20">
        <v>0</v>
      </c>
      <c r="DI26" s="20">
        <v>0</v>
      </c>
      <c r="DJ26" s="20">
        <v>1357</v>
      </c>
      <c r="DK26" s="20">
        <v>0</v>
      </c>
      <c r="DL26" s="20">
        <v>1507</v>
      </c>
      <c r="DM26" s="20">
        <v>0</v>
      </c>
      <c r="DN26" s="20">
        <v>0</v>
      </c>
      <c r="DO26" s="20">
        <v>0</v>
      </c>
      <c r="DP26" s="45">
        <v>150</v>
      </c>
      <c r="DQ26" s="45">
        <v>0</v>
      </c>
      <c r="DT26" s="44"/>
      <c r="DU26" s="44"/>
      <c r="DV26" s="44"/>
      <c r="DW26" s="44"/>
      <c r="DY26" s="44"/>
      <c r="DZ26" s="44"/>
      <c r="EA26" s="44"/>
      <c r="EB26" s="44"/>
      <c r="EC26" s="44"/>
      <c r="ED26" s="44"/>
    </row>
    <row r="27" spans="1:134" ht="16.5" customHeight="1">
      <c r="A27" s="11"/>
      <c r="B27" s="16">
        <v>18</v>
      </c>
      <c r="C27" s="13" t="s">
        <v>19</v>
      </c>
      <c r="D27" s="31">
        <f t="shared" si="0"/>
        <v>9760.251900000001</v>
      </c>
      <c r="E27" s="31">
        <f t="shared" si="1"/>
        <v>5724.6131000000005</v>
      </c>
      <c r="F27" s="18">
        <f t="shared" si="2"/>
        <v>9032.7</v>
      </c>
      <c r="G27" s="18">
        <f t="shared" si="3"/>
        <v>5008.0131</v>
      </c>
      <c r="H27" s="18">
        <f t="shared" si="4"/>
        <v>1744.5519</v>
      </c>
      <c r="I27" s="18">
        <f t="shared" si="5"/>
        <v>783.6</v>
      </c>
      <c r="J27" s="32">
        <v>6149</v>
      </c>
      <c r="K27" s="32">
        <v>4469.5131</v>
      </c>
      <c r="L27" s="32">
        <v>1227.5519</v>
      </c>
      <c r="M27" s="32">
        <v>150</v>
      </c>
      <c r="N27" s="20">
        <v>5939</v>
      </c>
      <c r="O27" s="20">
        <v>4269.5131</v>
      </c>
      <c r="P27" s="20">
        <v>277.5519</v>
      </c>
      <c r="Q27" s="20">
        <v>150</v>
      </c>
      <c r="R27" s="20">
        <v>210</v>
      </c>
      <c r="S27" s="20">
        <v>200</v>
      </c>
      <c r="T27" s="20">
        <v>950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879</v>
      </c>
      <c r="AE27" s="20">
        <v>71.5</v>
      </c>
      <c r="AF27" s="20">
        <v>-133</v>
      </c>
      <c r="AG27" s="20">
        <v>-16.4</v>
      </c>
      <c r="AH27" s="20">
        <v>129</v>
      </c>
      <c r="AI27" s="20">
        <v>71.5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750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-133</v>
      </c>
      <c r="AW27" s="20">
        <v>-16.4</v>
      </c>
      <c r="AX27" s="20">
        <v>480</v>
      </c>
      <c r="AY27" s="20">
        <v>280</v>
      </c>
      <c r="AZ27" s="20">
        <v>300</v>
      </c>
      <c r="BA27" s="20">
        <v>300</v>
      </c>
      <c r="BB27" s="20">
        <v>480</v>
      </c>
      <c r="BC27" s="20">
        <v>280</v>
      </c>
      <c r="BD27" s="20">
        <v>300</v>
      </c>
      <c r="BE27" s="20">
        <v>300</v>
      </c>
      <c r="BF27" s="20">
        <v>0</v>
      </c>
      <c r="BG27" s="20">
        <v>0</v>
      </c>
      <c r="BH27" s="20">
        <v>0</v>
      </c>
      <c r="BI27" s="20">
        <v>0</v>
      </c>
      <c r="BJ27" s="20">
        <v>200</v>
      </c>
      <c r="BK27" s="20">
        <v>0</v>
      </c>
      <c r="BL27" s="20">
        <v>350</v>
      </c>
      <c r="BM27" s="20">
        <v>350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200</v>
      </c>
      <c r="CA27" s="20">
        <v>0</v>
      </c>
      <c r="CB27" s="20">
        <v>350</v>
      </c>
      <c r="CC27" s="20">
        <v>350</v>
      </c>
      <c r="CD27" s="20">
        <v>0</v>
      </c>
      <c r="CE27" s="20">
        <v>0</v>
      </c>
      <c r="CF27" s="20">
        <v>0</v>
      </c>
      <c r="CG27" s="20">
        <v>0</v>
      </c>
      <c r="CH27" s="20">
        <v>100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200</v>
      </c>
      <c r="DG27" s="20">
        <v>120</v>
      </c>
      <c r="DH27" s="20">
        <v>0</v>
      </c>
      <c r="DI27" s="20">
        <v>0</v>
      </c>
      <c r="DJ27" s="20">
        <v>7.7</v>
      </c>
      <c r="DK27" s="20">
        <v>0</v>
      </c>
      <c r="DL27" s="20">
        <v>1024.7</v>
      </c>
      <c r="DM27" s="20">
        <v>67</v>
      </c>
      <c r="DN27" s="20">
        <v>0</v>
      </c>
      <c r="DO27" s="20">
        <v>0</v>
      </c>
      <c r="DP27" s="45">
        <v>1017</v>
      </c>
      <c r="DQ27" s="45">
        <v>67</v>
      </c>
      <c r="DT27" s="44"/>
      <c r="DU27" s="44"/>
      <c r="DV27" s="44"/>
      <c r="DW27" s="44"/>
      <c r="DY27" s="44"/>
      <c r="DZ27" s="44"/>
      <c r="EA27" s="44"/>
      <c r="EB27" s="44"/>
      <c r="EC27" s="44"/>
      <c r="ED27" s="44"/>
    </row>
    <row r="28" spans="1:134" ht="16.5" customHeight="1">
      <c r="A28" s="11"/>
      <c r="B28" s="16">
        <v>19</v>
      </c>
      <c r="C28" s="13" t="s">
        <v>20</v>
      </c>
      <c r="D28" s="31">
        <f t="shared" si="0"/>
        <v>12769.5402</v>
      </c>
      <c r="E28" s="31">
        <f t="shared" si="1"/>
        <v>9465.626</v>
      </c>
      <c r="F28" s="18">
        <f t="shared" si="2"/>
        <v>12292.9</v>
      </c>
      <c r="G28" s="18">
        <f t="shared" si="3"/>
        <v>9045.626</v>
      </c>
      <c r="H28" s="18">
        <f t="shared" si="4"/>
        <v>701</v>
      </c>
      <c r="I28" s="18">
        <f t="shared" si="5"/>
        <v>420</v>
      </c>
      <c r="J28" s="32">
        <v>9702</v>
      </c>
      <c r="K28" s="32">
        <v>7807.034</v>
      </c>
      <c r="L28" s="32">
        <v>0</v>
      </c>
      <c r="M28" s="32">
        <v>0</v>
      </c>
      <c r="N28" s="20">
        <v>6495</v>
      </c>
      <c r="O28" s="20">
        <v>5039.6328</v>
      </c>
      <c r="P28" s="20">
        <v>0</v>
      </c>
      <c r="Q28" s="20">
        <v>0</v>
      </c>
      <c r="R28" s="20">
        <v>3207</v>
      </c>
      <c r="S28" s="20">
        <v>2767.4012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1448</v>
      </c>
      <c r="AE28" s="20">
        <v>1211.092</v>
      </c>
      <c r="AF28" s="20">
        <v>-1029</v>
      </c>
      <c r="AG28" s="20">
        <v>-405</v>
      </c>
      <c r="AH28" s="20">
        <v>290</v>
      </c>
      <c r="AI28" s="20">
        <v>125.092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1158</v>
      </c>
      <c r="AQ28" s="20">
        <v>1086</v>
      </c>
      <c r="AR28" s="20">
        <v>0</v>
      </c>
      <c r="AS28" s="20">
        <v>0</v>
      </c>
      <c r="AT28" s="20">
        <v>0</v>
      </c>
      <c r="AU28" s="20">
        <v>0</v>
      </c>
      <c r="AV28" s="20">
        <v>-1029</v>
      </c>
      <c r="AW28" s="20">
        <v>-405</v>
      </c>
      <c r="AX28" s="20">
        <v>0</v>
      </c>
      <c r="AY28" s="20">
        <v>0</v>
      </c>
      <c r="AZ28" s="20">
        <v>330</v>
      </c>
      <c r="BA28" s="20">
        <v>330</v>
      </c>
      <c r="BB28" s="20">
        <v>0</v>
      </c>
      <c r="BC28" s="20">
        <v>0</v>
      </c>
      <c r="BD28" s="20">
        <v>330</v>
      </c>
      <c r="BE28" s="20">
        <v>330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1400</v>
      </c>
      <c r="BM28" s="20">
        <v>495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200</v>
      </c>
      <c r="BY28" s="20">
        <v>0</v>
      </c>
      <c r="BZ28" s="20">
        <v>0</v>
      </c>
      <c r="CA28" s="20">
        <v>0</v>
      </c>
      <c r="CB28" s="20">
        <v>1200</v>
      </c>
      <c r="CC28" s="20">
        <v>495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27.5</v>
      </c>
      <c r="CM28" s="20">
        <v>27.5</v>
      </c>
      <c r="CN28" s="20">
        <v>0</v>
      </c>
      <c r="CO28" s="20">
        <v>0</v>
      </c>
      <c r="CP28" s="20">
        <v>27.5</v>
      </c>
      <c r="CQ28" s="20">
        <v>27.5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50</v>
      </c>
      <c r="DG28" s="20">
        <v>0</v>
      </c>
      <c r="DH28" s="20">
        <v>0</v>
      </c>
      <c r="DI28" s="20">
        <v>0</v>
      </c>
      <c r="DJ28" s="20">
        <v>841.0402</v>
      </c>
      <c r="DK28" s="20">
        <v>0</v>
      </c>
      <c r="DL28" s="20">
        <v>1065.4</v>
      </c>
      <c r="DM28" s="20">
        <v>0</v>
      </c>
      <c r="DN28" s="20">
        <v>0</v>
      </c>
      <c r="DO28" s="20">
        <v>0</v>
      </c>
      <c r="DP28" s="45">
        <v>224.3598</v>
      </c>
      <c r="DQ28" s="45">
        <v>0</v>
      </c>
      <c r="DT28" s="44"/>
      <c r="DU28" s="44"/>
      <c r="DV28" s="44"/>
      <c r="DW28" s="44"/>
      <c r="DY28" s="44"/>
      <c r="DZ28" s="44"/>
      <c r="EA28" s="44"/>
      <c r="EB28" s="44"/>
      <c r="EC28" s="44"/>
      <c r="ED28" s="44"/>
    </row>
    <row r="29" spans="1:134" ht="16.5" customHeight="1">
      <c r="A29" s="11"/>
      <c r="B29" s="16">
        <v>20</v>
      </c>
      <c r="C29" s="13" t="s">
        <v>21</v>
      </c>
      <c r="D29" s="31">
        <f t="shared" si="0"/>
        <v>5527.1163</v>
      </c>
      <c r="E29" s="31">
        <f t="shared" si="1"/>
        <v>3551.8669999999997</v>
      </c>
      <c r="F29" s="18">
        <f t="shared" si="2"/>
        <v>5322.7</v>
      </c>
      <c r="G29" s="18">
        <f t="shared" si="3"/>
        <v>3410.767</v>
      </c>
      <c r="H29" s="18">
        <f t="shared" si="4"/>
        <v>204.41630000000004</v>
      </c>
      <c r="I29" s="18">
        <f t="shared" si="5"/>
        <v>141.10000000000002</v>
      </c>
      <c r="J29" s="32">
        <v>5282.7</v>
      </c>
      <c r="K29" s="32">
        <v>3410.767</v>
      </c>
      <c r="L29" s="32">
        <v>511.3163</v>
      </c>
      <c r="M29" s="32">
        <v>448</v>
      </c>
      <c r="N29" s="20">
        <v>5282.7</v>
      </c>
      <c r="O29" s="20">
        <v>3410.767</v>
      </c>
      <c r="P29" s="20">
        <v>511.3163</v>
      </c>
      <c r="Q29" s="20">
        <v>448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40</v>
      </c>
      <c r="AE29" s="20">
        <v>0</v>
      </c>
      <c r="AF29" s="20">
        <v>-306.9</v>
      </c>
      <c r="AG29" s="20">
        <v>-306.9</v>
      </c>
      <c r="AH29" s="20">
        <v>40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-306.9</v>
      </c>
      <c r="AW29" s="20">
        <v>-306.9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45">
        <v>0</v>
      </c>
      <c r="DQ29" s="45">
        <v>0</v>
      </c>
      <c r="DT29" s="44"/>
      <c r="DU29" s="44"/>
      <c r="DV29" s="44"/>
      <c r="DW29" s="44"/>
      <c r="DY29" s="44"/>
      <c r="DZ29" s="44"/>
      <c r="EA29" s="44"/>
      <c r="EB29" s="44"/>
      <c r="EC29" s="44"/>
      <c r="ED29" s="44"/>
    </row>
    <row r="30" spans="1:134" ht="16.5" customHeight="1">
      <c r="A30" s="11"/>
      <c r="B30" s="16">
        <v>21</v>
      </c>
      <c r="C30" s="13" t="s">
        <v>35</v>
      </c>
      <c r="D30" s="31">
        <f t="shared" si="0"/>
        <v>7092.525000000001</v>
      </c>
      <c r="E30" s="31">
        <f t="shared" si="1"/>
        <v>3790.696</v>
      </c>
      <c r="F30" s="18">
        <f t="shared" si="2"/>
        <v>6337.6</v>
      </c>
      <c r="G30" s="49">
        <f t="shared" si="3"/>
        <v>3790.696</v>
      </c>
      <c r="H30" s="18">
        <f t="shared" si="4"/>
        <v>1054.925</v>
      </c>
      <c r="I30" s="18">
        <f t="shared" si="5"/>
        <v>0</v>
      </c>
      <c r="J30" s="32">
        <v>5378</v>
      </c>
      <c r="K30" s="32">
        <v>3620.696</v>
      </c>
      <c r="L30" s="32">
        <v>0</v>
      </c>
      <c r="M30" s="32">
        <v>0</v>
      </c>
      <c r="N30" s="20">
        <v>5098</v>
      </c>
      <c r="O30" s="20">
        <v>3620.696</v>
      </c>
      <c r="P30" s="20">
        <v>0</v>
      </c>
      <c r="Q30" s="20">
        <v>0</v>
      </c>
      <c r="R30" s="20">
        <v>280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439.6</v>
      </c>
      <c r="AE30" s="20">
        <v>150</v>
      </c>
      <c r="AF30" s="20">
        <v>0</v>
      </c>
      <c r="AG30" s="20">
        <v>0</v>
      </c>
      <c r="AH30" s="20">
        <v>439.6</v>
      </c>
      <c r="AI30" s="20">
        <v>150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1054.925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1054.925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44</v>
      </c>
      <c r="CM30" s="20">
        <v>0</v>
      </c>
      <c r="CN30" s="20">
        <v>0</v>
      </c>
      <c r="CO30" s="20">
        <v>0</v>
      </c>
      <c r="CP30" s="20">
        <v>30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160</v>
      </c>
      <c r="DG30" s="20">
        <v>20</v>
      </c>
      <c r="DH30" s="20">
        <v>0</v>
      </c>
      <c r="DI30" s="20">
        <v>0</v>
      </c>
      <c r="DJ30" s="20">
        <v>16</v>
      </c>
      <c r="DK30" s="20">
        <v>0</v>
      </c>
      <c r="DL30" s="20">
        <v>316</v>
      </c>
      <c r="DM30" s="20">
        <v>0</v>
      </c>
      <c r="DN30" s="20">
        <v>0</v>
      </c>
      <c r="DO30" s="20">
        <v>0</v>
      </c>
      <c r="DP30" s="45">
        <v>300</v>
      </c>
      <c r="DQ30" s="45">
        <v>0</v>
      </c>
      <c r="DT30" s="44"/>
      <c r="DU30" s="44"/>
      <c r="DV30" s="44"/>
      <c r="DW30" s="44"/>
      <c r="DY30" s="44"/>
      <c r="DZ30" s="44"/>
      <c r="EA30" s="44"/>
      <c r="EB30" s="44"/>
      <c r="EC30" s="44"/>
      <c r="ED30" s="44"/>
    </row>
    <row r="31" spans="1:134" ht="16.5" customHeight="1">
      <c r="A31" s="11"/>
      <c r="B31" s="16">
        <v>22</v>
      </c>
      <c r="C31" s="13" t="s">
        <v>22</v>
      </c>
      <c r="D31" s="31">
        <f t="shared" si="0"/>
        <v>8230.682499999999</v>
      </c>
      <c r="E31" s="31">
        <f t="shared" si="1"/>
        <v>3685.072</v>
      </c>
      <c r="F31" s="18">
        <f t="shared" si="2"/>
        <v>5274</v>
      </c>
      <c r="G31" s="18">
        <f t="shared" si="3"/>
        <v>3920.072</v>
      </c>
      <c r="H31" s="18">
        <f t="shared" si="4"/>
        <v>2956.6825</v>
      </c>
      <c r="I31" s="18">
        <f t="shared" si="5"/>
        <v>-235</v>
      </c>
      <c r="J31" s="32">
        <v>4847</v>
      </c>
      <c r="K31" s="32">
        <v>3770.072</v>
      </c>
      <c r="L31" s="32">
        <v>200</v>
      </c>
      <c r="M31" s="32">
        <v>0</v>
      </c>
      <c r="N31" s="20">
        <v>4787</v>
      </c>
      <c r="O31" s="20">
        <v>3770.072</v>
      </c>
      <c r="P31" s="20">
        <v>200</v>
      </c>
      <c r="Q31" s="20">
        <v>0</v>
      </c>
      <c r="R31" s="20">
        <v>60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320</v>
      </c>
      <c r="AE31" s="20">
        <v>150</v>
      </c>
      <c r="AF31" s="20">
        <v>2756.6825</v>
      </c>
      <c r="AG31" s="20">
        <v>-235</v>
      </c>
      <c r="AH31" s="20">
        <v>320</v>
      </c>
      <c r="AI31" s="20">
        <v>150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2756.6825</v>
      </c>
      <c r="AS31" s="20">
        <v>0</v>
      </c>
      <c r="AT31" s="20">
        <v>0</v>
      </c>
      <c r="AU31" s="20">
        <v>0</v>
      </c>
      <c r="AV31" s="20">
        <v>0</v>
      </c>
      <c r="AW31" s="20">
        <v>-235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51</v>
      </c>
      <c r="CM31" s="20">
        <v>0</v>
      </c>
      <c r="CN31" s="20">
        <v>0</v>
      </c>
      <c r="CO31" s="20">
        <v>0</v>
      </c>
      <c r="CP31" s="20">
        <v>50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30</v>
      </c>
      <c r="DG31" s="20">
        <v>0</v>
      </c>
      <c r="DH31" s="20">
        <v>0</v>
      </c>
      <c r="DI31" s="20">
        <v>0</v>
      </c>
      <c r="DJ31" s="20">
        <v>26</v>
      </c>
      <c r="DK31" s="20">
        <v>0</v>
      </c>
      <c r="DL31" s="20">
        <v>26</v>
      </c>
      <c r="DM31" s="20">
        <v>0</v>
      </c>
      <c r="DN31" s="20">
        <v>0</v>
      </c>
      <c r="DO31" s="20">
        <v>0</v>
      </c>
      <c r="DP31" s="45">
        <v>0</v>
      </c>
      <c r="DQ31" s="45">
        <v>0</v>
      </c>
      <c r="DT31" s="44"/>
      <c r="DU31" s="44"/>
      <c r="DV31" s="44"/>
      <c r="DW31" s="44"/>
      <c r="DY31" s="44"/>
      <c r="DZ31" s="44"/>
      <c r="EA31" s="44"/>
      <c r="EB31" s="44"/>
      <c r="EC31" s="44"/>
      <c r="ED31" s="44"/>
    </row>
    <row r="32" spans="1:134" ht="16.5" customHeight="1">
      <c r="A32" s="11"/>
      <c r="B32" s="16">
        <v>23</v>
      </c>
      <c r="C32" s="13" t="s">
        <v>37</v>
      </c>
      <c r="D32" s="31">
        <f t="shared" si="0"/>
        <v>451405.7826</v>
      </c>
      <c r="E32" s="31">
        <f t="shared" si="1"/>
        <v>288936.81</v>
      </c>
      <c r="F32" s="18">
        <f t="shared" si="2"/>
        <v>400000.02979999996</v>
      </c>
      <c r="G32" s="18">
        <f t="shared" si="3"/>
        <v>273798.38399999996</v>
      </c>
      <c r="H32" s="18">
        <f t="shared" si="4"/>
        <v>57832.552800000005</v>
      </c>
      <c r="I32" s="18">
        <f t="shared" si="5"/>
        <v>21565.226000000002</v>
      </c>
      <c r="J32" s="32">
        <v>113874.45</v>
      </c>
      <c r="K32" s="32">
        <v>73176.5091</v>
      </c>
      <c r="L32" s="32">
        <v>2112</v>
      </c>
      <c r="M32" s="32">
        <v>450</v>
      </c>
      <c r="N32" s="20">
        <v>100575.2</v>
      </c>
      <c r="O32" s="20">
        <v>64979.0931</v>
      </c>
      <c r="P32" s="20">
        <v>1112</v>
      </c>
      <c r="Q32" s="20">
        <v>350</v>
      </c>
      <c r="R32" s="20">
        <v>4540</v>
      </c>
      <c r="S32" s="20">
        <v>3130.4</v>
      </c>
      <c r="T32" s="20">
        <v>1000</v>
      </c>
      <c r="U32" s="20">
        <v>100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1000</v>
      </c>
      <c r="AC32" s="20">
        <v>0</v>
      </c>
      <c r="AD32" s="20">
        <v>13591</v>
      </c>
      <c r="AE32" s="20">
        <v>803</v>
      </c>
      <c r="AF32" s="20">
        <v>9125.628</v>
      </c>
      <c r="AG32" s="20">
        <v>2157.624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37404.028</v>
      </c>
      <c r="AO32" s="20">
        <v>37404</v>
      </c>
      <c r="AP32" s="20">
        <v>12711</v>
      </c>
      <c r="AQ32" s="20">
        <v>243</v>
      </c>
      <c r="AR32" s="20">
        <v>20976.6</v>
      </c>
      <c r="AS32" s="20">
        <v>2136</v>
      </c>
      <c r="AT32" s="20">
        <v>0</v>
      </c>
      <c r="AU32" s="20">
        <v>0</v>
      </c>
      <c r="AV32" s="20">
        <v>-49255</v>
      </c>
      <c r="AW32" s="20">
        <v>-37382.376</v>
      </c>
      <c r="AX32" s="20">
        <v>66589.8</v>
      </c>
      <c r="AY32" s="20">
        <v>47006.6929</v>
      </c>
      <c r="AZ32" s="20">
        <v>8470.8</v>
      </c>
      <c r="BA32" s="20">
        <v>998.5</v>
      </c>
      <c r="BB32" s="20">
        <v>56749.8</v>
      </c>
      <c r="BC32" s="20">
        <v>40390.1437</v>
      </c>
      <c r="BD32" s="20">
        <v>0</v>
      </c>
      <c r="BE32" s="20">
        <v>0</v>
      </c>
      <c r="BF32" s="20">
        <v>9840</v>
      </c>
      <c r="BG32" s="20">
        <v>6616.5492</v>
      </c>
      <c r="BH32" s="20">
        <v>2044</v>
      </c>
      <c r="BI32" s="20">
        <v>998.5</v>
      </c>
      <c r="BJ32" s="20">
        <v>58661.6</v>
      </c>
      <c r="BK32" s="20">
        <v>50904.001</v>
      </c>
      <c r="BL32" s="20">
        <v>10492.5</v>
      </c>
      <c r="BM32" s="20">
        <v>0</v>
      </c>
      <c r="BN32" s="20">
        <v>35484</v>
      </c>
      <c r="BO32" s="20">
        <v>35484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6446.6</v>
      </c>
      <c r="CA32" s="20">
        <v>5175.636</v>
      </c>
      <c r="CB32" s="20">
        <v>10188.5</v>
      </c>
      <c r="CC32" s="20">
        <v>0</v>
      </c>
      <c r="CD32" s="20">
        <v>16731</v>
      </c>
      <c r="CE32" s="20">
        <v>10244.365</v>
      </c>
      <c r="CF32" s="20">
        <v>304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35373.5</v>
      </c>
      <c r="CM32" s="20">
        <v>24497.544</v>
      </c>
      <c r="CN32" s="20">
        <v>4401.7</v>
      </c>
      <c r="CO32" s="20">
        <v>1147.112</v>
      </c>
      <c r="CP32" s="20">
        <v>33228.5</v>
      </c>
      <c r="CQ32" s="20">
        <v>22752.544</v>
      </c>
      <c r="CR32" s="20">
        <v>4401.7</v>
      </c>
      <c r="CS32" s="20">
        <v>1147.112</v>
      </c>
      <c r="CT32" s="20">
        <v>12732.7</v>
      </c>
      <c r="CU32" s="20">
        <v>9519.32</v>
      </c>
      <c r="CV32" s="20">
        <v>3511.7</v>
      </c>
      <c r="CW32" s="20">
        <v>320</v>
      </c>
      <c r="CX32" s="20">
        <v>98909.3</v>
      </c>
      <c r="CY32" s="20">
        <v>66519.337</v>
      </c>
      <c r="CZ32" s="20">
        <v>18243.99</v>
      </c>
      <c r="DA32" s="20">
        <v>16811.99</v>
      </c>
      <c r="DB32" s="20">
        <v>61140.1</v>
      </c>
      <c r="DC32" s="20">
        <v>39152.152</v>
      </c>
      <c r="DD32" s="20">
        <v>708</v>
      </c>
      <c r="DE32" s="20">
        <v>0</v>
      </c>
      <c r="DF32" s="20">
        <v>6325.5</v>
      </c>
      <c r="DG32" s="20">
        <v>4464.5</v>
      </c>
      <c r="DH32" s="20">
        <v>0</v>
      </c>
      <c r="DI32" s="20">
        <v>0</v>
      </c>
      <c r="DJ32" s="20">
        <v>4234.0146</v>
      </c>
      <c r="DK32" s="20">
        <v>0</v>
      </c>
      <c r="DL32" s="20">
        <v>6674.8798</v>
      </c>
      <c r="DM32" s="20">
        <v>6426.8</v>
      </c>
      <c r="DN32" s="20">
        <v>3985.9348</v>
      </c>
      <c r="DO32" s="20">
        <v>0</v>
      </c>
      <c r="DP32" s="45">
        <v>6426.8</v>
      </c>
      <c r="DQ32" s="45">
        <v>6426.8</v>
      </c>
      <c r="DT32" s="44"/>
      <c r="DU32" s="44"/>
      <c r="DV32" s="44"/>
      <c r="DW32" s="44"/>
      <c r="DY32" s="44"/>
      <c r="DZ32" s="44"/>
      <c r="EA32" s="44"/>
      <c r="EB32" s="44"/>
      <c r="EC32" s="44"/>
      <c r="ED32" s="44"/>
    </row>
    <row r="33" spans="1:134" ht="16.5" customHeight="1">
      <c r="A33" s="11"/>
      <c r="B33" s="16">
        <v>24</v>
      </c>
      <c r="C33" s="13" t="s">
        <v>38</v>
      </c>
      <c r="D33" s="31">
        <f t="shared" si="0"/>
        <v>39566.837700000004</v>
      </c>
      <c r="E33" s="31">
        <f t="shared" si="1"/>
        <v>27765.824</v>
      </c>
      <c r="F33" s="18">
        <f t="shared" si="2"/>
        <v>31010</v>
      </c>
      <c r="G33" s="18">
        <f t="shared" si="3"/>
        <v>19281.604</v>
      </c>
      <c r="H33" s="18">
        <f t="shared" si="4"/>
        <v>12830.0377</v>
      </c>
      <c r="I33" s="18">
        <f t="shared" si="5"/>
        <v>8484.220000000001</v>
      </c>
      <c r="J33" s="32">
        <v>21171.5</v>
      </c>
      <c r="K33" s="32">
        <v>14940.2928</v>
      </c>
      <c r="L33" s="32">
        <v>1000</v>
      </c>
      <c r="M33" s="32">
        <v>773</v>
      </c>
      <c r="N33" s="20">
        <v>20799.5</v>
      </c>
      <c r="O33" s="20">
        <v>14681.8728</v>
      </c>
      <c r="P33" s="20">
        <v>1000</v>
      </c>
      <c r="Q33" s="20">
        <v>773</v>
      </c>
      <c r="R33" s="20">
        <v>300</v>
      </c>
      <c r="S33" s="20">
        <v>210.42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1490</v>
      </c>
      <c r="AE33" s="20">
        <v>1381.6288</v>
      </c>
      <c r="AF33" s="20">
        <v>-640</v>
      </c>
      <c r="AG33" s="20">
        <v>-608</v>
      </c>
      <c r="AH33" s="20">
        <v>400</v>
      </c>
      <c r="AI33" s="20">
        <v>292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1090</v>
      </c>
      <c r="AQ33" s="20">
        <v>1089.6288</v>
      </c>
      <c r="AR33" s="20">
        <v>0</v>
      </c>
      <c r="AS33" s="20">
        <v>0</v>
      </c>
      <c r="AT33" s="20">
        <v>0</v>
      </c>
      <c r="AU33" s="20">
        <v>0</v>
      </c>
      <c r="AV33" s="20">
        <v>-640</v>
      </c>
      <c r="AW33" s="20">
        <v>-608</v>
      </c>
      <c r="AX33" s="20">
        <v>960</v>
      </c>
      <c r="AY33" s="20">
        <v>560</v>
      </c>
      <c r="AZ33" s="20">
        <v>140</v>
      </c>
      <c r="BA33" s="20">
        <v>140</v>
      </c>
      <c r="BB33" s="20">
        <v>960</v>
      </c>
      <c r="BC33" s="20">
        <v>560</v>
      </c>
      <c r="BD33" s="20">
        <v>140</v>
      </c>
      <c r="BE33" s="20">
        <v>140</v>
      </c>
      <c r="BF33" s="20">
        <v>0</v>
      </c>
      <c r="BG33" s="20">
        <v>0</v>
      </c>
      <c r="BH33" s="20">
        <v>0</v>
      </c>
      <c r="BI33" s="20">
        <v>0</v>
      </c>
      <c r="BJ33" s="20">
        <v>1350</v>
      </c>
      <c r="BK33" s="20">
        <v>1011.1124</v>
      </c>
      <c r="BL33" s="20">
        <v>10780.0377</v>
      </c>
      <c r="BM33" s="20">
        <v>8179.22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500</v>
      </c>
      <c r="BW33" s="20">
        <v>486.7264</v>
      </c>
      <c r="BX33" s="20">
        <v>10780.0377</v>
      </c>
      <c r="BY33" s="20">
        <v>8179.22</v>
      </c>
      <c r="BZ33" s="20">
        <v>850</v>
      </c>
      <c r="CA33" s="20">
        <v>524.386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30</v>
      </c>
      <c r="CM33" s="20">
        <v>15</v>
      </c>
      <c r="CN33" s="20">
        <v>1550</v>
      </c>
      <c r="CO33" s="20">
        <v>0</v>
      </c>
      <c r="CP33" s="20">
        <v>30</v>
      </c>
      <c r="CQ33" s="20">
        <v>15</v>
      </c>
      <c r="CR33" s="20">
        <v>1000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895</v>
      </c>
      <c r="CY33" s="20">
        <v>853.57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840</v>
      </c>
      <c r="DG33" s="20">
        <v>520</v>
      </c>
      <c r="DH33" s="20">
        <v>0</v>
      </c>
      <c r="DI33" s="20">
        <v>0</v>
      </c>
      <c r="DJ33" s="20">
        <v>0.3</v>
      </c>
      <c r="DK33" s="20">
        <v>0</v>
      </c>
      <c r="DL33" s="20">
        <v>4273.5</v>
      </c>
      <c r="DM33" s="20">
        <v>0</v>
      </c>
      <c r="DN33" s="20">
        <v>0</v>
      </c>
      <c r="DO33" s="20">
        <v>0</v>
      </c>
      <c r="DP33" s="45">
        <v>4273.2</v>
      </c>
      <c r="DQ33" s="45">
        <v>0</v>
      </c>
      <c r="DT33" s="44"/>
      <c r="DU33" s="44"/>
      <c r="DV33" s="44"/>
      <c r="DW33" s="44"/>
      <c r="DY33" s="44"/>
      <c r="DZ33" s="44"/>
      <c r="EA33" s="44"/>
      <c r="EB33" s="44"/>
      <c r="EC33" s="44"/>
      <c r="ED33" s="44"/>
    </row>
    <row r="34" spans="1:134" ht="16.5" customHeight="1">
      <c r="A34" s="11"/>
      <c r="B34" s="16">
        <v>25</v>
      </c>
      <c r="C34" s="13" t="s">
        <v>39</v>
      </c>
      <c r="D34" s="31">
        <f t="shared" si="0"/>
        <v>26541.6948</v>
      </c>
      <c r="E34" s="31">
        <f t="shared" si="1"/>
        <v>16947.6607</v>
      </c>
      <c r="F34" s="18">
        <f t="shared" si="2"/>
        <v>25910</v>
      </c>
      <c r="G34" s="18">
        <f t="shared" si="3"/>
        <v>16330.6607</v>
      </c>
      <c r="H34" s="18">
        <f t="shared" si="4"/>
        <v>1457.9948</v>
      </c>
      <c r="I34" s="18">
        <f t="shared" si="5"/>
        <v>1367</v>
      </c>
      <c r="J34" s="32">
        <v>17950</v>
      </c>
      <c r="K34" s="32">
        <v>12241.306</v>
      </c>
      <c r="L34" s="32">
        <v>0</v>
      </c>
      <c r="M34" s="32">
        <v>0</v>
      </c>
      <c r="N34" s="20">
        <v>17720</v>
      </c>
      <c r="O34" s="20">
        <v>12181.706</v>
      </c>
      <c r="P34" s="20">
        <v>0</v>
      </c>
      <c r="Q34" s="20">
        <v>0</v>
      </c>
      <c r="R34" s="20">
        <v>200</v>
      </c>
      <c r="S34" s="20">
        <v>50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1292</v>
      </c>
      <c r="AE34" s="20">
        <v>738.7659</v>
      </c>
      <c r="AF34" s="20">
        <v>590</v>
      </c>
      <c r="AG34" s="20">
        <v>500</v>
      </c>
      <c r="AH34" s="20">
        <v>250</v>
      </c>
      <c r="AI34" s="20">
        <v>181.816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1042</v>
      </c>
      <c r="AQ34" s="20">
        <v>556.9499</v>
      </c>
      <c r="AR34" s="20">
        <v>590</v>
      </c>
      <c r="AS34" s="20">
        <v>500</v>
      </c>
      <c r="AT34" s="20">
        <v>0</v>
      </c>
      <c r="AU34" s="20">
        <v>0</v>
      </c>
      <c r="AV34" s="20">
        <v>0</v>
      </c>
      <c r="AW34" s="20">
        <v>0</v>
      </c>
      <c r="AX34" s="20">
        <v>800</v>
      </c>
      <c r="AY34" s="20">
        <v>639.88</v>
      </c>
      <c r="AZ34" s="20">
        <v>80</v>
      </c>
      <c r="BA34" s="20">
        <v>80</v>
      </c>
      <c r="BB34" s="20">
        <v>800</v>
      </c>
      <c r="BC34" s="20">
        <v>639.88</v>
      </c>
      <c r="BD34" s="20">
        <v>80</v>
      </c>
      <c r="BE34" s="20">
        <v>80</v>
      </c>
      <c r="BF34" s="20">
        <v>0</v>
      </c>
      <c r="BG34" s="20">
        <v>0</v>
      </c>
      <c r="BH34" s="20">
        <v>0</v>
      </c>
      <c r="BI34" s="20">
        <v>0</v>
      </c>
      <c r="BJ34" s="20">
        <v>1760</v>
      </c>
      <c r="BK34" s="20">
        <v>583.4838</v>
      </c>
      <c r="BL34" s="20">
        <v>615.9948</v>
      </c>
      <c r="BM34" s="20">
        <v>615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500</v>
      </c>
      <c r="BW34" s="20">
        <v>147.5</v>
      </c>
      <c r="BX34" s="20">
        <v>0</v>
      </c>
      <c r="BY34" s="20">
        <v>0</v>
      </c>
      <c r="BZ34" s="20">
        <v>1200</v>
      </c>
      <c r="CA34" s="20">
        <v>435.9838</v>
      </c>
      <c r="CB34" s="20">
        <v>615.9948</v>
      </c>
      <c r="CC34" s="20">
        <v>615</v>
      </c>
      <c r="CD34" s="20">
        <v>60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300</v>
      </c>
      <c r="CM34" s="20">
        <v>0</v>
      </c>
      <c r="CN34" s="20">
        <v>172</v>
      </c>
      <c r="CO34" s="20">
        <v>172</v>
      </c>
      <c r="CP34" s="20">
        <v>250</v>
      </c>
      <c r="CQ34" s="20">
        <v>0</v>
      </c>
      <c r="CR34" s="20">
        <v>172</v>
      </c>
      <c r="CS34" s="20">
        <v>172</v>
      </c>
      <c r="CT34" s="20">
        <v>0</v>
      </c>
      <c r="CU34" s="20">
        <v>0</v>
      </c>
      <c r="CV34" s="20">
        <v>0</v>
      </c>
      <c r="CW34" s="20">
        <v>0</v>
      </c>
      <c r="CX34" s="20">
        <v>1150</v>
      </c>
      <c r="CY34" s="20">
        <v>627.225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1800</v>
      </c>
      <c r="DG34" s="20">
        <v>750</v>
      </c>
      <c r="DH34" s="20">
        <v>0</v>
      </c>
      <c r="DI34" s="20">
        <v>0</v>
      </c>
      <c r="DJ34" s="20">
        <v>31.7</v>
      </c>
      <c r="DK34" s="20">
        <v>0</v>
      </c>
      <c r="DL34" s="20">
        <v>858</v>
      </c>
      <c r="DM34" s="20">
        <v>750</v>
      </c>
      <c r="DN34" s="20">
        <v>0</v>
      </c>
      <c r="DO34" s="20">
        <v>0</v>
      </c>
      <c r="DP34" s="45">
        <v>826.3</v>
      </c>
      <c r="DQ34" s="45">
        <v>750</v>
      </c>
      <c r="DT34" s="44"/>
      <c r="DU34" s="44"/>
      <c r="DV34" s="44"/>
      <c r="DW34" s="44"/>
      <c r="DY34" s="44"/>
      <c r="DZ34" s="44"/>
      <c r="EA34" s="44"/>
      <c r="EB34" s="44"/>
      <c r="EC34" s="44"/>
      <c r="ED34" s="44"/>
    </row>
    <row r="35" spans="1:134" ht="16.5" customHeight="1">
      <c r="A35" s="11"/>
      <c r="B35" s="16">
        <v>26</v>
      </c>
      <c r="C35" s="13" t="s">
        <v>40</v>
      </c>
      <c r="D35" s="31">
        <f t="shared" si="0"/>
        <v>42886.8675</v>
      </c>
      <c r="E35" s="31">
        <f t="shared" si="1"/>
        <v>21711.0505</v>
      </c>
      <c r="F35" s="18">
        <f t="shared" si="2"/>
        <v>35395.4</v>
      </c>
      <c r="G35" s="18">
        <f t="shared" si="3"/>
        <v>16403.3997</v>
      </c>
      <c r="H35" s="18">
        <f t="shared" si="4"/>
        <v>11543.467499999999</v>
      </c>
      <c r="I35" s="18">
        <f t="shared" si="5"/>
        <v>5307.650799999999</v>
      </c>
      <c r="J35" s="32">
        <v>23851</v>
      </c>
      <c r="K35" s="32">
        <v>13587.5975</v>
      </c>
      <c r="L35" s="32">
        <v>3540</v>
      </c>
      <c r="M35" s="32">
        <v>1109.58</v>
      </c>
      <c r="N35" s="20">
        <v>23411</v>
      </c>
      <c r="O35" s="20">
        <v>13507.6865</v>
      </c>
      <c r="P35" s="20">
        <v>3540</v>
      </c>
      <c r="Q35" s="20">
        <v>1109.58</v>
      </c>
      <c r="R35" s="20">
        <v>400</v>
      </c>
      <c r="S35" s="20">
        <v>79.911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1080</v>
      </c>
      <c r="AE35" s="20">
        <v>299.7</v>
      </c>
      <c r="AF35" s="20">
        <v>500</v>
      </c>
      <c r="AG35" s="20">
        <v>-1829.208</v>
      </c>
      <c r="AH35" s="20">
        <v>380</v>
      </c>
      <c r="AI35" s="20">
        <v>299.7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700</v>
      </c>
      <c r="AQ35" s="20">
        <v>0</v>
      </c>
      <c r="AR35" s="20">
        <v>1000</v>
      </c>
      <c r="AS35" s="20">
        <v>990.792</v>
      </c>
      <c r="AT35" s="20">
        <v>0</v>
      </c>
      <c r="AU35" s="20">
        <v>0</v>
      </c>
      <c r="AV35" s="20">
        <v>-500</v>
      </c>
      <c r="AW35" s="20">
        <v>-2820</v>
      </c>
      <c r="AX35" s="20">
        <v>1000</v>
      </c>
      <c r="AY35" s="20">
        <v>559.912</v>
      </c>
      <c r="AZ35" s="20">
        <v>400</v>
      </c>
      <c r="BA35" s="20">
        <v>315</v>
      </c>
      <c r="BB35" s="20">
        <v>1000</v>
      </c>
      <c r="BC35" s="20">
        <v>559.912</v>
      </c>
      <c r="BD35" s="20">
        <v>400</v>
      </c>
      <c r="BE35" s="20">
        <v>315</v>
      </c>
      <c r="BF35" s="20">
        <v>0</v>
      </c>
      <c r="BG35" s="20">
        <v>0</v>
      </c>
      <c r="BH35" s="20">
        <v>0</v>
      </c>
      <c r="BI35" s="20">
        <v>0</v>
      </c>
      <c r="BJ35" s="20">
        <v>1160</v>
      </c>
      <c r="BK35" s="20">
        <v>565.0302</v>
      </c>
      <c r="BL35" s="20">
        <v>7103.4675</v>
      </c>
      <c r="BM35" s="20">
        <v>5712.2788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650</v>
      </c>
      <c r="BW35" s="20">
        <v>259.1614</v>
      </c>
      <c r="BX35" s="20">
        <v>560</v>
      </c>
      <c r="BY35" s="20">
        <v>560</v>
      </c>
      <c r="BZ35" s="20">
        <v>430</v>
      </c>
      <c r="CA35" s="20">
        <v>305.8688</v>
      </c>
      <c r="CB35" s="20">
        <v>6543.4675</v>
      </c>
      <c r="CC35" s="20">
        <v>5152.2788</v>
      </c>
      <c r="CD35" s="20">
        <v>80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1270</v>
      </c>
      <c r="CM35" s="20">
        <v>124</v>
      </c>
      <c r="CN35" s="20">
        <v>0</v>
      </c>
      <c r="CO35" s="20">
        <v>0</v>
      </c>
      <c r="CP35" s="20">
        <v>120</v>
      </c>
      <c r="CQ35" s="20">
        <v>20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950</v>
      </c>
      <c r="CY35" s="20">
        <v>482.16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1350</v>
      </c>
      <c r="DG35" s="20">
        <v>785</v>
      </c>
      <c r="DH35" s="20">
        <v>0</v>
      </c>
      <c r="DI35" s="20">
        <v>0</v>
      </c>
      <c r="DJ35" s="20">
        <v>682.4</v>
      </c>
      <c r="DK35" s="20">
        <v>0</v>
      </c>
      <c r="DL35" s="20">
        <v>4734.4</v>
      </c>
      <c r="DM35" s="20">
        <v>0</v>
      </c>
      <c r="DN35" s="20">
        <v>0</v>
      </c>
      <c r="DO35" s="20">
        <v>0</v>
      </c>
      <c r="DP35" s="45">
        <v>4052</v>
      </c>
      <c r="DQ35" s="45">
        <v>0</v>
      </c>
      <c r="DT35" s="44"/>
      <c r="DU35" s="44"/>
      <c r="DV35" s="44"/>
      <c r="DW35" s="44"/>
      <c r="DY35" s="44"/>
      <c r="DZ35" s="44"/>
      <c r="EA35" s="44"/>
      <c r="EB35" s="44"/>
      <c r="EC35" s="44"/>
      <c r="ED35" s="44"/>
    </row>
    <row r="36" spans="1:134" ht="16.5" customHeight="1">
      <c r="A36" s="11"/>
      <c r="B36" s="16">
        <v>27</v>
      </c>
      <c r="C36" s="13" t="s">
        <v>41</v>
      </c>
      <c r="D36" s="31">
        <f t="shared" si="0"/>
        <v>51580.090800000005</v>
      </c>
      <c r="E36" s="31">
        <f t="shared" si="1"/>
        <v>28073.490399999995</v>
      </c>
      <c r="F36" s="18">
        <f t="shared" si="2"/>
        <v>43696.9</v>
      </c>
      <c r="G36" s="18">
        <f t="shared" si="3"/>
        <v>26329.606399999997</v>
      </c>
      <c r="H36" s="18">
        <f t="shared" si="4"/>
        <v>16799.9908</v>
      </c>
      <c r="I36" s="18">
        <f t="shared" si="5"/>
        <v>9803.058</v>
      </c>
      <c r="J36" s="32">
        <v>23667</v>
      </c>
      <c r="K36" s="32">
        <v>13524.1237</v>
      </c>
      <c r="L36" s="32">
        <v>1300</v>
      </c>
      <c r="M36" s="32">
        <v>496</v>
      </c>
      <c r="N36" s="20">
        <v>22907</v>
      </c>
      <c r="O36" s="20">
        <v>13388.0096</v>
      </c>
      <c r="P36" s="20">
        <v>1300</v>
      </c>
      <c r="Q36" s="20">
        <v>496</v>
      </c>
      <c r="R36" s="20">
        <v>710</v>
      </c>
      <c r="S36" s="20">
        <v>123.1141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2300</v>
      </c>
      <c r="AE36" s="20">
        <v>949</v>
      </c>
      <c r="AF36" s="20">
        <v>8899.9908</v>
      </c>
      <c r="AG36" s="20">
        <v>6815</v>
      </c>
      <c r="AH36" s="20">
        <v>700</v>
      </c>
      <c r="AI36" s="20">
        <v>264</v>
      </c>
      <c r="AJ36" s="20">
        <v>7900</v>
      </c>
      <c r="AK36" s="20">
        <v>6815</v>
      </c>
      <c r="AL36" s="20">
        <v>0</v>
      </c>
      <c r="AM36" s="20">
        <v>0</v>
      </c>
      <c r="AN36" s="20">
        <v>0</v>
      </c>
      <c r="AO36" s="20">
        <v>0</v>
      </c>
      <c r="AP36" s="20">
        <v>1600</v>
      </c>
      <c r="AQ36" s="20">
        <v>685</v>
      </c>
      <c r="AR36" s="20">
        <v>999.9908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960</v>
      </c>
      <c r="AY36" s="20">
        <v>639.88</v>
      </c>
      <c r="AZ36" s="20">
        <v>500</v>
      </c>
      <c r="BA36" s="20">
        <v>0</v>
      </c>
      <c r="BB36" s="20">
        <v>960</v>
      </c>
      <c r="BC36" s="20">
        <v>639.88</v>
      </c>
      <c r="BD36" s="20">
        <v>500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1450</v>
      </c>
      <c r="BK36" s="20">
        <v>663.8186</v>
      </c>
      <c r="BL36" s="20">
        <v>6100</v>
      </c>
      <c r="BM36" s="20">
        <v>2492.058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1200</v>
      </c>
      <c r="CA36" s="20">
        <v>663.8186</v>
      </c>
      <c r="CB36" s="20">
        <v>6100</v>
      </c>
      <c r="CC36" s="20">
        <v>2492.058</v>
      </c>
      <c r="CD36" s="20">
        <v>250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1900</v>
      </c>
      <c r="CM36" s="20">
        <v>256.33</v>
      </c>
      <c r="CN36" s="20">
        <v>0</v>
      </c>
      <c r="CO36" s="20">
        <v>0</v>
      </c>
      <c r="CP36" s="20">
        <v>1800</v>
      </c>
      <c r="CQ36" s="20">
        <v>256.33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3400</v>
      </c>
      <c r="CY36" s="20">
        <v>1947.2801</v>
      </c>
      <c r="CZ36" s="20">
        <v>0</v>
      </c>
      <c r="DA36" s="20">
        <v>0</v>
      </c>
      <c r="DB36" s="20">
        <v>100</v>
      </c>
      <c r="DC36" s="20">
        <v>0</v>
      </c>
      <c r="DD36" s="20">
        <v>0</v>
      </c>
      <c r="DE36" s="20">
        <v>0</v>
      </c>
      <c r="DF36" s="20">
        <v>1100</v>
      </c>
      <c r="DG36" s="20">
        <v>290</v>
      </c>
      <c r="DH36" s="20">
        <v>0</v>
      </c>
      <c r="DI36" s="20">
        <v>0</v>
      </c>
      <c r="DJ36" s="20">
        <v>3.1</v>
      </c>
      <c r="DK36" s="20">
        <v>0</v>
      </c>
      <c r="DL36" s="20">
        <v>8919.9</v>
      </c>
      <c r="DM36" s="20">
        <v>8059.174</v>
      </c>
      <c r="DN36" s="20">
        <v>0</v>
      </c>
      <c r="DO36" s="20">
        <v>0</v>
      </c>
      <c r="DP36" s="45">
        <v>8916.8</v>
      </c>
      <c r="DQ36" s="45">
        <v>8059.174</v>
      </c>
      <c r="DS36" s="6"/>
      <c r="DT36" s="47"/>
      <c r="DU36" s="47"/>
      <c r="DV36" s="44"/>
      <c r="DW36" s="44"/>
      <c r="DX36" s="6"/>
      <c r="DY36" s="44"/>
      <c r="DZ36" s="44"/>
      <c r="EA36" s="44"/>
      <c r="EB36" s="44"/>
      <c r="EC36" s="44"/>
      <c r="ED36" s="44"/>
    </row>
    <row r="37" spans="1:134" ht="16.5" customHeight="1">
      <c r="A37" s="11"/>
      <c r="B37" s="16">
        <v>28</v>
      </c>
      <c r="C37" s="13" t="s">
        <v>42</v>
      </c>
      <c r="D37" s="31">
        <f t="shared" si="0"/>
        <v>38875.2</v>
      </c>
      <c r="E37" s="31">
        <f t="shared" si="1"/>
        <v>23977.1211</v>
      </c>
      <c r="F37" s="18">
        <f t="shared" si="2"/>
        <v>36549.6</v>
      </c>
      <c r="G37" s="18">
        <f t="shared" si="3"/>
        <v>22342.8011</v>
      </c>
      <c r="H37" s="18">
        <f t="shared" si="4"/>
        <v>2750</v>
      </c>
      <c r="I37" s="18">
        <f t="shared" si="5"/>
        <v>1634.32</v>
      </c>
      <c r="J37" s="32">
        <v>21560</v>
      </c>
      <c r="K37" s="32">
        <v>14843.6411</v>
      </c>
      <c r="L37" s="32">
        <v>200</v>
      </c>
      <c r="M37" s="32">
        <v>0</v>
      </c>
      <c r="N37" s="20">
        <v>21120</v>
      </c>
      <c r="O37" s="20">
        <v>14645.8431</v>
      </c>
      <c r="P37" s="20">
        <v>0</v>
      </c>
      <c r="Q37" s="20">
        <v>0</v>
      </c>
      <c r="R37" s="20">
        <v>400</v>
      </c>
      <c r="S37" s="20">
        <v>197.798</v>
      </c>
      <c r="T37" s="20">
        <v>200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1450</v>
      </c>
      <c r="AE37" s="20">
        <v>584.435</v>
      </c>
      <c r="AF37" s="20">
        <v>0</v>
      </c>
      <c r="AG37" s="20">
        <v>0</v>
      </c>
      <c r="AH37" s="20">
        <v>400</v>
      </c>
      <c r="AI37" s="20">
        <v>254.535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1050</v>
      </c>
      <c r="AQ37" s="20">
        <v>329.9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1560</v>
      </c>
      <c r="AY37" s="20">
        <v>839.64</v>
      </c>
      <c r="AZ37" s="20">
        <v>0</v>
      </c>
      <c r="BA37" s="20">
        <v>0</v>
      </c>
      <c r="BB37" s="20">
        <v>960</v>
      </c>
      <c r="BC37" s="20">
        <v>640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1157</v>
      </c>
      <c r="BK37" s="20">
        <v>455.96</v>
      </c>
      <c r="BL37" s="20">
        <v>1650</v>
      </c>
      <c r="BM37" s="20">
        <v>1634.32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557</v>
      </c>
      <c r="BW37" s="20">
        <v>356.96</v>
      </c>
      <c r="BX37" s="20">
        <v>1000</v>
      </c>
      <c r="BY37" s="20">
        <v>992.82</v>
      </c>
      <c r="BZ37" s="20">
        <v>600</v>
      </c>
      <c r="CA37" s="20">
        <v>99</v>
      </c>
      <c r="CB37" s="20">
        <v>650</v>
      </c>
      <c r="CC37" s="20">
        <v>641.5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40</v>
      </c>
      <c r="CM37" s="20">
        <v>20</v>
      </c>
      <c r="CN37" s="20">
        <v>600</v>
      </c>
      <c r="CO37" s="20">
        <v>0</v>
      </c>
      <c r="CP37" s="20">
        <v>40</v>
      </c>
      <c r="CQ37" s="20">
        <v>20</v>
      </c>
      <c r="CR37" s="20">
        <v>600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8400</v>
      </c>
      <c r="CY37" s="20">
        <v>4699.125</v>
      </c>
      <c r="CZ37" s="20">
        <v>300</v>
      </c>
      <c r="DA37" s="20">
        <v>0</v>
      </c>
      <c r="DB37" s="20">
        <v>6800</v>
      </c>
      <c r="DC37" s="20">
        <v>3631</v>
      </c>
      <c r="DD37" s="20">
        <v>300</v>
      </c>
      <c r="DE37" s="20">
        <v>0</v>
      </c>
      <c r="DF37" s="20">
        <v>1900</v>
      </c>
      <c r="DG37" s="20">
        <v>900</v>
      </c>
      <c r="DH37" s="20">
        <v>0</v>
      </c>
      <c r="DI37" s="20">
        <v>0</v>
      </c>
      <c r="DJ37" s="20">
        <v>58.2</v>
      </c>
      <c r="DK37" s="20">
        <v>0</v>
      </c>
      <c r="DL37" s="20">
        <v>482.6</v>
      </c>
      <c r="DM37" s="20">
        <v>0</v>
      </c>
      <c r="DN37" s="20">
        <v>0</v>
      </c>
      <c r="DO37" s="20">
        <v>0</v>
      </c>
      <c r="DP37" s="45">
        <v>424.4</v>
      </c>
      <c r="DQ37" s="45">
        <v>0</v>
      </c>
      <c r="DT37" s="44"/>
      <c r="DU37" s="44"/>
      <c r="DV37" s="44"/>
      <c r="DW37" s="44"/>
      <c r="DY37" s="44"/>
      <c r="DZ37" s="44"/>
      <c r="EA37" s="44"/>
      <c r="EB37" s="44"/>
      <c r="EC37" s="44"/>
      <c r="ED37" s="44"/>
    </row>
    <row r="38" spans="1:134" ht="16.5" customHeight="1">
      <c r="A38" s="11"/>
      <c r="B38" s="16">
        <v>29</v>
      </c>
      <c r="C38" s="13" t="s">
        <v>43</v>
      </c>
      <c r="D38" s="31">
        <f t="shared" si="0"/>
        <v>53709.8198</v>
      </c>
      <c r="E38" s="31">
        <f t="shared" si="1"/>
        <v>31762.705199999997</v>
      </c>
      <c r="F38" s="18">
        <f t="shared" si="2"/>
        <v>51881.2</v>
      </c>
      <c r="G38" s="18">
        <f t="shared" si="3"/>
        <v>29934.085399999996</v>
      </c>
      <c r="H38" s="18">
        <f t="shared" si="4"/>
        <v>4409.0198</v>
      </c>
      <c r="I38" s="18">
        <f t="shared" si="5"/>
        <v>3421.8500000000004</v>
      </c>
      <c r="J38" s="32">
        <v>27022</v>
      </c>
      <c r="K38" s="32">
        <v>17928.3135</v>
      </c>
      <c r="L38" s="32">
        <v>350</v>
      </c>
      <c r="M38" s="32">
        <v>65</v>
      </c>
      <c r="N38" s="20">
        <v>24846</v>
      </c>
      <c r="O38" s="20">
        <v>16546.9382</v>
      </c>
      <c r="P38" s="20">
        <v>350</v>
      </c>
      <c r="Q38" s="20">
        <v>65</v>
      </c>
      <c r="R38" s="20">
        <v>2146</v>
      </c>
      <c r="S38" s="20">
        <v>1359.7753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3168</v>
      </c>
      <c r="AE38" s="20">
        <v>1887</v>
      </c>
      <c r="AF38" s="20">
        <v>-641</v>
      </c>
      <c r="AG38" s="20">
        <v>-640.7</v>
      </c>
      <c r="AH38" s="20">
        <v>1168</v>
      </c>
      <c r="AI38" s="20">
        <v>810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2000</v>
      </c>
      <c r="AQ38" s="20">
        <v>1077</v>
      </c>
      <c r="AR38" s="20">
        <v>0</v>
      </c>
      <c r="AS38" s="20">
        <v>0</v>
      </c>
      <c r="AT38" s="20">
        <v>0</v>
      </c>
      <c r="AU38" s="20">
        <v>0</v>
      </c>
      <c r="AV38" s="20">
        <v>-641</v>
      </c>
      <c r="AW38" s="20">
        <v>-640.7</v>
      </c>
      <c r="AX38" s="20">
        <v>1000</v>
      </c>
      <c r="AY38" s="20">
        <v>569.976</v>
      </c>
      <c r="AZ38" s="20">
        <v>2500.0198</v>
      </c>
      <c r="BA38" s="20">
        <v>2500</v>
      </c>
      <c r="BB38" s="20">
        <v>1000</v>
      </c>
      <c r="BC38" s="20">
        <v>569.976</v>
      </c>
      <c r="BD38" s="20">
        <v>2500.0198</v>
      </c>
      <c r="BE38" s="20">
        <v>2500</v>
      </c>
      <c r="BF38" s="20">
        <v>0</v>
      </c>
      <c r="BG38" s="20">
        <v>0</v>
      </c>
      <c r="BH38" s="20">
        <v>0</v>
      </c>
      <c r="BI38" s="20">
        <v>0</v>
      </c>
      <c r="BJ38" s="20">
        <v>3600</v>
      </c>
      <c r="BK38" s="20">
        <v>3142.5657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3600</v>
      </c>
      <c r="CA38" s="20">
        <v>3142.5657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1860</v>
      </c>
      <c r="CM38" s="20">
        <v>1710</v>
      </c>
      <c r="CN38" s="20">
        <v>1200</v>
      </c>
      <c r="CO38" s="20">
        <v>500</v>
      </c>
      <c r="CP38" s="20">
        <v>1860</v>
      </c>
      <c r="CQ38" s="20">
        <v>1710</v>
      </c>
      <c r="CR38" s="20">
        <v>1200</v>
      </c>
      <c r="CS38" s="20">
        <v>500</v>
      </c>
      <c r="CT38" s="20">
        <v>0</v>
      </c>
      <c r="CU38" s="20">
        <v>0</v>
      </c>
      <c r="CV38" s="20">
        <v>0</v>
      </c>
      <c r="CW38" s="20">
        <v>0</v>
      </c>
      <c r="CX38" s="20">
        <v>8940</v>
      </c>
      <c r="CY38" s="20">
        <v>1868</v>
      </c>
      <c r="CZ38" s="20">
        <v>1000</v>
      </c>
      <c r="DA38" s="20">
        <v>997.55</v>
      </c>
      <c r="DB38" s="20">
        <v>8200</v>
      </c>
      <c r="DC38" s="20">
        <v>1400</v>
      </c>
      <c r="DD38" s="20">
        <v>1000</v>
      </c>
      <c r="DE38" s="20">
        <v>997.55</v>
      </c>
      <c r="DF38" s="20">
        <v>1850</v>
      </c>
      <c r="DG38" s="20">
        <v>1235</v>
      </c>
      <c r="DH38" s="20">
        <v>0</v>
      </c>
      <c r="DI38" s="20">
        <v>0</v>
      </c>
      <c r="DJ38" s="20">
        <v>1860.8</v>
      </c>
      <c r="DK38" s="20">
        <v>0</v>
      </c>
      <c r="DL38" s="20">
        <v>4441.2</v>
      </c>
      <c r="DM38" s="20">
        <v>1593.2302</v>
      </c>
      <c r="DN38" s="20">
        <v>0</v>
      </c>
      <c r="DO38" s="20">
        <v>0</v>
      </c>
      <c r="DP38" s="45">
        <v>2580.4</v>
      </c>
      <c r="DQ38" s="45">
        <v>1593.2302</v>
      </c>
      <c r="DT38" s="44"/>
      <c r="DU38" s="44"/>
      <c r="DV38" s="44"/>
      <c r="DW38" s="44"/>
      <c r="DY38" s="44"/>
      <c r="DZ38" s="44"/>
      <c r="EA38" s="44"/>
      <c r="EB38" s="44"/>
      <c r="EC38" s="44"/>
      <c r="ED38" s="44"/>
    </row>
    <row r="39" spans="1:134" ht="16.5" customHeight="1">
      <c r="A39" s="11"/>
      <c r="B39" s="16">
        <v>30</v>
      </c>
      <c r="C39" s="13" t="s">
        <v>44</v>
      </c>
      <c r="D39" s="31">
        <f t="shared" si="0"/>
        <v>60091.463</v>
      </c>
      <c r="E39" s="31">
        <f t="shared" si="1"/>
        <v>41998.568499999994</v>
      </c>
      <c r="F39" s="18">
        <f t="shared" si="2"/>
        <v>59652</v>
      </c>
      <c r="G39" s="18">
        <f t="shared" si="3"/>
        <v>41815.996499999994</v>
      </c>
      <c r="H39" s="18">
        <f t="shared" si="4"/>
        <v>899.963</v>
      </c>
      <c r="I39" s="18">
        <f t="shared" si="5"/>
        <v>182.572</v>
      </c>
      <c r="J39" s="32">
        <v>32194</v>
      </c>
      <c r="K39" s="32">
        <v>22850.8405</v>
      </c>
      <c r="L39" s="32">
        <v>199.963</v>
      </c>
      <c r="M39" s="32">
        <v>160</v>
      </c>
      <c r="N39" s="20">
        <v>31514</v>
      </c>
      <c r="O39" s="20">
        <v>22420.8985</v>
      </c>
      <c r="P39" s="20">
        <v>199.963</v>
      </c>
      <c r="Q39" s="20">
        <v>160</v>
      </c>
      <c r="R39" s="20">
        <v>630</v>
      </c>
      <c r="S39" s="20">
        <v>386.742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1093</v>
      </c>
      <c r="AE39" s="20">
        <v>775.556</v>
      </c>
      <c r="AF39" s="20">
        <v>0</v>
      </c>
      <c r="AG39" s="20">
        <v>-57.428</v>
      </c>
      <c r="AH39" s="20">
        <v>443</v>
      </c>
      <c r="AI39" s="20">
        <v>328.5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650</v>
      </c>
      <c r="AQ39" s="20">
        <v>447.056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-57.428</v>
      </c>
      <c r="AX39" s="20">
        <v>1160</v>
      </c>
      <c r="AY39" s="20">
        <v>780</v>
      </c>
      <c r="AZ39" s="20">
        <v>80</v>
      </c>
      <c r="BA39" s="20">
        <v>80</v>
      </c>
      <c r="BB39" s="20">
        <v>1160</v>
      </c>
      <c r="BC39" s="20">
        <v>780</v>
      </c>
      <c r="BD39" s="20">
        <v>80</v>
      </c>
      <c r="BE39" s="20">
        <v>80</v>
      </c>
      <c r="BF39" s="20">
        <v>0</v>
      </c>
      <c r="BG39" s="20">
        <v>0</v>
      </c>
      <c r="BH39" s="20">
        <v>0</v>
      </c>
      <c r="BI39" s="20">
        <v>0</v>
      </c>
      <c r="BJ39" s="20">
        <v>1030</v>
      </c>
      <c r="BK39" s="20">
        <v>520.408</v>
      </c>
      <c r="BL39" s="20">
        <v>620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480</v>
      </c>
      <c r="BW39" s="20">
        <v>370.408</v>
      </c>
      <c r="BX39" s="20">
        <v>620</v>
      </c>
      <c r="BY39" s="20">
        <v>0</v>
      </c>
      <c r="BZ39" s="20">
        <v>400</v>
      </c>
      <c r="CA39" s="20">
        <v>0</v>
      </c>
      <c r="CB39" s="20">
        <v>0</v>
      </c>
      <c r="CC39" s="20">
        <v>0</v>
      </c>
      <c r="CD39" s="20">
        <v>150</v>
      </c>
      <c r="CE39" s="20">
        <v>150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100</v>
      </c>
      <c r="CM39" s="20">
        <v>20</v>
      </c>
      <c r="CN39" s="20">
        <v>0</v>
      </c>
      <c r="CO39" s="20">
        <v>0</v>
      </c>
      <c r="CP39" s="20">
        <v>40</v>
      </c>
      <c r="CQ39" s="20">
        <v>20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22850</v>
      </c>
      <c r="CY39" s="20">
        <v>16399.192</v>
      </c>
      <c r="CZ39" s="20">
        <v>0</v>
      </c>
      <c r="DA39" s="20">
        <v>0</v>
      </c>
      <c r="DB39" s="20">
        <v>6200</v>
      </c>
      <c r="DC39" s="20">
        <v>4750</v>
      </c>
      <c r="DD39" s="20">
        <v>0</v>
      </c>
      <c r="DE39" s="20">
        <v>0</v>
      </c>
      <c r="DF39" s="20">
        <v>730</v>
      </c>
      <c r="DG39" s="20">
        <v>470</v>
      </c>
      <c r="DH39" s="20">
        <v>0</v>
      </c>
      <c r="DI39" s="20">
        <v>0</v>
      </c>
      <c r="DJ39" s="20">
        <v>34.5</v>
      </c>
      <c r="DK39" s="20">
        <v>0</v>
      </c>
      <c r="DL39" s="20">
        <v>495</v>
      </c>
      <c r="DM39" s="20">
        <v>0</v>
      </c>
      <c r="DN39" s="20">
        <v>0</v>
      </c>
      <c r="DO39" s="20">
        <v>0</v>
      </c>
      <c r="DP39" s="45">
        <v>460.5</v>
      </c>
      <c r="DQ39" s="45">
        <v>0</v>
      </c>
      <c r="DT39" s="44"/>
      <c r="DU39" s="44"/>
      <c r="DV39" s="44"/>
      <c r="DW39" s="44"/>
      <c r="DY39" s="44"/>
      <c r="DZ39" s="44"/>
      <c r="EA39" s="44"/>
      <c r="EB39" s="44"/>
      <c r="EC39" s="44"/>
      <c r="ED39" s="44"/>
    </row>
    <row r="40" spans="1:134" ht="16.5" customHeight="1">
      <c r="A40" s="11"/>
      <c r="B40" s="16">
        <v>31</v>
      </c>
      <c r="C40" s="13" t="s">
        <v>45</v>
      </c>
      <c r="D40" s="31">
        <f t="shared" si="0"/>
        <v>74348.0879</v>
      </c>
      <c r="E40" s="31">
        <f t="shared" si="1"/>
        <v>53792.0213</v>
      </c>
      <c r="F40" s="18">
        <f t="shared" si="2"/>
        <v>68505.7</v>
      </c>
      <c r="G40" s="18">
        <f t="shared" si="3"/>
        <v>47949.6334</v>
      </c>
      <c r="H40" s="18">
        <f t="shared" si="4"/>
        <v>11700.5879</v>
      </c>
      <c r="I40" s="18">
        <f t="shared" si="5"/>
        <v>11347.2264</v>
      </c>
      <c r="J40" s="32">
        <v>35893</v>
      </c>
      <c r="K40" s="32">
        <v>25354.0892</v>
      </c>
      <c r="L40" s="32">
        <v>3250</v>
      </c>
      <c r="M40" s="32">
        <v>2965</v>
      </c>
      <c r="N40" s="20">
        <v>34193</v>
      </c>
      <c r="O40" s="20">
        <v>24259.0892</v>
      </c>
      <c r="P40" s="20">
        <v>1250</v>
      </c>
      <c r="Q40" s="20">
        <v>995</v>
      </c>
      <c r="R40" s="20">
        <v>500</v>
      </c>
      <c r="S40" s="20">
        <v>380</v>
      </c>
      <c r="T40" s="20">
        <v>2000</v>
      </c>
      <c r="U40" s="20">
        <v>1970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744</v>
      </c>
      <c r="AE40" s="20">
        <v>419.9689</v>
      </c>
      <c r="AF40" s="20">
        <v>2400</v>
      </c>
      <c r="AG40" s="20">
        <v>2380.82</v>
      </c>
      <c r="AH40" s="20">
        <v>444</v>
      </c>
      <c r="AI40" s="20">
        <v>320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300</v>
      </c>
      <c r="AQ40" s="20">
        <v>99.9689</v>
      </c>
      <c r="AR40" s="20">
        <v>2400</v>
      </c>
      <c r="AS40" s="20">
        <v>2380.82</v>
      </c>
      <c r="AT40" s="20">
        <v>0</v>
      </c>
      <c r="AU40" s="20">
        <v>0</v>
      </c>
      <c r="AV40" s="20">
        <v>0</v>
      </c>
      <c r="AW40" s="20">
        <v>0</v>
      </c>
      <c r="AX40" s="20">
        <v>1560</v>
      </c>
      <c r="AY40" s="20">
        <v>1044.2118</v>
      </c>
      <c r="AZ40" s="20">
        <v>750</v>
      </c>
      <c r="BA40" s="20">
        <v>750</v>
      </c>
      <c r="BB40" s="20">
        <v>1560</v>
      </c>
      <c r="BC40" s="20">
        <v>1044.2118</v>
      </c>
      <c r="BD40" s="20">
        <v>750</v>
      </c>
      <c r="BE40" s="20">
        <v>750</v>
      </c>
      <c r="BF40" s="20">
        <v>0</v>
      </c>
      <c r="BG40" s="20">
        <v>0</v>
      </c>
      <c r="BH40" s="20">
        <v>0</v>
      </c>
      <c r="BI40" s="20">
        <v>0</v>
      </c>
      <c r="BJ40" s="20">
        <v>870</v>
      </c>
      <c r="BK40" s="20">
        <v>416.525</v>
      </c>
      <c r="BL40" s="20">
        <v>3300</v>
      </c>
      <c r="BM40" s="20">
        <v>3289.8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470</v>
      </c>
      <c r="BW40" s="20">
        <v>116.55</v>
      </c>
      <c r="BX40" s="20">
        <v>2300</v>
      </c>
      <c r="BY40" s="20">
        <v>2291.5</v>
      </c>
      <c r="BZ40" s="20">
        <v>400</v>
      </c>
      <c r="CA40" s="20">
        <v>299.975</v>
      </c>
      <c r="CB40" s="20">
        <v>1000</v>
      </c>
      <c r="CC40" s="20">
        <v>998.3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230</v>
      </c>
      <c r="CM40" s="20">
        <v>0</v>
      </c>
      <c r="CN40" s="20">
        <v>1000.5879</v>
      </c>
      <c r="CO40" s="20">
        <v>975</v>
      </c>
      <c r="CP40" s="20">
        <v>230</v>
      </c>
      <c r="CQ40" s="20">
        <v>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19515</v>
      </c>
      <c r="CY40" s="20">
        <v>13065</v>
      </c>
      <c r="CZ40" s="20">
        <v>1000</v>
      </c>
      <c r="DA40" s="20">
        <v>986.6064</v>
      </c>
      <c r="DB40" s="20">
        <v>18000</v>
      </c>
      <c r="DC40" s="20">
        <v>12000</v>
      </c>
      <c r="DD40" s="20">
        <v>1000</v>
      </c>
      <c r="DE40" s="20">
        <v>986.6064</v>
      </c>
      <c r="DF40" s="20">
        <v>3150</v>
      </c>
      <c r="DG40" s="20">
        <v>2145</v>
      </c>
      <c r="DH40" s="20">
        <v>0</v>
      </c>
      <c r="DI40" s="20">
        <v>0</v>
      </c>
      <c r="DJ40" s="20">
        <v>685.5</v>
      </c>
      <c r="DK40" s="20">
        <v>0</v>
      </c>
      <c r="DL40" s="20">
        <v>6543.7</v>
      </c>
      <c r="DM40" s="20">
        <v>5504.8385</v>
      </c>
      <c r="DN40" s="20">
        <v>0</v>
      </c>
      <c r="DO40" s="20">
        <v>0</v>
      </c>
      <c r="DP40" s="45">
        <v>5858.2</v>
      </c>
      <c r="DQ40" s="45">
        <v>5504.8385</v>
      </c>
      <c r="DT40" s="44"/>
      <c r="DU40" s="44"/>
      <c r="DV40" s="44"/>
      <c r="DW40" s="44"/>
      <c r="DY40" s="44"/>
      <c r="DZ40" s="44"/>
      <c r="EA40" s="44"/>
      <c r="EB40" s="44"/>
      <c r="EC40" s="44"/>
      <c r="ED40" s="44"/>
    </row>
    <row r="41" spans="1:134" ht="16.5" customHeight="1">
      <c r="A41" s="11"/>
      <c r="B41" s="16">
        <v>32</v>
      </c>
      <c r="C41" s="13" t="s">
        <v>46</v>
      </c>
      <c r="D41" s="31">
        <f t="shared" si="0"/>
        <v>47392.450500000006</v>
      </c>
      <c r="E41" s="31">
        <f t="shared" si="1"/>
        <v>25430.542200000004</v>
      </c>
      <c r="F41" s="18">
        <f t="shared" si="2"/>
        <v>42901.100000000006</v>
      </c>
      <c r="G41" s="18">
        <f t="shared" si="3"/>
        <v>22996.982200000002</v>
      </c>
      <c r="H41" s="18">
        <f t="shared" si="4"/>
        <v>13400.0505</v>
      </c>
      <c r="I41" s="18">
        <f t="shared" si="5"/>
        <v>2433.56</v>
      </c>
      <c r="J41" s="32">
        <v>27662</v>
      </c>
      <c r="K41" s="32">
        <v>19432.2762</v>
      </c>
      <c r="L41" s="32">
        <v>430.0505</v>
      </c>
      <c r="M41" s="32">
        <v>0</v>
      </c>
      <c r="N41" s="20">
        <v>27112</v>
      </c>
      <c r="O41" s="20">
        <v>19132.2762</v>
      </c>
      <c r="P41" s="20">
        <v>430.0505</v>
      </c>
      <c r="Q41" s="20">
        <v>0</v>
      </c>
      <c r="R41" s="20">
        <v>500</v>
      </c>
      <c r="S41" s="20">
        <v>300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1400</v>
      </c>
      <c r="AE41" s="20">
        <v>552.55</v>
      </c>
      <c r="AF41" s="20">
        <v>9070</v>
      </c>
      <c r="AG41" s="20">
        <v>1519.74</v>
      </c>
      <c r="AH41" s="20">
        <v>400</v>
      </c>
      <c r="AI41" s="20">
        <v>283.05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1000</v>
      </c>
      <c r="AQ41" s="20">
        <v>269.5</v>
      </c>
      <c r="AR41" s="20">
        <v>10070</v>
      </c>
      <c r="AS41" s="20">
        <v>1519.74</v>
      </c>
      <c r="AT41" s="20">
        <v>0</v>
      </c>
      <c r="AU41" s="20">
        <v>0</v>
      </c>
      <c r="AV41" s="20">
        <v>-1000</v>
      </c>
      <c r="AW41" s="20">
        <v>0</v>
      </c>
      <c r="AX41" s="20">
        <v>960</v>
      </c>
      <c r="AY41" s="20">
        <v>719.865</v>
      </c>
      <c r="AZ41" s="20">
        <v>0</v>
      </c>
      <c r="BA41" s="20">
        <v>0</v>
      </c>
      <c r="BB41" s="20">
        <v>960</v>
      </c>
      <c r="BC41" s="20">
        <v>719.865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1930.4</v>
      </c>
      <c r="BK41" s="20">
        <v>1336.731</v>
      </c>
      <c r="BL41" s="20">
        <v>3900</v>
      </c>
      <c r="BM41" s="20">
        <v>913.82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1930.4</v>
      </c>
      <c r="BW41" s="20">
        <v>1336.731</v>
      </c>
      <c r="BX41" s="20">
        <v>3900</v>
      </c>
      <c r="BY41" s="20">
        <v>913.82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40</v>
      </c>
      <c r="CM41" s="20">
        <v>0</v>
      </c>
      <c r="CN41" s="20">
        <v>0</v>
      </c>
      <c r="CO41" s="20">
        <v>0</v>
      </c>
      <c r="CP41" s="20">
        <v>40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900</v>
      </c>
      <c r="CY41" s="20">
        <v>370.56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1100</v>
      </c>
      <c r="DG41" s="20">
        <v>585</v>
      </c>
      <c r="DH41" s="20">
        <v>0</v>
      </c>
      <c r="DI41" s="20">
        <v>0</v>
      </c>
      <c r="DJ41" s="20">
        <v>0</v>
      </c>
      <c r="DK41" s="20">
        <v>0</v>
      </c>
      <c r="DL41" s="20">
        <v>8908.7</v>
      </c>
      <c r="DM41" s="20">
        <v>0</v>
      </c>
      <c r="DN41" s="20">
        <v>0</v>
      </c>
      <c r="DO41" s="20">
        <v>0</v>
      </c>
      <c r="DP41" s="45">
        <v>8908.7</v>
      </c>
      <c r="DQ41" s="45">
        <v>0</v>
      </c>
      <c r="DT41" s="44"/>
      <c r="DU41" s="44"/>
      <c r="DV41" s="44"/>
      <c r="DW41" s="44"/>
      <c r="DY41" s="44"/>
      <c r="DZ41" s="44"/>
      <c r="EA41" s="44"/>
      <c r="EB41" s="44"/>
      <c r="EC41" s="44"/>
      <c r="ED41" s="44"/>
    </row>
    <row r="42" spans="1:134" ht="16.5" customHeight="1">
      <c r="A42" s="11"/>
      <c r="B42" s="16">
        <v>33</v>
      </c>
      <c r="C42" s="13" t="s">
        <v>47</v>
      </c>
      <c r="D42" s="31">
        <f t="shared" si="0"/>
        <v>48293.0695</v>
      </c>
      <c r="E42" s="31">
        <f t="shared" si="1"/>
        <v>33146.008599999994</v>
      </c>
      <c r="F42" s="18">
        <f t="shared" si="2"/>
        <v>35703.1</v>
      </c>
      <c r="G42" s="18">
        <f t="shared" si="3"/>
        <v>20620.808599999997</v>
      </c>
      <c r="H42" s="18">
        <f t="shared" si="4"/>
        <v>15818.0695</v>
      </c>
      <c r="I42" s="18">
        <f t="shared" si="5"/>
        <v>12825.199999999999</v>
      </c>
      <c r="J42" s="32">
        <v>19986</v>
      </c>
      <c r="K42" s="32">
        <v>12143.645</v>
      </c>
      <c r="L42" s="32">
        <v>952.4</v>
      </c>
      <c r="M42" s="32">
        <v>952.4</v>
      </c>
      <c r="N42" s="20">
        <v>17936</v>
      </c>
      <c r="O42" s="20">
        <v>11367.065</v>
      </c>
      <c r="P42" s="20">
        <v>652.4</v>
      </c>
      <c r="Q42" s="20">
        <v>652.4</v>
      </c>
      <c r="R42" s="20">
        <v>2050</v>
      </c>
      <c r="S42" s="20">
        <v>776.58</v>
      </c>
      <c r="T42" s="20">
        <v>300</v>
      </c>
      <c r="U42" s="20">
        <v>300</v>
      </c>
      <c r="V42" s="20">
        <v>200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4222</v>
      </c>
      <c r="AE42" s="20">
        <v>3537.351</v>
      </c>
      <c r="AF42" s="20">
        <v>5977.6</v>
      </c>
      <c r="AG42" s="20">
        <v>6285.4</v>
      </c>
      <c r="AH42" s="20">
        <v>1872</v>
      </c>
      <c r="AI42" s="20">
        <v>1355.045</v>
      </c>
      <c r="AJ42" s="20">
        <v>6727.6</v>
      </c>
      <c r="AK42" s="20">
        <v>6723.7</v>
      </c>
      <c r="AL42" s="20">
        <v>0</v>
      </c>
      <c r="AM42" s="20">
        <v>0</v>
      </c>
      <c r="AN42" s="20">
        <v>0</v>
      </c>
      <c r="AO42" s="20">
        <v>0</v>
      </c>
      <c r="AP42" s="20">
        <v>2350</v>
      </c>
      <c r="AQ42" s="20">
        <v>2182.306</v>
      </c>
      <c r="AR42" s="20">
        <v>600</v>
      </c>
      <c r="AS42" s="20">
        <v>597.8</v>
      </c>
      <c r="AT42" s="20">
        <v>0</v>
      </c>
      <c r="AU42" s="20">
        <v>0</v>
      </c>
      <c r="AV42" s="20">
        <v>-1350</v>
      </c>
      <c r="AW42" s="20">
        <v>-1036.1</v>
      </c>
      <c r="AX42" s="20">
        <v>1280</v>
      </c>
      <c r="AY42" s="20">
        <v>850</v>
      </c>
      <c r="AZ42" s="20">
        <v>0</v>
      </c>
      <c r="BA42" s="20">
        <v>0</v>
      </c>
      <c r="BB42" s="20">
        <v>1280</v>
      </c>
      <c r="BC42" s="20">
        <v>850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3300</v>
      </c>
      <c r="BK42" s="20">
        <v>1619.7126</v>
      </c>
      <c r="BL42" s="20">
        <v>7888.0695</v>
      </c>
      <c r="BM42" s="20">
        <v>4605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1600</v>
      </c>
      <c r="BW42" s="20">
        <v>621.6</v>
      </c>
      <c r="BX42" s="20">
        <v>3400</v>
      </c>
      <c r="BY42" s="20">
        <v>200</v>
      </c>
      <c r="BZ42" s="20">
        <v>1700</v>
      </c>
      <c r="CA42" s="20">
        <v>998.1126</v>
      </c>
      <c r="CB42" s="20">
        <v>4488.0695</v>
      </c>
      <c r="CC42" s="20">
        <v>4405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480</v>
      </c>
      <c r="CM42" s="20">
        <v>290</v>
      </c>
      <c r="CN42" s="20">
        <v>1000</v>
      </c>
      <c r="CO42" s="20">
        <v>982.4</v>
      </c>
      <c r="CP42" s="20">
        <v>480</v>
      </c>
      <c r="CQ42" s="20">
        <v>290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1370</v>
      </c>
      <c r="CY42" s="20">
        <v>1315.1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1230</v>
      </c>
      <c r="DG42" s="20">
        <v>565</v>
      </c>
      <c r="DH42" s="20">
        <v>0</v>
      </c>
      <c r="DI42" s="20">
        <v>0</v>
      </c>
      <c r="DJ42" s="20">
        <v>407</v>
      </c>
      <c r="DK42" s="20">
        <v>0</v>
      </c>
      <c r="DL42" s="20">
        <v>3635.1</v>
      </c>
      <c r="DM42" s="20">
        <v>300</v>
      </c>
      <c r="DN42" s="20">
        <v>0</v>
      </c>
      <c r="DO42" s="20">
        <v>0</v>
      </c>
      <c r="DP42" s="45">
        <v>3228.1</v>
      </c>
      <c r="DQ42" s="45">
        <v>300</v>
      </c>
      <c r="DT42" s="44"/>
      <c r="DU42" s="44"/>
      <c r="DV42" s="44"/>
      <c r="DW42" s="44"/>
      <c r="DY42" s="44"/>
      <c r="DZ42" s="44"/>
      <c r="EA42" s="44"/>
      <c r="EB42" s="44"/>
      <c r="EC42" s="44"/>
      <c r="ED42" s="44"/>
    </row>
    <row r="43" spans="1:134" ht="16.5" customHeight="1">
      <c r="A43" s="11"/>
      <c r="B43" s="16">
        <v>34</v>
      </c>
      <c r="C43" s="13" t="s">
        <v>48</v>
      </c>
      <c r="D43" s="31">
        <f t="shared" si="0"/>
        <v>26090.355</v>
      </c>
      <c r="E43" s="31">
        <f t="shared" si="1"/>
        <v>18985.9696</v>
      </c>
      <c r="F43" s="18">
        <f t="shared" si="2"/>
        <v>23477.2</v>
      </c>
      <c r="G43" s="18">
        <f t="shared" si="3"/>
        <v>16648.9696</v>
      </c>
      <c r="H43" s="18">
        <f t="shared" si="4"/>
        <v>2613.1549999999997</v>
      </c>
      <c r="I43" s="18">
        <f t="shared" si="5"/>
        <v>2337</v>
      </c>
      <c r="J43" s="32">
        <v>18507</v>
      </c>
      <c r="K43" s="32">
        <v>13364.3696</v>
      </c>
      <c r="L43" s="32">
        <v>313</v>
      </c>
      <c r="M43" s="32">
        <v>312.5</v>
      </c>
      <c r="N43" s="20">
        <v>16467</v>
      </c>
      <c r="O43" s="20">
        <v>11724.3321</v>
      </c>
      <c r="P43" s="20">
        <v>0</v>
      </c>
      <c r="Q43" s="20">
        <v>0</v>
      </c>
      <c r="R43" s="20">
        <v>2040</v>
      </c>
      <c r="S43" s="20">
        <v>1640.0375</v>
      </c>
      <c r="T43" s="20">
        <v>313</v>
      </c>
      <c r="U43" s="20">
        <v>312.5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1710</v>
      </c>
      <c r="AE43" s="20">
        <v>1389.96</v>
      </c>
      <c r="AF43" s="20">
        <v>0.155</v>
      </c>
      <c r="AG43" s="20">
        <v>0</v>
      </c>
      <c r="AH43" s="20">
        <v>360</v>
      </c>
      <c r="AI43" s="20">
        <v>210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1350</v>
      </c>
      <c r="AQ43" s="20">
        <v>1179.96</v>
      </c>
      <c r="AR43" s="20">
        <v>0.155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960</v>
      </c>
      <c r="AY43" s="20">
        <v>560</v>
      </c>
      <c r="AZ43" s="20">
        <v>0</v>
      </c>
      <c r="BA43" s="20">
        <v>0</v>
      </c>
      <c r="BB43" s="20">
        <v>960</v>
      </c>
      <c r="BC43" s="20">
        <v>560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1080</v>
      </c>
      <c r="BK43" s="20">
        <v>904.7</v>
      </c>
      <c r="BL43" s="20">
        <v>2300</v>
      </c>
      <c r="BM43" s="20">
        <v>2024.5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1030</v>
      </c>
      <c r="BW43" s="20">
        <v>904.7</v>
      </c>
      <c r="BX43" s="20">
        <v>1250</v>
      </c>
      <c r="BY43" s="20">
        <v>1250</v>
      </c>
      <c r="BZ43" s="20">
        <v>0</v>
      </c>
      <c r="CA43" s="20">
        <v>0</v>
      </c>
      <c r="CB43" s="20">
        <v>1050</v>
      </c>
      <c r="CC43" s="20">
        <v>774.5</v>
      </c>
      <c r="CD43" s="20">
        <v>50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40</v>
      </c>
      <c r="CM43" s="20">
        <v>0</v>
      </c>
      <c r="CN43" s="20">
        <v>0</v>
      </c>
      <c r="CO43" s="20">
        <v>0</v>
      </c>
      <c r="CP43" s="20">
        <v>40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550</v>
      </c>
      <c r="CY43" s="20">
        <v>239.94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420</v>
      </c>
      <c r="DG43" s="20">
        <v>190</v>
      </c>
      <c r="DH43" s="20">
        <v>0</v>
      </c>
      <c r="DI43" s="20">
        <v>0</v>
      </c>
      <c r="DJ43" s="20">
        <v>210.2</v>
      </c>
      <c r="DK43" s="20">
        <v>0</v>
      </c>
      <c r="DL43" s="20">
        <v>210.2</v>
      </c>
      <c r="DM43" s="20">
        <v>0</v>
      </c>
      <c r="DN43" s="20">
        <v>0</v>
      </c>
      <c r="DO43" s="20">
        <v>0</v>
      </c>
      <c r="DP43" s="45">
        <v>0</v>
      </c>
      <c r="DQ43" s="45">
        <v>0</v>
      </c>
      <c r="DT43" s="44"/>
      <c r="DU43" s="44"/>
      <c r="DV43" s="44"/>
      <c r="DW43" s="44"/>
      <c r="DY43" s="44"/>
      <c r="DZ43" s="44"/>
      <c r="EA43" s="44"/>
      <c r="EB43" s="44"/>
      <c r="EC43" s="44"/>
      <c r="ED43" s="44"/>
    </row>
    <row r="44" spans="1:134" ht="16.5" customHeight="1">
      <c r="A44" s="11"/>
      <c r="B44" s="16">
        <v>35</v>
      </c>
      <c r="C44" s="13" t="s">
        <v>49</v>
      </c>
      <c r="D44" s="31">
        <f t="shared" si="0"/>
        <v>16467.695</v>
      </c>
      <c r="E44" s="31">
        <f t="shared" si="1"/>
        <v>9134.619700000001</v>
      </c>
      <c r="F44" s="18">
        <f t="shared" si="2"/>
        <v>15981.5</v>
      </c>
      <c r="G44" s="18">
        <f t="shared" si="3"/>
        <v>9596.619700000001</v>
      </c>
      <c r="H44" s="18">
        <f t="shared" si="4"/>
        <v>799.995</v>
      </c>
      <c r="I44" s="18">
        <f t="shared" si="5"/>
        <v>-462</v>
      </c>
      <c r="J44" s="32">
        <v>12415</v>
      </c>
      <c r="K44" s="32">
        <v>8019.5437</v>
      </c>
      <c r="L44" s="32">
        <v>599.995</v>
      </c>
      <c r="M44" s="32">
        <v>0</v>
      </c>
      <c r="N44" s="20">
        <v>12115</v>
      </c>
      <c r="O44" s="20">
        <v>7834.2937</v>
      </c>
      <c r="P44" s="20">
        <v>99.995</v>
      </c>
      <c r="Q44" s="20">
        <v>0</v>
      </c>
      <c r="R44" s="20">
        <v>300</v>
      </c>
      <c r="S44" s="20">
        <v>185.25</v>
      </c>
      <c r="T44" s="20">
        <v>500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838</v>
      </c>
      <c r="AE44" s="20">
        <v>292</v>
      </c>
      <c r="AF44" s="20">
        <v>0</v>
      </c>
      <c r="AG44" s="20">
        <v>-462</v>
      </c>
      <c r="AH44" s="20">
        <v>438</v>
      </c>
      <c r="AI44" s="20">
        <v>292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400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-462</v>
      </c>
      <c r="AX44" s="20">
        <v>600</v>
      </c>
      <c r="AY44" s="20">
        <v>399.976</v>
      </c>
      <c r="AZ44" s="20">
        <v>0</v>
      </c>
      <c r="BA44" s="20">
        <v>0</v>
      </c>
      <c r="BB44" s="20">
        <v>600</v>
      </c>
      <c r="BC44" s="20">
        <v>399.976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800</v>
      </c>
      <c r="BK44" s="20">
        <v>545.1</v>
      </c>
      <c r="BL44" s="20">
        <v>200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400</v>
      </c>
      <c r="BW44" s="20">
        <v>295.1</v>
      </c>
      <c r="BX44" s="20">
        <v>200</v>
      </c>
      <c r="BY44" s="20">
        <v>0</v>
      </c>
      <c r="BZ44" s="20">
        <v>400</v>
      </c>
      <c r="CA44" s="20">
        <v>250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40</v>
      </c>
      <c r="CM44" s="20">
        <v>20</v>
      </c>
      <c r="CN44" s="20">
        <v>0</v>
      </c>
      <c r="CO44" s="20">
        <v>0</v>
      </c>
      <c r="CP44" s="20">
        <v>40</v>
      </c>
      <c r="CQ44" s="20">
        <v>20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50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800</v>
      </c>
      <c r="DG44" s="20">
        <v>320</v>
      </c>
      <c r="DH44" s="20">
        <v>0</v>
      </c>
      <c r="DI44" s="20">
        <v>0</v>
      </c>
      <c r="DJ44" s="20">
        <v>124.7</v>
      </c>
      <c r="DK44" s="20">
        <v>0</v>
      </c>
      <c r="DL44" s="20">
        <v>438.5</v>
      </c>
      <c r="DM44" s="20">
        <v>0</v>
      </c>
      <c r="DN44" s="20">
        <v>0</v>
      </c>
      <c r="DO44" s="20">
        <v>0</v>
      </c>
      <c r="DP44" s="45">
        <v>313.8</v>
      </c>
      <c r="DQ44" s="45">
        <v>0</v>
      </c>
      <c r="DT44" s="44"/>
      <c r="DU44" s="44"/>
      <c r="DV44" s="44"/>
      <c r="DW44" s="44"/>
      <c r="DY44" s="44"/>
      <c r="DZ44" s="44"/>
      <c r="EA44" s="44"/>
      <c r="EB44" s="44"/>
      <c r="EC44" s="44"/>
      <c r="ED44" s="44"/>
    </row>
    <row r="45" spans="1:134" ht="16.5" customHeight="1">
      <c r="A45" s="11"/>
      <c r="B45" s="16">
        <v>36</v>
      </c>
      <c r="C45" s="13" t="s">
        <v>50</v>
      </c>
      <c r="D45" s="31">
        <f t="shared" si="0"/>
        <v>10778.9968</v>
      </c>
      <c r="E45" s="31">
        <f t="shared" si="1"/>
        <v>6750.829299999999</v>
      </c>
      <c r="F45" s="18">
        <f t="shared" si="2"/>
        <v>10776.2</v>
      </c>
      <c r="G45" s="18">
        <f t="shared" si="3"/>
        <v>6748.8793</v>
      </c>
      <c r="H45" s="18">
        <f t="shared" si="4"/>
        <v>34.79680000000002</v>
      </c>
      <c r="I45" s="18">
        <f t="shared" si="5"/>
        <v>1.9499999999999886</v>
      </c>
      <c r="J45" s="32">
        <v>8309.5</v>
      </c>
      <c r="K45" s="32">
        <v>5125.6063</v>
      </c>
      <c r="L45" s="32">
        <v>384.7968</v>
      </c>
      <c r="M45" s="32">
        <v>268</v>
      </c>
      <c r="N45" s="20">
        <v>8294.5</v>
      </c>
      <c r="O45" s="20">
        <v>5115.2063</v>
      </c>
      <c r="P45" s="20">
        <v>0</v>
      </c>
      <c r="Q45" s="20">
        <v>0</v>
      </c>
      <c r="R45" s="20">
        <v>0</v>
      </c>
      <c r="S45" s="20">
        <v>0</v>
      </c>
      <c r="T45" s="20">
        <v>384.7968</v>
      </c>
      <c r="U45" s="20">
        <v>268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938</v>
      </c>
      <c r="AE45" s="20">
        <v>819.9</v>
      </c>
      <c r="AF45" s="20">
        <v>-350</v>
      </c>
      <c r="AG45" s="20">
        <v>-266.05</v>
      </c>
      <c r="AH45" s="20">
        <v>438</v>
      </c>
      <c r="AI45" s="20">
        <v>319.9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500</v>
      </c>
      <c r="AQ45" s="20">
        <v>500</v>
      </c>
      <c r="AR45" s="20">
        <v>0</v>
      </c>
      <c r="AS45" s="20">
        <v>0</v>
      </c>
      <c r="AT45" s="20">
        <v>0</v>
      </c>
      <c r="AU45" s="20">
        <v>0</v>
      </c>
      <c r="AV45" s="20">
        <v>-350</v>
      </c>
      <c r="AW45" s="20">
        <v>-266.05</v>
      </c>
      <c r="AX45" s="20">
        <v>600</v>
      </c>
      <c r="AY45" s="20">
        <v>449.973</v>
      </c>
      <c r="AZ45" s="20">
        <v>0</v>
      </c>
      <c r="BA45" s="20">
        <v>0</v>
      </c>
      <c r="BB45" s="20">
        <v>600</v>
      </c>
      <c r="BC45" s="20">
        <v>449.973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120</v>
      </c>
      <c r="BK45" s="20">
        <v>98.4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120</v>
      </c>
      <c r="BW45" s="20">
        <v>98.4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20</v>
      </c>
      <c r="CM45" s="20">
        <v>10</v>
      </c>
      <c r="CN45" s="20">
        <v>0</v>
      </c>
      <c r="CO45" s="20">
        <v>0</v>
      </c>
      <c r="CP45" s="20">
        <v>20</v>
      </c>
      <c r="CQ45" s="20">
        <v>10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200</v>
      </c>
      <c r="CY45" s="20">
        <v>80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440</v>
      </c>
      <c r="DG45" s="20">
        <v>165</v>
      </c>
      <c r="DH45" s="20">
        <v>0</v>
      </c>
      <c r="DI45" s="20">
        <v>0</v>
      </c>
      <c r="DJ45" s="20">
        <v>116.7</v>
      </c>
      <c r="DK45" s="20">
        <v>0</v>
      </c>
      <c r="DL45" s="20">
        <v>148.7</v>
      </c>
      <c r="DM45" s="20">
        <v>0</v>
      </c>
      <c r="DN45" s="20">
        <v>0</v>
      </c>
      <c r="DO45" s="20">
        <v>0</v>
      </c>
      <c r="DP45" s="45">
        <v>32</v>
      </c>
      <c r="DQ45" s="45">
        <v>0</v>
      </c>
      <c r="DT45" s="44"/>
      <c r="DU45" s="44"/>
      <c r="DV45" s="44"/>
      <c r="DW45" s="44"/>
      <c r="DY45" s="44"/>
      <c r="DZ45" s="44"/>
      <c r="EA45" s="44"/>
      <c r="EB45" s="44"/>
      <c r="EC45" s="44"/>
      <c r="ED45" s="44"/>
    </row>
    <row r="46" spans="1:134" ht="16.5" customHeight="1">
      <c r="A46" s="11"/>
      <c r="B46" s="16">
        <v>37</v>
      </c>
      <c r="C46" s="13" t="s">
        <v>51</v>
      </c>
      <c r="D46" s="31">
        <f t="shared" si="0"/>
        <v>6674</v>
      </c>
      <c r="E46" s="31">
        <f t="shared" si="1"/>
        <v>4984.3119</v>
      </c>
      <c r="F46" s="18">
        <f t="shared" si="2"/>
        <v>5550.2</v>
      </c>
      <c r="G46" s="18">
        <f t="shared" si="3"/>
        <v>3982.6169</v>
      </c>
      <c r="H46" s="18">
        <f t="shared" si="4"/>
        <v>1123.8</v>
      </c>
      <c r="I46" s="18">
        <f t="shared" si="5"/>
        <v>1001.695</v>
      </c>
      <c r="J46" s="32">
        <v>5120</v>
      </c>
      <c r="K46" s="32">
        <v>3777.6169</v>
      </c>
      <c r="L46" s="32">
        <v>623.8</v>
      </c>
      <c r="M46" s="32">
        <v>559.96</v>
      </c>
      <c r="N46" s="20">
        <v>5120</v>
      </c>
      <c r="O46" s="20">
        <v>3777.6169</v>
      </c>
      <c r="P46" s="20">
        <v>623.8</v>
      </c>
      <c r="Q46" s="20">
        <v>559.96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200</v>
      </c>
      <c r="AE46" s="20">
        <v>70</v>
      </c>
      <c r="AF46" s="20">
        <v>200</v>
      </c>
      <c r="AG46" s="20">
        <v>199.977</v>
      </c>
      <c r="AH46" s="20">
        <v>200</v>
      </c>
      <c r="AI46" s="20">
        <v>70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200</v>
      </c>
      <c r="AS46" s="20">
        <v>199.977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300</v>
      </c>
      <c r="BM46" s="20">
        <v>241.758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300</v>
      </c>
      <c r="CC46" s="20">
        <v>241.758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10</v>
      </c>
      <c r="CM46" s="20">
        <v>5</v>
      </c>
      <c r="CN46" s="20">
        <v>0</v>
      </c>
      <c r="CO46" s="20">
        <v>0</v>
      </c>
      <c r="CP46" s="20">
        <v>10</v>
      </c>
      <c r="CQ46" s="20">
        <v>5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100</v>
      </c>
      <c r="CY46" s="20">
        <v>50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120</v>
      </c>
      <c r="DG46" s="20">
        <v>80</v>
      </c>
      <c r="DH46" s="20">
        <v>0</v>
      </c>
      <c r="DI46" s="20">
        <v>0</v>
      </c>
      <c r="DJ46" s="20">
        <v>0.2</v>
      </c>
      <c r="DK46" s="20">
        <v>0</v>
      </c>
      <c r="DL46" s="20">
        <v>0.2</v>
      </c>
      <c r="DM46" s="20">
        <v>0</v>
      </c>
      <c r="DN46" s="20">
        <v>0</v>
      </c>
      <c r="DO46" s="20">
        <v>0</v>
      </c>
      <c r="DP46" s="45">
        <v>0</v>
      </c>
      <c r="DQ46" s="45">
        <v>0</v>
      </c>
      <c r="DT46" s="44"/>
      <c r="DU46" s="44"/>
      <c r="DV46" s="44"/>
      <c r="DW46" s="44"/>
      <c r="DY46" s="44"/>
      <c r="DZ46" s="44"/>
      <c r="EA46" s="44"/>
      <c r="EB46" s="44"/>
      <c r="EC46" s="44"/>
      <c r="ED46" s="44"/>
    </row>
    <row r="47" spans="1:134" ht="16.5" customHeight="1">
      <c r="A47" s="11"/>
      <c r="B47" s="16">
        <v>38</v>
      </c>
      <c r="C47" s="13" t="s">
        <v>52</v>
      </c>
      <c r="D47" s="31">
        <f t="shared" si="0"/>
        <v>12794.153400000001</v>
      </c>
      <c r="E47" s="31">
        <f t="shared" si="1"/>
        <v>9231.0716</v>
      </c>
      <c r="F47" s="18">
        <f t="shared" si="2"/>
        <v>11235.2</v>
      </c>
      <c r="G47" s="18">
        <f t="shared" si="3"/>
        <v>7674.5216</v>
      </c>
      <c r="H47" s="18">
        <f t="shared" si="4"/>
        <v>2458.9534</v>
      </c>
      <c r="I47" s="18">
        <f t="shared" si="5"/>
        <v>2456.5499999999997</v>
      </c>
      <c r="J47" s="32">
        <v>9142</v>
      </c>
      <c r="K47" s="32">
        <v>6136.3502</v>
      </c>
      <c r="L47" s="32">
        <v>2658.9534</v>
      </c>
      <c r="M47" s="32">
        <v>2258.022</v>
      </c>
      <c r="N47" s="20">
        <v>9142</v>
      </c>
      <c r="O47" s="20">
        <v>6136.3502</v>
      </c>
      <c r="P47" s="20">
        <v>900</v>
      </c>
      <c r="Q47" s="20">
        <v>500</v>
      </c>
      <c r="R47" s="20">
        <v>0</v>
      </c>
      <c r="S47" s="20">
        <v>0</v>
      </c>
      <c r="T47" s="20">
        <v>1758.9534</v>
      </c>
      <c r="U47" s="20">
        <v>1758.022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230</v>
      </c>
      <c r="AE47" s="20">
        <v>130.9614</v>
      </c>
      <c r="AF47" s="20">
        <v>-300</v>
      </c>
      <c r="AG47" s="20">
        <v>99.528</v>
      </c>
      <c r="AH47" s="20">
        <v>150</v>
      </c>
      <c r="AI47" s="20">
        <v>81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80</v>
      </c>
      <c r="AQ47" s="20">
        <v>49.9614</v>
      </c>
      <c r="AR47" s="20">
        <v>100</v>
      </c>
      <c r="AS47" s="20">
        <v>99.528</v>
      </c>
      <c r="AT47" s="20">
        <v>0</v>
      </c>
      <c r="AU47" s="20">
        <v>0</v>
      </c>
      <c r="AV47" s="20">
        <v>-400</v>
      </c>
      <c r="AW47" s="20">
        <v>0</v>
      </c>
      <c r="AX47" s="20">
        <v>300</v>
      </c>
      <c r="AY47" s="20">
        <v>187.12</v>
      </c>
      <c r="AZ47" s="20">
        <v>100</v>
      </c>
      <c r="BA47" s="20">
        <v>99</v>
      </c>
      <c r="BB47" s="20">
        <v>300</v>
      </c>
      <c r="BC47" s="20">
        <v>187.12</v>
      </c>
      <c r="BD47" s="20">
        <v>100</v>
      </c>
      <c r="BE47" s="20">
        <v>99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10</v>
      </c>
      <c r="CM47" s="20">
        <v>10</v>
      </c>
      <c r="CN47" s="20">
        <v>0</v>
      </c>
      <c r="CO47" s="20">
        <v>0</v>
      </c>
      <c r="CP47" s="20">
        <v>10</v>
      </c>
      <c r="CQ47" s="20">
        <v>10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160</v>
      </c>
      <c r="CY47" s="20">
        <v>50.09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480</v>
      </c>
      <c r="DG47" s="20">
        <v>260</v>
      </c>
      <c r="DH47" s="20">
        <v>0</v>
      </c>
      <c r="DI47" s="20">
        <v>0</v>
      </c>
      <c r="DJ47" s="20">
        <v>13.2</v>
      </c>
      <c r="DK47" s="20">
        <v>0</v>
      </c>
      <c r="DL47" s="20">
        <v>913.2</v>
      </c>
      <c r="DM47" s="20">
        <v>900</v>
      </c>
      <c r="DN47" s="20">
        <v>0</v>
      </c>
      <c r="DO47" s="20">
        <v>0</v>
      </c>
      <c r="DP47" s="45">
        <v>900</v>
      </c>
      <c r="DQ47" s="45">
        <v>900</v>
      </c>
      <c r="DT47" s="44"/>
      <c r="DU47" s="44"/>
      <c r="DV47" s="44"/>
      <c r="DW47" s="44"/>
      <c r="DY47" s="44"/>
      <c r="DZ47" s="44"/>
      <c r="EA47" s="44"/>
      <c r="EB47" s="44"/>
      <c r="EC47" s="44"/>
      <c r="ED47" s="44"/>
    </row>
    <row r="48" spans="1:134" ht="16.5" customHeight="1">
      <c r="A48" s="11"/>
      <c r="B48" s="16">
        <v>39</v>
      </c>
      <c r="C48" s="13" t="s">
        <v>53</v>
      </c>
      <c r="D48" s="31">
        <f t="shared" si="0"/>
        <v>37785.6261</v>
      </c>
      <c r="E48" s="31">
        <f t="shared" si="1"/>
        <v>23833.074699999997</v>
      </c>
      <c r="F48" s="18">
        <f t="shared" si="2"/>
        <v>30393</v>
      </c>
      <c r="G48" s="18">
        <f t="shared" si="3"/>
        <v>17883.074699999997</v>
      </c>
      <c r="H48" s="18">
        <f t="shared" si="4"/>
        <v>10400.0261</v>
      </c>
      <c r="I48" s="18">
        <f t="shared" si="5"/>
        <v>8950</v>
      </c>
      <c r="J48" s="32">
        <v>18204</v>
      </c>
      <c r="K48" s="32">
        <v>9345.4929</v>
      </c>
      <c r="L48" s="32">
        <v>500.0261</v>
      </c>
      <c r="M48" s="32">
        <v>450</v>
      </c>
      <c r="N48" s="20">
        <v>16384</v>
      </c>
      <c r="O48" s="20">
        <v>9345.4929</v>
      </c>
      <c r="P48" s="20">
        <v>0</v>
      </c>
      <c r="Q48" s="20">
        <v>0</v>
      </c>
      <c r="R48" s="20">
        <v>1780</v>
      </c>
      <c r="S48" s="20">
        <v>0</v>
      </c>
      <c r="T48" s="20">
        <v>500.0261</v>
      </c>
      <c r="U48" s="20">
        <v>450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3650</v>
      </c>
      <c r="AE48" s="20">
        <v>3288.7</v>
      </c>
      <c r="AF48" s="20">
        <v>9900</v>
      </c>
      <c r="AG48" s="20">
        <v>8500</v>
      </c>
      <c r="AH48" s="20">
        <v>400</v>
      </c>
      <c r="AI48" s="20">
        <v>265.7</v>
      </c>
      <c r="AJ48" s="20">
        <v>0</v>
      </c>
      <c r="AK48" s="20">
        <v>0</v>
      </c>
      <c r="AL48" s="20">
        <v>0</v>
      </c>
      <c r="AM48" s="20">
        <v>0</v>
      </c>
      <c r="AN48" s="20">
        <v>500</v>
      </c>
      <c r="AO48" s="20">
        <v>100</v>
      </c>
      <c r="AP48" s="20">
        <v>3250</v>
      </c>
      <c r="AQ48" s="20">
        <v>3023</v>
      </c>
      <c r="AR48" s="20">
        <v>9400</v>
      </c>
      <c r="AS48" s="20">
        <v>8400</v>
      </c>
      <c r="AT48" s="20">
        <v>0</v>
      </c>
      <c r="AU48" s="20">
        <v>0</v>
      </c>
      <c r="AV48" s="20">
        <v>0</v>
      </c>
      <c r="AW48" s="20">
        <v>0</v>
      </c>
      <c r="AX48" s="20">
        <v>960</v>
      </c>
      <c r="AY48" s="20">
        <v>640</v>
      </c>
      <c r="AZ48" s="20">
        <v>0</v>
      </c>
      <c r="BA48" s="20">
        <v>0</v>
      </c>
      <c r="BB48" s="20">
        <v>960</v>
      </c>
      <c r="BC48" s="20">
        <v>640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500</v>
      </c>
      <c r="BK48" s="20">
        <v>83.8818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100</v>
      </c>
      <c r="BW48" s="20">
        <v>43.8</v>
      </c>
      <c r="BX48" s="20">
        <v>0</v>
      </c>
      <c r="BY48" s="20">
        <v>0</v>
      </c>
      <c r="BZ48" s="20">
        <v>400</v>
      </c>
      <c r="CA48" s="20">
        <v>40.0818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45</v>
      </c>
      <c r="CM48" s="20">
        <v>0</v>
      </c>
      <c r="CN48" s="20">
        <v>0</v>
      </c>
      <c r="CO48" s="20">
        <v>0</v>
      </c>
      <c r="CP48" s="20">
        <v>45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1700</v>
      </c>
      <c r="CY48" s="20">
        <v>825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1050</v>
      </c>
      <c r="DG48" s="20">
        <v>700</v>
      </c>
      <c r="DH48" s="20">
        <v>0</v>
      </c>
      <c r="DI48" s="20">
        <v>0</v>
      </c>
      <c r="DJ48" s="20">
        <v>1276.6</v>
      </c>
      <c r="DK48" s="20">
        <v>0</v>
      </c>
      <c r="DL48" s="20">
        <v>4284</v>
      </c>
      <c r="DM48" s="20">
        <v>3000</v>
      </c>
      <c r="DN48" s="20">
        <v>0</v>
      </c>
      <c r="DO48" s="20">
        <v>0</v>
      </c>
      <c r="DP48" s="45">
        <v>3007.4</v>
      </c>
      <c r="DQ48" s="45">
        <v>3000</v>
      </c>
      <c r="DT48" s="44"/>
      <c r="DU48" s="44"/>
      <c r="DV48" s="44"/>
      <c r="DW48" s="44"/>
      <c r="DY48" s="44"/>
      <c r="DZ48" s="44"/>
      <c r="EA48" s="44"/>
      <c r="EB48" s="44"/>
      <c r="EC48" s="44"/>
      <c r="ED48" s="44"/>
    </row>
    <row r="49" spans="1:134" ht="16.5" customHeight="1">
      <c r="A49" s="11"/>
      <c r="B49" s="16">
        <v>40</v>
      </c>
      <c r="C49" s="13" t="s">
        <v>54</v>
      </c>
      <c r="D49" s="31">
        <f t="shared" si="0"/>
        <v>47920.9</v>
      </c>
      <c r="E49" s="31">
        <f t="shared" si="1"/>
        <v>19901.4662</v>
      </c>
      <c r="F49" s="18">
        <f t="shared" si="2"/>
        <v>39480.6</v>
      </c>
      <c r="G49" s="18">
        <f t="shared" si="3"/>
        <v>17637.7932</v>
      </c>
      <c r="H49" s="18">
        <f t="shared" si="4"/>
        <v>15380</v>
      </c>
      <c r="I49" s="18">
        <f t="shared" si="5"/>
        <v>2263.673</v>
      </c>
      <c r="J49" s="32">
        <v>26244.2</v>
      </c>
      <c r="K49" s="32">
        <v>14748.838</v>
      </c>
      <c r="L49" s="32">
        <v>450</v>
      </c>
      <c r="M49" s="32">
        <v>370</v>
      </c>
      <c r="N49" s="20">
        <v>24744.2</v>
      </c>
      <c r="O49" s="20">
        <v>14727.238</v>
      </c>
      <c r="P49" s="20">
        <v>450</v>
      </c>
      <c r="Q49" s="20">
        <v>370</v>
      </c>
      <c r="R49" s="20">
        <v>1420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1900</v>
      </c>
      <c r="AE49" s="20">
        <v>1060.6352</v>
      </c>
      <c r="AF49" s="20">
        <v>1360</v>
      </c>
      <c r="AG49" s="20">
        <v>1255.673</v>
      </c>
      <c r="AH49" s="20">
        <v>400</v>
      </c>
      <c r="AI49" s="20">
        <v>299.7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1500</v>
      </c>
      <c r="AQ49" s="20">
        <v>760.9352</v>
      </c>
      <c r="AR49" s="20">
        <v>1360</v>
      </c>
      <c r="AS49" s="20">
        <v>1255.673</v>
      </c>
      <c r="AT49" s="20">
        <v>0</v>
      </c>
      <c r="AU49" s="20">
        <v>0</v>
      </c>
      <c r="AV49" s="20">
        <v>0</v>
      </c>
      <c r="AW49" s="20">
        <v>0</v>
      </c>
      <c r="AX49" s="20">
        <v>960</v>
      </c>
      <c r="AY49" s="20">
        <v>560</v>
      </c>
      <c r="AZ49" s="20">
        <v>1200</v>
      </c>
      <c r="BA49" s="20">
        <v>0</v>
      </c>
      <c r="BB49" s="20">
        <v>960</v>
      </c>
      <c r="BC49" s="20">
        <v>560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630</v>
      </c>
      <c r="BK49" s="20">
        <v>60</v>
      </c>
      <c r="BL49" s="20">
        <v>6750</v>
      </c>
      <c r="BM49" s="20">
        <v>638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1250</v>
      </c>
      <c r="BY49" s="20">
        <v>250</v>
      </c>
      <c r="BZ49" s="20">
        <v>630</v>
      </c>
      <c r="CA49" s="20">
        <v>60</v>
      </c>
      <c r="CB49" s="20">
        <v>5500</v>
      </c>
      <c r="CC49" s="20">
        <v>388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270</v>
      </c>
      <c r="CM49" s="20">
        <v>233</v>
      </c>
      <c r="CN49" s="20">
        <v>5620</v>
      </c>
      <c r="CO49" s="20">
        <v>0</v>
      </c>
      <c r="CP49" s="20">
        <v>270</v>
      </c>
      <c r="CQ49" s="20">
        <v>233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1300</v>
      </c>
      <c r="CY49" s="20">
        <v>176.32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960</v>
      </c>
      <c r="DG49" s="20">
        <v>799</v>
      </c>
      <c r="DH49" s="20">
        <v>0</v>
      </c>
      <c r="DI49" s="20">
        <v>0</v>
      </c>
      <c r="DJ49" s="20">
        <v>276.7</v>
      </c>
      <c r="DK49" s="20">
        <v>0</v>
      </c>
      <c r="DL49" s="20">
        <v>7216.4</v>
      </c>
      <c r="DM49" s="20">
        <v>0</v>
      </c>
      <c r="DN49" s="20">
        <v>0</v>
      </c>
      <c r="DO49" s="20">
        <v>0</v>
      </c>
      <c r="DP49" s="45">
        <v>6939.7</v>
      </c>
      <c r="DQ49" s="45">
        <v>0</v>
      </c>
      <c r="DT49" s="44"/>
      <c r="DU49" s="44"/>
      <c r="DV49" s="44"/>
      <c r="DW49" s="44"/>
      <c r="DY49" s="44"/>
      <c r="DZ49" s="44"/>
      <c r="EA49" s="44"/>
      <c r="EB49" s="44"/>
      <c r="EC49" s="44"/>
      <c r="ED49" s="44"/>
    </row>
    <row r="50" spans="1:134" ht="16.5" customHeight="1">
      <c r="A50" s="11"/>
      <c r="B50" s="16">
        <v>41</v>
      </c>
      <c r="C50" s="13" t="s">
        <v>55</v>
      </c>
      <c r="D50" s="31">
        <f t="shared" si="0"/>
        <v>9460.5306</v>
      </c>
      <c r="E50" s="31">
        <f t="shared" si="1"/>
        <v>6622.7725</v>
      </c>
      <c r="F50" s="18">
        <f t="shared" si="2"/>
        <v>9370.6</v>
      </c>
      <c r="G50" s="18">
        <f t="shared" si="3"/>
        <v>6532.8625</v>
      </c>
      <c r="H50" s="18">
        <f t="shared" si="4"/>
        <v>89.9306</v>
      </c>
      <c r="I50" s="18">
        <f t="shared" si="5"/>
        <v>89.91</v>
      </c>
      <c r="J50" s="32">
        <v>7970</v>
      </c>
      <c r="K50" s="32">
        <v>5728.5765</v>
      </c>
      <c r="L50" s="32">
        <v>0</v>
      </c>
      <c r="M50" s="32">
        <v>0</v>
      </c>
      <c r="N50" s="20">
        <v>7885</v>
      </c>
      <c r="O50" s="20">
        <v>5720.1765</v>
      </c>
      <c r="P50" s="20">
        <v>0</v>
      </c>
      <c r="Q50" s="20">
        <v>0</v>
      </c>
      <c r="R50" s="20">
        <v>70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515</v>
      </c>
      <c r="AE50" s="20">
        <v>340.106</v>
      </c>
      <c r="AF50" s="20">
        <v>89.9306</v>
      </c>
      <c r="AG50" s="20">
        <v>89.91</v>
      </c>
      <c r="AH50" s="20">
        <v>165</v>
      </c>
      <c r="AI50" s="20">
        <v>120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350</v>
      </c>
      <c r="AQ50" s="20">
        <v>220.106</v>
      </c>
      <c r="AR50" s="20">
        <v>89.9306</v>
      </c>
      <c r="AS50" s="20">
        <v>89.91</v>
      </c>
      <c r="AT50" s="20">
        <v>0</v>
      </c>
      <c r="AU50" s="20">
        <v>0</v>
      </c>
      <c r="AV50" s="20">
        <v>0</v>
      </c>
      <c r="AW50" s="20">
        <v>0</v>
      </c>
      <c r="AX50" s="20">
        <v>80</v>
      </c>
      <c r="AY50" s="20">
        <v>70.02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240</v>
      </c>
      <c r="BK50" s="20">
        <v>185.96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180</v>
      </c>
      <c r="BW50" s="20">
        <v>150.96</v>
      </c>
      <c r="BX50" s="20">
        <v>0</v>
      </c>
      <c r="BY50" s="20">
        <v>0</v>
      </c>
      <c r="BZ50" s="20">
        <v>60</v>
      </c>
      <c r="CA50" s="20">
        <v>35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80</v>
      </c>
      <c r="CM50" s="20">
        <v>5</v>
      </c>
      <c r="CN50" s="20">
        <v>0</v>
      </c>
      <c r="CO50" s="20">
        <v>0</v>
      </c>
      <c r="CP50" s="20">
        <v>10</v>
      </c>
      <c r="CQ50" s="20">
        <v>5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30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440</v>
      </c>
      <c r="DG50" s="20">
        <v>203.2</v>
      </c>
      <c r="DH50" s="20">
        <v>0</v>
      </c>
      <c r="DI50" s="20">
        <v>0</v>
      </c>
      <c r="DJ50" s="20">
        <v>15.6</v>
      </c>
      <c r="DK50" s="20">
        <v>0</v>
      </c>
      <c r="DL50" s="20">
        <v>15.6</v>
      </c>
      <c r="DM50" s="20">
        <v>0</v>
      </c>
      <c r="DN50" s="20">
        <v>0</v>
      </c>
      <c r="DO50" s="20">
        <v>0</v>
      </c>
      <c r="DP50" s="45">
        <v>0</v>
      </c>
      <c r="DQ50" s="45">
        <v>0</v>
      </c>
      <c r="DT50" s="44"/>
      <c r="DU50" s="44"/>
      <c r="DV50" s="44"/>
      <c r="DW50" s="44"/>
      <c r="DY50" s="44"/>
      <c r="DZ50" s="44"/>
      <c r="EA50" s="44"/>
      <c r="EB50" s="44"/>
      <c r="EC50" s="44"/>
      <c r="ED50" s="44"/>
    </row>
    <row r="51" spans="1:134" ht="16.5" customHeight="1">
      <c r="A51" s="11"/>
      <c r="B51" s="16">
        <v>42</v>
      </c>
      <c r="C51" s="13" t="s">
        <v>56</v>
      </c>
      <c r="D51" s="31">
        <f t="shared" si="0"/>
        <v>130519.28580000001</v>
      </c>
      <c r="E51" s="31">
        <f t="shared" si="1"/>
        <v>33896.0314</v>
      </c>
      <c r="F51" s="18">
        <f t="shared" si="2"/>
        <v>90440.6</v>
      </c>
      <c r="G51" s="18">
        <f t="shared" si="3"/>
        <v>28943.1398</v>
      </c>
      <c r="H51" s="18">
        <f t="shared" si="4"/>
        <v>55100.0858</v>
      </c>
      <c r="I51" s="18">
        <f t="shared" si="5"/>
        <v>4952.8916</v>
      </c>
      <c r="J51" s="32">
        <v>50301.5</v>
      </c>
      <c r="K51" s="32">
        <v>24283.2848</v>
      </c>
      <c r="L51" s="32">
        <v>2000</v>
      </c>
      <c r="M51" s="32">
        <v>480</v>
      </c>
      <c r="N51" s="20">
        <v>48641.5</v>
      </c>
      <c r="O51" s="20">
        <v>23581.6848</v>
      </c>
      <c r="P51" s="20">
        <v>2000</v>
      </c>
      <c r="Q51" s="20">
        <v>480</v>
      </c>
      <c r="R51" s="20">
        <v>1600</v>
      </c>
      <c r="S51" s="20">
        <v>680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5850</v>
      </c>
      <c r="AE51" s="20">
        <v>849.975</v>
      </c>
      <c r="AF51" s="20">
        <v>44580</v>
      </c>
      <c r="AG51" s="20">
        <v>764.45</v>
      </c>
      <c r="AH51" s="20">
        <v>4850</v>
      </c>
      <c r="AI51" s="20">
        <v>600</v>
      </c>
      <c r="AJ51" s="20">
        <v>0</v>
      </c>
      <c r="AK51" s="20">
        <v>0</v>
      </c>
      <c r="AL51" s="20">
        <v>0</v>
      </c>
      <c r="AM51" s="20">
        <v>0</v>
      </c>
      <c r="AN51" s="20">
        <v>700</v>
      </c>
      <c r="AO51" s="20">
        <v>0</v>
      </c>
      <c r="AP51" s="20">
        <v>1000</v>
      </c>
      <c r="AQ51" s="20">
        <v>249.975</v>
      </c>
      <c r="AR51" s="20">
        <v>43880</v>
      </c>
      <c r="AS51" s="20">
        <v>960</v>
      </c>
      <c r="AT51" s="20">
        <v>0</v>
      </c>
      <c r="AU51" s="20">
        <v>0</v>
      </c>
      <c r="AV51" s="20">
        <v>0</v>
      </c>
      <c r="AW51" s="20">
        <v>-195.55</v>
      </c>
      <c r="AX51" s="20">
        <v>1360</v>
      </c>
      <c r="AY51" s="20">
        <v>639.88</v>
      </c>
      <c r="AZ51" s="20">
        <v>1000</v>
      </c>
      <c r="BA51" s="20">
        <v>440</v>
      </c>
      <c r="BB51" s="20">
        <v>960</v>
      </c>
      <c r="BC51" s="20">
        <v>639.88</v>
      </c>
      <c r="BD51" s="20">
        <v>1000</v>
      </c>
      <c r="BE51" s="20">
        <v>440</v>
      </c>
      <c r="BF51" s="20">
        <v>400</v>
      </c>
      <c r="BG51" s="20">
        <v>0</v>
      </c>
      <c r="BH51" s="20">
        <v>0</v>
      </c>
      <c r="BI51" s="20">
        <v>0</v>
      </c>
      <c r="BJ51" s="20">
        <v>800</v>
      </c>
      <c r="BK51" s="20">
        <v>0</v>
      </c>
      <c r="BL51" s="20">
        <v>7520.0858</v>
      </c>
      <c r="BM51" s="20">
        <v>3268.4416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800</v>
      </c>
      <c r="CA51" s="20">
        <v>0</v>
      </c>
      <c r="CB51" s="20">
        <v>7520.0858</v>
      </c>
      <c r="CC51" s="20">
        <v>3268.4416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400</v>
      </c>
      <c r="CM51" s="20">
        <v>30</v>
      </c>
      <c r="CN51" s="20">
        <v>0</v>
      </c>
      <c r="CO51" s="20">
        <v>0</v>
      </c>
      <c r="CP51" s="20">
        <v>200</v>
      </c>
      <c r="CQ51" s="20">
        <v>30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9500</v>
      </c>
      <c r="CY51" s="20">
        <v>600</v>
      </c>
      <c r="CZ51" s="20">
        <v>0</v>
      </c>
      <c r="DA51" s="20">
        <v>0</v>
      </c>
      <c r="DB51" s="20">
        <v>7500</v>
      </c>
      <c r="DC51" s="20">
        <v>0</v>
      </c>
      <c r="DD51" s="20">
        <v>0</v>
      </c>
      <c r="DE51" s="20">
        <v>0</v>
      </c>
      <c r="DF51" s="20">
        <v>4600</v>
      </c>
      <c r="DG51" s="20">
        <v>2540</v>
      </c>
      <c r="DH51" s="20">
        <v>0</v>
      </c>
      <c r="DI51" s="20">
        <v>0</v>
      </c>
      <c r="DJ51" s="20">
        <v>2607.7</v>
      </c>
      <c r="DK51" s="20">
        <v>0</v>
      </c>
      <c r="DL51" s="20">
        <v>17629.1</v>
      </c>
      <c r="DM51" s="20">
        <v>0</v>
      </c>
      <c r="DN51" s="20">
        <v>0</v>
      </c>
      <c r="DO51" s="20">
        <v>0</v>
      </c>
      <c r="DP51" s="45">
        <v>15021.4</v>
      </c>
      <c r="DQ51" s="45">
        <v>0</v>
      </c>
      <c r="DT51" s="44"/>
      <c r="DU51" s="44"/>
      <c r="DV51" s="44"/>
      <c r="DW51" s="44"/>
      <c r="DY51" s="44"/>
      <c r="DZ51" s="44"/>
      <c r="EA51" s="44"/>
      <c r="EB51" s="44"/>
      <c r="EC51" s="44"/>
      <c r="ED51" s="44"/>
    </row>
    <row r="52" spans="1:134" ht="16.5" customHeight="1">
      <c r="A52" s="11"/>
      <c r="B52" s="16">
        <v>43</v>
      </c>
      <c r="C52" s="13" t="s">
        <v>57</v>
      </c>
      <c r="D52" s="31">
        <f t="shared" si="0"/>
        <v>14045.619999999999</v>
      </c>
      <c r="E52" s="31">
        <f t="shared" si="1"/>
        <v>10237.824599999998</v>
      </c>
      <c r="F52" s="18">
        <f t="shared" si="2"/>
        <v>14037.9</v>
      </c>
      <c r="G52" s="18">
        <f t="shared" si="3"/>
        <v>10230.104599999999</v>
      </c>
      <c r="H52" s="18">
        <f t="shared" si="4"/>
        <v>580.7200000000003</v>
      </c>
      <c r="I52" s="18">
        <f t="shared" si="5"/>
        <v>580</v>
      </c>
      <c r="J52" s="32">
        <v>11681</v>
      </c>
      <c r="K52" s="32">
        <v>8575.2385</v>
      </c>
      <c r="L52" s="32">
        <v>500</v>
      </c>
      <c r="M52" s="32">
        <v>230</v>
      </c>
      <c r="N52" s="20">
        <v>11581</v>
      </c>
      <c r="O52" s="20">
        <v>8575.2385</v>
      </c>
      <c r="P52" s="20">
        <v>0</v>
      </c>
      <c r="Q52" s="20">
        <v>0</v>
      </c>
      <c r="R52" s="20">
        <v>100</v>
      </c>
      <c r="S52" s="20">
        <v>0</v>
      </c>
      <c r="T52" s="20">
        <v>500</v>
      </c>
      <c r="U52" s="20">
        <v>230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801.5</v>
      </c>
      <c r="AE52" s="20">
        <v>455.4867</v>
      </c>
      <c r="AF52" s="20">
        <v>-4927</v>
      </c>
      <c r="AG52" s="20">
        <v>0</v>
      </c>
      <c r="AH52" s="20">
        <v>401.5</v>
      </c>
      <c r="AI52" s="20">
        <v>255.5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400</v>
      </c>
      <c r="AQ52" s="20">
        <v>199.9867</v>
      </c>
      <c r="AR52" s="20">
        <v>2000</v>
      </c>
      <c r="AS52" s="20">
        <v>0</v>
      </c>
      <c r="AT52" s="20">
        <v>0</v>
      </c>
      <c r="AU52" s="20">
        <v>0</v>
      </c>
      <c r="AV52" s="20">
        <v>-6927</v>
      </c>
      <c r="AW52" s="20">
        <v>0</v>
      </c>
      <c r="AX52" s="20">
        <v>600</v>
      </c>
      <c r="AY52" s="20">
        <v>399.982</v>
      </c>
      <c r="AZ52" s="20">
        <v>507.72</v>
      </c>
      <c r="BA52" s="20">
        <v>350</v>
      </c>
      <c r="BB52" s="20">
        <v>600</v>
      </c>
      <c r="BC52" s="20">
        <v>399.982</v>
      </c>
      <c r="BD52" s="20">
        <v>507.72</v>
      </c>
      <c r="BE52" s="20">
        <v>350</v>
      </c>
      <c r="BF52" s="20">
        <v>0</v>
      </c>
      <c r="BG52" s="20">
        <v>0</v>
      </c>
      <c r="BH52" s="20">
        <v>0</v>
      </c>
      <c r="BI52" s="20">
        <v>0</v>
      </c>
      <c r="BJ52" s="20">
        <v>113</v>
      </c>
      <c r="BK52" s="20">
        <v>92.1174</v>
      </c>
      <c r="BL52" s="20">
        <v>4500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23</v>
      </c>
      <c r="BW52" s="20">
        <v>5.306</v>
      </c>
      <c r="BX52" s="20">
        <v>3000</v>
      </c>
      <c r="BY52" s="20">
        <v>0</v>
      </c>
      <c r="BZ52" s="20">
        <v>90</v>
      </c>
      <c r="CA52" s="20">
        <v>86.8114</v>
      </c>
      <c r="CB52" s="20">
        <v>1500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40</v>
      </c>
      <c r="CM52" s="20">
        <v>10</v>
      </c>
      <c r="CN52" s="20">
        <v>0</v>
      </c>
      <c r="CO52" s="20">
        <v>0</v>
      </c>
      <c r="CP52" s="20">
        <v>40</v>
      </c>
      <c r="CQ52" s="20">
        <v>10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100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125</v>
      </c>
      <c r="DG52" s="20">
        <v>125</v>
      </c>
      <c r="DH52" s="20">
        <v>0</v>
      </c>
      <c r="DI52" s="20">
        <v>0</v>
      </c>
      <c r="DJ52" s="20">
        <v>4.4</v>
      </c>
      <c r="DK52" s="20">
        <v>0</v>
      </c>
      <c r="DL52" s="20">
        <v>577.4</v>
      </c>
      <c r="DM52" s="20">
        <v>572.28</v>
      </c>
      <c r="DN52" s="20">
        <v>0</v>
      </c>
      <c r="DO52" s="20">
        <v>0</v>
      </c>
      <c r="DP52" s="45">
        <v>573</v>
      </c>
      <c r="DQ52" s="45">
        <v>572.28</v>
      </c>
      <c r="DT52" s="44"/>
      <c r="DU52" s="44"/>
      <c r="DV52" s="44"/>
      <c r="DW52" s="44"/>
      <c r="DY52" s="44"/>
      <c r="DZ52" s="44"/>
      <c r="EA52" s="44"/>
      <c r="EB52" s="44"/>
      <c r="EC52" s="44"/>
      <c r="ED52" s="44"/>
    </row>
    <row r="53" spans="1:134" ht="16.5" customHeight="1">
      <c r="A53" s="11"/>
      <c r="B53" s="16">
        <v>44</v>
      </c>
      <c r="C53" s="13" t="s">
        <v>36</v>
      </c>
      <c r="D53" s="31">
        <f t="shared" si="0"/>
        <v>438063.72099999996</v>
      </c>
      <c r="E53" s="31">
        <f t="shared" si="1"/>
        <v>270425.8001</v>
      </c>
      <c r="F53" s="18">
        <f t="shared" si="2"/>
        <v>394549.6</v>
      </c>
      <c r="G53" s="18">
        <f t="shared" si="3"/>
        <v>250755.71120000002</v>
      </c>
      <c r="H53" s="18">
        <f t="shared" si="4"/>
        <v>54034.121</v>
      </c>
      <c r="I53" s="18">
        <f t="shared" si="5"/>
        <v>19670.088900000002</v>
      </c>
      <c r="J53" s="32">
        <v>122591</v>
      </c>
      <c r="K53" s="32">
        <v>80385.6059</v>
      </c>
      <c r="L53" s="32">
        <v>18445.3</v>
      </c>
      <c r="M53" s="32">
        <v>15960.4629</v>
      </c>
      <c r="N53" s="20">
        <v>102470</v>
      </c>
      <c r="O53" s="20">
        <v>64585.9874</v>
      </c>
      <c r="P53" s="20">
        <v>16945.3</v>
      </c>
      <c r="Q53" s="20">
        <v>14786.4629</v>
      </c>
      <c r="R53" s="20">
        <v>10184.5</v>
      </c>
      <c r="S53" s="20">
        <v>9493.15</v>
      </c>
      <c r="T53" s="20">
        <v>0</v>
      </c>
      <c r="U53" s="20">
        <v>0</v>
      </c>
      <c r="V53" s="20">
        <v>2000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11300</v>
      </c>
      <c r="AE53" s="20">
        <v>2078</v>
      </c>
      <c r="AF53" s="20">
        <v>-2000</v>
      </c>
      <c r="AG53" s="20">
        <v>-8196.074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11300</v>
      </c>
      <c r="AQ53" s="20">
        <v>2078</v>
      </c>
      <c r="AR53" s="20">
        <v>500</v>
      </c>
      <c r="AS53" s="20">
        <v>0</v>
      </c>
      <c r="AT53" s="20">
        <v>0</v>
      </c>
      <c r="AU53" s="20">
        <v>0</v>
      </c>
      <c r="AV53" s="20">
        <v>-2500</v>
      </c>
      <c r="AW53" s="20">
        <v>-8196.074</v>
      </c>
      <c r="AX53" s="20">
        <v>69200</v>
      </c>
      <c r="AY53" s="20">
        <v>47011.44</v>
      </c>
      <c r="AZ53" s="20">
        <v>18040</v>
      </c>
      <c r="BA53" s="20">
        <v>5396.05</v>
      </c>
      <c r="BB53" s="20">
        <v>62000</v>
      </c>
      <c r="BC53" s="20">
        <v>43259.998</v>
      </c>
      <c r="BD53" s="20">
        <v>0</v>
      </c>
      <c r="BE53" s="20">
        <v>0</v>
      </c>
      <c r="BF53" s="20">
        <v>5200</v>
      </c>
      <c r="BG53" s="20">
        <v>3751.442</v>
      </c>
      <c r="BH53" s="20">
        <v>18040</v>
      </c>
      <c r="BI53" s="20">
        <v>5396.05</v>
      </c>
      <c r="BJ53" s="20">
        <v>47904</v>
      </c>
      <c r="BK53" s="20">
        <v>30657.6246</v>
      </c>
      <c r="BL53" s="20">
        <v>16408.821</v>
      </c>
      <c r="BM53" s="20">
        <v>4338.77</v>
      </c>
      <c r="BN53" s="20">
        <v>800</v>
      </c>
      <c r="BO53" s="20">
        <v>339.354</v>
      </c>
      <c r="BP53" s="20">
        <v>6000</v>
      </c>
      <c r="BQ53" s="20">
        <v>4004.77</v>
      </c>
      <c r="BR53" s="20">
        <v>0</v>
      </c>
      <c r="BS53" s="20">
        <v>0</v>
      </c>
      <c r="BT53" s="20">
        <v>0</v>
      </c>
      <c r="BU53" s="20">
        <v>0</v>
      </c>
      <c r="BV53" s="20">
        <v>1700</v>
      </c>
      <c r="BW53" s="20">
        <v>1377.548</v>
      </c>
      <c r="BX53" s="20">
        <v>1500.121</v>
      </c>
      <c r="BY53" s="20">
        <v>0</v>
      </c>
      <c r="BZ53" s="20">
        <v>3500</v>
      </c>
      <c r="CA53" s="20">
        <v>1857.0003</v>
      </c>
      <c r="CB53" s="20">
        <v>8068.7</v>
      </c>
      <c r="CC53" s="20">
        <v>0</v>
      </c>
      <c r="CD53" s="20">
        <v>41904</v>
      </c>
      <c r="CE53" s="20">
        <v>27083.7223</v>
      </c>
      <c r="CF53" s="20">
        <v>840</v>
      </c>
      <c r="CG53" s="20">
        <v>334</v>
      </c>
      <c r="CH53" s="20">
        <v>0</v>
      </c>
      <c r="CI53" s="20">
        <v>0</v>
      </c>
      <c r="CJ53" s="20">
        <v>0</v>
      </c>
      <c r="CK53" s="20">
        <v>0</v>
      </c>
      <c r="CL53" s="20">
        <v>33504</v>
      </c>
      <c r="CM53" s="20">
        <v>19139.3102</v>
      </c>
      <c r="CN53" s="20">
        <v>3140</v>
      </c>
      <c r="CO53" s="20">
        <v>2170.88</v>
      </c>
      <c r="CP53" s="20">
        <v>31464</v>
      </c>
      <c r="CQ53" s="20">
        <v>18162.8102</v>
      </c>
      <c r="CR53" s="20">
        <v>770</v>
      </c>
      <c r="CS53" s="20">
        <v>749</v>
      </c>
      <c r="CT53" s="20">
        <v>19543</v>
      </c>
      <c r="CU53" s="20">
        <v>11032.5871</v>
      </c>
      <c r="CV53" s="20">
        <v>0</v>
      </c>
      <c r="CW53" s="20">
        <v>0</v>
      </c>
      <c r="CX53" s="20">
        <v>94997</v>
      </c>
      <c r="CY53" s="20">
        <v>70208.7305</v>
      </c>
      <c r="CZ53" s="20">
        <v>0</v>
      </c>
      <c r="DA53" s="20">
        <v>0</v>
      </c>
      <c r="DB53" s="20">
        <v>56170</v>
      </c>
      <c r="DC53" s="20">
        <v>42217.1</v>
      </c>
      <c r="DD53" s="20">
        <v>0</v>
      </c>
      <c r="DE53" s="20">
        <v>0</v>
      </c>
      <c r="DF53" s="20">
        <v>2250</v>
      </c>
      <c r="DG53" s="20">
        <v>1275</v>
      </c>
      <c r="DH53" s="20">
        <v>0</v>
      </c>
      <c r="DI53" s="20">
        <v>0</v>
      </c>
      <c r="DJ53" s="20">
        <v>283.6</v>
      </c>
      <c r="DK53" s="20">
        <v>0</v>
      </c>
      <c r="DL53" s="20">
        <v>10803.6</v>
      </c>
      <c r="DM53" s="20">
        <v>0</v>
      </c>
      <c r="DN53" s="20">
        <v>0</v>
      </c>
      <c r="DO53" s="20">
        <v>0</v>
      </c>
      <c r="DP53" s="45">
        <v>10520</v>
      </c>
      <c r="DQ53" s="45">
        <v>0</v>
      </c>
      <c r="DT53" s="44"/>
      <c r="DU53" s="44"/>
      <c r="DV53" s="44"/>
      <c r="DW53" s="44"/>
      <c r="DY53" s="44"/>
      <c r="DZ53" s="44"/>
      <c r="EA53" s="44"/>
      <c r="EB53" s="44"/>
      <c r="EC53" s="44"/>
      <c r="ED53" s="44"/>
    </row>
    <row r="54" spans="1:134" ht="16.5" customHeight="1">
      <c r="A54" s="11"/>
      <c r="B54" s="16">
        <v>45</v>
      </c>
      <c r="C54" s="13" t="s">
        <v>23</v>
      </c>
      <c r="D54" s="31">
        <f t="shared" si="0"/>
        <v>198851.2298</v>
      </c>
      <c r="E54" s="31">
        <f t="shared" si="1"/>
        <v>93064.66160000002</v>
      </c>
      <c r="F54" s="18">
        <f t="shared" si="2"/>
        <v>162324.1</v>
      </c>
      <c r="G54" s="18">
        <f t="shared" si="3"/>
        <v>80341.62160000001</v>
      </c>
      <c r="H54" s="18">
        <f t="shared" si="4"/>
        <v>61549.2298</v>
      </c>
      <c r="I54" s="18">
        <f t="shared" si="5"/>
        <v>12723.04</v>
      </c>
      <c r="J54" s="32">
        <v>59016</v>
      </c>
      <c r="K54" s="32">
        <v>38084.0176</v>
      </c>
      <c r="L54" s="32">
        <v>19000</v>
      </c>
      <c r="M54" s="32">
        <v>866.15</v>
      </c>
      <c r="N54" s="20">
        <v>58716</v>
      </c>
      <c r="O54" s="20">
        <v>37868.0176</v>
      </c>
      <c r="P54" s="20">
        <v>3000</v>
      </c>
      <c r="Q54" s="20">
        <v>866.15</v>
      </c>
      <c r="R54" s="20">
        <v>0</v>
      </c>
      <c r="S54" s="20">
        <v>0</v>
      </c>
      <c r="T54" s="20">
        <v>16000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7000</v>
      </c>
      <c r="AE54" s="20">
        <v>3756</v>
      </c>
      <c r="AF54" s="20">
        <v>8123.1298</v>
      </c>
      <c r="AG54" s="20">
        <v>3517.9304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7000</v>
      </c>
      <c r="AQ54" s="20">
        <v>3756</v>
      </c>
      <c r="AR54" s="20">
        <v>8123.1298</v>
      </c>
      <c r="AS54" s="20">
        <v>4888.0404</v>
      </c>
      <c r="AT54" s="20">
        <v>0</v>
      </c>
      <c r="AU54" s="20">
        <v>0</v>
      </c>
      <c r="AV54" s="20">
        <v>0</v>
      </c>
      <c r="AW54" s="20">
        <v>-1370.11</v>
      </c>
      <c r="AX54" s="20">
        <v>18277.9</v>
      </c>
      <c r="AY54" s="20">
        <v>11547.95</v>
      </c>
      <c r="AZ54" s="20">
        <v>0</v>
      </c>
      <c r="BA54" s="20">
        <v>0</v>
      </c>
      <c r="BB54" s="20">
        <v>18277.9</v>
      </c>
      <c r="BC54" s="20">
        <v>11547.95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6500</v>
      </c>
      <c r="BK54" s="20">
        <v>1844.5</v>
      </c>
      <c r="BL54" s="20">
        <v>17926.1</v>
      </c>
      <c r="BM54" s="20">
        <v>8258.9596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6500</v>
      </c>
      <c r="BW54" s="20">
        <v>1844.5</v>
      </c>
      <c r="BX54" s="20">
        <v>12726.1</v>
      </c>
      <c r="BY54" s="20">
        <v>6676.5996</v>
      </c>
      <c r="BZ54" s="20">
        <v>0</v>
      </c>
      <c r="CA54" s="20">
        <v>0</v>
      </c>
      <c r="CB54" s="20">
        <v>5200</v>
      </c>
      <c r="CC54" s="20">
        <v>1582.36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12203.6</v>
      </c>
      <c r="CM54" s="20">
        <v>6467.154</v>
      </c>
      <c r="CN54" s="20">
        <v>0</v>
      </c>
      <c r="CO54" s="20">
        <v>0</v>
      </c>
      <c r="CP54" s="20">
        <v>12203.6</v>
      </c>
      <c r="CQ54" s="20">
        <v>6467.154</v>
      </c>
      <c r="CR54" s="20">
        <v>0</v>
      </c>
      <c r="CS54" s="20">
        <v>0</v>
      </c>
      <c r="CT54" s="20">
        <v>10503.6</v>
      </c>
      <c r="CU54" s="20">
        <v>5732.154</v>
      </c>
      <c r="CV54" s="20">
        <v>0</v>
      </c>
      <c r="CW54" s="20">
        <v>0</v>
      </c>
      <c r="CX54" s="20">
        <v>25800</v>
      </c>
      <c r="CY54" s="20">
        <v>16112</v>
      </c>
      <c r="CZ54" s="20">
        <v>16500</v>
      </c>
      <c r="DA54" s="20">
        <v>80</v>
      </c>
      <c r="DB54" s="20">
        <v>15000</v>
      </c>
      <c r="DC54" s="20">
        <v>10324</v>
      </c>
      <c r="DD54" s="20">
        <v>14500</v>
      </c>
      <c r="DE54" s="20">
        <v>80</v>
      </c>
      <c r="DF54" s="20">
        <v>5000</v>
      </c>
      <c r="DG54" s="20">
        <v>2530</v>
      </c>
      <c r="DH54" s="20">
        <v>0</v>
      </c>
      <c r="DI54" s="20">
        <v>0</v>
      </c>
      <c r="DJ54" s="20">
        <v>3504.5</v>
      </c>
      <c r="DK54" s="20">
        <v>0</v>
      </c>
      <c r="DL54" s="20">
        <v>28526.6</v>
      </c>
      <c r="DM54" s="20">
        <v>0</v>
      </c>
      <c r="DN54" s="20">
        <v>0</v>
      </c>
      <c r="DO54" s="20">
        <v>0</v>
      </c>
      <c r="DP54" s="45">
        <v>25022.1</v>
      </c>
      <c r="DQ54" s="45">
        <v>0</v>
      </c>
      <c r="DT54" s="44"/>
      <c r="DU54" s="44"/>
      <c r="DV54" s="44"/>
      <c r="DW54" s="44"/>
      <c r="DY54" s="44"/>
      <c r="DZ54" s="44"/>
      <c r="EA54" s="44"/>
      <c r="EB54" s="44"/>
      <c r="EC54" s="44"/>
      <c r="ED54" s="44"/>
    </row>
    <row r="55" spans="1:134" ht="16.5" customHeight="1">
      <c r="A55" s="11"/>
      <c r="B55" s="16">
        <v>46</v>
      </c>
      <c r="C55" s="13" t="s">
        <v>24</v>
      </c>
      <c r="D55" s="31">
        <f t="shared" si="0"/>
        <v>167996.6224</v>
      </c>
      <c r="E55" s="31">
        <f t="shared" si="1"/>
        <v>89734.0589</v>
      </c>
      <c r="F55" s="18">
        <f t="shared" si="2"/>
        <v>140371.4</v>
      </c>
      <c r="G55" s="18">
        <f t="shared" si="3"/>
        <v>77697.6545</v>
      </c>
      <c r="H55" s="18">
        <f t="shared" si="4"/>
        <v>39550.0224</v>
      </c>
      <c r="I55" s="18">
        <f t="shared" si="5"/>
        <v>12036.4044</v>
      </c>
      <c r="J55" s="32">
        <v>82810.6</v>
      </c>
      <c r="K55" s="32">
        <v>51092.2257</v>
      </c>
      <c r="L55" s="32">
        <v>16050.0224</v>
      </c>
      <c r="M55" s="32">
        <v>3818.215</v>
      </c>
      <c r="N55" s="20">
        <v>73910.6</v>
      </c>
      <c r="O55" s="20">
        <v>45258.9727</v>
      </c>
      <c r="P55" s="20">
        <v>1505.221</v>
      </c>
      <c r="Q55" s="20">
        <v>104.76</v>
      </c>
      <c r="R55" s="20">
        <v>8900</v>
      </c>
      <c r="S55" s="20">
        <v>5833.253</v>
      </c>
      <c r="T55" s="20">
        <v>14544.8014</v>
      </c>
      <c r="U55" s="20">
        <v>3713.455</v>
      </c>
      <c r="V55" s="20">
        <v>300</v>
      </c>
      <c r="W55" s="20">
        <v>0</v>
      </c>
      <c r="X55" s="20">
        <v>300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6160</v>
      </c>
      <c r="AE55" s="20">
        <v>2446.3394</v>
      </c>
      <c r="AF55" s="20">
        <v>4000</v>
      </c>
      <c r="AG55" s="20">
        <v>-110</v>
      </c>
      <c r="AH55" s="20">
        <v>860</v>
      </c>
      <c r="AI55" s="20">
        <v>206.345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5300</v>
      </c>
      <c r="AQ55" s="20">
        <v>2239.9944</v>
      </c>
      <c r="AR55" s="20">
        <v>4000</v>
      </c>
      <c r="AS55" s="20">
        <v>0</v>
      </c>
      <c r="AT55" s="20">
        <v>0</v>
      </c>
      <c r="AU55" s="20">
        <v>0</v>
      </c>
      <c r="AV55" s="20">
        <v>0</v>
      </c>
      <c r="AW55" s="20">
        <v>-110</v>
      </c>
      <c r="AX55" s="20">
        <v>5700</v>
      </c>
      <c r="AY55" s="20">
        <v>3192.9382</v>
      </c>
      <c r="AZ55" s="20">
        <v>0</v>
      </c>
      <c r="BA55" s="20">
        <v>0</v>
      </c>
      <c r="BB55" s="20">
        <v>5200</v>
      </c>
      <c r="BC55" s="20">
        <v>3192.9382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8920</v>
      </c>
      <c r="BK55" s="20">
        <v>7827.5124</v>
      </c>
      <c r="BL55" s="20">
        <v>4700</v>
      </c>
      <c r="BM55" s="20">
        <v>4438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1320</v>
      </c>
      <c r="BW55" s="20">
        <v>340.4004</v>
      </c>
      <c r="BX55" s="20">
        <v>0</v>
      </c>
      <c r="BY55" s="20">
        <v>0</v>
      </c>
      <c r="BZ55" s="20">
        <v>7600</v>
      </c>
      <c r="CA55" s="20">
        <v>7487.112</v>
      </c>
      <c r="CB55" s="20">
        <v>4700</v>
      </c>
      <c r="CC55" s="20">
        <v>4438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9706</v>
      </c>
      <c r="CM55" s="20">
        <v>4279.8188</v>
      </c>
      <c r="CN55" s="20">
        <v>14500</v>
      </c>
      <c r="CO55" s="20">
        <v>3890.1894</v>
      </c>
      <c r="CP55" s="20">
        <v>9406</v>
      </c>
      <c r="CQ55" s="20">
        <v>4202.8188</v>
      </c>
      <c r="CR55" s="20">
        <v>14000</v>
      </c>
      <c r="CS55" s="20">
        <v>3890.1894</v>
      </c>
      <c r="CT55" s="20">
        <v>3500</v>
      </c>
      <c r="CU55" s="20">
        <v>2866.1188</v>
      </c>
      <c r="CV55" s="20">
        <v>14000</v>
      </c>
      <c r="CW55" s="20">
        <v>3890.1894</v>
      </c>
      <c r="CX55" s="20">
        <v>11800</v>
      </c>
      <c r="CY55" s="20">
        <v>7693.82</v>
      </c>
      <c r="CZ55" s="20">
        <v>0</v>
      </c>
      <c r="DA55" s="20">
        <v>0</v>
      </c>
      <c r="DB55" s="20">
        <v>9000</v>
      </c>
      <c r="DC55" s="20">
        <v>5430</v>
      </c>
      <c r="DD55" s="20">
        <v>0</v>
      </c>
      <c r="DE55" s="20">
        <v>0</v>
      </c>
      <c r="DF55" s="20">
        <v>3000</v>
      </c>
      <c r="DG55" s="20">
        <v>1165</v>
      </c>
      <c r="DH55" s="20">
        <v>0</v>
      </c>
      <c r="DI55" s="20">
        <v>0</v>
      </c>
      <c r="DJ55" s="20">
        <v>50</v>
      </c>
      <c r="DK55" s="20">
        <v>0</v>
      </c>
      <c r="DL55" s="20">
        <v>11974.8</v>
      </c>
      <c r="DM55" s="20">
        <v>0</v>
      </c>
      <c r="DN55" s="20">
        <v>0</v>
      </c>
      <c r="DO55" s="20">
        <v>0</v>
      </c>
      <c r="DP55" s="45">
        <v>11924.8</v>
      </c>
      <c r="DQ55" s="45">
        <v>0</v>
      </c>
      <c r="DT55" s="44"/>
      <c r="DU55" s="44"/>
      <c r="DV55" s="44"/>
      <c r="DW55" s="44"/>
      <c r="DY55" s="44"/>
      <c r="DZ55" s="44"/>
      <c r="EA55" s="44"/>
      <c r="EB55" s="44"/>
      <c r="EC55" s="44"/>
      <c r="ED55" s="44"/>
    </row>
    <row r="56" spans="1:134" ht="16.5" customHeight="1">
      <c r="A56" s="11"/>
      <c r="B56" s="16">
        <v>47</v>
      </c>
      <c r="C56" s="13" t="s">
        <v>25</v>
      </c>
      <c r="D56" s="31">
        <f t="shared" si="0"/>
        <v>714608.7999999999</v>
      </c>
      <c r="E56" s="31">
        <f t="shared" si="1"/>
        <v>461137.78500000003</v>
      </c>
      <c r="F56" s="18">
        <f t="shared" si="2"/>
        <v>628654.1</v>
      </c>
      <c r="G56" s="18">
        <f t="shared" si="3"/>
        <v>436916.5493</v>
      </c>
      <c r="H56" s="18">
        <f t="shared" si="4"/>
        <v>93760.2</v>
      </c>
      <c r="I56" s="18">
        <f t="shared" si="5"/>
        <v>24221.2357</v>
      </c>
      <c r="J56" s="32">
        <v>121420.5</v>
      </c>
      <c r="K56" s="32">
        <v>88026.0689</v>
      </c>
      <c r="L56" s="32">
        <v>812.3</v>
      </c>
      <c r="M56" s="32">
        <v>812.24</v>
      </c>
      <c r="N56" s="20">
        <v>109584.6</v>
      </c>
      <c r="O56" s="20">
        <v>79749.4274</v>
      </c>
      <c r="P56" s="20">
        <v>497</v>
      </c>
      <c r="Q56" s="20">
        <v>497</v>
      </c>
      <c r="R56" s="20">
        <v>5889.2</v>
      </c>
      <c r="S56" s="20">
        <v>4087.2866</v>
      </c>
      <c r="T56" s="20">
        <v>315.3</v>
      </c>
      <c r="U56" s="20">
        <v>315.24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10055</v>
      </c>
      <c r="AE56" s="20">
        <v>7908.6</v>
      </c>
      <c r="AF56" s="20">
        <v>23815.1</v>
      </c>
      <c r="AG56" s="20">
        <v>1148.0457</v>
      </c>
      <c r="AH56" s="20">
        <v>0</v>
      </c>
      <c r="AI56" s="20">
        <v>0</v>
      </c>
      <c r="AJ56" s="20">
        <v>2325</v>
      </c>
      <c r="AK56" s="20">
        <v>1684.5277</v>
      </c>
      <c r="AL56" s="20">
        <v>0</v>
      </c>
      <c r="AM56" s="20">
        <v>0</v>
      </c>
      <c r="AN56" s="20">
        <v>0</v>
      </c>
      <c r="AO56" s="20">
        <v>0</v>
      </c>
      <c r="AP56" s="20">
        <v>8585</v>
      </c>
      <c r="AQ56" s="20">
        <v>6438.6</v>
      </c>
      <c r="AR56" s="20">
        <v>25530.1</v>
      </c>
      <c r="AS56" s="20">
        <v>2387.11</v>
      </c>
      <c r="AT56" s="20">
        <v>0</v>
      </c>
      <c r="AU56" s="20">
        <v>0</v>
      </c>
      <c r="AV56" s="20">
        <v>-5000</v>
      </c>
      <c r="AW56" s="20">
        <v>-3883.592</v>
      </c>
      <c r="AX56" s="20">
        <v>137018.1</v>
      </c>
      <c r="AY56" s="20">
        <v>90162.7724</v>
      </c>
      <c r="AZ56" s="20">
        <v>61782.8</v>
      </c>
      <c r="BA56" s="20">
        <v>14910.95</v>
      </c>
      <c r="BB56" s="20">
        <v>84562.6</v>
      </c>
      <c r="BC56" s="20">
        <v>63421.8</v>
      </c>
      <c r="BD56" s="20">
        <v>0</v>
      </c>
      <c r="BE56" s="20">
        <v>0</v>
      </c>
      <c r="BF56" s="20">
        <v>38684.5</v>
      </c>
      <c r="BG56" s="20">
        <v>16412.8724</v>
      </c>
      <c r="BH56" s="20">
        <v>59713.6</v>
      </c>
      <c r="BI56" s="20">
        <v>13565.95</v>
      </c>
      <c r="BJ56" s="20">
        <v>6502</v>
      </c>
      <c r="BK56" s="20">
        <v>4876</v>
      </c>
      <c r="BL56" s="20">
        <v>7350</v>
      </c>
      <c r="BM56" s="20">
        <v>7350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6502</v>
      </c>
      <c r="CA56" s="20">
        <v>4876</v>
      </c>
      <c r="CB56" s="20">
        <v>7350</v>
      </c>
      <c r="CC56" s="20">
        <v>7350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46168</v>
      </c>
      <c r="CM56" s="20">
        <v>38227.67</v>
      </c>
      <c r="CN56" s="20">
        <v>0</v>
      </c>
      <c r="CO56" s="20">
        <v>0</v>
      </c>
      <c r="CP56" s="20">
        <v>44018</v>
      </c>
      <c r="CQ56" s="20">
        <v>36528.52</v>
      </c>
      <c r="CR56" s="20">
        <v>0</v>
      </c>
      <c r="CS56" s="20">
        <v>0</v>
      </c>
      <c r="CT56" s="20">
        <v>36476</v>
      </c>
      <c r="CU56" s="20">
        <v>32816.6</v>
      </c>
      <c r="CV56" s="20">
        <v>0</v>
      </c>
      <c r="CW56" s="20">
        <v>0</v>
      </c>
      <c r="CX56" s="20">
        <v>273631.5</v>
      </c>
      <c r="CY56" s="20">
        <v>202358.138</v>
      </c>
      <c r="CZ56" s="20">
        <v>0</v>
      </c>
      <c r="DA56" s="20">
        <v>0</v>
      </c>
      <c r="DB56" s="20">
        <v>168640.2</v>
      </c>
      <c r="DC56" s="20">
        <v>123214.738</v>
      </c>
      <c r="DD56" s="20">
        <v>0</v>
      </c>
      <c r="DE56" s="20">
        <v>0</v>
      </c>
      <c r="DF56" s="20">
        <v>8800</v>
      </c>
      <c r="DG56" s="20">
        <v>5357.3</v>
      </c>
      <c r="DH56" s="20">
        <v>0</v>
      </c>
      <c r="DI56" s="20">
        <v>0</v>
      </c>
      <c r="DJ56" s="20">
        <v>17253.5</v>
      </c>
      <c r="DK56" s="20">
        <v>0</v>
      </c>
      <c r="DL56" s="20">
        <v>25059</v>
      </c>
      <c r="DM56" s="20">
        <v>0</v>
      </c>
      <c r="DN56" s="20">
        <v>0</v>
      </c>
      <c r="DO56" s="20">
        <v>0</v>
      </c>
      <c r="DP56" s="45">
        <v>7805.5</v>
      </c>
      <c r="DQ56" s="45">
        <v>0</v>
      </c>
      <c r="DT56" s="44"/>
      <c r="DU56" s="44"/>
      <c r="DV56" s="44"/>
      <c r="DW56" s="44"/>
      <c r="DY56" s="44"/>
      <c r="DZ56" s="44"/>
      <c r="EA56" s="44"/>
      <c r="EB56" s="44"/>
      <c r="EC56" s="44"/>
      <c r="ED56" s="44"/>
    </row>
    <row r="57" spans="1:134" ht="16.5" customHeight="1">
      <c r="A57" s="11"/>
      <c r="B57" s="16">
        <v>48</v>
      </c>
      <c r="C57" s="13" t="s">
        <v>26</v>
      </c>
      <c r="D57" s="31">
        <f t="shared" si="0"/>
        <v>508651.2831</v>
      </c>
      <c r="E57" s="31">
        <f t="shared" si="1"/>
        <v>186384.8624</v>
      </c>
      <c r="F57" s="18">
        <f t="shared" si="2"/>
        <v>266971.2</v>
      </c>
      <c r="G57" s="18">
        <f t="shared" si="3"/>
        <v>115883.06150000001</v>
      </c>
      <c r="H57" s="18">
        <f t="shared" si="4"/>
        <v>292180.0831</v>
      </c>
      <c r="I57" s="18">
        <f t="shared" si="5"/>
        <v>70501.8009</v>
      </c>
      <c r="J57" s="32">
        <v>82147.5</v>
      </c>
      <c r="K57" s="32">
        <v>45724.4475</v>
      </c>
      <c r="L57" s="32">
        <v>200</v>
      </c>
      <c r="M57" s="32">
        <v>0</v>
      </c>
      <c r="N57" s="20">
        <v>70383</v>
      </c>
      <c r="O57" s="20">
        <v>39444.4715</v>
      </c>
      <c r="P57" s="20">
        <v>200</v>
      </c>
      <c r="Q57" s="20">
        <v>0</v>
      </c>
      <c r="R57" s="20">
        <v>11764.5</v>
      </c>
      <c r="S57" s="20">
        <v>6279.976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20428.36</v>
      </c>
      <c r="AE57" s="20">
        <v>521.25</v>
      </c>
      <c r="AF57" s="20">
        <v>123319.9831</v>
      </c>
      <c r="AG57" s="20">
        <v>31776.6359</v>
      </c>
      <c r="AH57" s="20">
        <v>1000</v>
      </c>
      <c r="AI57" s="20">
        <v>273</v>
      </c>
      <c r="AJ57" s="20">
        <v>0</v>
      </c>
      <c r="AK57" s="20">
        <v>0</v>
      </c>
      <c r="AL57" s="20">
        <v>0</v>
      </c>
      <c r="AM57" s="20">
        <v>0</v>
      </c>
      <c r="AN57" s="20">
        <v>72115</v>
      </c>
      <c r="AO57" s="20">
        <v>19666.281</v>
      </c>
      <c r="AP57" s="20">
        <v>19428.36</v>
      </c>
      <c r="AQ57" s="20">
        <v>248.25</v>
      </c>
      <c r="AR57" s="20">
        <v>73333.5</v>
      </c>
      <c r="AS57" s="20">
        <v>12360.03</v>
      </c>
      <c r="AT57" s="20">
        <v>0</v>
      </c>
      <c r="AU57" s="20">
        <v>0</v>
      </c>
      <c r="AV57" s="20">
        <v>-22128.5169</v>
      </c>
      <c r="AW57" s="20">
        <v>-249.6751</v>
      </c>
      <c r="AX57" s="20">
        <v>7660.5</v>
      </c>
      <c r="AY57" s="20">
        <v>5369.624</v>
      </c>
      <c r="AZ57" s="20">
        <v>0</v>
      </c>
      <c r="BA57" s="20">
        <v>0</v>
      </c>
      <c r="BB57" s="20">
        <v>7660.5</v>
      </c>
      <c r="BC57" s="20">
        <v>5369.624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25739</v>
      </c>
      <c r="BK57" s="20">
        <v>15918.856</v>
      </c>
      <c r="BL57" s="20">
        <v>118880.1</v>
      </c>
      <c r="BM57" s="20">
        <v>28651.505</v>
      </c>
      <c r="BN57" s="20">
        <v>1230</v>
      </c>
      <c r="BO57" s="20">
        <v>1196.15</v>
      </c>
      <c r="BP57" s="20">
        <v>23810.1</v>
      </c>
      <c r="BQ57" s="20">
        <v>7551.668</v>
      </c>
      <c r="BR57" s="20">
        <v>0</v>
      </c>
      <c r="BS57" s="20">
        <v>0</v>
      </c>
      <c r="BT57" s="20">
        <v>0</v>
      </c>
      <c r="BU57" s="20">
        <v>0</v>
      </c>
      <c r="BV57" s="20">
        <v>20534</v>
      </c>
      <c r="BW57" s="20">
        <v>12909.09</v>
      </c>
      <c r="BX57" s="20">
        <v>75505</v>
      </c>
      <c r="BY57" s="20">
        <v>20484.837</v>
      </c>
      <c r="BZ57" s="20">
        <v>3975</v>
      </c>
      <c r="CA57" s="20">
        <v>1813.616</v>
      </c>
      <c r="CB57" s="20">
        <v>19565</v>
      </c>
      <c r="CC57" s="20">
        <v>615</v>
      </c>
      <c r="CD57" s="20">
        <v>0</v>
      </c>
      <c r="CE57" s="20">
        <v>0</v>
      </c>
      <c r="CF57" s="20">
        <v>0</v>
      </c>
      <c r="CG57" s="20">
        <v>0</v>
      </c>
      <c r="CH57" s="20">
        <v>660</v>
      </c>
      <c r="CI57" s="20">
        <v>440</v>
      </c>
      <c r="CJ57" s="20">
        <v>0</v>
      </c>
      <c r="CK57" s="20">
        <v>0</v>
      </c>
      <c r="CL57" s="20">
        <v>4510</v>
      </c>
      <c r="CM57" s="20">
        <v>797.27</v>
      </c>
      <c r="CN57" s="20">
        <v>35930</v>
      </c>
      <c r="CO57" s="20">
        <v>4341.66</v>
      </c>
      <c r="CP57" s="20">
        <v>3160</v>
      </c>
      <c r="CQ57" s="20">
        <v>602.77</v>
      </c>
      <c r="CR57" s="20">
        <v>35930</v>
      </c>
      <c r="CS57" s="20">
        <v>4341.66</v>
      </c>
      <c r="CT57" s="20">
        <v>0</v>
      </c>
      <c r="CU57" s="20">
        <v>0</v>
      </c>
      <c r="CV57" s="20">
        <v>35930</v>
      </c>
      <c r="CW57" s="20">
        <v>4341.66</v>
      </c>
      <c r="CX57" s="20">
        <v>68733.2</v>
      </c>
      <c r="CY57" s="20">
        <v>43941.614</v>
      </c>
      <c r="CZ57" s="20">
        <v>13850</v>
      </c>
      <c r="DA57" s="20">
        <v>5732</v>
      </c>
      <c r="DB57" s="20">
        <v>58485.2</v>
      </c>
      <c r="DC57" s="20">
        <v>37193.582</v>
      </c>
      <c r="DD57" s="20">
        <v>13850</v>
      </c>
      <c r="DE57" s="20">
        <v>5732</v>
      </c>
      <c r="DF57" s="20">
        <v>6550</v>
      </c>
      <c r="DG57" s="20">
        <v>3170</v>
      </c>
      <c r="DH57" s="20">
        <v>0</v>
      </c>
      <c r="DI57" s="20">
        <v>0</v>
      </c>
      <c r="DJ57" s="20">
        <v>42.64</v>
      </c>
      <c r="DK57" s="20">
        <v>0</v>
      </c>
      <c r="DL57" s="20">
        <v>50542.64</v>
      </c>
      <c r="DM57" s="20">
        <v>0</v>
      </c>
      <c r="DN57" s="20">
        <v>0</v>
      </c>
      <c r="DO57" s="20">
        <v>0</v>
      </c>
      <c r="DP57" s="45">
        <v>50500</v>
      </c>
      <c r="DQ57" s="45">
        <v>0</v>
      </c>
      <c r="DT57" s="44"/>
      <c r="DU57" s="44"/>
      <c r="DV57" s="44"/>
      <c r="DW57" s="44"/>
      <c r="DY57" s="44"/>
      <c r="DZ57" s="44"/>
      <c r="EA57" s="44"/>
      <c r="EB57" s="44"/>
      <c r="EC57" s="44"/>
      <c r="ED57" s="44"/>
    </row>
    <row r="58" spans="1:134" ht="16.5" customHeight="1">
      <c r="A58" s="11"/>
      <c r="B58" s="16">
        <v>49</v>
      </c>
      <c r="C58" s="13" t="s">
        <v>27</v>
      </c>
      <c r="D58" s="31">
        <f aca="true" t="shared" si="6" ref="D58:D65">F58+H58-DP58</f>
        <v>149451.0278</v>
      </c>
      <c r="E58" s="31">
        <f aca="true" t="shared" si="7" ref="E58:E65">G58+I58-DQ58</f>
        <v>88704.4365</v>
      </c>
      <c r="F58" s="18">
        <f aca="true" t="shared" si="8" ref="F58:F65">J58+V58+Z58+AD58+AX58+BJ58+CH58+CL58+CX58+DF58+DL58</f>
        <v>129388</v>
      </c>
      <c r="G58" s="18">
        <f aca="true" t="shared" si="9" ref="G58:G65">K58+W58+AA58+AE58+AY58+BK58+CI58+CM58+CY58+DG58+DM58</f>
        <v>82891.02249999999</v>
      </c>
      <c r="H58" s="18">
        <f aca="true" t="shared" si="10" ref="H58:H65">L58+X58+AB58+AF58+AZ58+BL58+CJ58+CN58+CZ58+DH58+DN58</f>
        <v>20063.0278</v>
      </c>
      <c r="I58" s="18">
        <f aca="true" t="shared" si="11" ref="I58:I65">M58+Y58+AC58+AG58+BA58+BM58+CK58+CO58+DA58+DI58+DO58</f>
        <v>5813.414</v>
      </c>
      <c r="J58" s="32">
        <v>61267.6</v>
      </c>
      <c r="K58" s="32">
        <v>38176.8885</v>
      </c>
      <c r="L58" s="32">
        <v>10533</v>
      </c>
      <c r="M58" s="32">
        <v>5248.24</v>
      </c>
      <c r="N58" s="20">
        <v>58373.6</v>
      </c>
      <c r="O58" s="20">
        <v>36269.7085</v>
      </c>
      <c r="P58" s="20">
        <v>0</v>
      </c>
      <c r="Q58" s="20">
        <v>0</v>
      </c>
      <c r="R58" s="20">
        <v>2750</v>
      </c>
      <c r="S58" s="20">
        <v>1799.18</v>
      </c>
      <c r="T58" s="20">
        <v>10533</v>
      </c>
      <c r="U58" s="20">
        <v>5248.24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11775</v>
      </c>
      <c r="AE58" s="20">
        <v>8795</v>
      </c>
      <c r="AF58" s="20">
        <v>1100</v>
      </c>
      <c r="AG58" s="20">
        <v>565.174</v>
      </c>
      <c r="AH58" s="20">
        <v>1845</v>
      </c>
      <c r="AI58" s="20">
        <v>1295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9500</v>
      </c>
      <c r="AQ58" s="20">
        <v>7500</v>
      </c>
      <c r="AR58" s="20">
        <v>1100</v>
      </c>
      <c r="AS58" s="20">
        <v>1100</v>
      </c>
      <c r="AT58" s="20">
        <v>0</v>
      </c>
      <c r="AU58" s="20">
        <v>0</v>
      </c>
      <c r="AV58" s="20">
        <v>0</v>
      </c>
      <c r="AW58" s="20">
        <v>-534.826</v>
      </c>
      <c r="AX58" s="20">
        <v>5600</v>
      </c>
      <c r="AY58" s="20">
        <v>4000</v>
      </c>
      <c r="AZ58" s="20">
        <v>0</v>
      </c>
      <c r="BA58" s="20">
        <v>0</v>
      </c>
      <c r="BB58" s="20">
        <v>5600</v>
      </c>
      <c r="BC58" s="20">
        <v>4000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11060</v>
      </c>
      <c r="BK58" s="20">
        <v>8539.134</v>
      </c>
      <c r="BL58" s="20">
        <v>8430.0278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8410</v>
      </c>
      <c r="BW58" s="20">
        <v>7110</v>
      </c>
      <c r="BX58" s="20">
        <v>4980.0278</v>
      </c>
      <c r="BY58" s="20">
        <v>0</v>
      </c>
      <c r="BZ58" s="20">
        <v>2650</v>
      </c>
      <c r="CA58" s="20">
        <v>1429.134</v>
      </c>
      <c r="CB58" s="20">
        <v>3450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1200</v>
      </c>
      <c r="CM58" s="20">
        <v>0</v>
      </c>
      <c r="CN58" s="20">
        <v>0</v>
      </c>
      <c r="CO58" s="20">
        <v>0</v>
      </c>
      <c r="CP58" s="20">
        <v>1200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32815.4</v>
      </c>
      <c r="CY58" s="20">
        <v>21920</v>
      </c>
      <c r="CZ58" s="20">
        <v>0</v>
      </c>
      <c r="DA58" s="20">
        <v>0</v>
      </c>
      <c r="DB58" s="20">
        <v>26575.4</v>
      </c>
      <c r="DC58" s="20">
        <v>17558</v>
      </c>
      <c r="DD58" s="20">
        <v>0</v>
      </c>
      <c r="DE58" s="20">
        <v>0</v>
      </c>
      <c r="DF58" s="20">
        <v>3000</v>
      </c>
      <c r="DG58" s="20">
        <v>1460</v>
      </c>
      <c r="DH58" s="20">
        <v>0</v>
      </c>
      <c r="DI58" s="20">
        <v>0</v>
      </c>
      <c r="DJ58" s="20">
        <v>2670</v>
      </c>
      <c r="DK58" s="20">
        <v>0</v>
      </c>
      <c r="DL58" s="20">
        <v>2670</v>
      </c>
      <c r="DM58" s="20">
        <v>0</v>
      </c>
      <c r="DN58" s="20">
        <v>0</v>
      </c>
      <c r="DO58" s="20">
        <v>0</v>
      </c>
      <c r="DP58" s="45">
        <v>0</v>
      </c>
      <c r="DQ58" s="45">
        <v>0</v>
      </c>
      <c r="DT58" s="44"/>
      <c r="DU58" s="44"/>
      <c r="DV58" s="44"/>
      <c r="DW58" s="44"/>
      <c r="DY58" s="44"/>
      <c r="DZ58" s="44"/>
      <c r="EA58" s="44"/>
      <c r="EB58" s="44"/>
      <c r="EC58" s="44"/>
      <c r="ED58" s="44"/>
    </row>
    <row r="59" spans="1:134" ht="16.5" customHeight="1">
      <c r="A59" s="11"/>
      <c r="B59" s="16">
        <v>50</v>
      </c>
      <c r="C59" s="13" t="s">
        <v>28</v>
      </c>
      <c r="D59" s="31">
        <f t="shared" si="6"/>
        <v>62132.0509</v>
      </c>
      <c r="E59" s="31">
        <f t="shared" si="7"/>
        <v>31823.346400000002</v>
      </c>
      <c r="F59" s="18">
        <f t="shared" si="8"/>
        <v>50881.62</v>
      </c>
      <c r="G59" s="18">
        <f t="shared" si="9"/>
        <v>31180.294400000002</v>
      </c>
      <c r="H59" s="18">
        <f t="shared" si="10"/>
        <v>13716.4309</v>
      </c>
      <c r="I59" s="18">
        <f t="shared" si="11"/>
        <v>643.052</v>
      </c>
      <c r="J59" s="32">
        <v>35378</v>
      </c>
      <c r="K59" s="32">
        <v>23971.0194</v>
      </c>
      <c r="L59" s="32">
        <v>1860</v>
      </c>
      <c r="M59" s="32">
        <v>437.052</v>
      </c>
      <c r="N59" s="20">
        <v>30678</v>
      </c>
      <c r="O59" s="20">
        <v>20408.0694</v>
      </c>
      <c r="P59" s="20">
        <v>0</v>
      </c>
      <c r="Q59" s="20">
        <v>0</v>
      </c>
      <c r="R59" s="20">
        <v>4700</v>
      </c>
      <c r="S59" s="20">
        <v>3562.95</v>
      </c>
      <c r="T59" s="20">
        <v>1860</v>
      </c>
      <c r="U59" s="20">
        <v>437.052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1300</v>
      </c>
      <c r="AE59" s="20">
        <v>818.911</v>
      </c>
      <c r="AF59" s="20">
        <v>6607.36</v>
      </c>
      <c r="AG59" s="20">
        <v>36</v>
      </c>
      <c r="AH59" s="20">
        <v>900</v>
      </c>
      <c r="AI59" s="20">
        <v>611.911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400</v>
      </c>
      <c r="AQ59" s="20">
        <v>207</v>
      </c>
      <c r="AR59" s="20">
        <v>6607.36</v>
      </c>
      <c r="AS59" s="20">
        <v>36</v>
      </c>
      <c r="AT59" s="20">
        <v>0</v>
      </c>
      <c r="AU59" s="20">
        <v>0</v>
      </c>
      <c r="AV59" s="20">
        <v>0</v>
      </c>
      <c r="AW59" s="20">
        <v>0</v>
      </c>
      <c r="AX59" s="20">
        <v>1620</v>
      </c>
      <c r="AY59" s="20">
        <v>1035</v>
      </c>
      <c r="AZ59" s="20">
        <v>0</v>
      </c>
      <c r="BA59" s="20">
        <v>0</v>
      </c>
      <c r="BB59" s="20">
        <v>1380</v>
      </c>
      <c r="BC59" s="20">
        <v>1035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650</v>
      </c>
      <c r="BK59" s="20">
        <v>61</v>
      </c>
      <c r="BL59" s="20">
        <v>5249.0709</v>
      </c>
      <c r="BM59" s="20">
        <v>170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450</v>
      </c>
      <c r="BW59" s="20">
        <v>61</v>
      </c>
      <c r="BX59" s="20">
        <v>0</v>
      </c>
      <c r="BY59" s="20">
        <v>0</v>
      </c>
      <c r="BZ59" s="20">
        <v>200</v>
      </c>
      <c r="CA59" s="20">
        <v>0</v>
      </c>
      <c r="CB59" s="20">
        <v>5249.0709</v>
      </c>
      <c r="CC59" s="20">
        <v>170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2660</v>
      </c>
      <c r="CM59" s="20">
        <v>851.15</v>
      </c>
      <c r="CN59" s="20">
        <v>0</v>
      </c>
      <c r="CO59" s="20">
        <v>0</v>
      </c>
      <c r="CP59" s="20">
        <v>2400</v>
      </c>
      <c r="CQ59" s="20">
        <v>655.15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5500</v>
      </c>
      <c r="CY59" s="20">
        <v>3873.214</v>
      </c>
      <c r="CZ59" s="20">
        <v>0</v>
      </c>
      <c r="DA59" s="20">
        <v>0</v>
      </c>
      <c r="DB59" s="20">
        <v>5500</v>
      </c>
      <c r="DC59" s="20">
        <v>3873.214</v>
      </c>
      <c r="DD59" s="20">
        <v>0</v>
      </c>
      <c r="DE59" s="20">
        <v>0</v>
      </c>
      <c r="DF59" s="20">
        <v>1300</v>
      </c>
      <c r="DG59" s="20">
        <v>570</v>
      </c>
      <c r="DH59" s="20">
        <v>0</v>
      </c>
      <c r="DI59" s="20">
        <v>0</v>
      </c>
      <c r="DJ59" s="20">
        <v>7.62</v>
      </c>
      <c r="DK59" s="20">
        <v>0</v>
      </c>
      <c r="DL59" s="20">
        <v>2473.62</v>
      </c>
      <c r="DM59" s="20">
        <v>0</v>
      </c>
      <c r="DN59" s="20">
        <v>0</v>
      </c>
      <c r="DO59" s="20">
        <v>0</v>
      </c>
      <c r="DP59" s="45">
        <v>2466</v>
      </c>
      <c r="DQ59" s="45">
        <v>0</v>
      </c>
      <c r="DT59" s="44"/>
      <c r="DU59" s="44"/>
      <c r="DV59" s="44"/>
      <c r="DW59" s="44"/>
      <c r="DY59" s="44"/>
      <c r="DZ59" s="44"/>
      <c r="EA59" s="44"/>
      <c r="EB59" s="44"/>
      <c r="EC59" s="44"/>
      <c r="ED59" s="44"/>
    </row>
    <row r="60" spans="1:134" ht="16.5" customHeight="1">
      <c r="A60" s="11"/>
      <c r="B60" s="16">
        <v>51</v>
      </c>
      <c r="C60" s="13" t="s">
        <v>29</v>
      </c>
      <c r="D60" s="31">
        <f t="shared" si="6"/>
        <v>249020.2657</v>
      </c>
      <c r="E60" s="31">
        <f t="shared" si="7"/>
        <v>153320.1879</v>
      </c>
      <c r="F60" s="18">
        <f t="shared" si="8"/>
        <v>195031.9</v>
      </c>
      <c r="G60" s="18">
        <f t="shared" si="9"/>
        <v>109511.4528</v>
      </c>
      <c r="H60" s="18">
        <f t="shared" si="10"/>
        <v>86616.3657</v>
      </c>
      <c r="I60" s="18">
        <f t="shared" si="11"/>
        <v>52573.7351</v>
      </c>
      <c r="J60" s="32">
        <v>51978.3</v>
      </c>
      <c r="K60" s="32">
        <v>31363.2698</v>
      </c>
      <c r="L60" s="32">
        <v>61180.3657</v>
      </c>
      <c r="M60" s="32">
        <v>46081.3019</v>
      </c>
      <c r="N60" s="20">
        <v>48783</v>
      </c>
      <c r="O60" s="20">
        <v>30319.3441</v>
      </c>
      <c r="P60" s="20">
        <v>330</v>
      </c>
      <c r="Q60" s="20">
        <v>330</v>
      </c>
      <c r="R60" s="20">
        <v>3195.3</v>
      </c>
      <c r="S60" s="20">
        <v>1043.9257</v>
      </c>
      <c r="T60" s="20">
        <v>60850.3657</v>
      </c>
      <c r="U60" s="20">
        <v>45751.3019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2196</v>
      </c>
      <c r="AE60" s="20">
        <v>1133.913</v>
      </c>
      <c r="AF60" s="20">
        <v>5290</v>
      </c>
      <c r="AG60" s="20">
        <v>1914.45</v>
      </c>
      <c r="AH60" s="20">
        <v>1596</v>
      </c>
      <c r="AI60" s="20">
        <v>663.913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600</v>
      </c>
      <c r="AQ60" s="20">
        <v>470</v>
      </c>
      <c r="AR60" s="20">
        <v>5290</v>
      </c>
      <c r="AS60" s="20">
        <v>3289.368</v>
      </c>
      <c r="AT60" s="20">
        <v>0</v>
      </c>
      <c r="AU60" s="20">
        <v>0</v>
      </c>
      <c r="AV60" s="20">
        <v>0</v>
      </c>
      <c r="AW60" s="20">
        <v>-1374.918</v>
      </c>
      <c r="AX60" s="20">
        <v>9280</v>
      </c>
      <c r="AY60" s="20">
        <v>5837</v>
      </c>
      <c r="AZ60" s="20">
        <v>1000</v>
      </c>
      <c r="BA60" s="20">
        <v>0</v>
      </c>
      <c r="BB60" s="20">
        <v>7780</v>
      </c>
      <c r="BC60" s="20">
        <v>5080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8980</v>
      </c>
      <c r="BK60" s="20">
        <v>5087.37</v>
      </c>
      <c r="BL60" s="20">
        <v>12400</v>
      </c>
      <c r="BM60" s="20">
        <v>1128.5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800</v>
      </c>
      <c r="BW60" s="20">
        <v>506.46</v>
      </c>
      <c r="BX60" s="20">
        <v>11400</v>
      </c>
      <c r="BY60" s="20">
        <v>400</v>
      </c>
      <c r="BZ60" s="20">
        <v>1100</v>
      </c>
      <c r="CA60" s="20">
        <v>226.8</v>
      </c>
      <c r="CB60" s="20">
        <v>1000</v>
      </c>
      <c r="CC60" s="20">
        <v>728.5</v>
      </c>
      <c r="CD60" s="20">
        <v>7080</v>
      </c>
      <c r="CE60" s="20">
        <v>4354.11</v>
      </c>
      <c r="CF60" s="20">
        <v>0</v>
      </c>
      <c r="CG60" s="20">
        <v>0</v>
      </c>
      <c r="CH60" s="20">
        <v>2000</v>
      </c>
      <c r="CI60" s="20">
        <v>1574.5</v>
      </c>
      <c r="CJ60" s="20">
        <v>2000</v>
      </c>
      <c r="CK60" s="20">
        <v>0</v>
      </c>
      <c r="CL60" s="20">
        <v>9970</v>
      </c>
      <c r="CM60" s="20">
        <v>6381.4</v>
      </c>
      <c r="CN60" s="20">
        <v>1500</v>
      </c>
      <c r="CO60" s="20">
        <v>204.4</v>
      </c>
      <c r="CP60" s="20">
        <v>9270</v>
      </c>
      <c r="CQ60" s="20">
        <v>6199.4</v>
      </c>
      <c r="CR60" s="20">
        <v>1500</v>
      </c>
      <c r="CS60" s="20">
        <v>204.4</v>
      </c>
      <c r="CT60" s="20">
        <v>7500</v>
      </c>
      <c r="CU60" s="20">
        <v>5440</v>
      </c>
      <c r="CV60" s="20">
        <v>1500</v>
      </c>
      <c r="CW60" s="20">
        <v>204.4</v>
      </c>
      <c r="CX60" s="20">
        <v>71928</v>
      </c>
      <c r="CY60" s="20">
        <v>47949</v>
      </c>
      <c r="CZ60" s="20">
        <v>3246</v>
      </c>
      <c r="DA60" s="20">
        <v>3245.0832</v>
      </c>
      <c r="DB60" s="20">
        <v>46060</v>
      </c>
      <c r="DC60" s="20">
        <v>31339</v>
      </c>
      <c r="DD60" s="20">
        <v>0</v>
      </c>
      <c r="DE60" s="20">
        <v>0</v>
      </c>
      <c r="DF60" s="20">
        <v>2400</v>
      </c>
      <c r="DG60" s="20">
        <v>1420</v>
      </c>
      <c r="DH60" s="20">
        <v>0</v>
      </c>
      <c r="DI60" s="20">
        <v>0</v>
      </c>
      <c r="DJ60" s="20">
        <v>3671.6</v>
      </c>
      <c r="DK60" s="20">
        <v>0</v>
      </c>
      <c r="DL60" s="20">
        <v>36299.6</v>
      </c>
      <c r="DM60" s="20">
        <v>8765</v>
      </c>
      <c r="DN60" s="20">
        <v>0</v>
      </c>
      <c r="DO60" s="20">
        <v>0</v>
      </c>
      <c r="DP60" s="45">
        <v>32628</v>
      </c>
      <c r="DQ60" s="45">
        <v>8765</v>
      </c>
      <c r="DT60" s="44"/>
      <c r="DU60" s="44"/>
      <c r="DV60" s="44"/>
      <c r="DW60" s="44"/>
      <c r="DY60" s="44"/>
      <c r="DZ60" s="44"/>
      <c r="EA60" s="44"/>
      <c r="EB60" s="44"/>
      <c r="EC60" s="44"/>
      <c r="ED60" s="44"/>
    </row>
    <row r="61" spans="1:134" ht="16.5" customHeight="1">
      <c r="A61" s="11"/>
      <c r="B61" s="16">
        <v>52</v>
      </c>
      <c r="C61" s="12" t="s">
        <v>30</v>
      </c>
      <c r="D61" s="31">
        <f t="shared" si="6"/>
        <v>5093.900000000001</v>
      </c>
      <c r="E61" s="31">
        <f t="shared" si="7"/>
        <v>3269.9208</v>
      </c>
      <c r="F61" s="18">
        <f t="shared" si="8"/>
        <v>5092.1</v>
      </c>
      <c r="G61" s="18">
        <f t="shared" si="9"/>
        <v>3359.4208</v>
      </c>
      <c r="H61" s="18">
        <f t="shared" si="10"/>
        <v>1.8000000000000114</v>
      </c>
      <c r="I61" s="18">
        <f t="shared" si="11"/>
        <v>-89.5</v>
      </c>
      <c r="J61" s="32">
        <v>4748</v>
      </c>
      <c r="K61" s="32">
        <v>3284.4208</v>
      </c>
      <c r="L61" s="32">
        <v>391.3</v>
      </c>
      <c r="M61" s="32">
        <v>0</v>
      </c>
      <c r="N61" s="20">
        <v>4550</v>
      </c>
      <c r="O61" s="20">
        <v>3140.4208</v>
      </c>
      <c r="P61" s="20">
        <v>1.8</v>
      </c>
      <c r="Q61" s="20">
        <v>0</v>
      </c>
      <c r="R61" s="20">
        <v>198</v>
      </c>
      <c r="S61" s="20">
        <v>144</v>
      </c>
      <c r="T61" s="20">
        <v>389.5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-639.5</v>
      </c>
      <c r="AG61" s="20">
        <v>-339.5</v>
      </c>
      <c r="AH61" s="20">
        <v>0</v>
      </c>
      <c r="AI61" s="20">
        <v>0</v>
      </c>
      <c r="AJ61" s="20">
        <v>410.5</v>
      </c>
      <c r="AK61" s="20">
        <v>410.5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-1050</v>
      </c>
      <c r="AW61" s="20">
        <v>-750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250</v>
      </c>
      <c r="BM61" s="20">
        <v>250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250</v>
      </c>
      <c r="BY61" s="20">
        <v>250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5</v>
      </c>
      <c r="CM61" s="20">
        <v>0</v>
      </c>
      <c r="CN61" s="20">
        <v>0</v>
      </c>
      <c r="CO61" s="20">
        <v>0</v>
      </c>
      <c r="CP61" s="20">
        <v>5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150</v>
      </c>
      <c r="DG61" s="20">
        <v>75</v>
      </c>
      <c r="DH61" s="20">
        <v>0</v>
      </c>
      <c r="DI61" s="20">
        <v>0</v>
      </c>
      <c r="DJ61" s="20">
        <v>189.1</v>
      </c>
      <c r="DK61" s="20">
        <v>0</v>
      </c>
      <c r="DL61" s="20">
        <v>189.1</v>
      </c>
      <c r="DM61" s="20">
        <v>0</v>
      </c>
      <c r="DN61" s="20">
        <v>0</v>
      </c>
      <c r="DO61" s="20">
        <v>0</v>
      </c>
      <c r="DP61" s="45">
        <v>0</v>
      </c>
      <c r="DQ61" s="45">
        <v>0</v>
      </c>
      <c r="DT61" s="44"/>
      <c r="DU61" s="44"/>
      <c r="DV61" s="44"/>
      <c r="DW61" s="44"/>
      <c r="DY61" s="44"/>
      <c r="DZ61" s="44"/>
      <c r="EA61" s="44"/>
      <c r="EB61" s="44"/>
      <c r="EC61" s="44"/>
      <c r="ED61" s="44"/>
    </row>
    <row r="62" spans="1:134" ht="16.5" customHeight="1">
      <c r="A62" s="11"/>
      <c r="B62" s="16">
        <v>53</v>
      </c>
      <c r="C62" s="12" t="s">
        <v>31</v>
      </c>
      <c r="D62" s="31">
        <f t="shared" si="6"/>
        <v>386061.919</v>
      </c>
      <c r="E62" s="31">
        <f t="shared" si="7"/>
        <v>158891.6404</v>
      </c>
      <c r="F62" s="18">
        <f t="shared" si="8"/>
        <v>227464.2</v>
      </c>
      <c r="G62" s="18">
        <f t="shared" si="9"/>
        <v>141597.4754</v>
      </c>
      <c r="H62" s="18">
        <f t="shared" si="10"/>
        <v>158597.71899999998</v>
      </c>
      <c r="I62" s="18">
        <f t="shared" si="11"/>
        <v>17294.165</v>
      </c>
      <c r="J62" s="32">
        <v>79682</v>
      </c>
      <c r="K62" s="32">
        <v>54810.2883</v>
      </c>
      <c r="L62" s="32">
        <v>32000</v>
      </c>
      <c r="M62" s="32">
        <v>4314.07</v>
      </c>
      <c r="N62" s="20">
        <v>77182</v>
      </c>
      <c r="O62" s="20">
        <v>54412.2883</v>
      </c>
      <c r="P62" s="20">
        <v>11000</v>
      </c>
      <c r="Q62" s="20">
        <v>2054.07</v>
      </c>
      <c r="R62" s="20">
        <v>2100</v>
      </c>
      <c r="S62" s="20">
        <v>178</v>
      </c>
      <c r="T62" s="20">
        <v>21000</v>
      </c>
      <c r="U62" s="20">
        <v>2260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4400</v>
      </c>
      <c r="AE62" s="20">
        <v>1613.4019</v>
      </c>
      <c r="AF62" s="20">
        <v>-12000</v>
      </c>
      <c r="AG62" s="20">
        <v>807.55</v>
      </c>
      <c r="AH62" s="20">
        <v>1000</v>
      </c>
      <c r="AI62" s="20">
        <v>583.806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3000</v>
      </c>
      <c r="AQ62" s="20">
        <v>680.7959</v>
      </c>
      <c r="AR62" s="20">
        <v>65000</v>
      </c>
      <c r="AS62" s="20">
        <v>1694</v>
      </c>
      <c r="AT62" s="20">
        <v>400</v>
      </c>
      <c r="AU62" s="20">
        <v>348.8</v>
      </c>
      <c r="AV62" s="20">
        <v>-77000</v>
      </c>
      <c r="AW62" s="20">
        <v>-886.45</v>
      </c>
      <c r="AX62" s="20">
        <v>16402.2</v>
      </c>
      <c r="AY62" s="20">
        <v>10473.9836</v>
      </c>
      <c r="AZ62" s="20">
        <v>116097.719</v>
      </c>
      <c r="BA62" s="20">
        <v>12172.545</v>
      </c>
      <c r="BB62" s="20">
        <v>10000</v>
      </c>
      <c r="BC62" s="20">
        <v>5358.7156</v>
      </c>
      <c r="BD62" s="20">
        <v>0</v>
      </c>
      <c r="BE62" s="20">
        <v>0</v>
      </c>
      <c r="BF62" s="20">
        <v>6402.2</v>
      </c>
      <c r="BG62" s="20">
        <v>5115.268</v>
      </c>
      <c r="BH62" s="20">
        <v>116097.719</v>
      </c>
      <c r="BI62" s="20">
        <v>12172.545</v>
      </c>
      <c r="BJ62" s="20">
        <v>19400</v>
      </c>
      <c r="BK62" s="20">
        <v>11444.8367</v>
      </c>
      <c r="BL62" s="20">
        <v>4500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4500</v>
      </c>
      <c r="BY62" s="20">
        <v>0</v>
      </c>
      <c r="BZ62" s="20">
        <v>19400</v>
      </c>
      <c r="CA62" s="20">
        <v>11444.8367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21700</v>
      </c>
      <c r="CM62" s="20">
        <v>10322.9199</v>
      </c>
      <c r="CN62" s="20">
        <v>13000</v>
      </c>
      <c r="CO62" s="20">
        <v>0</v>
      </c>
      <c r="CP62" s="20">
        <v>21600</v>
      </c>
      <c r="CQ62" s="20">
        <v>10222.9199</v>
      </c>
      <c r="CR62" s="20">
        <v>13000</v>
      </c>
      <c r="CS62" s="20">
        <v>0</v>
      </c>
      <c r="CT62" s="20">
        <v>10300</v>
      </c>
      <c r="CU62" s="20">
        <v>6485.66</v>
      </c>
      <c r="CV62" s="20">
        <v>13000</v>
      </c>
      <c r="CW62" s="20">
        <v>0</v>
      </c>
      <c r="CX62" s="20">
        <v>71580</v>
      </c>
      <c r="CY62" s="20">
        <v>49487.045</v>
      </c>
      <c r="CZ62" s="20">
        <v>5000</v>
      </c>
      <c r="DA62" s="20">
        <v>0</v>
      </c>
      <c r="DB62" s="20">
        <v>36500</v>
      </c>
      <c r="DC62" s="20">
        <v>27171.396</v>
      </c>
      <c r="DD62" s="20">
        <v>2000</v>
      </c>
      <c r="DE62" s="20">
        <v>0</v>
      </c>
      <c r="DF62" s="20">
        <v>4300</v>
      </c>
      <c r="DG62" s="20">
        <v>3445</v>
      </c>
      <c r="DH62" s="20">
        <v>0</v>
      </c>
      <c r="DI62" s="20">
        <v>0</v>
      </c>
      <c r="DJ62" s="20">
        <v>10000</v>
      </c>
      <c r="DK62" s="20">
        <v>0</v>
      </c>
      <c r="DL62" s="20">
        <v>10000</v>
      </c>
      <c r="DM62" s="20">
        <v>0</v>
      </c>
      <c r="DN62" s="20">
        <v>0</v>
      </c>
      <c r="DO62" s="20">
        <v>0</v>
      </c>
      <c r="DP62" s="45">
        <v>0</v>
      </c>
      <c r="DQ62" s="45">
        <v>0</v>
      </c>
      <c r="DT62" s="44"/>
      <c r="DU62" s="44"/>
      <c r="DV62" s="44"/>
      <c r="DW62" s="44"/>
      <c r="DY62" s="44"/>
      <c r="DZ62" s="44"/>
      <c r="EA62" s="44"/>
      <c r="EB62" s="44"/>
      <c r="EC62" s="44"/>
      <c r="ED62" s="44"/>
    </row>
    <row r="63" spans="1:134" ht="14.25" customHeight="1">
      <c r="A63" s="11"/>
      <c r="B63" s="16">
        <v>54</v>
      </c>
      <c r="C63" s="13" t="s">
        <v>32</v>
      </c>
      <c r="D63" s="31">
        <f t="shared" si="6"/>
        <v>532102.1115</v>
      </c>
      <c r="E63" s="31">
        <f t="shared" si="7"/>
        <v>330812.8222</v>
      </c>
      <c r="F63" s="18">
        <f t="shared" si="8"/>
        <v>456490.395</v>
      </c>
      <c r="G63" s="18">
        <f t="shared" si="9"/>
        <v>315186.2794</v>
      </c>
      <c r="H63" s="18">
        <f t="shared" si="10"/>
        <v>75611.71650000001</v>
      </c>
      <c r="I63" s="18">
        <f t="shared" si="11"/>
        <v>15626.5428</v>
      </c>
      <c r="J63" s="32">
        <v>129037.986</v>
      </c>
      <c r="K63" s="32">
        <v>87240.285</v>
      </c>
      <c r="L63" s="32">
        <v>14800</v>
      </c>
      <c r="M63" s="32">
        <v>4070</v>
      </c>
      <c r="N63" s="20">
        <v>117391.9347</v>
      </c>
      <c r="O63" s="20">
        <v>79241.0847</v>
      </c>
      <c r="P63" s="20">
        <v>200</v>
      </c>
      <c r="Q63" s="20">
        <v>0</v>
      </c>
      <c r="R63" s="20">
        <v>5974.7</v>
      </c>
      <c r="S63" s="20">
        <v>4044.469</v>
      </c>
      <c r="T63" s="20">
        <v>14600</v>
      </c>
      <c r="U63" s="20">
        <v>4070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12759.56</v>
      </c>
      <c r="AE63" s="20">
        <v>6998.689</v>
      </c>
      <c r="AF63" s="20">
        <v>56072.6465</v>
      </c>
      <c r="AG63" s="20">
        <v>8561.1188</v>
      </c>
      <c r="AH63" s="20">
        <v>2759.56</v>
      </c>
      <c r="AI63" s="20">
        <v>1690.639</v>
      </c>
      <c r="AJ63" s="20">
        <v>3721.477</v>
      </c>
      <c r="AK63" s="20">
        <v>825</v>
      </c>
      <c r="AL63" s="20">
        <v>0</v>
      </c>
      <c r="AM63" s="20">
        <v>0</v>
      </c>
      <c r="AN63" s="20">
        <v>0</v>
      </c>
      <c r="AO63" s="20">
        <v>0</v>
      </c>
      <c r="AP63" s="20">
        <v>10000</v>
      </c>
      <c r="AQ63" s="20">
        <v>5308.05</v>
      </c>
      <c r="AR63" s="20">
        <v>65151.1695</v>
      </c>
      <c r="AS63" s="20">
        <v>19474.2648</v>
      </c>
      <c r="AT63" s="20">
        <v>0</v>
      </c>
      <c r="AU63" s="20">
        <v>0</v>
      </c>
      <c r="AV63" s="20">
        <v>-15000</v>
      </c>
      <c r="AW63" s="20">
        <v>-13008.146</v>
      </c>
      <c r="AX63" s="20">
        <v>56931.533</v>
      </c>
      <c r="AY63" s="20">
        <v>45336.929</v>
      </c>
      <c r="AZ63" s="20">
        <v>1000</v>
      </c>
      <c r="BA63" s="20">
        <v>495</v>
      </c>
      <c r="BB63" s="20">
        <v>49200</v>
      </c>
      <c r="BC63" s="20">
        <v>38779.459</v>
      </c>
      <c r="BD63" s="20">
        <v>1000</v>
      </c>
      <c r="BE63" s="20">
        <v>495</v>
      </c>
      <c r="BF63" s="20">
        <v>7731.533</v>
      </c>
      <c r="BG63" s="20">
        <v>6557.47</v>
      </c>
      <c r="BH63" s="20">
        <v>0</v>
      </c>
      <c r="BI63" s="20">
        <v>0</v>
      </c>
      <c r="BJ63" s="20">
        <v>15509.665</v>
      </c>
      <c r="BK63" s="20">
        <v>9734.4541</v>
      </c>
      <c r="BL63" s="20">
        <v>2739.07</v>
      </c>
      <c r="BM63" s="20">
        <v>1515.264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1639.07</v>
      </c>
      <c r="BY63" s="20">
        <v>525</v>
      </c>
      <c r="BZ63" s="20">
        <v>15509.665</v>
      </c>
      <c r="CA63" s="20">
        <v>9734.4541</v>
      </c>
      <c r="CB63" s="20">
        <v>1100</v>
      </c>
      <c r="CC63" s="20">
        <v>990.264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43439.9192</v>
      </c>
      <c r="CM63" s="20">
        <v>26062.0483</v>
      </c>
      <c r="CN63" s="20">
        <v>0</v>
      </c>
      <c r="CO63" s="20">
        <v>0</v>
      </c>
      <c r="CP63" s="20">
        <v>36961.9932</v>
      </c>
      <c r="CQ63" s="20">
        <v>24396.806</v>
      </c>
      <c r="CR63" s="20">
        <v>0</v>
      </c>
      <c r="CS63" s="20">
        <v>0</v>
      </c>
      <c r="CT63" s="20">
        <v>22184.4598</v>
      </c>
      <c r="CU63" s="20">
        <v>14387.184</v>
      </c>
      <c r="CV63" s="20">
        <v>0</v>
      </c>
      <c r="CW63" s="20">
        <v>0</v>
      </c>
      <c r="CX63" s="20">
        <v>192520.891</v>
      </c>
      <c r="CY63" s="20">
        <v>136703.874</v>
      </c>
      <c r="CZ63" s="20">
        <v>1000</v>
      </c>
      <c r="DA63" s="20">
        <v>985.16</v>
      </c>
      <c r="DB63" s="20">
        <v>121372.729</v>
      </c>
      <c r="DC63" s="20">
        <v>86460.209</v>
      </c>
      <c r="DD63" s="20">
        <v>1000</v>
      </c>
      <c r="DE63" s="20">
        <v>985.16</v>
      </c>
      <c r="DF63" s="20">
        <v>6250</v>
      </c>
      <c r="DG63" s="20">
        <v>3110</v>
      </c>
      <c r="DH63" s="20">
        <v>0</v>
      </c>
      <c r="DI63" s="20">
        <v>0</v>
      </c>
      <c r="DJ63" s="20">
        <v>40.8408</v>
      </c>
      <c r="DK63" s="20">
        <v>0</v>
      </c>
      <c r="DL63" s="20">
        <v>40.8408</v>
      </c>
      <c r="DM63" s="20">
        <v>0</v>
      </c>
      <c r="DN63" s="20">
        <v>0</v>
      </c>
      <c r="DO63" s="20">
        <v>0</v>
      </c>
      <c r="DP63" s="45">
        <v>0</v>
      </c>
      <c r="DQ63" s="45">
        <v>0</v>
      </c>
      <c r="DT63" s="44"/>
      <c r="DU63" s="44"/>
      <c r="DV63" s="44"/>
      <c r="DW63" s="44"/>
      <c r="DY63" s="44"/>
      <c r="DZ63" s="44"/>
      <c r="EA63" s="44"/>
      <c r="EB63" s="44"/>
      <c r="EC63" s="44"/>
      <c r="ED63" s="44"/>
    </row>
    <row r="64" spans="1:134" ht="16.5" customHeight="1">
      <c r="A64" s="11"/>
      <c r="B64" s="16">
        <v>55</v>
      </c>
      <c r="C64" s="13" t="s">
        <v>33</v>
      </c>
      <c r="D64" s="31">
        <f t="shared" si="6"/>
        <v>254422.391</v>
      </c>
      <c r="E64" s="31">
        <f t="shared" si="7"/>
        <v>129146.5311</v>
      </c>
      <c r="F64" s="18">
        <f t="shared" si="8"/>
        <v>238193.751</v>
      </c>
      <c r="G64" s="18">
        <f t="shared" si="9"/>
        <v>135820.6917</v>
      </c>
      <c r="H64" s="18">
        <f t="shared" si="10"/>
        <v>29295.7</v>
      </c>
      <c r="I64" s="18">
        <f t="shared" si="11"/>
        <v>-6674.160599999999</v>
      </c>
      <c r="J64" s="32">
        <v>96633.239</v>
      </c>
      <c r="K64" s="32">
        <v>62201.078</v>
      </c>
      <c r="L64" s="32">
        <v>18500</v>
      </c>
      <c r="M64" s="32">
        <v>1470.3</v>
      </c>
      <c r="N64" s="20">
        <v>89643.239</v>
      </c>
      <c r="O64" s="20">
        <v>57618.3704</v>
      </c>
      <c r="P64" s="20">
        <v>8000</v>
      </c>
      <c r="Q64" s="20">
        <v>1470.3</v>
      </c>
      <c r="R64" s="20">
        <v>6990</v>
      </c>
      <c r="S64" s="20">
        <v>4582.7076</v>
      </c>
      <c r="T64" s="20">
        <v>10500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4093</v>
      </c>
      <c r="AE64" s="20">
        <v>1941.932</v>
      </c>
      <c r="AF64" s="20">
        <v>5945.7</v>
      </c>
      <c r="AG64" s="20">
        <v>-9124.46</v>
      </c>
      <c r="AH64" s="20">
        <v>3093</v>
      </c>
      <c r="AI64" s="20">
        <v>1941.932</v>
      </c>
      <c r="AJ64" s="20">
        <v>4328.2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1000</v>
      </c>
      <c r="AQ64" s="20">
        <v>0</v>
      </c>
      <c r="AR64" s="20">
        <v>8467.5</v>
      </c>
      <c r="AS64" s="20">
        <v>0</v>
      </c>
      <c r="AT64" s="20">
        <v>0</v>
      </c>
      <c r="AU64" s="20">
        <v>0</v>
      </c>
      <c r="AV64" s="20">
        <v>-6850</v>
      </c>
      <c r="AW64" s="20">
        <v>-9124.46</v>
      </c>
      <c r="AX64" s="20">
        <v>3940</v>
      </c>
      <c r="AY64" s="20">
        <v>3737.5</v>
      </c>
      <c r="AZ64" s="20">
        <v>1000</v>
      </c>
      <c r="BA64" s="20">
        <v>979.9994</v>
      </c>
      <c r="BB64" s="20">
        <v>3940</v>
      </c>
      <c r="BC64" s="20">
        <v>3737.5</v>
      </c>
      <c r="BD64" s="20">
        <v>1000</v>
      </c>
      <c r="BE64" s="20">
        <v>979.9994</v>
      </c>
      <c r="BF64" s="20">
        <v>0</v>
      </c>
      <c r="BG64" s="20">
        <v>0</v>
      </c>
      <c r="BH64" s="20">
        <v>0</v>
      </c>
      <c r="BI64" s="20">
        <v>0</v>
      </c>
      <c r="BJ64" s="20">
        <v>6730</v>
      </c>
      <c r="BK64" s="20">
        <v>4926.45</v>
      </c>
      <c r="BL64" s="20">
        <v>3850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4450</v>
      </c>
      <c r="BW64" s="20">
        <v>3710.2</v>
      </c>
      <c r="BX64" s="20">
        <v>0</v>
      </c>
      <c r="BY64" s="20">
        <v>0</v>
      </c>
      <c r="BZ64" s="20">
        <v>2280</v>
      </c>
      <c r="CA64" s="20">
        <v>1216.25</v>
      </c>
      <c r="CB64" s="20">
        <v>3850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300</v>
      </c>
      <c r="CI64" s="20">
        <v>0</v>
      </c>
      <c r="CJ64" s="20">
        <v>0</v>
      </c>
      <c r="CK64" s="20">
        <v>0</v>
      </c>
      <c r="CL64" s="20">
        <v>41371</v>
      </c>
      <c r="CM64" s="20">
        <v>18344.995</v>
      </c>
      <c r="CN64" s="20">
        <v>0</v>
      </c>
      <c r="CO64" s="20">
        <v>0</v>
      </c>
      <c r="CP64" s="20">
        <v>39971</v>
      </c>
      <c r="CQ64" s="20">
        <v>18144.995</v>
      </c>
      <c r="CR64" s="20">
        <v>0</v>
      </c>
      <c r="CS64" s="20">
        <v>0</v>
      </c>
      <c r="CT64" s="20">
        <v>37271</v>
      </c>
      <c r="CU64" s="20">
        <v>17405.895</v>
      </c>
      <c r="CV64" s="20">
        <v>0</v>
      </c>
      <c r="CW64" s="20">
        <v>0</v>
      </c>
      <c r="CX64" s="20">
        <v>64353.28</v>
      </c>
      <c r="CY64" s="20">
        <v>39432.7367</v>
      </c>
      <c r="CZ64" s="20">
        <v>0</v>
      </c>
      <c r="DA64" s="20">
        <v>0</v>
      </c>
      <c r="DB64" s="20">
        <v>53178.28</v>
      </c>
      <c r="DC64" s="20">
        <v>31561.8207</v>
      </c>
      <c r="DD64" s="20">
        <v>0</v>
      </c>
      <c r="DE64" s="20">
        <v>0</v>
      </c>
      <c r="DF64" s="20">
        <v>7700</v>
      </c>
      <c r="DG64" s="20">
        <v>5236</v>
      </c>
      <c r="DH64" s="20">
        <v>0</v>
      </c>
      <c r="DI64" s="20">
        <v>0</v>
      </c>
      <c r="DJ64" s="20">
        <v>6.172</v>
      </c>
      <c r="DK64" s="20">
        <v>0</v>
      </c>
      <c r="DL64" s="20">
        <v>13073.232</v>
      </c>
      <c r="DM64" s="20">
        <v>0</v>
      </c>
      <c r="DN64" s="20">
        <v>0</v>
      </c>
      <c r="DO64" s="20">
        <v>0</v>
      </c>
      <c r="DP64" s="45">
        <v>13067.06</v>
      </c>
      <c r="DQ64" s="45">
        <v>0</v>
      </c>
      <c r="DT64" s="44"/>
      <c r="DU64" s="44"/>
      <c r="DV64" s="44"/>
      <c r="DW64" s="44"/>
      <c r="DY64" s="44"/>
      <c r="DZ64" s="44"/>
      <c r="EA64" s="44"/>
      <c r="EB64" s="44"/>
      <c r="EC64" s="44"/>
      <c r="ED64" s="44"/>
    </row>
    <row r="65" spans="2:134" s="43" customFormat="1" ht="16.5" customHeight="1">
      <c r="B65" s="16">
        <v>56</v>
      </c>
      <c r="C65" s="13" t="s">
        <v>34</v>
      </c>
      <c r="D65" s="31">
        <f t="shared" si="6"/>
        <v>309501.1858</v>
      </c>
      <c r="E65" s="31">
        <f t="shared" si="7"/>
        <v>129780.38750000001</v>
      </c>
      <c r="F65" s="18">
        <f t="shared" si="8"/>
        <v>153445.076</v>
      </c>
      <c r="G65" s="18">
        <f t="shared" si="9"/>
        <v>80277.53110000001</v>
      </c>
      <c r="H65" s="18">
        <f t="shared" si="10"/>
        <v>184842.55</v>
      </c>
      <c r="I65" s="18">
        <f t="shared" si="11"/>
        <v>49502.8564</v>
      </c>
      <c r="J65" s="32">
        <v>84066.2</v>
      </c>
      <c r="K65" s="32">
        <v>56703.3771</v>
      </c>
      <c r="L65" s="32">
        <v>142204.55</v>
      </c>
      <c r="M65" s="32">
        <v>49060.8564</v>
      </c>
      <c r="N65" s="20">
        <v>70602.2</v>
      </c>
      <c r="O65" s="20">
        <v>45535.3771</v>
      </c>
      <c r="P65" s="20">
        <v>1480</v>
      </c>
      <c r="Q65" s="20">
        <v>0</v>
      </c>
      <c r="R65" s="20">
        <v>13320</v>
      </c>
      <c r="S65" s="20">
        <v>11072</v>
      </c>
      <c r="T65" s="20">
        <v>140724.55</v>
      </c>
      <c r="U65" s="20">
        <v>49060.8564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11725</v>
      </c>
      <c r="AE65" s="20">
        <v>8738.681</v>
      </c>
      <c r="AF65" s="20">
        <v>6</v>
      </c>
      <c r="AG65" s="20">
        <v>-1448</v>
      </c>
      <c r="AH65" s="20">
        <v>10125</v>
      </c>
      <c r="AI65" s="20">
        <v>8480.681</v>
      </c>
      <c r="AJ65" s="20">
        <v>1000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1600</v>
      </c>
      <c r="AQ65" s="20">
        <v>258</v>
      </c>
      <c r="AR65" s="20">
        <v>12780</v>
      </c>
      <c r="AS65" s="20">
        <v>0</v>
      </c>
      <c r="AT65" s="20">
        <v>0</v>
      </c>
      <c r="AU65" s="20">
        <v>0</v>
      </c>
      <c r="AV65" s="20">
        <v>-13774</v>
      </c>
      <c r="AW65" s="20">
        <v>-1448</v>
      </c>
      <c r="AX65" s="20">
        <v>5276</v>
      </c>
      <c r="AY65" s="20">
        <v>3284</v>
      </c>
      <c r="AZ65" s="20">
        <v>1350</v>
      </c>
      <c r="BA65" s="20">
        <v>1320</v>
      </c>
      <c r="BB65" s="20">
        <v>5276</v>
      </c>
      <c r="BC65" s="20">
        <v>3284</v>
      </c>
      <c r="BD65" s="20">
        <v>1350</v>
      </c>
      <c r="BE65" s="20">
        <v>1320</v>
      </c>
      <c r="BF65" s="20">
        <v>0</v>
      </c>
      <c r="BG65" s="20">
        <v>0</v>
      </c>
      <c r="BH65" s="20">
        <v>0</v>
      </c>
      <c r="BI65" s="20">
        <v>0</v>
      </c>
      <c r="BJ65" s="20">
        <v>5600</v>
      </c>
      <c r="BK65" s="20">
        <v>3152.3</v>
      </c>
      <c r="BL65" s="20">
        <v>38782</v>
      </c>
      <c r="BM65" s="20">
        <v>430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2400</v>
      </c>
      <c r="BW65" s="20">
        <v>444.8</v>
      </c>
      <c r="BX65" s="20">
        <v>38782</v>
      </c>
      <c r="BY65" s="20">
        <v>430</v>
      </c>
      <c r="BZ65" s="20">
        <v>3200</v>
      </c>
      <c r="CA65" s="20">
        <v>2707.5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1000</v>
      </c>
      <c r="CI65" s="20">
        <v>0</v>
      </c>
      <c r="CJ65" s="20">
        <v>1000</v>
      </c>
      <c r="CK65" s="20">
        <v>0</v>
      </c>
      <c r="CL65" s="20">
        <v>4790</v>
      </c>
      <c r="CM65" s="20">
        <v>756.6</v>
      </c>
      <c r="CN65" s="20">
        <v>1500</v>
      </c>
      <c r="CO65" s="20">
        <v>140</v>
      </c>
      <c r="CP65" s="20">
        <v>4190</v>
      </c>
      <c r="CQ65" s="20">
        <v>566.5</v>
      </c>
      <c r="CR65" s="20">
        <v>500</v>
      </c>
      <c r="CS65" s="20">
        <v>140</v>
      </c>
      <c r="CT65" s="20">
        <v>500</v>
      </c>
      <c r="CU65" s="20">
        <v>0</v>
      </c>
      <c r="CV65" s="20">
        <v>500</v>
      </c>
      <c r="CW65" s="20">
        <v>140</v>
      </c>
      <c r="CX65" s="20">
        <v>7798</v>
      </c>
      <c r="CY65" s="20">
        <v>5217.573</v>
      </c>
      <c r="CZ65" s="20">
        <v>0</v>
      </c>
      <c r="DA65" s="20">
        <v>0</v>
      </c>
      <c r="DB65" s="20">
        <v>6360</v>
      </c>
      <c r="DC65" s="20">
        <v>3817.573</v>
      </c>
      <c r="DD65" s="20">
        <v>0</v>
      </c>
      <c r="DE65" s="20">
        <v>0</v>
      </c>
      <c r="DF65" s="20">
        <v>4350</v>
      </c>
      <c r="DG65" s="20">
        <v>2425</v>
      </c>
      <c r="DH65" s="20">
        <v>0</v>
      </c>
      <c r="DI65" s="20">
        <v>0</v>
      </c>
      <c r="DJ65" s="20">
        <v>53.4358</v>
      </c>
      <c r="DK65" s="20">
        <v>0</v>
      </c>
      <c r="DL65" s="20">
        <v>28839.876</v>
      </c>
      <c r="DM65" s="20">
        <v>0</v>
      </c>
      <c r="DN65" s="20">
        <v>0</v>
      </c>
      <c r="DO65" s="20">
        <v>0</v>
      </c>
      <c r="DP65" s="45">
        <v>28786.4402</v>
      </c>
      <c r="DQ65" s="45">
        <v>0</v>
      </c>
      <c r="DT65" s="44"/>
      <c r="DU65" s="44"/>
      <c r="DV65" s="44"/>
      <c r="DW65" s="44"/>
      <c r="DY65" s="44"/>
      <c r="DZ65" s="44"/>
      <c r="EA65" s="44"/>
      <c r="EB65" s="44"/>
      <c r="EC65" s="44"/>
      <c r="ED65" s="44"/>
    </row>
    <row r="66" spans="2:134" s="39" customFormat="1" ht="16.5" customHeight="1">
      <c r="B66" s="83" t="s">
        <v>1</v>
      </c>
      <c r="C66" s="83"/>
      <c r="D66" s="40">
        <f aca="true" t="shared" si="12" ref="D66:AI66">SUM(D10:D65)</f>
        <v>9446381.830400001</v>
      </c>
      <c r="E66" s="40">
        <f t="shared" si="12"/>
        <v>5148391.537700002</v>
      </c>
      <c r="F66" s="40">
        <f t="shared" si="12"/>
        <v>7445842.3896</v>
      </c>
      <c r="G66" s="40">
        <f t="shared" si="12"/>
        <v>4678552.337200001</v>
      </c>
      <c r="H66" s="40">
        <f t="shared" si="12"/>
        <v>2440738.4008</v>
      </c>
      <c r="I66" s="40">
        <f t="shared" si="12"/>
        <v>515102.63920000003</v>
      </c>
      <c r="J66" s="40">
        <f t="shared" si="12"/>
        <v>2441185.0750000007</v>
      </c>
      <c r="K66" s="40">
        <f t="shared" si="12"/>
        <v>1620042.3181999996</v>
      </c>
      <c r="L66" s="40">
        <f t="shared" si="12"/>
        <v>512993.97309999994</v>
      </c>
      <c r="M66" s="40">
        <f t="shared" si="12"/>
        <v>171234.8408</v>
      </c>
      <c r="N66" s="40">
        <f t="shared" si="12"/>
        <v>2116576.9737000004</v>
      </c>
      <c r="O66" s="40">
        <f t="shared" si="12"/>
        <v>1400386.1503999997</v>
      </c>
      <c r="P66" s="40">
        <f t="shared" si="12"/>
        <v>186812.68439999997</v>
      </c>
      <c r="Q66" s="40">
        <f t="shared" si="12"/>
        <v>38190.3029</v>
      </c>
      <c r="R66" s="40">
        <f t="shared" si="12"/>
        <v>128572.3</v>
      </c>
      <c r="S66" s="40">
        <f t="shared" si="12"/>
        <v>79925.47299999998</v>
      </c>
      <c r="T66" s="40">
        <f t="shared" si="12"/>
        <v>324681.28870000003</v>
      </c>
      <c r="U66" s="40">
        <f t="shared" si="12"/>
        <v>131870.5379</v>
      </c>
      <c r="V66" s="40">
        <f t="shared" si="12"/>
        <v>2800</v>
      </c>
      <c r="W66" s="40">
        <f t="shared" si="12"/>
        <v>300</v>
      </c>
      <c r="X66" s="40">
        <f t="shared" si="12"/>
        <v>300</v>
      </c>
      <c r="Y66" s="40">
        <f t="shared" si="12"/>
        <v>0</v>
      </c>
      <c r="Z66" s="40">
        <f t="shared" si="12"/>
        <v>0</v>
      </c>
      <c r="AA66" s="40">
        <f t="shared" si="12"/>
        <v>0</v>
      </c>
      <c r="AB66" s="40">
        <f t="shared" si="12"/>
        <v>1000</v>
      </c>
      <c r="AC66" s="40">
        <f t="shared" si="12"/>
        <v>0</v>
      </c>
      <c r="AD66" s="40">
        <f t="shared" si="12"/>
        <v>276805.92</v>
      </c>
      <c r="AE66" s="40">
        <f t="shared" si="12"/>
        <v>156811.11490000002</v>
      </c>
      <c r="AF66" s="40">
        <f t="shared" si="12"/>
        <v>557739.7883</v>
      </c>
      <c r="AG66" s="40">
        <f t="shared" si="12"/>
        <v>27777.449799999995</v>
      </c>
      <c r="AH66" s="40">
        <f t="shared" si="12"/>
        <v>53532.56</v>
      </c>
      <c r="AI66" s="40">
        <f t="shared" si="12"/>
        <v>32396.505100000006</v>
      </c>
      <c r="AJ66" s="40">
        <f aca="true" t="shared" si="13" ref="AJ66:BO66">SUM(AJ10:AJ65)</f>
        <v>45472.776999999995</v>
      </c>
      <c r="AK66" s="40">
        <f t="shared" si="13"/>
        <v>25670.8577</v>
      </c>
      <c r="AL66" s="40">
        <f t="shared" si="13"/>
        <v>0</v>
      </c>
      <c r="AM66" s="40">
        <f t="shared" si="13"/>
        <v>0</v>
      </c>
      <c r="AN66" s="40">
        <f t="shared" si="13"/>
        <v>111694.02799999999</v>
      </c>
      <c r="AO66" s="40">
        <f t="shared" si="13"/>
        <v>57170.281</v>
      </c>
      <c r="AP66" s="40">
        <f t="shared" si="13"/>
        <v>220093.36</v>
      </c>
      <c r="AQ66" s="40">
        <f t="shared" si="13"/>
        <v>122035.80980000002</v>
      </c>
      <c r="AR66" s="40">
        <f t="shared" si="13"/>
        <v>746383.9502</v>
      </c>
      <c r="AS66" s="40">
        <f t="shared" si="13"/>
        <v>135936.33620000002</v>
      </c>
      <c r="AT66" s="40">
        <f t="shared" si="13"/>
        <v>400</v>
      </c>
      <c r="AU66" s="40">
        <f t="shared" si="13"/>
        <v>348.8</v>
      </c>
      <c r="AV66" s="40">
        <f t="shared" si="13"/>
        <v>-348970.9669</v>
      </c>
      <c r="AW66" s="40">
        <f t="shared" si="13"/>
        <v>-193230.02510000003</v>
      </c>
      <c r="AX66" s="40">
        <f t="shared" si="13"/>
        <v>759501.333</v>
      </c>
      <c r="AY66" s="40">
        <f t="shared" si="13"/>
        <v>521394.3161000001</v>
      </c>
      <c r="AZ66" s="40">
        <f t="shared" si="13"/>
        <v>249921.5674</v>
      </c>
      <c r="BA66" s="40">
        <f t="shared" si="13"/>
        <v>63361.4354</v>
      </c>
      <c r="BB66" s="40">
        <f t="shared" si="13"/>
        <v>631722.1</v>
      </c>
      <c r="BC66" s="40">
        <f t="shared" si="13"/>
        <v>442021.78449999995</v>
      </c>
      <c r="BD66" s="40">
        <f t="shared" si="13"/>
        <v>25714.239800000003</v>
      </c>
      <c r="BE66" s="40">
        <f t="shared" si="13"/>
        <v>20520.9994</v>
      </c>
      <c r="BF66" s="40">
        <f t="shared" si="13"/>
        <v>68258.233</v>
      </c>
      <c r="BG66" s="40">
        <f t="shared" si="13"/>
        <v>38453.6016</v>
      </c>
      <c r="BH66" s="40">
        <f t="shared" si="13"/>
        <v>195895.31900000002</v>
      </c>
      <c r="BI66" s="40">
        <f t="shared" si="13"/>
        <v>32133.045</v>
      </c>
      <c r="BJ66" s="40">
        <f t="shared" si="13"/>
        <v>400851.065</v>
      </c>
      <c r="BK66" s="40">
        <f t="shared" si="13"/>
        <v>245818.52149999994</v>
      </c>
      <c r="BL66" s="40">
        <f t="shared" si="13"/>
        <v>753142.5338999999</v>
      </c>
      <c r="BM66" s="40">
        <f t="shared" si="13"/>
        <v>203963.8852</v>
      </c>
      <c r="BN66" s="40">
        <f t="shared" si="13"/>
        <v>55711</v>
      </c>
      <c r="BO66" s="40">
        <f t="shared" si="13"/>
        <v>37560.504</v>
      </c>
      <c r="BP66" s="40">
        <f aca="true" t="shared" si="14" ref="BP66:CU66">SUM(BP10:BP65)</f>
        <v>32980.1</v>
      </c>
      <c r="BQ66" s="40">
        <f t="shared" si="14"/>
        <v>11556.438</v>
      </c>
      <c r="BR66" s="40">
        <f t="shared" si="14"/>
        <v>9014</v>
      </c>
      <c r="BS66" s="40">
        <f t="shared" si="14"/>
        <v>0</v>
      </c>
      <c r="BT66" s="40">
        <f t="shared" si="14"/>
        <v>0</v>
      </c>
      <c r="BU66" s="40">
        <f t="shared" si="14"/>
        <v>0</v>
      </c>
      <c r="BV66" s="40">
        <f t="shared" si="14"/>
        <v>59995.8</v>
      </c>
      <c r="BW66" s="40">
        <f t="shared" si="14"/>
        <v>35720.3981</v>
      </c>
      <c r="BX66" s="40">
        <f t="shared" si="14"/>
        <v>352924.40150000004</v>
      </c>
      <c r="BY66" s="40">
        <f t="shared" si="14"/>
        <v>91511.5166</v>
      </c>
      <c r="BZ66" s="40">
        <f t="shared" si="14"/>
        <v>192608.265</v>
      </c>
      <c r="CA66" s="40">
        <f t="shared" si="14"/>
        <v>129232.96209999999</v>
      </c>
      <c r="CB66" s="40">
        <f t="shared" si="14"/>
        <v>143048.0604</v>
      </c>
      <c r="CC66" s="40">
        <f t="shared" si="14"/>
        <v>49753.8144</v>
      </c>
      <c r="CD66" s="40">
        <f t="shared" si="14"/>
        <v>83522</v>
      </c>
      <c r="CE66" s="40">
        <f t="shared" si="14"/>
        <v>43304.657300000006</v>
      </c>
      <c r="CF66" s="40">
        <f t="shared" si="14"/>
        <v>213389.972</v>
      </c>
      <c r="CG66" s="40">
        <f t="shared" si="14"/>
        <v>46866.8262</v>
      </c>
      <c r="CH66" s="40">
        <f t="shared" si="14"/>
        <v>4730</v>
      </c>
      <c r="CI66" s="40">
        <f t="shared" si="14"/>
        <v>2364.5</v>
      </c>
      <c r="CJ66" s="40">
        <f t="shared" si="14"/>
        <v>3000</v>
      </c>
      <c r="CK66" s="40">
        <f t="shared" si="14"/>
        <v>0</v>
      </c>
      <c r="CL66" s="40">
        <f t="shared" si="14"/>
        <v>627397.7192</v>
      </c>
      <c r="CM66" s="40">
        <f t="shared" si="14"/>
        <v>407301.3937000001</v>
      </c>
      <c r="CN66" s="40">
        <f t="shared" si="14"/>
        <v>189894.73129999998</v>
      </c>
      <c r="CO66" s="40">
        <f t="shared" si="14"/>
        <v>19486.6384</v>
      </c>
      <c r="CP66" s="40">
        <f t="shared" si="14"/>
        <v>554487.2932</v>
      </c>
      <c r="CQ66" s="40">
        <f t="shared" si="14"/>
        <v>374554.877</v>
      </c>
      <c r="CR66" s="40">
        <f t="shared" si="14"/>
        <v>175381.9654</v>
      </c>
      <c r="CS66" s="40">
        <f t="shared" si="14"/>
        <v>14607.3584</v>
      </c>
      <c r="CT66" s="40">
        <f t="shared" si="14"/>
        <v>257865.4598</v>
      </c>
      <c r="CU66" s="40">
        <f t="shared" si="14"/>
        <v>175405.05899999998</v>
      </c>
      <c r="CV66" s="40">
        <f aca="true" t="shared" si="15" ref="CV66:DQ66">SUM(CV10:CV65)</f>
        <v>71467.04000000001</v>
      </c>
      <c r="CW66" s="40">
        <f t="shared" si="15"/>
        <v>8896.249399999999</v>
      </c>
      <c r="CX66" s="40">
        <f t="shared" si="15"/>
        <v>2191663.0709999995</v>
      </c>
      <c r="CY66" s="40">
        <f t="shared" si="15"/>
        <v>1564905.7398999997</v>
      </c>
      <c r="CZ66" s="40">
        <f t="shared" si="15"/>
        <v>168759.872</v>
      </c>
      <c r="DA66" s="40">
        <f t="shared" si="15"/>
        <v>29278.389600000002</v>
      </c>
      <c r="DB66" s="40">
        <f t="shared" si="15"/>
        <v>1286247.7090000003</v>
      </c>
      <c r="DC66" s="40">
        <f t="shared" si="15"/>
        <v>909941.0312000001</v>
      </c>
      <c r="DD66" s="40">
        <f t="shared" si="15"/>
        <v>42313.682</v>
      </c>
      <c r="DE66" s="40">
        <f t="shared" si="15"/>
        <v>9221.3164</v>
      </c>
      <c r="DF66" s="40">
        <f t="shared" si="15"/>
        <v>183084.6</v>
      </c>
      <c r="DG66" s="40">
        <f t="shared" si="15"/>
        <v>114350.9942</v>
      </c>
      <c r="DH66" s="40">
        <f t="shared" si="15"/>
        <v>0</v>
      </c>
      <c r="DI66" s="40">
        <f t="shared" si="15"/>
        <v>0</v>
      </c>
      <c r="DJ66" s="40">
        <f t="shared" si="15"/>
        <v>121610.58120000002</v>
      </c>
      <c r="DK66" s="40">
        <f t="shared" si="15"/>
        <v>0</v>
      </c>
      <c r="DL66" s="40">
        <f t="shared" si="15"/>
        <v>557823.6064</v>
      </c>
      <c r="DM66" s="40">
        <f t="shared" si="15"/>
        <v>45263.4387</v>
      </c>
      <c r="DN66" s="40">
        <f t="shared" si="15"/>
        <v>3985.9348</v>
      </c>
      <c r="DO66" s="40">
        <f t="shared" si="15"/>
        <v>0</v>
      </c>
      <c r="DP66" s="40">
        <f t="shared" si="15"/>
        <v>440198.95999999996</v>
      </c>
      <c r="DQ66" s="40">
        <f t="shared" si="15"/>
        <v>45263.4387</v>
      </c>
      <c r="DR66" s="46"/>
      <c r="DS66" s="44"/>
      <c r="DT66" s="44"/>
      <c r="DU66" s="44"/>
      <c r="DV66" s="44"/>
      <c r="DW66" s="44"/>
      <c r="DY66" s="44"/>
      <c r="DZ66" s="44"/>
      <c r="EA66" s="44"/>
      <c r="EB66" s="44"/>
      <c r="EC66" s="44"/>
      <c r="ED66" s="44"/>
    </row>
    <row r="68" spans="4:10" ht="17.25" customHeight="1">
      <c r="D68" s="44"/>
      <c r="E68" s="44"/>
      <c r="F68" s="44"/>
      <c r="G68" s="44"/>
      <c r="H68" s="44"/>
      <c r="I68" s="44"/>
      <c r="J68" s="39"/>
    </row>
    <row r="69" spans="4:9" ht="17.25" customHeight="1">
      <c r="D69" s="44"/>
      <c r="E69" s="44"/>
      <c r="F69" s="44"/>
      <c r="G69" s="44"/>
      <c r="H69" s="44"/>
      <c r="I69" s="44"/>
    </row>
    <row r="70" spans="4:9" ht="17.25" customHeight="1">
      <c r="D70" s="42"/>
      <c r="E70" s="42"/>
      <c r="F70" s="42"/>
      <c r="G70" s="42"/>
      <c r="H70" s="42"/>
      <c r="I70" s="42"/>
    </row>
    <row r="71" spans="4:9" ht="17.25" customHeight="1">
      <c r="D71" s="42"/>
      <c r="E71" s="42"/>
      <c r="F71" s="42"/>
      <c r="G71" s="42"/>
      <c r="H71" s="42"/>
      <c r="I71" s="42"/>
    </row>
    <row r="72" ht="17.25">
      <c r="D72" s="42"/>
    </row>
    <row r="73" ht="17.25">
      <c r="D73" s="42"/>
    </row>
  </sheetData>
  <sheetProtection/>
  <mergeCells count="98">
    <mergeCell ref="B66:C66"/>
    <mergeCell ref="DF7:DG7"/>
    <mergeCell ref="DH7:DI7"/>
    <mergeCell ref="DJ7:DK7"/>
    <mergeCell ref="DL7:DM7"/>
    <mergeCell ref="CH7:CI7"/>
    <mergeCell ref="CJ7:CK7"/>
    <mergeCell ref="CL7:CM7"/>
    <mergeCell ref="CN7:CO7"/>
    <mergeCell ref="BR7:BS7"/>
    <mergeCell ref="DN7:DO7"/>
    <mergeCell ref="DP7:DQ7"/>
    <mergeCell ref="CT7:CU7"/>
    <mergeCell ref="CV7:CW7"/>
    <mergeCell ref="CX7:CY7"/>
    <mergeCell ref="CZ7:DA7"/>
    <mergeCell ref="DB7:DC7"/>
    <mergeCell ref="DD7:DE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Z5:AC6"/>
    <mergeCell ref="AX5:BA6"/>
    <mergeCell ref="BJ5:BM6"/>
    <mergeCell ref="CB5:CG5"/>
    <mergeCell ref="CH5:CK6"/>
    <mergeCell ref="AD5:AG6"/>
    <mergeCell ref="AH5:AI5"/>
    <mergeCell ref="B1:R1"/>
    <mergeCell ref="B2:R2"/>
    <mergeCell ref="AB3:AC3"/>
    <mergeCell ref="B4:B8"/>
    <mergeCell ref="C4:C8"/>
    <mergeCell ref="D4:I6"/>
    <mergeCell ref="J4:DQ4"/>
    <mergeCell ref="J5:M6"/>
    <mergeCell ref="N5:U5"/>
    <mergeCell ref="V5:Y6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2"/>
  <sheetViews>
    <sheetView tabSelected="1" zoomScalePageLayoutView="0" workbookViewId="0" topLeftCell="A1">
      <selection activeCell="A1" sqref="A1:N2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43.5" customHeight="1">
      <c r="A2" s="91" t="s">
        <v>137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93"/>
      <c r="X3" s="93"/>
      <c r="AG3" s="52"/>
      <c r="AH3" s="52"/>
      <c r="AI3" s="33"/>
      <c r="AJ3" s="33"/>
    </row>
    <row r="4" spans="1:66" s="11" customFormat="1" ht="15" customHeight="1">
      <c r="A4" s="92" t="s">
        <v>58</v>
      </c>
      <c r="B4" s="78" t="s">
        <v>59</v>
      </c>
      <c r="C4" s="104" t="s">
        <v>122</v>
      </c>
      <c r="D4" s="105"/>
      <c r="E4" s="105"/>
      <c r="F4" s="105"/>
      <c r="G4" s="105"/>
      <c r="H4" s="106"/>
      <c r="I4" s="110" t="s">
        <v>84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</row>
    <row r="5" spans="1:66" s="11" customFormat="1" ht="25.5" customHeight="1">
      <c r="A5" s="92"/>
      <c r="B5" s="78"/>
      <c r="C5" s="107"/>
      <c r="D5" s="108"/>
      <c r="E5" s="108"/>
      <c r="F5" s="108"/>
      <c r="G5" s="108"/>
      <c r="H5" s="109"/>
      <c r="I5" s="114" t="s">
        <v>85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6"/>
      <c r="BC5" s="117" t="s">
        <v>86</v>
      </c>
      <c r="BD5" s="118"/>
      <c r="BE5" s="118"/>
      <c r="BF5" s="118"/>
      <c r="BG5" s="118"/>
      <c r="BH5" s="118"/>
      <c r="BI5" s="119" t="s">
        <v>87</v>
      </c>
      <c r="BJ5" s="119"/>
      <c r="BK5" s="119"/>
      <c r="BL5" s="119"/>
      <c r="BM5" s="119"/>
      <c r="BN5" s="119"/>
    </row>
    <row r="6" spans="1:66" s="11" customFormat="1" ht="0.75" customHeight="1" hidden="1">
      <c r="A6" s="92"/>
      <c r="B6" s="78"/>
      <c r="C6" s="107"/>
      <c r="D6" s="108"/>
      <c r="E6" s="108"/>
      <c r="F6" s="108"/>
      <c r="G6" s="108"/>
      <c r="H6" s="109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20"/>
      <c r="BD6" s="121"/>
      <c r="BE6" s="121"/>
      <c r="BF6" s="121"/>
      <c r="BG6" s="119" t="s">
        <v>116</v>
      </c>
      <c r="BH6" s="119"/>
      <c r="BI6" s="119" t="s">
        <v>123</v>
      </c>
      <c r="BJ6" s="119"/>
      <c r="BK6" s="119" t="s">
        <v>88</v>
      </c>
      <c r="BL6" s="119"/>
      <c r="BM6" s="119"/>
      <c r="BN6" s="119"/>
    </row>
    <row r="7" spans="1:66" s="11" customFormat="1" ht="36.75" customHeight="1">
      <c r="A7" s="92"/>
      <c r="B7" s="78"/>
      <c r="C7" s="107"/>
      <c r="D7" s="108"/>
      <c r="E7" s="108"/>
      <c r="F7" s="108"/>
      <c r="G7" s="108"/>
      <c r="H7" s="109"/>
      <c r="I7" s="119" t="s">
        <v>89</v>
      </c>
      <c r="J7" s="119"/>
      <c r="K7" s="119"/>
      <c r="L7" s="119"/>
      <c r="M7" s="100" t="s">
        <v>124</v>
      </c>
      <c r="N7" s="101"/>
      <c r="O7" s="123" t="s">
        <v>90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  <c r="AE7" s="126" t="s">
        <v>117</v>
      </c>
      <c r="AF7" s="127"/>
      <c r="AG7" s="126" t="s">
        <v>118</v>
      </c>
      <c r="AH7" s="127"/>
      <c r="AI7" s="88" t="s">
        <v>63</v>
      </c>
      <c r="AJ7" s="89"/>
      <c r="AK7" s="99" t="s">
        <v>125</v>
      </c>
      <c r="AL7" s="99"/>
      <c r="AM7" s="88" t="s">
        <v>63</v>
      </c>
      <c r="AN7" s="89"/>
      <c r="AO7" s="130" t="s">
        <v>126</v>
      </c>
      <c r="AP7" s="130"/>
      <c r="AQ7" s="131" t="s">
        <v>119</v>
      </c>
      <c r="AR7" s="132"/>
      <c r="AS7" s="132"/>
      <c r="AT7" s="132"/>
      <c r="AU7" s="132"/>
      <c r="AV7" s="133"/>
      <c r="AW7" s="88" t="s">
        <v>91</v>
      </c>
      <c r="AX7" s="134"/>
      <c r="AY7" s="134"/>
      <c r="AZ7" s="134"/>
      <c r="BA7" s="134"/>
      <c r="BB7" s="89"/>
      <c r="BC7" s="135" t="s">
        <v>127</v>
      </c>
      <c r="BD7" s="136"/>
      <c r="BE7" s="135" t="s">
        <v>128</v>
      </c>
      <c r="BF7" s="136"/>
      <c r="BG7" s="119"/>
      <c r="BH7" s="119"/>
      <c r="BI7" s="119"/>
      <c r="BJ7" s="119"/>
      <c r="BK7" s="119"/>
      <c r="BL7" s="119"/>
      <c r="BM7" s="119"/>
      <c r="BN7" s="119"/>
    </row>
    <row r="8" spans="1:66" s="11" customFormat="1" ht="81.75" customHeight="1">
      <c r="A8" s="92"/>
      <c r="B8" s="78"/>
      <c r="C8" s="98" t="s">
        <v>92</v>
      </c>
      <c r="D8" s="98"/>
      <c r="E8" s="96" t="s">
        <v>79</v>
      </c>
      <c r="F8" s="96"/>
      <c r="G8" s="97" t="s">
        <v>80</v>
      </c>
      <c r="H8" s="97"/>
      <c r="I8" s="99" t="s">
        <v>129</v>
      </c>
      <c r="J8" s="99"/>
      <c r="K8" s="99" t="s">
        <v>130</v>
      </c>
      <c r="L8" s="99"/>
      <c r="M8" s="102"/>
      <c r="N8" s="103"/>
      <c r="O8" s="88" t="s">
        <v>93</v>
      </c>
      <c r="P8" s="89"/>
      <c r="Q8" s="94" t="s">
        <v>120</v>
      </c>
      <c r="R8" s="95"/>
      <c r="S8" s="88" t="s">
        <v>94</v>
      </c>
      <c r="T8" s="89"/>
      <c r="U8" s="88" t="s">
        <v>95</v>
      </c>
      <c r="V8" s="89"/>
      <c r="W8" s="88" t="s">
        <v>96</v>
      </c>
      <c r="X8" s="89"/>
      <c r="Y8" s="86" t="s">
        <v>135</v>
      </c>
      <c r="Z8" s="87"/>
      <c r="AA8" s="88" t="s">
        <v>131</v>
      </c>
      <c r="AB8" s="89"/>
      <c r="AC8" s="88" t="s">
        <v>132</v>
      </c>
      <c r="AD8" s="89"/>
      <c r="AE8" s="128"/>
      <c r="AF8" s="129"/>
      <c r="AG8" s="128"/>
      <c r="AH8" s="129"/>
      <c r="AI8" s="94" t="s">
        <v>133</v>
      </c>
      <c r="AJ8" s="95"/>
      <c r="AK8" s="99"/>
      <c r="AL8" s="99"/>
      <c r="AM8" s="94" t="s">
        <v>121</v>
      </c>
      <c r="AN8" s="95"/>
      <c r="AO8" s="130"/>
      <c r="AP8" s="130"/>
      <c r="AQ8" s="98" t="s">
        <v>92</v>
      </c>
      <c r="AR8" s="98"/>
      <c r="AS8" s="98" t="s">
        <v>79</v>
      </c>
      <c r="AT8" s="98"/>
      <c r="AU8" s="98" t="s">
        <v>80</v>
      </c>
      <c r="AV8" s="98"/>
      <c r="AW8" s="98" t="s">
        <v>97</v>
      </c>
      <c r="AX8" s="98"/>
      <c r="AY8" s="139" t="s">
        <v>98</v>
      </c>
      <c r="AZ8" s="140"/>
      <c r="BA8" s="141" t="s">
        <v>99</v>
      </c>
      <c r="BB8" s="142"/>
      <c r="BC8" s="137"/>
      <c r="BD8" s="138"/>
      <c r="BE8" s="137"/>
      <c r="BF8" s="138"/>
      <c r="BG8" s="119"/>
      <c r="BH8" s="119"/>
      <c r="BI8" s="119"/>
      <c r="BJ8" s="119"/>
      <c r="BK8" s="119" t="s">
        <v>134</v>
      </c>
      <c r="BL8" s="119"/>
      <c r="BM8" s="119" t="s">
        <v>100</v>
      </c>
      <c r="BN8" s="119"/>
    </row>
    <row r="9" spans="1:66" s="11" customFormat="1" ht="30" customHeight="1">
      <c r="A9" s="92"/>
      <c r="B9" s="78"/>
      <c r="C9" s="8" t="s">
        <v>82</v>
      </c>
      <c r="D9" s="9" t="s">
        <v>83</v>
      </c>
      <c r="E9" s="8" t="s">
        <v>82</v>
      </c>
      <c r="F9" s="9" t="s">
        <v>83</v>
      </c>
      <c r="G9" s="8" t="s">
        <v>82</v>
      </c>
      <c r="H9" s="9" t="s">
        <v>83</v>
      </c>
      <c r="I9" s="8" t="s">
        <v>82</v>
      </c>
      <c r="J9" s="9" t="s">
        <v>83</v>
      </c>
      <c r="K9" s="8" t="s">
        <v>82</v>
      </c>
      <c r="L9" s="9" t="s">
        <v>83</v>
      </c>
      <c r="M9" s="8" t="s">
        <v>82</v>
      </c>
      <c r="N9" s="9" t="s">
        <v>83</v>
      </c>
      <c r="O9" s="8" t="s">
        <v>82</v>
      </c>
      <c r="P9" s="9" t="s">
        <v>83</v>
      </c>
      <c r="Q9" s="8" t="s">
        <v>82</v>
      </c>
      <c r="R9" s="9" t="s">
        <v>83</v>
      </c>
      <c r="S9" s="8" t="s">
        <v>82</v>
      </c>
      <c r="T9" s="9" t="s">
        <v>83</v>
      </c>
      <c r="U9" s="8" t="s">
        <v>82</v>
      </c>
      <c r="V9" s="9" t="s">
        <v>83</v>
      </c>
      <c r="W9" s="8" t="s">
        <v>82</v>
      </c>
      <c r="X9" s="9" t="s">
        <v>83</v>
      </c>
      <c r="Y9" s="8" t="s">
        <v>82</v>
      </c>
      <c r="Z9" s="9" t="s">
        <v>83</v>
      </c>
      <c r="AA9" s="8" t="s">
        <v>82</v>
      </c>
      <c r="AB9" s="9" t="s">
        <v>83</v>
      </c>
      <c r="AC9" s="8" t="s">
        <v>82</v>
      </c>
      <c r="AD9" s="9" t="s">
        <v>83</v>
      </c>
      <c r="AE9" s="8" t="s">
        <v>82</v>
      </c>
      <c r="AF9" s="9" t="s">
        <v>83</v>
      </c>
      <c r="AG9" s="8" t="s">
        <v>82</v>
      </c>
      <c r="AH9" s="9" t="s">
        <v>83</v>
      </c>
      <c r="AI9" s="8" t="s">
        <v>82</v>
      </c>
      <c r="AJ9" s="9" t="s">
        <v>83</v>
      </c>
      <c r="AK9" s="8" t="s">
        <v>82</v>
      </c>
      <c r="AL9" s="9" t="s">
        <v>83</v>
      </c>
      <c r="AM9" s="8" t="s">
        <v>82</v>
      </c>
      <c r="AN9" s="9" t="s">
        <v>83</v>
      </c>
      <c r="AO9" s="8" t="s">
        <v>82</v>
      </c>
      <c r="AP9" s="9" t="s">
        <v>83</v>
      </c>
      <c r="AQ9" s="8" t="s">
        <v>82</v>
      </c>
      <c r="AR9" s="9" t="s">
        <v>83</v>
      </c>
      <c r="AS9" s="8" t="s">
        <v>82</v>
      </c>
      <c r="AT9" s="9" t="s">
        <v>83</v>
      </c>
      <c r="AU9" s="8" t="s">
        <v>82</v>
      </c>
      <c r="AV9" s="9" t="s">
        <v>83</v>
      </c>
      <c r="AW9" s="8" t="s">
        <v>82</v>
      </c>
      <c r="AX9" s="9" t="s">
        <v>83</v>
      </c>
      <c r="AY9" s="8" t="s">
        <v>82</v>
      </c>
      <c r="AZ9" s="9" t="s">
        <v>83</v>
      </c>
      <c r="BA9" s="8" t="s">
        <v>82</v>
      </c>
      <c r="BB9" s="9" t="s">
        <v>83</v>
      </c>
      <c r="BC9" s="8" t="s">
        <v>82</v>
      </c>
      <c r="BD9" s="9" t="s">
        <v>83</v>
      </c>
      <c r="BE9" s="8" t="s">
        <v>82</v>
      </c>
      <c r="BF9" s="9" t="s">
        <v>83</v>
      </c>
      <c r="BG9" s="8" t="s">
        <v>82</v>
      </c>
      <c r="BH9" s="9" t="s">
        <v>83</v>
      </c>
      <c r="BI9" s="8" t="s">
        <v>82</v>
      </c>
      <c r="BJ9" s="9" t="s">
        <v>83</v>
      </c>
      <c r="BK9" s="8" t="s">
        <v>82</v>
      </c>
      <c r="BL9" s="9" t="s">
        <v>83</v>
      </c>
      <c r="BM9" s="8" t="s">
        <v>82</v>
      </c>
      <c r="BN9" s="9" t="s">
        <v>83</v>
      </c>
    </row>
    <row r="10" spans="1:66" s="11" customFormat="1" ht="10.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2" s="41" customFormat="1" ht="15.75" customHeight="1">
      <c r="A11" s="16">
        <v>1</v>
      </c>
      <c r="B11" s="13" t="s">
        <v>2</v>
      </c>
      <c r="C11" s="35">
        <f>E11+G11-BA11</f>
        <v>3330991.2359999996</v>
      </c>
      <c r="D11" s="35">
        <f>F11+H11-BB11</f>
        <v>1788597.4516</v>
      </c>
      <c r="E11" s="35">
        <f>I11+K11+M11+AE11+AG11+AK11+AO11+AS11</f>
        <v>2599968.164</v>
      </c>
      <c r="F11" s="35">
        <f>J11+L11+N11+AF11+AH11+AL11+AP11+AT11</f>
        <v>1719093.1314</v>
      </c>
      <c r="G11" s="35">
        <f>AY11+BC11+BE11+BG11+BI11+BK11+BM11</f>
        <v>886159.0719999999</v>
      </c>
      <c r="H11" s="35">
        <f>AZ11+BD11+BF11+BH11+BJ11+BL11+BN11</f>
        <v>69504.32020000003</v>
      </c>
      <c r="I11" s="37">
        <v>290239.5</v>
      </c>
      <c r="J11" s="35">
        <v>208357.711</v>
      </c>
      <c r="K11" s="35">
        <v>0</v>
      </c>
      <c r="L11" s="35">
        <v>0</v>
      </c>
      <c r="M11" s="35">
        <v>683377.8</v>
      </c>
      <c r="N11" s="35">
        <v>451093.856</v>
      </c>
      <c r="O11" s="35">
        <v>105019.8</v>
      </c>
      <c r="P11" s="35">
        <v>75347.0521</v>
      </c>
      <c r="Q11" s="35">
        <v>300306.3</v>
      </c>
      <c r="R11" s="35">
        <v>197094.24</v>
      </c>
      <c r="S11" s="35">
        <v>9733</v>
      </c>
      <c r="T11" s="35">
        <v>6598.125</v>
      </c>
      <c r="U11" s="35">
        <v>16290.2</v>
      </c>
      <c r="V11" s="35">
        <v>11655.06</v>
      </c>
      <c r="W11" s="35">
        <v>112934.5</v>
      </c>
      <c r="X11" s="35">
        <v>68110.853</v>
      </c>
      <c r="Y11" s="35">
        <v>101004.5</v>
      </c>
      <c r="Z11" s="35">
        <v>60161.531</v>
      </c>
      <c r="AA11" s="35">
        <v>103606</v>
      </c>
      <c r="AB11" s="35">
        <v>70337.49</v>
      </c>
      <c r="AC11" s="35">
        <v>25360</v>
      </c>
      <c r="AD11" s="35">
        <v>17100.5639</v>
      </c>
      <c r="AE11" s="35">
        <v>0</v>
      </c>
      <c r="AF11" s="35">
        <v>0</v>
      </c>
      <c r="AG11" s="35">
        <v>1351084.7</v>
      </c>
      <c r="AH11" s="35">
        <v>1014672.46</v>
      </c>
      <c r="AI11" s="35">
        <v>1351084.7</v>
      </c>
      <c r="AJ11" s="35">
        <v>1014672.46</v>
      </c>
      <c r="AK11" s="35">
        <v>14014</v>
      </c>
      <c r="AL11" s="35">
        <v>0</v>
      </c>
      <c r="AM11" s="35">
        <v>0</v>
      </c>
      <c r="AN11" s="35">
        <v>0</v>
      </c>
      <c r="AO11" s="35">
        <v>35976</v>
      </c>
      <c r="AP11" s="35">
        <v>25871.33</v>
      </c>
      <c r="AQ11" s="35">
        <v>70140.164</v>
      </c>
      <c r="AR11" s="35">
        <v>19097.7744</v>
      </c>
      <c r="AS11" s="37">
        <v>225276.164</v>
      </c>
      <c r="AT11" s="35">
        <v>19097.7744</v>
      </c>
      <c r="AU11" s="35">
        <v>0</v>
      </c>
      <c r="AV11" s="35">
        <v>0</v>
      </c>
      <c r="AW11" s="35">
        <v>198176.164</v>
      </c>
      <c r="AX11" s="35">
        <v>0</v>
      </c>
      <c r="AY11" s="35">
        <v>0</v>
      </c>
      <c r="AZ11" s="35">
        <v>0</v>
      </c>
      <c r="BA11" s="35">
        <v>155136</v>
      </c>
      <c r="BB11" s="35">
        <v>0</v>
      </c>
      <c r="BC11" s="37">
        <v>887334.872</v>
      </c>
      <c r="BD11" s="38">
        <v>156149.1902</v>
      </c>
      <c r="BE11" s="38">
        <v>140354.2</v>
      </c>
      <c r="BF11" s="38">
        <v>14781.01</v>
      </c>
      <c r="BG11" s="35">
        <v>0</v>
      </c>
      <c r="BH11" s="35">
        <v>0</v>
      </c>
      <c r="BI11" s="35">
        <v>-21030</v>
      </c>
      <c r="BJ11" s="35">
        <v>-9594.743</v>
      </c>
      <c r="BK11" s="35">
        <v>-120500</v>
      </c>
      <c r="BL11" s="35">
        <v>-91831.137</v>
      </c>
      <c r="BM11" s="35">
        <v>0</v>
      </c>
      <c r="BN11" s="35">
        <v>0</v>
      </c>
      <c r="BO11" s="44"/>
      <c r="BP11" s="48"/>
      <c r="BQ11" s="48"/>
      <c r="BR11" s="48"/>
      <c r="BS11" s="48"/>
      <c r="BT11" s="48"/>
    </row>
    <row r="12" spans="1:72" ht="15.75" customHeight="1">
      <c r="A12" s="16">
        <v>2</v>
      </c>
      <c r="B12" s="13" t="s">
        <v>3</v>
      </c>
      <c r="C12" s="35">
        <f aca="true" t="shared" si="0" ref="C12:C57">E12+G12-BA12</f>
        <v>170460.569</v>
      </c>
      <c r="D12" s="35">
        <f aca="true" t="shared" si="1" ref="D12:D57">F12+H12-BB12</f>
        <v>111422.9777</v>
      </c>
      <c r="E12" s="35">
        <f aca="true" t="shared" si="2" ref="E12:E57">I12+K12+M12+AE12+AG12+AK12+AO12+AS12</f>
        <v>162962.9</v>
      </c>
      <c r="F12" s="35">
        <f aca="true" t="shared" si="3" ref="F12:F57">J12+L12+N12+AF12+AH12+AL12+AP12+AT12</f>
        <v>103925.39469999999</v>
      </c>
      <c r="G12" s="35">
        <f aca="true" t="shared" si="4" ref="G12:G57">AY12+BC12+BE12+BG12+BI12+BK12+BM12</f>
        <v>30405.669</v>
      </c>
      <c r="H12" s="35">
        <f aca="true" t="shared" si="5" ref="H12:H57">AZ12+BD12+BF12+BH12+BJ12+BL12+BN12</f>
        <v>12460.983000000002</v>
      </c>
      <c r="I12" s="37">
        <v>77739</v>
      </c>
      <c r="J12" s="35">
        <v>55322.225</v>
      </c>
      <c r="K12" s="35">
        <v>0</v>
      </c>
      <c r="L12" s="35">
        <v>0</v>
      </c>
      <c r="M12" s="35">
        <v>29780</v>
      </c>
      <c r="N12" s="35">
        <v>19501.7697</v>
      </c>
      <c r="O12" s="35">
        <v>2550</v>
      </c>
      <c r="P12" s="35">
        <v>1200.5336</v>
      </c>
      <c r="Q12" s="35">
        <v>5180</v>
      </c>
      <c r="R12" s="35">
        <v>3287.8477</v>
      </c>
      <c r="S12" s="35">
        <v>1570</v>
      </c>
      <c r="T12" s="35">
        <v>520.9204</v>
      </c>
      <c r="U12" s="35">
        <v>850</v>
      </c>
      <c r="V12" s="35">
        <v>569.2</v>
      </c>
      <c r="W12" s="35">
        <v>7560</v>
      </c>
      <c r="X12" s="35">
        <v>5854.47</v>
      </c>
      <c r="Y12" s="35">
        <v>6240</v>
      </c>
      <c r="Z12" s="35">
        <v>5219.95</v>
      </c>
      <c r="AA12" s="35">
        <v>5480</v>
      </c>
      <c r="AB12" s="35">
        <v>4236.2</v>
      </c>
      <c r="AC12" s="35">
        <v>4880</v>
      </c>
      <c r="AD12" s="35">
        <v>2920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18368.9</v>
      </c>
      <c r="AL12" s="35">
        <v>14068</v>
      </c>
      <c r="AM12" s="35">
        <v>17290</v>
      </c>
      <c r="AN12" s="35">
        <v>12990</v>
      </c>
      <c r="AO12" s="35">
        <v>11540.1</v>
      </c>
      <c r="AP12" s="35">
        <v>9868</v>
      </c>
      <c r="AQ12" s="35">
        <v>2626.9</v>
      </c>
      <c r="AR12" s="35">
        <v>202</v>
      </c>
      <c r="AS12" s="37">
        <v>25534.9</v>
      </c>
      <c r="AT12" s="35">
        <v>5165.4</v>
      </c>
      <c r="AU12" s="35">
        <v>0</v>
      </c>
      <c r="AV12" s="35">
        <v>0</v>
      </c>
      <c r="AW12" s="35">
        <v>24834.9</v>
      </c>
      <c r="AX12" s="35">
        <v>4963.4</v>
      </c>
      <c r="AY12" s="35">
        <v>0</v>
      </c>
      <c r="AZ12" s="35">
        <v>0</v>
      </c>
      <c r="BA12" s="35">
        <v>22908</v>
      </c>
      <c r="BB12" s="35">
        <v>4963.4</v>
      </c>
      <c r="BC12" s="37">
        <v>25210</v>
      </c>
      <c r="BD12" s="38">
        <v>10169.388</v>
      </c>
      <c r="BE12" s="38">
        <v>5195.669</v>
      </c>
      <c r="BF12" s="38">
        <v>3131.3</v>
      </c>
      <c r="BG12" s="35">
        <v>0</v>
      </c>
      <c r="BH12" s="35">
        <v>0</v>
      </c>
      <c r="BI12" s="35">
        <v>0</v>
      </c>
      <c r="BJ12" s="35">
        <v>-354.94</v>
      </c>
      <c r="BK12" s="35">
        <v>0</v>
      </c>
      <c r="BL12" s="35">
        <v>-484.765</v>
      </c>
      <c r="BM12" s="35">
        <v>0</v>
      </c>
      <c r="BN12" s="35">
        <v>0</v>
      </c>
      <c r="BO12" s="44"/>
      <c r="BP12" s="48"/>
      <c r="BQ12" s="48"/>
      <c r="BR12" s="48"/>
      <c r="BS12" s="48"/>
      <c r="BT12" s="48"/>
    </row>
    <row r="13" spans="1:72" ht="15.75" customHeight="1">
      <c r="A13" s="16">
        <v>3</v>
      </c>
      <c r="B13" s="13" t="s">
        <v>4</v>
      </c>
      <c r="C13" s="35">
        <f t="shared" si="0"/>
        <v>85614.6161</v>
      </c>
      <c r="D13" s="35">
        <f t="shared" si="1"/>
        <v>56162.1266</v>
      </c>
      <c r="E13" s="35">
        <f t="shared" si="2"/>
        <v>71696.7</v>
      </c>
      <c r="F13" s="35">
        <f t="shared" si="3"/>
        <v>48049.6906</v>
      </c>
      <c r="G13" s="35">
        <f t="shared" si="4"/>
        <v>13917.9161</v>
      </c>
      <c r="H13" s="35">
        <f t="shared" si="5"/>
        <v>8112.436</v>
      </c>
      <c r="I13" s="37">
        <v>28910</v>
      </c>
      <c r="J13" s="35">
        <v>19659.102</v>
      </c>
      <c r="K13" s="35">
        <v>0</v>
      </c>
      <c r="L13" s="35">
        <v>0</v>
      </c>
      <c r="M13" s="35">
        <v>18213</v>
      </c>
      <c r="N13" s="35">
        <v>11463.5886</v>
      </c>
      <c r="O13" s="35">
        <v>2200</v>
      </c>
      <c r="P13" s="35">
        <v>1219.6288</v>
      </c>
      <c r="Q13" s="35">
        <v>45</v>
      </c>
      <c r="R13" s="35">
        <v>31.2005</v>
      </c>
      <c r="S13" s="35">
        <v>400</v>
      </c>
      <c r="T13" s="35">
        <v>269.1913</v>
      </c>
      <c r="U13" s="35">
        <v>180</v>
      </c>
      <c r="V13" s="35">
        <v>100</v>
      </c>
      <c r="W13" s="35">
        <v>5588</v>
      </c>
      <c r="X13" s="35">
        <v>3422.89</v>
      </c>
      <c r="Y13" s="35">
        <v>4700</v>
      </c>
      <c r="Z13" s="35">
        <v>3000</v>
      </c>
      <c r="AA13" s="35">
        <v>2140</v>
      </c>
      <c r="AB13" s="35">
        <v>1831.536</v>
      </c>
      <c r="AC13" s="35">
        <v>6370</v>
      </c>
      <c r="AD13" s="35">
        <v>4048.46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22333.7</v>
      </c>
      <c r="AL13" s="35">
        <v>15570</v>
      </c>
      <c r="AM13" s="35">
        <v>22333.7</v>
      </c>
      <c r="AN13" s="35">
        <v>15570</v>
      </c>
      <c r="AO13" s="35">
        <v>1700</v>
      </c>
      <c r="AP13" s="35">
        <v>1200</v>
      </c>
      <c r="AQ13" s="35">
        <v>540</v>
      </c>
      <c r="AR13" s="35">
        <v>157</v>
      </c>
      <c r="AS13" s="37">
        <v>540</v>
      </c>
      <c r="AT13" s="35">
        <v>157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7">
        <v>12400</v>
      </c>
      <c r="BD13" s="38">
        <v>7131.436</v>
      </c>
      <c r="BE13" s="38">
        <v>1714.9161</v>
      </c>
      <c r="BF13" s="38">
        <v>1178</v>
      </c>
      <c r="BG13" s="35">
        <v>0</v>
      </c>
      <c r="BH13" s="35">
        <v>0</v>
      </c>
      <c r="BI13" s="35">
        <v>0</v>
      </c>
      <c r="BJ13" s="35">
        <v>0</v>
      </c>
      <c r="BK13" s="35">
        <v>-197</v>
      </c>
      <c r="BL13" s="35">
        <v>-197</v>
      </c>
      <c r="BM13" s="35">
        <v>0</v>
      </c>
      <c r="BN13" s="35">
        <v>0</v>
      </c>
      <c r="BO13" s="44"/>
      <c r="BP13" s="48"/>
      <c r="BQ13" s="48"/>
      <c r="BR13" s="48"/>
      <c r="BS13" s="48"/>
      <c r="BT13" s="48"/>
    </row>
    <row r="14" spans="1:72" ht="15.75" customHeight="1">
      <c r="A14" s="16">
        <v>4</v>
      </c>
      <c r="B14" s="13" t="s">
        <v>5</v>
      </c>
      <c r="C14" s="35">
        <f t="shared" si="0"/>
        <v>70852.3526</v>
      </c>
      <c r="D14" s="35">
        <f t="shared" si="1"/>
        <v>37814.665499999996</v>
      </c>
      <c r="E14" s="35">
        <f t="shared" si="2"/>
        <v>56985.4</v>
      </c>
      <c r="F14" s="35">
        <f t="shared" si="3"/>
        <v>31331.665499999996</v>
      </c>
      <c r="G14" s="35">
        <f t="shared" si="4"/>
        <v>13866.9526</v>
      </c>
      <c r="H14" s="35">
        <f t="shared" si="5"/>
        <v>6483</v>
      </c>
      <c r="I14" s="37">
        <v>29265</v>
      </c>
      <c r="J14" s="35">
        <v>19095.548</v>
      </c>
      <c r="K14" s="35">
        <v>0</v>
      </c>
      <c r="L14" s="35">
        <v>0</v>
      </c>
      <c r="M14" s="35">
        <v>9840</v>
      </c>
      <c r="N14" s="35">
        <v>3526.5175</v>
      </c>
      <c r="O14" s="35">
        <v>1900</v>
      </c>
      <c r="P14" s="35">
        <v>1562.2725</v>
      </c>
      <c r="Q14" s="35">
        <v>40</v>
      </c>
      <c r="R14" s="35">
        <v>15.782</v>
      </c>
      <c r="S14" s="35">
        <v>240</v>
      </c>
      <c r="T14" s="35">
        <v>147.472</v>
      </c>
      <c r="U14" s="35">
        <v>250</v>
      </c>
      <c r="V14" s="35">
        <v>0</v>
      </c>
      <c r="W14" s="35">
        <v>1670</v>
      </c>
      <c r="X14" s="35">
        <v>288.8</v>
      </c>
      <c r="Y14" s="35">
        <v>700</v>
      </c>
      <c r="Z14" s="35">
        <v>45</v>
      </c>
      <c r="AA14" s="35">
        <v>400</v>
      </c>
      <c r="AB14" s="35">
        <v>33.5</v>
      </c>
      <c r="AC14" s="35">
        <v>4840</v>
      </c>
      <c r="AD14" s="35">
        <v>1471.25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8730</v>
      </c>
      <c r="AL14" s="35">
        <v>6694</v>
      </c>
      <c r="AM14" s="35">
        <v>8680</v>
      </c>
      <c r="AN14" s="35">
        <v>6694</v>
      </c>
      <c r="AO14" s="35">
        <v>3650</v>
      </c>
      <c r="AP14" s="35">
        <v>1955</v>
      </c>
      <c r="AQ14" s="35">
        <v>5500.4</v>
      </c>
      <c r="AR14" s="35">
        <v>60.6</v>
      </c>
      <c r="AS14" s="37">
        <v>5500.4</v>
      </c>
      <c r="AT14" s="35">
        <v>60.6</v>
      </c>
      <c r="AU14" s="35">
        <v>0</v>
      </c>
      <c r="AV14" s="35">
        <v>0</v>
      </c>
      <c r="AW14" s="35">
        <v>4715.4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7">
        <v>3000</v>
      </c>
      <c r="BD14" s="38">
        <v>995</v>
      </c>
      <c r="BE14" s="38">
        <v>10866.9526</v>
      </c>
      <c r="BF14" s="38">
        <v>5488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44"/>
      <c r="BP14" s="48"/>
      <c r="BQ14" s="48"/>
      <c r="BR14" s="48"/>
      <c r="BS14" s="48"/>
      <c r="BT14" s="48"/>
    </row>
    <row r="15" spans="1:72" ht="15.75" customHeight="1">
      <c r="A15" s="16">
        <v>5</v>
      </c>
      <c r="B15" s="13" t="s">
        <v>6</v>
      </c>
      <c r="C15" s="35">
        <f t="shared" si="0"/>
        <v>34778.903999999995</v>
      </c>
      <c r="D15" s="35">
        <f t="shared" si="1"/>
        <v>22591.1038</v>
      </c>
      <c r="E15" s="35">
        <f t="shared" si="2"/>
        <v>33052.2</v>
      </c>
      <c r="F15" s="35">
        <f t="shared" si="3"/>
        <v>20929.199800000002</v>
      </c>
      <c r="G15" s="35">
        <f t="shared" si="4"/>
        <v>5348.704</v>
      </c>
      <c r="H15" s="35">
        <f t="shared" si="5"/>
        <v>4644.62</v>
      </c>
      <c r="I15" s="37">
        <v>16700</v>
      </c>
      <c r="J15" s="35">
        <v>11892.473</v>
      </c>
      <c r="K15" s="35">
        <v>0</v>
      </c>
      <c r="L15" s="35">
        <v>0</v>
      </c>
      <c r="M15" s="35">
        <v>8438</v>
      </c>
      <c r="N15" s="35">
        <v>5122.0108</v>
      </c>
      <c r="O15" s="35">
        <v>1400</v>
      </c>
      <c r="P15" s="35">
        <v>962.1375</v>
      </c>
      <c r="Q15" s="35">
        <v>760</v>
      </c>
      <c r="R15" s="35">
        <v>440</v>
      </c>
      <c r="S15" s="35">
        <v>398</v>
      </c>
      <c r="T15" s="35">
        <v>288.772</v>
      </c>
      <c r="U15" s="35">
        <v>80</v>
      </c>
      <c r="V15" s="35">
        <v>13.8</v>
      </c>
      <c r="W15" s="35">
        <v>1210</v>
      </c>
      <c r="X15" s="35">
        <v>269.4</v>
      </c>
      <c r="Y15" s="35">
        <v>630</v>
      </c>
      <c r="Z15" s="35">
        <v>150</v>
      </c>
      <c r="AA15" s="35">
        <v>930</v>
      </c>
      <c r="AB15" s="35">
        <v>710</v>
      </c>
      <c r="AC15" s="35">
        <v>2410</v>
      </c>
      <c r="AD15" s="35">
        <v>1388.6545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1440</v>
      </c>
      <c r="AP15" s="35">
        <v>932</v>
      </c>
      <c r="AQ15" s="35">
        <v>2852.2</v>
      </c>
      <c r="AR15" s="35">
        <v>0</v>
      </c>
      <c r="AS15" s="37">
        <v>6474.2</v>
      </c>
      <c r="AT15" s="35">
        <v>2982.716</v>
      </c>
      <c r="AU15" s="35">
        <v>0</v>
      </c>
      <c r="AV15" s="35">
        <v>0</v>
      </c>
      <c r="AW15" s="35">
        <v>6410.2</v>
      </c>
      <c r="AX15" s="35">
        <v>2982.716</v>
      </c>
      <c r="AY15" s="35">
        <v>0</v>
      </c>
      <c r="AZ15" s="35">
        <v>0</v>
      </c>
      <c r="BA15" s="35">
        <v>3622</v>
      </c>
      <c r="BB15" s="35">
        <v>2982.716</v>
      </c>
      <c r="BC15" s="37">
        <v>910</v>
      </c>
      <c r="BD15" s="38">
        <v>905.72</v>
      </c>
      <c r="BE15" s="38">
        <v>4585.704</v>
      </c>
      <c r="BF15" s="38">
        <v>4085.7</v>
      </c>
      <c r="BG15" s="35">
        <v>0</v>
      </c>
      <c r="BH15" s="35">
        <v>0</v>
      </c>
      <c r="BI15" s="35">
        <v>0</v>
      </c>
      <c r="BJ15" s="35">
        <v>0</v>
      </c>
      <c r="BK15" s="35">
        <v>-147</v>
      </c>
      <c r="BL15" s="35">
        <v>-346.8</v>
      </c>
      <c r="BM15" s="35">
        <v>0</v>
      </c>
      <c r="BN15" s="35">
        <v>0</v>
      </c>
      <c r="BO15" s="44"/>
      <c r="BP15" s="48"/>
      <c r="BQ15" s="48"/>
      <c r="BR15" s="48"/>
      <c r="BS15" s="48"/>
      <c r="BT15" s="48"/>
    </row>
    <row r="16" spans="1:72" ht="15.75" customHeight="1">
      <c r="A16" s="16">
        <v>6</v>
      </c>
      <c r="B16" s="13" t="s">
        <v>7</v>
      </c>
      <c r="C16" s="35">
        <f t="shared" si="0"/>
        <v>49357.744999999995</v>
      </c>
      <c r="D16" s="35">
        <f t="shared" si="1"/>
        <v>22068.5335</v>
      </c>
      <c r="E16" s="35">
        <f t="shared" si="2"/>
        <v>37625.7</v>
      </c>
      <c r="F16" s="35">
        <f t="shared" si="3"/>
        <v>21886.9055</v>
      </c>
      <c r="G16" s="35">
        <f t="shared" si="4"/>
        <v>11732.045</v>
      </c>
      <c r="H16" s="35">
        <f t="shared" si="5"/>
        <v>181.62799999999993</v>
      </c>
      <c r="I16" s="37">
        <v>18000</v>
      </c>
      <c r="J16" s="35">
        <v>12928.868</v>
      </c>
      <c r="K16" s="35">
        <v>0</v>
      </c>
      <c r="L16" s="35">
        <v>0</v>
      </c>
      <c r="M16" s="35">
        <v>7021</v>
      </c>
      <c r="N16" s="35">
        <v>2965.771</v>
      </c>
      <c r="O16" s="35">
        <v>1250</v>
      </c>
      <c r="P16" s="35">
        <v>766.0613</v>
      </c>
      <c r="Q16" s="35">
        <v>750</v>
      </c>
      <c r="R16" s="35">
        <v>525</v>
      </c>
      <c r="S16" s="35">
        <v>240</v>
      </c>
      <c r="T16" s="35">
        <v>118.3907</v>
      </c>
      <c r="U16" s="35">
        <v>150</v>
      </c>
      <c r="V16" s="35">
        <v>11.6</v>
      </c>
      <c r="W16" s="35">
        <v>1211</v>
      </c>
      <c r="X16" s="35">
        <v>578.576</v>
      </c>
      <c r="Y16" s="35">
        <v>664</v>
      </c>
      <c r="Z16" s="35">
        <v>482.176</v>
      </c>
      <c r="AA16" s="35">
        <v>750</v>
      </c>
      <c r="AB16" s="35">
        <v>61.4</v>
      </c>
      <c r="AC16" s="35">
        <v>1900</v>
      </c>
      <c r="AD16" s="35">
        <v>515.83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7850</v>
      </c>
      <c r="AL16" s="35">
        <v>5637.2665</v>
      </c>
      <c r="AM16" s="35">
        <v>7850</v>
      </c>
      <c r="AN16" s="35">
        <v>5637.2665</v>
      </c>
      <c r="AO16" s="35">
        <v>1120</v>
      </c>
      <c r="AP16" s="35">
        <v>330</v>
      </c>
      <c r="AQ16" s="35">
        <v>3634.7</v>
      </c>
      <c r="AR16" s="35">
        <v>25</v>
      </c>
      <c r="AS16" s="37">
        <v>3634.7</v>
      </c>
      <c r="AT16" s="35">
        <v>25</v>
      </c>
      <c r="AU16" s="35">
        <v>0</v>
      </c>
      <c r="AV16" s="35">
        <v>0</v>
      </c>
      <c r="AW16" s="35">
        <v>3354.7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7">
        <v>11632.045</v>
      </c>
      <c r="BD16" s="38">
        <v>1988.8</v>
      </c>
      <c r="BE16" s="38">
        <v>100</v>
      </c>
      <c r="BF16" s="38">
        <v>0</v>
      </c>
      <c r="BG16" s="35">
        <v>0</v>
      </c>
      <c r="BH16" s="35">
        <v>0</v>
      </c>
      <c r="BI16" s="35">
        <v>0</v>
      </c>
      <c r="BJ16" s="35">
        <v>-23.13</v>
      </c>
      <c r="BK16" s="35">
        <v>0</v>
      </c>
      <c r="BL16" s="35">
        <v>-1784.042</v>
      </c>
      <c r="BM16" s="35">
        <v>0</v>
      </c>
      <c r="BN16" s="35">
        <v>0</v>
      </c>
      <c r="BO16" s="44"/>
      <c r="BP16" s="48"/>
      <c r="BQ16" s="48"/>
      <c r="BR16" s="48"/>
      <c r="BS16" s="48"/>
      <c r="BT16" s="48"/>
    </row>
    <row r="17" spans="1:72" ht="15.75" customHeight="1">
      <c r="A17" s="16">
        <v>7</v>
      </c>
      <c r="B17" s="13" t="s">
        <v>8</v>
      </c>
      <c r="C17" s="35">
        <f t="shared" si="0"/>
        <v>139213.34</v>
      </c>
      <c r="D17" s="35">
        <f t="shared" si="1"/>
        <v>61868.197</v>
      </c>
      <c r="E17" s="35">
        <f t="shared" si="2"/>
        <v>99938</v>
      </c>
      <c r="F17" s="35">
        <f t="shared" si="3"/>
        <v>52203.867</v>
      </c>
      <c r="G17" s="35">
        <f t="shared" si="4"/>
        <v>39275.34</v>
      </c>
      <c r="H17" s="35">
        <f t="shared" si="5"/>
        <v>9664.33</v>
      </c>
      <c r="I17" s="37">
        <v>29870</v>
      </c>
      <c r="J17" s="35">
        <v>17085.017</v>
      </c>
      <c r="K17" s="35">
        <v>0</v>
      </c>
      <c r="L17" s="35">
        <v>0</v>
      </c>
      <c r="M17" s="35">
        <v>17690</v>
      </c>
      <c r="N17" s="35">
        <v>5974.82</v>
      </c>
      <c r="O17" s="35">
        <v>2250</v>
      </c>
      <c r="P17" s="35">
        <v>1179.2404</v>
      </c>
      <c r="Q17" s="35">
        <v>250</v>
      </c>
      <c r="R17" s="35">
        <v>180</v>
      </c>
      <c r="S17" s="35">
        <v>210</v>
      </c>
      <c r="T17" s="35">
        <v>115.426</v>
      </c>
      <c r="U17" s="35">
        <v>150</v>
      </c>
      <c r="V17" s="35">
        <v>0</v>
      </c>
      <c r="W17" s="35">
        <v>5300</v>
      </c>
      <c r="X17" s="35">
        <v>1674.1905</v>
      </c>
      <c r="Y17" s="35">
        <v>4500</v>
      </c>
      <c r="Z17" s="35">
        <v>1483.7505</v>
      </c>
      <c r="AA17" s="35">
        <v>4200</v>
      </c>
      <c r="AB17" s="35">
        <v>216.9</v>
      </c>
      <c r="AC17" s="35">
        <v>4050</v>
      </c>
      <c r="AD17" s="35">
        <v>1889.3901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42910</v>
      </c>
      <c r="AL17" s="35">
        <v>26868.06</v>
      </c>
      <c r="AM17" s="35">
        <v>38710</v>
      </c>
      <c r="AN17" s="35">
        <v>23903.06</v>
      </c>
      <c r="AO17" s="35">
        <v>3400</v>
      </c>
      <c r="AP17" s="35">
        <v>1715</v>
      </c>
      <c r="AQ17" s="35">
        <v>6068</v>
      </c>
      <c r="AR17" s="35">
        <v>560.97</v>
      </c>
      <c r="AS17" s="37">
        <v>6068</v>
      </c>
      <c r="AT17" s="35">
        <v>560.97</v>
      </c>
      <c r="AU17" s="35">
        <v>0</v>
      </c>
      <c r="AV17" s="35">
        <v>0</v>
      </c>
      <c r="AW17" s="35">
        <v>4988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7">
        <v>25500</v>
      </c>
      <c r="BD17" s="38">
        <v>4892.4</v>
      </c>
      <c r="BE17" s="38">
        <v>13775.34</v>
      </c>
      <c r="BF17" s="38">
        <v>5443.03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-671.1</v>
      </c>
      <c r="BM17" s="35">
        <v>0</v>
      </c>
      <c r="BN17" s="35">
        <v>0</v>
      </c>
      <c r="BO17" s="44"/>
      <c r="BP17" s="48"/>
      <c r="BQ17" s="48"/>
      <c r="BR17" s="48"/>
      <c r="BS17" s="48"/>
      <c r="BT17" s="48"/>
    </row>
    <row r="18" spans="1:72" ht="15.75" customHeight="1">
      <c r="A18" s="16">
        <v>8</v>
      </c>
      <c r="B18" s="13" t="s">
        <v>9</v>
      </c>
      <c r="C18" s="35">
        <f t="shared" si="0"/>
        <v>44601.94500000001</v>
      </c>
      <c r="D18" s="35">
        <f t="shared" si="1"/>
        <v>20978.3879</v>
      </c>
      <c r="E18" s="35">
        <f t="shared" si="2"/>
        <v>26904.9</v>
      </c>
      <c r="F18" s="35">
        <f t="shared" si="3"/>
        <v>16291.3879</v>
      </c>
      <c r="G18" s="35">
        <f t="shared" si="4"/>
        <v>17697.045000000002</v>
      </c>
      <c r="H18" s="35">
        <f t="shared" si="5"/>
        <v>4687</v>
      </c>
      <c r="I18" s="37">
        <v>13301</v>
      </c>
      <c r="J18" s="35">
        <v>9299.582</v>
      </c>
      <c r="K18" s="35">
        <v>0</v>
      </c>
      <c r="L18" s="35">
        <v>0</v>
      </c>
      <c r="M18" s="35">
        <v>4368</v>
      </c>
      <c r="N18" s="35">
        <v>2338.3519</v>
      </c>
      <c r="O18" s="35">
        <v>1500</v>
      </c>
      <c r="P18" s="35">
        <v>1027.5862</v>
      </c>
      <c r="Q18" s="35">
        <v>690</v>
      </c>
      <c r="R18" s="35">
        <v>450</v>
      </c>
      <c r="S18" s="35">
        <v>290</v>
      </c>
      <c r="T18" s="35">
        <v>191.0666</v>
      </c>
      <c r="U18" s="35">
        <v>75</v>
      </c>
      <c r="V18" s="35">
        <v>6</v>
      </c>
      <c r="W18" s="35">
        <v>398</v>
      </c>
      <c r="X18" s="35">
        <v>140.84</v>
      </c>
      <c r="Y18" s="35">
        <v>150</v>
      </c>
      <c r="Z18" s="35">
        <v>0</v>
      </c>
      <c r="AA18" s="35">
        <v>50</v>
      </c>
      <c r="AB18" s="35">
        <v>15.9</v>
      </c>
      <c r="AC18" s="35">
        <v>650</v>
      </c>
      <c r="AD18" s="35">
        <v>209.9981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7185</v>
      </c>
      <c r="AL18" s="35">
        <v>4533.324</v>
      </c>
      <c r="AM18" s="35">
        <v>7185</v>
      </c>
      <c r="AN18" s="35">
        <v>4533.324</v>
      </c>
      <c r="AO18" s="35">
        <v>490</v>
      </c>
      <c r="AP18" s="35">
        <v>80</v>
      </c>
      <c r="AQ18" s="35">
        <v>1560.9</v>
      </c>
      <c r="AR18" s="35">
        <v>40.13</v>
      </c>
      <c r="AS18" s="37">
        <v>1560.9</v>
      </c>
      <c r="AT18" s="35">
        <v>40.13</v>
      </c>
      <c r="AU18" s="35">
        <v>0</v>
      </c>
      <c r="AV18" s="35">
        <v>0</v>
      </c>
      <c r="AW18" s="35">
        <v>1433.9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7">
        <v>16176.2</v>
      </c>
      <c r="BD18" s="38">
        <v>4480</v>
      </c>
      <c r="BE18" s="38">
        <v>1520.845</v>
      </c>
      <c r="BF18" s="38">
        <v>240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-33</v>
      </c>
      <c r="BM18" s="35">
        <v>0</v>
      </c>
      <c r="BN18" s="35">
        <v>0</v>
      </c>
      <c r="BO18" s="44"/>
      <c r="BP18" s="48"/>
      <c r="BQ18" s="48"/>
      <c r="BR18" s="48"/>
      <c r="BS18" s="48"/>
      <c r="BT18" s="48"/>
    </row>
    <row r="19" spans="1:72" ht="15.75" customHeight="1">
      <c r="A19" s="16">
        <v>9</v>
      </c>
      <c r="B19" s="13" t="s">
        <v>10</v>
      </c>
      <c r="C19" s="35">
        <f t="shared" si="0"/>
        <v>48382.38</v>
      </c>
      <c r="D19" s="35">
        <f t="shared" si="1"/>
        <v>17803.247199999998</v>
      </c>
      <c r="E19" s="35">
        <f t="shared" si="2"/>
        <v>30475.6</v>
      </c>
      <c r="F19" s="35">
        <f t="shared" si="3"/>
        <v>18040.6272</v>
      </c>
      <c r="G19" s="35">
        <f t="shared" si="4"/>
        <v>17906.78</v>
      </c>
      <c r="H19" s="35">
        <f t="shared" si="5"/>
        <v>-237.38</v>
      </c>
      <c r="I19" s="37">
        <v>20100</v>
      </c>
      <c r="J19" s="35">
        <v>14289.159</v>
      </c>
      <c r="K19" s="35">
        <v>0</v>
      </c>
      <c r="L19" s="35">
        <v>0</v>
      </c>
      <c r="M19" s="35">
        <v>8336</v>
      </c>
      <c r="N19" s="35">
        <v>3215.4682</v>
      </c>
      <c r="O19" s="35">
        <v>1895</v>
      </c>
      <c r="P19" s="35">
        <v>1159.8383</v>
      </c>
      <c r="Q19" s="35">
        <v>820</v>
      </c>
      <c r="R19" s="35">
        <v>560</v>
      </c>
      <c r="S19" s="35">
        <v>250</v>
      </c>
      <c r="T19" s="35">
        <v>136.4629</v>
      </c>
      <c r="U19" s="35">
        <v>200</v>
      </c>
      <c r="V19" s="35">
        <v>28</v>
      </c>
      <c r="W19" s="35">
        <v>1204</v>
      </c>
      <c r="X19" s="35">
        <v>648</v>
      </c>
      <c r="Y19" s="35">
        <v>910</v>
      </c>
      <c r="Z19" s="35">
        <v>560</v>
      </c>
      <c r="AA19" s="35">
        <v>1500</v>
      </c>
      <c r="AB19" s="35">
        <v>67.65</v>
      </c>
      <c r="AC19" s="35">
        <v>1450</v>
      </c>
      <c r="AD19" s="35">
        <v>300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500</v>
      </c>
      <c r="AL19" s="35">
        <v>0</v>
      </c>
      <c r="AM19" s="35">
        <v>0</v>
      </c>
      <c r="AN19" s="35">
        <v>0</v>
      </c>
      <c r="AO19" s="35">
        <v>1000</v>
      </c>
      <c r="AP19" s="35">
        <v>500</v>
      </c>
      <c r="AQ19" s="35">
        <v>539.6</v>
      </c>
      <c r="AR19" s="35">
        <v>36</v>
      </c>
      <c r="AS19" s="37">
        <v>539.6</v>
      </c>
      <c r="AT19" s="35">
        <v>36</v>
      </c>
      <c r="AU19" s="35">
        <v>0</v>
      </c>
      <c r="AV19" s="35">
        <v>0</v>
      </c>
      <c r="AW19" s="35">
        <v>169.6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7">
        <v>17906.78</v>
      </c>
      <c r="BD19" s="38">
        <v>0</v>
      </c>
      <c r="BE19" s="38">
        <v>0</v>
      </c>
      <c r="BF19" s="38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-237.38</v>
      </c>
      <c r="BM19" s="35">
        <v>0</v>
      </c>
      <c r="BN19" s="35">
        <v>0</v>
      </c>
      <c r="BO19" s="44"/>
      <c r="BP19" s="48"/>
      <c r="BQ19" s="48"/>
      <c r="BR19" s="48"/>
      <c r="BS19" s="48"/>
      <c r="BT19" s="48"/>
    </row>
    <row r="20" spans="1:72" ht="15.75" customHeight="1">
      <c r="A20" s="16">
        <v>10</v>
      </c>
      <c r="B20" s="13" t="s">
        <v>11</v>
      </c>
      <c r="C20" s="35">
        <f t="shared" si="0"/>
        <v>65239.9086</v>
      </c>
      <c r="D20" s="35">
        <f t="shared" si="1"/>
        <v>39125.6562</v>
      </c>
      <c r="E20" s="35">
        <f t="shared" si="2"/>
        <v>54385.9</v>
      </c>
      <c r="F20" s="35">
        <f t="shared" si="3"/>
        <v>31743.276199999997</v>
      </c>
      <c r="G20" s="35">
        <f t="shared" si="4"/>
        <v>10854.0086</v>
      </c>
      <c r="H20" s="35">
        <f t="shared" si="5"/>
        <v>7382.38</v>
      </c>
      <c r="I20" s="37">
        <v>19320</v>
      </c>
      <c r="J20" s="35">
        <v>13807.582</v>
      </c>
      <c r="K20" s="35">
        <v>0</v>
      </c>
      <c r="L20" s="35">
        <v>0</v>
      </c>
      <c r="M20" s="35">
        <v>10605</v>
      </c>
      <c r="N20" s="35">
        <v>3786.8542</v>
      </c>
      <c r="O20" s="35">
        <v>400</v>
      </c>
      <c r="P20" s="35">
        <v>230.6126</v>
      </c>
      <c r="Q20" s="35">
        <v>1600</v>
      </c>
      <c r="R20" s="35">
        <v>747</v>
      </c>
      <c r="S20" s="35">
        <v>250</v>
      </c>
      <c r="T20" s="35">
        <v>171.6316</v>
      </c>
      <c r="U20" s="35">
        <v>190</v>
      </c>
      <c r="V20" s="35">
        <v>0</v>
      </c>
      <c r="W20" s="35">
        <v>470</v>
      </c>
      <c r="X20" s="35">
        <v>112.8</v>
      </c>
      <c r="Y20" s="35">
        <v>70</v>
      </c>
      <c r="Z20" s="35">
        <v>0</v>
      </c>
      <c r="AA20" s="35">
        <v>2975</v>
      </c>
      <c r="AB20" s="35">
        <v>28</v>
      </c>
      <c r="AC20" s="35">
        <v>3460</v>
      </c>
      <c r="AD20" s="35">
        <v>2256.81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18600</v>
      </c>
      <c r="AL20" s="35">
        <v>13279.57</v>
      </c>
      <c r="AM20" s="35">
        <v>18400</v>
      </c>
      <c r="AN20" s="35">
        <v>13279.57</v>
      </c>
      <c r="AO20" s="35">
        <v>1150</v>
      </c>
      <c r="AP20" s="35">
        <v>849.92</v>
      </c>
      <c r="AQ20" s="35">
        <v>4710.9</v>
      </c>
      <c r="AR20" s="35">
        <v>19.35</v>
      </c>
      <c r="AS20" s="37">
        <v>4710.9</v>
      </c>
      <c r="AT20" s="35">
        <v>19.35</v>
      </c>
      <c r="AU20" s="35">
        <v>0</v>
      </c>
      <c r="AV20" s="35">
        <v>0</v>
      </c>
      <c r="AW20" s="35">
        <v>4360.9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7">
        <v>9864.0086</v>
      </c>
      <c r="BD20" s="38">
        <v>6656.13</v>
      </c>
      <c r="BE20" s="38">
        <v>990</v>
      </c>
      <c r="BF20" s="38">
        <v>770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-43.75</v>
      </c>
      <c r="BM20" s="35">
        <v>0</v>
      </c>
      <c r="BN20" s="35">
        <v>0</v>
      </c>
      <c r="BO20" s="44"/>
      <c r="BP20" s="48"/>
      <c r="BQ20" s="48"/>
      <c r="BR20" s="48"/>
      <c r="BS20" s="48"/>
      <c r="BT20" s="48"/>
    </row>
    <row r="21" spans="1:72" ht="15.75" customHeight="1">
      <c r="A21" s="16">
        <v>11</v>
      </c>
      <c r="B21" s="13" t="s">
        <v>12</v>
      </c>
      <c r="C21" s="35">
        <f t="shared" si="0"/>
        <v>12969.0469</v>
      </c>
      <c r="D21" s="35">
        <f t="shared" si="1"/>
        <v>8190.3391</v>
      </c>
      <c r="E21" s="35">
        <f t="shared" si="2"/>
        <v>10226.1538</v>
      </c>
      <c r="F21" s="35">
        <f t="shared" si="3"/>
        <v>6164.679</v>
      </c>
      <c r="G21" s="35">
        <f t="shared" si="4"/>
        <v>2742.8931</v>
      </c>
      <c r="H21" s="35">
        <f t="shared" si="5"/>
        <v>2025.6601</v>
      </c>
      <c r="I21" s="37">
        <v>5999</v>
      </c>
      <c r="J21" s="35">
        <v>4091.943</v>
      </c>
      <c r="K21" s="35">
        <v>0</v>
      </c>
      <c r="L21" s="35">
        <v>0</v>
      </c>
      <c r="M21" s="35">
        <v>1117</v>
      </c>
      <c r="N21" s="35">
        <v>708.56</v>
      </c>
      <c r="O21" s="35">
        <v>202.9</v>
      </c>
      <c r="P21" s="35">
        <v>98.821</v>
      </c>
      <c r="Q21" s="35">
        <v>0</v>
      </c>
      <c r="R21" s="35">
        <v>0</v>
      </c>
      <c r="S21" s="35">
        <v>66</v>
      </c>
      <c r="T21" s="35">
        <v>45.089</v>
      </c>
      <c r="U21" s="35">
        <v>50</v>
      </c>
      <c r="V21" s="35">
        <v>16.8</v>
      </c>
      <c r="W21" s="35">
        <v>28</v>
      </c>
      <c r="X21" s="35">
        <v>0</v>
      </c>
      <c r="Y21" s="35">
        <v>20</v>
      </c>
      <c r="Z21" s="35">
        <v>0</v>
      </c>
      <c r="AA21" s="35">
        <v>0</v>
      </c>
      <c r="AB21" s="35">
        <v>0</v>
      </c>
      <c r="AC21" s="35">
        <v>450.1</v>
      </c>
      <c r="AD21" s="35">
        <v>440.1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2274.8</v>
      </c>
      <c r="AL21" s="35">
        <v>1364.176</v>
      </c>
      <c r="AM21" s="35">
        <v>2274.8</v>
      </c>
      <c r="AN21" s="35">
        <v>1364.176</v>
      </c>
      <c r="AO21" s="35">
        <v>50</v>
      </c>
      <c r="AP21" s="35">
        <v>0</v>
      </c>
      <c r="AQ21" s="35">
        <v>785.3538</v>
      </c>
      <c r="AR21" s="35">
        <v>0</v>
      </c>
      <c r="AS21" s="37">
        <v>785.3538</v>
      </c>
      <c r="AT21" s="35">
        <v>0</v>
      </c>
      <c r="AU21" s="35">
        <v>0</v>
      </c>
      <c r="AV21" s="35">
        <v>0</v>
      </c>
      <c r="AW21" s="35">
        <v>785.3538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7">
        <v>2502.8931</v>
      </c>
      <c r="BD21" s="38">
        <v>1785.6601</v>
      </c>
      <c r="BE21" s="38">
        <v>240</v>
      </c>
      <c r="BF21" s="38">
        <v>240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44"/>
      <c r="BP21" s="48"/>
      <c r="BQ21" s="48"/>
      <c r="BR21" s="48"/>
      <c r="BS21" s="48"/>
      <c r="BT21" s="48"/>
    </row>
    <row r="22" spans="1:72" ht="15.75" customHeight="1">
      <c r="A22" s="16">
        <v>12</v>
      </c>
      <c r="B22" s="13" t="s">
        <v>13</v>
      </c>
      <c r="C22" s="35">
        <f t="shared" si="0"/>
        <v>9997.7641</v>
      </c>
      <c r="D22" s="35">
        <f t="shared" si="1"/>
        <v>5404.8246</v>
      </c>
      <c r="E22" s="35">
        <f t="shared" si="2"/>
        <v>5874.8</v>
      </c>
      <c r="F22" s="35">
        <f t="shared" si="3"/>
        <v>3563.3346</v>
      </c>
      <c r="G22" s="35">
        <f t="shared" si="4"/>
        <v>4122.9641</v>
      </c>
      <c r="H22" s="35">
        <f t="shared" si="5"/>
        <v>1841.4899999999998</v>
      </c>
      <c r="I22" s="37">
        <v>4789</v>
      </c>
      <c r="J22" s="35">
        <v>2806.377</v>
      </c>
      <c r="K22" s="35">
        <v>0</v>
      </c>
      <c r="L22" s="35">
        <v>0</v>
      </c>
      <c r="M22" s="35">
        <v>960.8</v>
      </c>
      <c r="N22" s="35">
        <v>695.9576</v>
      </c>
      <c r="O22" s="35">
        <v>79.8</v>
      </c>
      <c r="P22" s="35">
        <v>4.9576</v>
      </c>
      <c r="Q22" s="35">
        <v>0</v>
      </c>
      <c r="R22" s="35">
        <v>0</v>
      </c>
      <c r="S22" s="35">
        <v>120</v>
      </c>
      <c r="T22" s="35">
        <v>90</v>
      </c>
      <c r="U22" s="35">
        <v>0</v>
      </c>
      <c r="V22" s="35">
        <v>0</v>
      </c>
      <c r="W22" s="35">
        <v>16</v>
      </c>
      <c r="X22" s="35">
        <v>16</v>
      </c>
      <c r="Y22" s="35">
        <v>0</v>
      </c>
      <c r="Z22" s="35">
        <v>0</v>
      </c>
      <c r="AA22" s="35">
        <v>0</v>
      </c>
      <c r="AB22" s="35">
        <v>0</v>
      </c>
      <c r="AC22" s="35">
        <v>595</v>
      </c>
      <c r="AD22" s="35">
        <v>570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25</v>
      </c>
      <c r="AP22" s="35">
        <v>25</v>
      </c>
      <c r="AQ22" s="35">
        <v>100</v>
      </c>
      <c r="AR22" s="35">
        <v>36</v>
      </c>
      <c r="AS22" s="37">
        <v>100</v>
      </c>
      <c r="AT22" s="35">
        <v>36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7">
        <v>2822.9641</v>
      </c>
      <c r="BD22" s="38">
        <v>998.41</v>
      </c>
      <c r="BE22" s="38">
        <v>1300</v>
      </c>
      <c r="BF22" s="38">
        <v>1200</v>
      </c>
      <c r="BG22" s="35">
        <v>0</v>
      </c>
      <c r="BH22" s="35">
        <v>0</v>
      </c>
      <c r="BI22" s="35">
        <v>0</v>
      </c>
      <c r="BJ22" s="35">
        <v>-259</v>
      </c>
      <c r="BK22" s="35">
        <v>0</v>
      </c>
      <c r="BL22" s="35">
        <v>-97.92</v>
      </c>
      <c r="BM22" s="35">
        <v>0</v>
      </c>
      <c r="BN22" s="35">
        <v>0</v>
      </c>
      <c r="BO22" s="44"/>
      <c r="BP22" s="48"/>
      <c r="BQ22" s="48"/>
      <c r="BR22" s="48"/>
      <c r="BS22" s="48"/>
      <c r="BT22" s="48"/>
    </row>
    <row r="23" spans="1:72" ht="15.75" customHeight="1">
      <c r="A23" s="16">
        <v>13</v>
      </c>
      <c r="B23" s="13" t="s">
        <v>14</v>
      </c>
      <c r="C23" s="35">
        <f t="shared" si="0"/>
        <v>26816.7828</v>
      </c>
      <c r="D23" s="35">
        <f t="shared" si="1"/>
        <v>14830.428000000002</v>
      </c>
      <c r="E23" s="35">
        <f t="shared" si="2"/>
        <v>20960.5</v>
      </c>
      <c r="F23" s="35">
        <f t="shared" si="3"/>
        <v>12993.728000000001</v>
      </c>
      <c r="G23" s="35">
        <f t="shared" si="4"/>
        <v>5856.2828</v>
      </c>
      <c r="H23" s="35">
        <f t="shared" si="5"/>
        <v>1836.7</v>
      </c>
      <c r="I23" s="37">
        <v>12395</v>
      </c>
      <c r="J23" s="35">
        <v>8642.797</v>
      </c>
      <c r="K23" s="35">
        <v>0</v>
      </c>
      <c r="L23" s="35">
        <v>0</v>
      </c>
      <c r="M23" s="35">
        <v>2790</v>
      </c>
      <c r="N23" s="35">
        <v>693.931</v>
      </c>
      <c r="O23" s="35">
        <v>215</v>
      </c>
      <c r="P23" s="35">
        <v>55.847</v>
      </c>
      <c r="Q23" s="35">
        <v>300</v>
      </c>
      <c r="R23" s="35">
        <v>0</v>
      </c>
      <c r="S23" s="35">
        <v>210</v>
      </c>
      <c r="T23" s="35">
        <v>136.244</v>
      </c>
      <c r="U23" s="35">
        <v>100</v>
      </c>
      <c r="V23" s="35">
        <v>44.4</v>
      </c>
      <c r="W23" s="35">
        <v>150</v>
      </c>
      <c r="X23" s="35">
        <v>62.64</v>
      </c>
      <c r="Y23" s="35">
        <v>0</v>
      </c>
      <c r="Z23" s="35">
        <v>0</v>
      </c>
      <c r="AA23" s="35">
        <v>35</v>
      </c>
      <c r="AB23" s="35">
        <v>20</v>
      </c>
      <c r="AC23" s="35">
        <v>1400</v>
      </c>
      <c r="AD23" s="35">
        <v>134.8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4630</v>
      </c>
      <c r="AL23" s="35">
        <v>3442</v>
      </c>
      <c r="AM23" s="35">
        <v>4630</v>
      </c>
      <c r="AN23" s="35">
        <v>3442</v>
      </c>
      <c r="AO23" s="35">
        <v>570</v>
      </c>
      <c r="AP23" s="35">
        <v>175</v>
      </c>
      <c r="AQ23" s="35">
        <v>575.5</v>
      </c>
      <c r="AR23" s="35">
        <v>40</v>
      </c>
      <c r="AS23" s="37">
        <v>575.5</v>
      </c>
      <c r="AT23" s="35">
        <v>40</v>
      </c>
      <c r="AU23" s="35">
        <v>0</v>
      </c>
      <c r="AV23" s="35">
        <v>0</v>
      </c>
      <c r="AW23" s="35">
        <v>515.5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7">
        <v>2856.2828</v>
      </c>
      <c r="BD23" s="38">
        <v>0</v>
      </c>
      <c r="BE23" s="38">
        <v>3000</v>
      </c>
      <c r="BF23" s="38">
        <v>1870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-33.3</v>
      </c>
      <c r="BM23" s="35">
        <v>0</v>
      </c>
      <c r="BN23" s="35">
        <v>0</v>
      </c>
      <c r="BO23" s="44"/>
      <c r="BP23" s="48"/>
      <c r="BQ23" s="48"/>
      <c r="BR23" s="48"/>
      <c r="BS23" s="48"/>
      <c r="BT23" s="48"/>
    </row>
    <row r="24" spans="1:72" ht="15.75" customHeight="1">
      <c r="A24" s="16">
        <v>14</v>
      </c>
      <c r="B24" s="13" t="s">
        <v>15</v>
      </c>
      <c r="C24" s="35">
        <f t="shared" si="0"/>
        <v>31306.412</v>
      </c>
      <c r="D24" s="35">
        <f t="shared" si="1"/>
        <v>15346.599600000001</v>
      </c>
      <c r="E24" s="35">
        <f t="shared" si="2"/>
        <v>21263.7</v>
      </c>
      <c r="F24" s="35">
        <f t="shared" si="3"/>
        <v>13258.089600000001</v>
      </c>
      <c r="G24" s="35">
        <f t="shared" si="4"/>
        <v>10042.712</v>
      </c>
      <c r="H24" s="35">
        <f t="shared" si="5"/>
        <v>2088.51</v>
      </c>
      <c r="I24" s="37">
        <v>11335</v>
      </c>
      <c r="J24" s="35">
        <v>7389.845</v>
      </c>
      <c r="K24" s="35">
        <v>0</v>
      </c>
      <c r="L24" s="35">
        <v>0</v>
      </c>
      <c r="M24" s="35">
        <v>3377</v>
      </c>
      <c r="N24" s="35">
        <v>1915.0446</v>
      </c>
      <c r="O24" s="35">
        <v>900</v>
      </c>
      <c r="P24" s="35">
        <v>675.4441</v>
      </c>
      <c r="Q24" s="35">
        <v>90</v>
      </c>
      <c r="R24" s="35">
        <v>0</v>
      </c>
      <c r="S24" s="35">
        <v>180</v>
      </c>
      <c r="T24" s="35">
        <v>133.2525</v>
      </c>
      <c r="U24" s="35">
        <v>75</v>
      </c>
      <c r="V24" s="35">
        <v>22.4</v>
      </c>
      <c r="W24" s="35">
        <v>738</v>
      </c>
      <c r="X24" s="35">
        <v>508</v>
      </c>
      <c r="Y24" s="35">
        <v>650</v>
      </c>
      <c r="Z24" s="35">
        <v>450</v>
      </c>
      <c r="AA24" s="35">
        <v>170</v>
      </c>
      <c r="AB24" s="35">
        <v>53.5</v>
      </c>
      <c r="AC24" s="35">
        <v>700</v>
      </c>
      <c r="AD24" s="35">
        <v>189.998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5000</v>
      </c>
      <c r="AL24" s="35">
        <v>3690</v>
      </c>
      <c r="AM24" s="35">
        <v>5000</v>
      </c>
      <c r="AN24" s="35">
        <v>3690</v>
      </c>
      <c r="AO24" s="35">
        <v>720</v>
      </c>
      <c r="AP24" s="35">
        <v>250</v>
      </c>
      <c r="AQ24" s="35">
        <v>831.7</v>
      </c>
      <c r="AR24" s="35">
        <v>13.2</v>
      </c>
      <c r="AS24" s="37">
        <v>831.7</v>
      </c>
      <c r="AT24" s="35">
        <v>13.2</v>
      </c>
      <c r="AU24" s="35">
        <v>0</v>
      </c>
      <c r="AV24" s="35">
        <v>0</v>
      </c>
      <c r="AW24" s="35">
        <v>670.3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7">
        <v>9292.712</v>
      </c>
      <c r="BD24" s="38">
        <v>2708.25</v>
      </c>
      <c r="BE24" s="38">
        <v>750</v>
      </c>
      <c r="BF24" s="38">
        <v>50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-669.74</v>
      </c>
      <c r="BM24" s="35">
        <v>0</v>
      </c>
      <c r="BN24" s="35">
        <v>0</v>
      </c>
      <c r="BO24" s="44"/>
      <c r="BP24" s="48"/>
      <c r="BQ24" s="48"/>
      <c r="BR24" s="48"/>
      <c r="BS24" s="48"/>
      <c r="BT24" s="48"/>
    </row>
    <row r="25" spans="1:72" ht="15.75" customHeight="1">
      <c r="A25" s="16">
        <v>15</v>
      </c>
      <c r="B25" s="13" t="s">
        <v>16</v>
      </c>
      <c r="C25" s="35">
        <f t="shared" si="0"/>
        <v>9769.3778</v>
      </c>
      <c r="D25" s="35">
        <f t="shared" si="1"/>
        <v>6730.7469</v>
      </c>
      <c r="E25" s="35">
        <f t="shared" si="2"/>
        <v>9642.1</v>
      </c>
      <c r="F25" s="35">
        <f t="shared" si="3"/>
        <v>6662.7364</v>
      </c>
      <c r="G25" s="35">
        <f t="shared" si="4"/>
        <v>1106.2778</v>
      </c>
      <c r="H25" s="35">
        <f t="shared" si="5"/>
        <v>1047.0105</v>
      </c>
      <c r="I25" s="37">
        <v>6263</v>
      </c>
      <c r="J25" s="35">
        <v>4488.503</v>
      </c>
      <c r="K25" s="35">
        <v>0</v>
      </c>
      <c r="L25" s="35">
        <v>0</v>
      </c>
      <c r="M25" s="35">
        <v>2005</v>
      </c>
      <c r="N25" s="35">
        <v>1099.2334</v>
      </c>
      <c r="O25" s="35">
        <v>190</v>
      </c>
      <c r="P25" s="35">
        <v>52.4794</v>
      </c>
      <c r="Q25" s="35">
        <v>514</v>
      </c>
      <c r="R25" s="35">
        <v>341.89</v>
      </c>
      <c r="S25" s="35">
        <v>126</v>
      </c>
      <c r="T25" s="35">
        <v>88.25</v>
      </c>
      <c r="U25" s="35">
        <v>50</v>
      </c>
      <c r="V25" s="35">
        <v>30</v>
      </c>
      <c r="W25" s="35">
        <v>61</v>
      </c>
      <c r="X25" s="35">
        <v>28.564</v>
      </c>
      <c r="Y25" s="35">
        <v>13</v>
      </c>
      <c r="Z25" s="35">
        <v>12.564</v>
      </c>
      <c r="AA25" s="35">
        <v>60</v>
      </c>
      <c r="AB25" s="35">
        <v>27.8</v>
      </c>
      <c r="AC25" s="35">
        <v>485</v>
      </c>
      <c r="AD25" s="35">
        <v>311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140</v>
      </c>
      <c r="AP25" s="35">
        <v>60</v>
      </c>
      <c r="AQ25" s="35">
        <v>255.1</v>
      </c>
      <c r="AR25" s="35">
        <v>36</v>
      </c>
      <c r="AS25" s="37">
        <v>1234.1</v>
      </c>
      <c r="AT25" s="35">
        <v>1015</v>
      </c>
      <c r="AU25" s="35">
        <v>0</v>
      </c>
      <c r="AV25" s="35">
        <v>0</v>
      </c>
      <c r="AW25" s="35">
        <v>1173.1</v>
      </c>
      <c r="AX25" s="35">
        <v>979</v>
      </c>
      <c r="AY25" s="35">
        <v>0</v>
      </c>
      <c r="AZ25" s="35">
        <v>0</v>
      </c>
      <c r="BA25" s="35">
        <v>979</v>
      </c>
      <c r="BB25" s="35">
        <v>979</v>
      </c>
      <c r="BC25" s="37">
        <v>1404.8278</v>
      </c>
      <c r="BD25" s="38">
        <v>1281.5605</v>
      </c>
      <c r="BE25" s="38">
        <v>964</v>
      </c>
      <c r="BF25" s="38">
        <v>897</v>
      </c>
      <c r="BG25" s="35">
        <v>0</v>
      </c>
      <c r="BH25" s="35">
        <v>0</v>
      </c>
      <c r="BI25" s="35">
        <v>-200</v>
      </c>
      <c r="BJ25" s="35">
        <v>0</v>
      </c>
      <c r="BK25" s="35">
        <v>-1062.55</v>
      </c>
      <c r="BL25" s="35">
        <v>-1131.55</v>
      </c>
      <c r="BM25" s="35">
        <v>0</v>
      </c>
      <c r="BN25" s="35">
        <v>0</v>
      </c>
      <c r="BO25" s="44"/>
      <c r="BP25" s="48"/>
      <c r="BQ25" s="48"/>
      <c r="BR25" s="48"/>
      <c r="BS25" s="48"/>
      <c r="BT25" s="48"/>
    </row>
    <row r="26" spans="1:72" ht="15.75" customHeight="1">
      <c r="A26" s="16">
        <v>16</v>
      </c>
      <c r="B26" s="13" t="s">
        <v>17</v>
      </c>
      <c r="C26" s="35">
        <f t="shared" si="0"/>
        <v>9834.3744</v>
      </c>
      <c r="D26" s="35">
        <f t="shared" si="1"/>
        <v>7482.5212</v>
      </c>
      <c r="E26" s="35">
        <f t="shared" si="2"/>
        <v>7895.3</v>
      </c>
      <c r="F26" s="35">
        <f t="shared" si="3"/>
        <v>5577.5212</v>
      </c>
      <c r="G26" s="35">
        <f t="shared" si="4"/>
        <v>2339.0744</v>
      </c>
      <c r="H26" s="35">
        <f t="shared" si="5"/>
        <v>2305</v>
      </c>
      <c r="I26" s="37">
        <v>4637</v>
      </c>
      <c r="J26" s="35">
        <v>3419.272</v>
      </c>
      <c r="K26" s="35">
        <v>0</v>
      </c>
      <c r="L26" s="35">
        <v>0</v>
      </c>
      <c r="M26" s="35">
        <v>2495</v>
      </c>
      <c r="N26" s="35">
        <v>1535.2492</v>
      </c>
      <c r="O26" s="35">
        <v>150</v>
      </c>
      <c r="P26" s="35">
        <v>125.3592</v>
      </c>
      <c r="Q26" s="35">
        <v>0</v>
      </c>
      <c r="R26" s="35">
        <v>0</v>
      </c>
      <c r="S26" s="35">
        <v>60</v>
      </c>
      <c r="T26" s="35">
        <v>45</v>
      </c>
      <c r="U26" s="35">
        <v>0</v>
      </c>
      <c r="V26" s="35">
        <v>0</v>
      </c>
      <c r="W26" s="35">
        <v>296</v>
      </c>
      <c r="X26" s="35">
        <v>81</v>
      </c>
      <c r="Y26" s="35">
        <v>136</v>
      </c>
      <c r="Z26" s="35">
        <v>26</v>
      </c>
      <c r="AA26" s="35">
        <v>50</v>
      </c>
      <c r="AB26" s="35">
        <v>0</v>
      </c>
      <c r="AC26" s="35">
        <v>1589</v>
      </c>
      <c r="AD26" s="35">
        <v>1033.89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20</v>
      </c>
      <c r="AL26" s="35">
        <v>0</v>
      </c>
      <c r="AM26" s="35">
        <v>20</v>
      </c>
      <c r="AN26" s="35">
        <v>0</v>
      </c>
      <c r="AO26" s="35">
        <v>300</v>
      </c>
      <c r="AP26" s="35">
        <v>220</v>
      </c>
      <c r="AQ26" s="35">
        <v>43.3</v>
      </c>
      <c r="AR26" s="35">
        <v>3</v>
      </c>
      <c r="AS26" s="37">
        <v>443.3</v>
      </c>
      <c r="AT26" s="35">
        <v>403</v>
      </c>
      <c r="AU26" s="35">
        <v>0</v>
      </c>
      <c r="AV26" s="35">
        <v>0</v>
      </c>
      <c r="AW26" s="35">
        <v>403.3</v>
      </c>
      <c r="AX26" s="35">
        <v>400</v>
      </c>
      <c r="AY26" s="35">
        <v>0</v>
      </c>
      <c r="AZ26" s="35">
        <v>0</v>
      </c>
      <c r="BA26" s="35">
        <v>400</v>
      </c>
      <c r="BB26" s="35">
        <v>400</v>
      </c>
      <c r="BC26" s="37">
        <v>2339.0744</v>
      </c>
      <c r="BD26" s="38">
        <v>2305</v>
      </c>
      <c r="BE26" s="38">
        <v>0</v>
      </c>
      <c r="BF26" s="38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44"/>
      <c r="BP26" s="48"/>
      <c r="BQ26" s="48"/>
      <c r="BR26" s="48"/>
      <c r="BS26" s="48"/>
      <c r="BT26" s="48"/>
    </row>
    <row r="27" spans="1:72" ht="15.75" customHeight="1">
      <c r="A27" s="16">
        <v>17</v>
      </c>
      <c r="B27" s="13" t="s">
        <v>18</v>
      </c>
      <c r="C27" s="35">
        <f t="shared" si="0"/>
        <v>39629.9254</v>
      </c>
      <c r="D27" s="35">
        <f t="shared" si="1"/>
        <v>22139.6424</v>
      </c>
      <c r="E27" s="35">
        <f t="shared" si="2"/>
        <v>26919</v>
      </c>
      <c r="F27" s="35">
        <f t="shared" si="3"/>
        <v>16560.6184</v>
      </c>
      <c r="G27" s="35">
        <f t="shared" si="4"/>
        <v>12860.9254</v>
      </c>
      <c r="H27" s="35">
        <f t="shared" si="5"/>
        <v>5579.024</v>
      </c>
      <c r="I27" s="37">
        <v>14750</v>
      </c>
      <c r="J27" s="35">
        <v>10637.54</v>
      </c>
      <c r="K27" s="35">
        <v>0</v>
      </c>
      <c r="L27" s="35">
        <v>0</v>
      </c>
      <c r="M27" s="35">
        <v>9252</v>
      </c>
      <c r="N27" s="35">
        <v>5523.0784</v>
      </c>
      <c r="O27" s="35">
        <v>700</v>
      </c>
      <c r="P27" s="35">
        <v>207.133</v>
      </c>
      <c r="Q27" s="35">
        <v>80</v>
      </c>
      <c r="R27" s="35">
        <v>27.9848</v>
      </c>
      <c r="S27" s="35">
        <v>250</v>
      </c>
      <c r="T27" s="35">
        <v>146.627</v>
      </c>
      <c r="U27" s="35">
        <v>0</v>
      </c>
      <c r="V27" s="35">
        <v>0</v>
      </c>
      <c r="W27" s="35">
        <v>2270</v>
      </c>
      <c r="X27" s="35">
        <v>1854.8</v>
      </c>
      <c r="Y27" s="35">
        <v>540</v>
      </c>
      <c r="Z27" s="35">
        <v>540</v>
      </c>
      <c r="AA27" s="35">
        <v>1850</v>
      </c>
      <c r="AB27" s="35">
        <v>1377.7496</v>
      </c>
      <c r="AC27" s="35">
        <v>3700</v>
      </c>
      <c r="AD27" s="35">
        <v>1714.534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240</v>
      </c>
      <c r="AL27" s="35">
        <v>120</v>
      </c>
      <c r="AM27" s="35">
        <v>200</v>
      </c>
      <c r="AN27" s="35">
        <v>120</v>
      </c>
      <c r="AO27" s="35">
        <v>600</v>
      </c>
      <c r="AP27" s="35">
        <v>250</v>
      </c>
      <c r="AQ27" s="35">
        <v>1927</v>
      </c>
      <c r="AR27" s="35">
        <v>30</v>
      </c>
      <c r="AS27" s="37">
        <v>2077</v>
      </c>
      <c r="AT27" s="35">
        <v>30</v>
      </c>
      <c r="AU27" s="35">
        <v>0</v>
      </c>
      <c r="AV27" s="35">
        <v>0</v>
      </c>
      <c r="AW27" s="35">
        <v>1507</v>
      </c>
      <c r="AX27" s="35">
        <v>0</v>
      </c>
      <c r="AY27" s="35">
        <v>0</v>
      </c>
      <c r="AZ27" s="35">
        <v>0</v>
      </c>
      <c r="BA27" s="35">
        <v>150</v>
      </c>
      <c r="BB27" s="35">
        <v>0</v>
      </c>
      <c r="BC27" s="37">
        <v>12032.9254</v>
      </c>
      <c r="BD27" s="38">
        <v>5438.997</v>
      </c>
      <c r="BE27" s="38">
        <v>828</v>
      </c>
      <c r="BF27" s="38">
        <v>209</v>
      </c>
      <c r="BG27" s="35">
        <v>0</v>
      </c>
      <c r="BH27" s="35">
        <v>0</v>
      </c>
      <c r="BI27" s="35">
        <v>0</v>
      </c>
      <c r="BJ27" s="35">
        <v>-22.973</v>
      </c>
      <c r="BK27" s="35">
        <v>0</v>
      </c>
      <c r="BL27" s="35">
        <v>-46</v>
      </c>
      <c r="BM27" s="35">
        <v>0</v>
      </c>
      <c r="BN27" s="35">
        <v>0</v>
      </c>
      <c r="BO27" s="44"/>
      <c r="BP27" s="48"/>
      <c r="BQ27" s="48"/>
      <c r="BR27" s="48"/>
      <c r="BS27" s="48"/>
      <c r="BT27" s="48"/>
    </row>
    <row r="28" spans="1:72" ht="15.75" customHeight="1">
      <c r="A28" s="16">
        <v>18</v>
      </c>
      <c r="B28" s="13" t="s">
        <v>19</v>
      </c>
      <c r="C28" s="35">
        <f t="shared" si="0"/>
        <v>9760.251900000001</v>
      </c>
      <c r="D28" s="35">
        <f t="shared" si="1"/>
        <v>5724.6131000000005</v>
      </c>
      <c r="E28" s="35">
        <f t="shared" si="2"/>
        <v>9032.7</v>
      </c>
      <c r="F28" s="35">
        <f t="shared" si="3"/>
        <v>5008.0131</v>
      </c>
      <c r="G28" s="35">
        <f t="shared" si="4"/>
        <v>1744.5519</v>
      </c>
      <c r="H28" s="35">
        <f t="shared" si="5"/>
        <v>783.6</v>
      </c>
      <c r="I28" s="37">
        <v>5240</v>
      </c>
      <c r="J28" s="35">
        <v>3921.703</v>
      </c>
      <c r="K28" s="35">
        <v>0</v>
      </c>
      <c r="L28" s="35">
        <v>0</v>
      </c>
      <c r="M28" s="35">
        <v>2349</v>
      </c>
      <c r="N28" s="35">
        <v>790.7191</v>
      </c>
      <c r="O28" s="35">
        <v>187</v>
      </c>
      <c r="P28" s="35">
        <v>1.8041</v>
      </c>
      <c r="Q28" s="35">
        <v>490</v>
      </c>
      <c r="R28" s="35">
        <v>280</v>
      </c>
      <c r="S28" s="35">
        <v>160</v>
      </c>
      <c r="T28" s="35">
        <v>104.415</v>
      </c>
      <c r="U28" s="35">
        <v>0</v>
      </c>
      <c r="V28" s="35">
        <v>0</v>
      </c>
      <c r="W28" s="35">
        <v>133</v>
      </c>
      <c r="X28" s="35">
        <v>53</v>
      </c>
      <c r="Y28" s="35">
        <v>133</v>
      </c>
      <c r="Z28" s="35">
        <v>53</v>
      </c>
      <c r="AA28" s="35">
        <v>750</v>
      </c>
      <c r="AB28" s="35">
        <v>0</v>
      </c>
      <c r="AC28" s="35">
        <v>300</v>
      </c>
      <c r="AD28" s="35">
        <v>80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100</v>
      </c>
      <c r="AL28" s="35">
        <v>0</v>
      </c>
      <c r="AM28" s="35">
        <v>100</v>
      </c>
      <c r="AN28" s="35">
        <v>0</v>
      </c>
      <c r="AO28" s="35">
        <v>200</v>
      </c>
      <c r="AP28" s="35">
        <v>120</v>
      </c>
      <c r="AQ28" s="35">
        <v>126.7</v>
      </c>
      <c r="AR28" s="35">
        <v>108.591</v>
      </c>
      <c r="AS28" s="37">
        <v>1143.7</v>
      </c>
      <c r="AT28" s="35">
        <v>175.591</v>
      </c>
      <c r="AU28" s="35">
        <v>0</v>
      </c>
      <c r="AV28" s="35">
        <v>0</v>
      </c>
      <c r="AW28" s="35">
        <v>1024.7</v>
      </c>
      <c r="AX28" s="35">
        <v>67</v>
      </c>
      <c r="AY28" s="35">
        <v>0</v>
      </c>
      <c r="AZ28" s="35">
        <v>0</v>
      </c>
      <c r="BA28" s="35">
        <v>1017</v>
      </c>
      <c r="BB28" s="35">
        <v>67</v>
      </c>
      <c r="BC28" s="37">
        <v>950</v>
      </c>
      <c r="BD28" s="38">
        <v>0</v>
      </c>
      <c r="BE28" s="38">
        <v>577.5519</v>
      </c>
      <c r="BF28" s="38">
        <v>450</v>
      </c>
      <c r="BG28" s="35">
        <v>350</v>
      </c>
      <c r="BH28" s="35">
        <v>350</v>
      </c>
      <c r="BI28" s="35">
        <v>0</v>
      </c>
      <c r="BJ28" s="35">
        <v>-2</v>
      </c>
      <c r="BK28" s="35">
        <v>-133</v>
      </c>
      <c r="BL28" s="35">
        <v>-14.4</v>
      </c>
      <c r="BM28" s="35">
        <v>0</v>
      </c>
      <c r="BN28" s="35">
        <v>0</v>
      </c>
      <c r="BO28" s="44"/>
      <c r="BP28" s="48"/>
      <c r="BQ28" s="48"/>
      <c r="BR28" s="48"/>
      <c r="BS28" s="48"/>
      <c r="BT28" s="48"/>
    </row>
    <row r="29" spans="1:72" ht="15.75" customHeight="1">
      <c r="A29" s="16">
        <v>19</v>
      </c>
      <c r="B29" s="13" t="s">
        <v>20</v>
      </c>
      <c r="C29" s="35">
        <f t="shared" si="0"/>
        <v>12769.5402</v>
      </c>
      <c r="D29" s="35">
        <f t="shared" si="1"/>
        <v>9465.626</v>
      </c>
      <c r="E29" s="35">
        <f t="shared" si="2"/>
        <v>12292.9</v>
      </c>
      <c r="F29" s="35">
        <f t="shared" si="3"/>
        <v>9045.626</v>
      </c>
      <c r="G29" s="35">
        <f t="shared" si="4"/>
        <v>701</v>
      </c>
      <c r="H29" s="35">
        <f t="shared" si="5"/>
        <v>420</v>
      </c>
      <c r="I29" s="37">
        <v>6870</v>
      </c>
      <c r="J29" s="35">
        <v>5909.523</v>
      </c>
      <c r="K29" s="35">
        <v>0</v>
      </c>
      <c r="L29" s="35">
        <v>0</v>
      </c>
      <c r="M29" s="35">
        <v>4166.5</v>
      </c>
      <c r="N29" s="35">
        <v>3074.103</v>
      </c>
      <c r="O29" s="35">
        <v>150</v>
      </c>
      <c r="P29" s="35">
        <v>100.7552</v>
      </c>
      <c r="Q29" s="35">
        <v>0</v>
      </c>
      <c r="R29" s="35">
        <v>0</v>
      </c>
      <c r="S29" s="35">
        <v>72</v>
      </c>
      <c r="T29" s="35">
        <v>49.3548</v>
      </c>
      <c r="U29" s="35">
        <v>0</v>
      </c>
      <c r="V29" s="35">
        <v>0</v>
      </c>
      <c r="W29" s="35">
        <v>66</v>
      </c>
      <c r="X29" s="35">
        <v>0</v>
      </c>
      <c r="Y29" s="35">
        <v>0</v>
      </c>
      <c r="Z29" s="35">
        <v>0</v>
      </c>
      <c r="AA29" s="35">
        <v>1027</v>
      </c>
      <c r="AB29" s="35">
        <v>960</v>
      </c>
      <c r="AC29" s="35">
        <v>1961.5</v>
      </c>
      <c r="AD29" s="35">
        <v>1398.901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50</v>
      </c>
      <c r="AP29" s="35">
        <v>0</v>
      </c>
      <c r="AQ29" s="35">
        <v>982.0402</v>
      </c>
      <c r="AR29" s="35">
        <v>62</v>
      </c>
      <c r="AS29" s="37">
        <v>1206.4</v>
      </c>
      <c r="AT29" s="35">
        <v>62</v>
      </c>
      <c r="AU29" s="35">
        <v>0</v>
      </c>
      <c r="AV29" s="35">
        <v>0</v>
      </c>
      <c r="AW29" s="35">
        <v>1065.4</v>
      </c>
      <c r="AX29" s="35">
        <v>0</v>
      </c>
      <c r="AY29" s="35">
        <v>0</v>
      </c>
      <c r="AZ29" s="35">
        <v>0</v>
      </c>
      <c r="BA29" s="35">
        <v>224.3598</v>
      </c>
      <c r="BB29" s="35">
        <v>0</v>
      </c>
      <c r="BC29" s="37">
        <v>1400</v>
      </c>
      <c r="BD29" s="38">
        <v>495</v>
      </c>
      <c r="BE29" s="38">
        <v>330</v>
      </c>
      <c r="BF29" s="38">
        <v>330</v>
      </c>
      <c r="BG29" s="35">
        <v>0</v>
      </c>
      <c r="BH29" s="35">
        <v>0</v>
      </c>
      <c r="BI29" s="35">
        <v>-405</v>
      </c>
      <c r="BJ29" s="35">
        <v>-405</v>
      </c>
      <c r="BK29" s="35">
        <v>-624</v>
      </c>
      <c r="BL29" s="35">
        <v>0</v>
      </c>
      <c r="BM29" s="35">
        <v>0</v>
      </c>
      <c r="BN29" s="35">
        <v>0</v>
      </c>
      <c r="BO29" s="44"/>
      <c r="BP29" s="48"/>
      <c r="BQ29" s="48"/>
      <c r="BR29" s="48"/>
      <c r="BS29" s="48"/>
      <c r="BT29" s="48"/>
    </row>
    <row r="30" spans="1:72" ht="15.75" customHeight="1">
      <c r="A30" s="16">
        <v>20</v>
      </c>
      <c r="B30" s="13" t="s">
        <v>21</v>
      </c>
      <c r="C30" s="35">
        <f t="shared" si="0"/>
        <v>5527.1163</v>
      </c>
      <c r="D30" s="35">
        <f t="shared" si="1"/>
        <v>3551.8669999999997</v>
      </c>
      <c r="E30" s="35">
        <f t="shared" si="2"/>
        <v>5322.7</v>
      </c>
      <c r="F30" s="35">
        <f t="shared" si="3"/>
        <v>3410.767</v>
      </c>
      <c r="G30" s="35">
        <f t="shared" si="4"/>
        <v>204.41630000000004</v>
      </c>
      <c r="H30" s="35">
        <f t="shared" si="5"/>
        <v>141.10000000000002</v>
      </c>
      <c r="I30" s="37">
        <v>4835.3</v>
      </c>
      <c r="J30" s="35">
        <v>3410.767</v>
      </c>
      <c r="K30" s="35">
        <v>0</v>
      </c>
      <c r="L30" s="35">
        <v>0</v>
      </c>
      <c r="M30" s="35">
        <v>487.4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112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285.4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7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7">
        <v>0</v>
      </c>
      <c r="BD30" s="38">
        <v>0</v>
      </c>
      <c r="BE30" s="38">
        <v>511.3163</v>
      </c>
      <c r="BF30" s="38">
        <v>448</v>
      </c>
      <c r="BG30" s="35">
        <v>0</v>
      </c>
      <c r="BH30" s="35">
        <v>0</v>
      </c>
      <c r="BI30" s="35">
        <v>0</v>
      </c>
      <c r="BJ30" s="35">
        <v>0</v>
      </c>
      <c r="BK30" s="35">
        <v>-306.9</v>
      </c>
      <c r="BL30" s="35">
        <v>-306.9</v>
      </c>
      <c r="BM30" s="35">
        <v>0</v>
      </c>
      <c r="BN30" s="35">
        <v>0</v>
      </c>
      <c r="BO30" s="44"/>
      <c r="BP30" s="48"/>
      <c r="BQ30" s="48"/>
      <c r="BR30" s="48"/>
      <c r="BS30" s="48"/>
      <c r="BT30" s="48"/>
    </row>
    <row r="31" spans="1:72" ht="15.75" customHeight="1">
      <c r="A31" s="16">
        <v>21</v>
      </c>
      <c r="B31" s="13" t="s">
        <v>35</v>
      </c>
      <c r="C31" s="35">
        <f t="shared" si="0"/>
        <v>7092.525000000001</v>
      </c>
      <c r="D31" s="35">
        <f t="shared" si="1"/>
        <v>3790.696</v>
      </c>
      <c r="E31" s="35">
        <f t="shared" si="2"/>
        <v>6337.6</v>
      </c>
      <c r="F31" s="35">
        <f t="shared" si="3"/>
        <v>3790.696</v>
      </c>
      <c r="G31" s="35">
        <f t="shared" si="4"/>
        <v>1054.925</v>
      </c>
      <c r="H31" s="35">
        <f t="shared" si="5"/>
        <v>0</v>
      </c>
      <c r="I31" s="37">
        <v>4596</v>
      </c>
      <c r="J31" s="35">
        <v>3555.196</v>
      </c>
      <c r="K31" s="35">
        <v>0</v>
      </c>
      <c r="L31" s="35">
        <v>0</v>
      </c>
      <c r="M31" s="35">
        <v>1221.6</v>
      </c>
      <c r="N31" s="35">
        <v>215.5</v>
      </c>
      <c r="O31" s="35">
        <v>70</v>
      </c>
      <c r="P31" s="35">
        <v>0</v>
      </c>
      <c r="Q31" s="35">
        <v>0</v>
      </c>
      <c r="R31" s="35">
        <v>0</v>
      </c>
      <c r="S31" s="35">
        <v>70</v>
      </c>
      <c r="T31" s="35">
        <v>49.5</v>
      </c>
      <c r="U31" s="35">
        <v>0</v>
      </c>
      <c r="V31" s="35">
        <v>0</v>
      </c>
      <c r="W31" s="35">
        <v>40</v>
      </c>
      <c r="X31" s="35">
        <v>16</v>
      </c>
      <c r="Y31" s="35">
        <v>0</v>
      </c>
      <c r="Z31" s="35">
        <v>0</v>
      </c>
      <c r="AA31" s="35">
        <v>0</v>
      </c>
      <c r="AB31" s="35">
        <v>0</v>
      </c>
      <c r="AC31" s="35">
        <v>409.6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160</v>
      </c>
      <c r="AP31" s="35">
        <v>20</v>
      </c>
      <c r="AQ31" s="35">
        <v>60</v>
      </c>
      <c r="AR31" s="35">
        <v>0</v>
      </c>
      <c r="AS31" s="37">
        <v>360</v>
      </c>
      <c r="AT31" s="35">
        <v>0</v>
      </c>
      <c r="AU31" s="35">
        <v>0</v>
      </c>
      <c r="AV31" s="35">
        <v>0</v>
      </c>
      <c r="AW31" s="35">
        <v>316</v>
      </c>
      <c r="AX31" s="35">
        <v>0</v>
      </c>
      <c r="AY31" s="35">
        <v>0</v>
      </c>
      <c r="AZ31" s="35">
        <v>0</v>
      </c>
      <c r="BA31" s="35">
        <v>300</v>
      </c>
      <c r="BB31" s="35">
        <v>0</v>
      </c>
      <c r="BC31" s="37">
        <v>1054.925</v>
      </c>
      <c r="BD31" s="38">
        <v>0</v>
      </c>
      <c r="BE31" s="38">
        <v>0</v>
      </c>
      <c r="BF31" s="38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44"/>
      <c r="BP31" s="48"/>
      <c r="BQ31" s="48"/>
      <c r="BR31" s="48"/>
      <c r="BS31" s="48"/>
      <c r="BT31" s="48"/>
    </row>
    <row r="32" spans="1:72" ht="15.75" customHeight="1">
      <c r="A32" s="16">
        <v>22</v>
      </c>
      <c r="B32" s="13" t="s">
        <v>22</v>
      </c>
      <c r="C32" s="35">
        <f t="shared" si="0"/>
        <v>8230.682499999999</v>
      </c>
      <c r="D32" s="35">
        <f t="shared" si="1"/>
        <v>3685.072</v>
      </c>
      <c r="E32" s="35">
        <f t="shared" si="2"/>
        <v>5274</v>
      </c>
      <c r="F32" s="35">
        <f t="shared" si="3"/>
        <v>3920.072</v>
      </c>
      <c r="G32" s="35">
        <f t="shared" si="4"/>
        <v>2956.6825</v>
      </c>
      <c r="H32" s="35">
        <f t="shared" si="5"/>
        <v>-235</v>
      </c>
      <c r="I32" s="37">
        <v>4487</v>
      </c>
      <c r="J32" s="35">
        <v>3644.672</v>
      </c>
      <c r="K32" s="35">
        <v>0</v>
      </c>
      <c r="L32" s="35">
        <v>0</v>
      </c>
      <c r="M32" s="35">
        <v>700</v>
      </c>
      <c r="N32" s="35">
        <v>275.4</v>
      </c>
      <c r="O32" s="35">
        <v>22</v>
      </c>
      <c r="P32" s="35">
        <v>0</v>
      </c>
      <c r="Q32" s="35">
        <v>0</v>
      </c>
      <c r="R32" s="35">
        <v>0</v>
      </c>
      <c r="S32" s="35">
        <v>90</v>
      </c>
      <c r="T32" s="35">
        <v>62.9</v>
      </c>
      <c r="U32" s="35">
        <v>0</v>
      </c>
      <c r="V32" s="35">
        <v>0</v>
      </c>
      <c r="W32" s="35">
        <v>47</v>
      </c>
      <c r="X32" s="35">
        <v>24</v>
      </c>
      <c r="Y32" s="35">
        <v>0</v>
      </c>
      <c r="Z32" s="35">
        <v>0</v>
      </c>
      <c r="AA32" s="35">
        <v>21</v>
      </c>
      <c r="AB32" s="35">
        <v>3.5</v>
      </c>
      <c r="AC32" s="35">
        <v>150</v>
      </c>
      <c r="AD32" s="35">
        <v>35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30</v>
      </c>
      <c r="AP32" s="35">
        <v>0</v>
      </c>
      <c r="AQ32" s="35">
        <v>57</v>
      </c>
      <c r="AR32" s="35">
        <v>0</v>
      </c>
      <c r="AS32" s="37">
        <v>57</v>
      </c>
      <c r="AT32" s="35">
        <v>0</v>
      </c>
      <c r="AU32" s="35">
        <v>0</v>
      </c>
      <c r="AV32" s="35">
        <v>0</v>
      </c>
      <c r="AW32" s="35">
        <v>26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7">
        <v>2656.6825</v>
      </c>
      <c r="BD32" s="38">
        <v>0</v>
      </c>
      <c r="BE32" s="38">
        <v>300</v>
      </c>
      <c r="BF32" s="38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-235</v>
      </c>
      <c r="BM32" s="35">
        <v>0</v>
      </c>
      <c r="BN32" s="35">
        <v>0</v>
      </c>
      <c r="BO32" s="44"/>
      <c r="BP32" s="48"/>
      <c r="BQ32" s="48"/>
      <c r="BR32" s="48"/>
      <c r="BS32" s="48"/>
      <c r="BT32" s="48"/>
    </row>
    <row r="33" spans="1:72" ht="15.75" customHeight="1">
      <c r="A33" s="16">
        <v>23</v>
      </c>
      <c r="B33" s="13" t="s">
        <v>37</v>
      </c>
      <c r="C33" s="35">
        <f t="shared" si="0"/>
        <v>451405.7826</v>
      </c>
      <c r="D33" s="35">
        <f t="shared" si="1"/>
        <v>288936.81</v>
      </c>
      <c r="E33" s="35">
        <f t="shared" si="2"/>
        <v>400000.02979999996</v>
      </c>
      <c r="F33" s="35">
        <f t="shared" si="3"/>
        <v>273798.384</v>
      </c>
      <c r="G33" s="35">
        <f t="shared" si="4"/>
        <v>57832.552800000005</v>
      </c>
      <c r="H33" s="35">
        <f t="shared" si="5"/>
        <v>21565.225999999995</v>
      </c>
      <c r="I33" s="36">
        <v>82544.9</v>
      </c>
      <c r="J33" s="35">
        <v>53298.579</v>
      </c>
      <c r="K33" s="35">
        <v>0</v>
      </c>
      <c r="L33" s="35">
        <v>0</v>
      </c>
      <c r="M33" s="35">
        <v>119590.25</v>
      </c>
      <c r="N33" s="35">
        <v>72745.659</v>
      </c>
      <c r="O33" s="35">
        <v>15806.3</v>
      </c>
      <c r="P33" s="35">
        <v>11503.8814</v>
      </c>
      <c r="Q33" s="35">
        <v>62325</v>
      </c>
      <c r="R33" s="35">
        <v>43348.0129</v>
      </c>
      <c r="S33" s="35">
        <v>2140.1</v>
      </c>
      <c r="T33" s="35">
        <v>1105.9356</v>
      </c>
      <c r="U33" s="35">
        <v>647.5</v>
      </c>
      <c r="V33" s="35">
        <v>529.2</v>
      </c>
      <c r="W33" s="35">
        <v>6892.65</v>
      </c>
      <c r="X33" s="35">
        <v>4002.15</v>
      </c>
      <c r="Y33" s="35">
        <v>4907.65</v>
      </c>
      <c r="Z33" s="35">
        <v>2550.8</v>
      </c>
      <c r="AA33" s="35">
        <v>14780.25</v>
      </c>
      <c r="AB33" s="35">
        <v>1073.05</v>
      </c>
      <c r="AC33" s="35">
        <v>9557.65</v>
      </c>
      <c r="AD33" s="35">
        <v>6077.6251</v>
      </c>
      <c r="AE33" s="35">
        <v>0</v>
      </c>
      <c r="AF33" s="35">
        <v>0</v>
      </c>
      <c r="AG33" s="35">
        <v>143115.8</v>
      </c>
      <c r="AH33" s="35">
        <v>95706.846</v>
      </c>
      <c r="AI33" s="35">
        <v>143115.8</v>
      </c>
      <c r="AJ33" s="35">
        <v>95706.846</v>
      </c>
      <c r="AK33" s="35">
        <v>2800</v>
      </c>
      <c r="AL33" s="35">
        <v>2100</v>
      </c>
      <c r="AM33" s="35">
        <v>0</v>
      </c>
      <c r="AN33" s="35">
        <v>0</v>
      </c>
      <c r="AO33" s="35">
        <v>3276.5</v>
      </c>
      <c r="AP33" s="35">
        <v>2115.5</v>
      </c>
      <c r="AQ33" s="35">
        <v>46231.7146</v>
      </c>
      <c r="AR33" s="35">
        <v>41405</v>
      </c>
      <c r="AS33" s="37">
        <v>48672.5798</v>
      </c>
      <c r="AT33" s="35">
        <v>47831.8</v>
      </c>
      <c r="AU33" s="35">
        <v>3985.9348</v>
      </c>
      <c r="AV33" s="35">
        <v>0</v>
      </c>
      <c r="AW33" s="35">
        <v>6674.8798</v>
      </c>
      <c r="AX33" s="35">
        <v>6426.8</v>
      </c>
      <c r="AY33" s="35">
        <v>3985.9348</v>
      </c>
      <c r="AZ33" s="35">
        <v>0</v>
      </c>
      <c r="BA33" s="35">
        <v>6426.8</v>
      </c>
      <c r="BB33" s="35">
        <v>6426.8</v>
      </c>
      <c r="BC33" s="37">
        <v>95539.618</v>
      </c>
      <c r="BD33" s="38">
        <v>57179.102</v>
      </c>
      <c r="BE33" s="38">
        <v>7562</v>
      </c>
      <c r="BF33" s="38">
        <v>1768.5</v>
      </c>
      <c r="BG33" s="35">
        <v>0</v>
      </c>
      <c r="BH33" s="35">
        <v>0</v>
      </c>
      <c r="BI33" s="35">
        <v>0</v>
      </c>
      <c r="BJ33" s="35">
        <v>-58.997</v>
      </c>
      <c r="BK33" s="35">
        <v>-49255</v>
      </c>
      <c r="BL33" s="35">
        <v>-37323.379</v>
      </c>
      <c r="BM33" s="35">
        <v>0</v>
      </c>
      <c r="BN33" s="35">
        <v>0</v>
      </c>
      <c r="BO33" s="44"/>
      <c r="BP33" s="48"/>
      <c r="BQ33" s="48"/>
      <c r="BR33" s="48"/>
      <c r="BS33" s="48"/>
      <c r="BT33" s="48"/>
    </row>
    <row r="34" spans="1:72" ht="15.75" customHeight="1">
      <c r="A34" s="16">
        <v>24</v>
      </c>
      <c r="B34" s="13" t="s">
        <v>38</v>
      </c>
      <c r="C34" s="35">
        <f t="shared" si="0"/>
        <v>39566.837700000004</v>
      </c>
      <c r="D34" s="35">
        <f t="shared" si="1"/>
        <v>27765.824</v>
      </c>
      <c r="E34" s="35">
        <f t="shared" si="2"/>
        <v>31010</v>
      </c>
      <c r="F34" s="35">
        <f t="shared" si="3"/>
        <v>19281.604</v>
      </c>
      <c r="G34" s="35">
        <f t="shared" si="4"/>
        <v>12830.0377</v>
      </c>
      <c r="H34" s="35">
        <f t="shared" si="5"/>
        <v>8484.220000000001</v>
      </c>
      <c r="I34" s="36">
        <v>15731</v>
      </c>
      <c r="J34" s="35">
        <v>10775.954</v>
      </c>
      <c r="K34" s="35">
        <v>0</v>
      </c>
      <c r="L34" s="35">
        <v>0</v>
      </c>
      <c r="M34" s="35">
        <v>9380.5</v>
      </c>
      <c r="N34" s="35">
        <v>7217.921</v>
      </c>
      <c r="O34" s="35">
        <v>1950</v>
      </c>
      <c r="P34" s="35">
        <v>1618.4742</v>
      </c>
      <c r="Q34" s="35">
        <v>960</v>
      </c>
      <c r="R34" s="35">
        <v>560</v>
      </c>
      <c r="S34" s="35">
        <v>265</v>
      </c>
      <c r="T34" s="35">
        <v>171.064</v>
      </c>
      <c r="U34" s="35">
        <v>0</v>
      </c>
      <c r="V34" s="35">
        <v>0</v>
      </c>
      <c r="W34" s="35">
        <v>207</v>
      </c>
      <c r="X34" s="35">
        <v>88</v>
      </c>
      <c r="Y34" s="35">
        <v>0</v>
      </c>
      <c r="Z34" s="35">
        <v>0</v>
      </c>
      <c r="AA34" s="35">
        <v>25.5</v>
      </c>
      <c r="AB34" s="35">
        <v>25.5</v>
      </c>
      <c r="AC34" s="35">
        <v>5230</v>
      </c>
      <c r="AD34" s="35">
        <v>4209.4628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1035</v>
      </c>
      <c r="AP34" s="35">
        <v>715</v>
      </c>
      <c r="AQ34" s="35">
        <v>590.3</v>
      </c>
      <c r="AR34" s="35">
        <v>572.729</v>
      </c>
      <c r="AS34" s="37">
        <v>4863.5</v>
      </c>
      <c r="AT34" s="35">
        <v>572.729</v>
      </c>
      <c r="AU34" s="35">
        <v>0</v>
      </c>
      <c r="AV34" s="35">
        <v>0</v>
      </c>
      <c r="AW34" s="35">
        <v>4273.5</v>
      </c>
      <c r="AX34" s="35">
        <v>0</v>
      </c>
      <c r="AY34" s="35">
        <v>0</v>
      </c>
      <c r="AZ34" s="35">
        <v>0</v>
      </c>
      <c r="BA34" s="35">
        <v>4273.2</v>
      </c>
      <c r="BB34" s="35">
        <v>0</v>
      </c>
      <c r="BC34" s="37">
        <v>11370.0377</v>
      </c>
      <c r="BD34" s="38">
        <v>7219.22</v>
      </c>
      <c r="BE34" s="38">
        <v>2100</v>
      </c>
      <c r="BF34" s="38">
        <v>1873</v>
      </c>
      <c r="BG34" s="35">
        <v>0</v>
      </c>
      <c r="BH34" s="35">
        <v>0</v>
      </c>
      <c r="BI34" s="35">
        <v>0</v>
      </c>
      <c r="BJ34" s="35">
        <v>0</v>
      </c>
      <c r="BK34" s="35">
        <v>-640</v>
      </c>
      <c r="BL34" s="35">
        <v>-608</v>
      </c>
      <c r="BM34" s="35">
        <v>0</v>
      </c>
      <c r="BN34" s="35">
        <v>0</v>
      </c>
      <c r="BO34" s="44"/>
      <c r="BP34" s="48"/>
      <c r="BQ34" s="48"/>
      <c r="BR34" s="48"/>
      <c r="BS34" s="48"/>
      <c r="BT34" s="48"/>
    </row>
    <row r="35" spans="1:72" ht="15.75" customHeight="1">
      <c r="A35" s="16">
        <v>25</v>
      </c>
      <c r="B35" s="13" t="s">
        <v>39</v>
      </c>
      <c r="C35" s="35">
        <f t="shared" si="0"/>
        <v>26541.6948</v>
      </c>
      <c r="D35" s="35">
        <f t="shared" si="1"/>
        <v>16947.6607</v>
      </c>
      <c r="E35" s="35">
        <f t="shared" si="2"/>
        <v>25910</v>
      </c>
      <c r="F35" s="35">
        <f t="shared" si="3"/>
        <v>16330.6607</v>
      </c>
      <c r="G35" s="35">
        <f t="shared" si="4"/>
        <v>1457.9948</v>
      </c>
      <c r="H35" s="35">
        <f t="shared" si="5"/>
        <v>1367</v>
      </c>
      <c r="I35" s="36">
        <v>14055</v>
      </c>
      <c r="J35" s="35">
        <v>9936.105</v>
      </c>
      <c r="K35" s="35">
        <v>0</v>
      </c>
      <c r="L35" s="35">
        <v>0</v>
      </c>
      <c r="M35" s="35">
        <v>8787</v>
      </c>
      <c r="N35" s="35">
        <v>4854.5557</v>
      </c>
      <c r="O35" s="35">
        <v>900</v>
      </c>
      <c r="P35" s="35">
        <v>538.4561</v>
      </c>
      <c r="Q35" s="35">
        <v>860</v>
      </c>
      <c r="R35" s="35">
        <v>639.88</v>
      </c>
      <c r="S35" s="35">
        <v>160</v>
      </c>
      <c r="T35" s="35">
        <v>84</v>
      </c>
      <c r="U35" s="35">
        <v>60</v>
      </c>
      <c r="V35" s="35">
        <v>0</v>
      </c>
      <c r="W35" s="35">
        <v>115</v>
      </c>
      <c r="X35" s="35">
        <v>25.6</v>
      </c>
      <c r="Y35" s="35">
        <v>0</v>
      </c>
      <c r="Z35" s="35">
        <v>0</v>
      </c>
      <c r="AA35" s="35">
        <v>950</v>
      </c>
      <c r="AB35" s="35">
        <v>141.8</v>
      </c>
      <c r="AC35" s="35">
        <v>5392</v>
      </c>
      <c r="AD35" s="35">
        <v>3193.0036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2050</v>
      </c>
      <c r="AP35" s="35">
        <v>780</v>
      </c>
      <c r="AQ35" s="35">
        <v>191.7</v>
      </c>
      <c r="AR35" s="35">
        <v>10</v>
      </c>
      <c r="AS35" s="37">
        <v>1018</v>
      </c>
      <c r="AT35" s="35">
        <v>760</v>
      </c>
      <c r="AU35" s="35">
        <v>0</v>
      </c>
      <c r="AV35" s="35">
        <v>0</v>
      </c>
      <c r="AW35" s="35">
        <v>858</v>
      </c>
      <c r="AX35" s="35">
        <v>750</v>
      </c>
      <c r="AY35" s="35">
        <v>0</v>
      </c>
      <c r="AZ35" s="35">
        <v>0</v>
      </c>
      <c r="BA35" s="35">
        <v>826.3</v>
      </c>
      <c r="BB35" s="35">
        <v>750</v>
      </c>
      <c r="BC35" s="37">
        <v>287.9948</v>
      </c>
      <c r="BD35" s="38">
        <v>287</v>
      </c>
      <c r="BE35" s="38">
        <v>1170</v>
      </c>
      <c r="BF35" s="38">
        <v>1080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44"/>
      <c r="BP35" s="48"/>
      <c r="BQ35" s="48"/>
      <c r="BR35" s="48"/>
      <c r="BS35" s="48"/>
      <c r="BT35" s="48"/>
    </row>
    <row r="36" spans="1:72" ht="15.75" customHeight="1">
      <c r="A36" s="16">
        <v>26</v>
      </c>
      <c r="B36" s="13" t="s">
        <v>40</v>
      </c>
      <c r="C36" s="35">
        <f t="shared" si="0"/>
        <v>42886.8675</v>
      </c>
      <c r="D36" s="35">
        <f t="shared" si="1"/>
        <v>21711.0505</v>
      </c>
      <c r="E36" s="35">
        <f t="shared" si="2"/>
        <v>35395.4</v>
      </c>
      <c r="F36" s="35">
        <f t="shared" si="3"/>
        <v>16403.3997</v>
      </c>
      <c r="G36" s="35">
        <f t="shared" si="4"/>
        <v>11543.4675</v>
      </c>
      <c r="H36" s="35">
        <f t="shared" si="5"/>
        <v>5307.6508</v>
      </c>
      <c r="I36" s="36">
        <v>16086</v>
      </c>
      <c r="J36" s="35">
        <v>10476.297</v>
      </c>
      <c r="K36" s="35">
        <v>0</v>
      </c>
      <c r="L36" s="35">
        <v>0</v>
      </c>
      <c r="M36" s="35">
        <v>12205</v>
      </c>
      <c r="N36" s="35">
        <v>4565.1027</v>
      </c>
      <c r="O36" s="35">
        <v>1350</v>
      </c>
      <c r="P36" s="35">
        <v>867.6261</v>
      </c>
      <c r="Q36" s="35">
        <v>1080</v>
      </c>
      <c r="R36" s="35">
        <v>559.912</v>
      </c>
      <c r="S36" s="35">
        <v>275</v>
      </c>
      <c r="T36" s="35">
        <v>173.9526</v>
      </c>
      <c r="U36" s="35">
        <v>150</v>
      </c>
      <c r="V36" s="35">
        <v>57</v>
      </c>
      <c r="W36" s="35">
        <v>1650</v>
      </c>
      <c r="X36" s="35">
        <v>356</v>
      </c>
      <c r="Y36" s="35">
        <v>1270</v>
      </c>
      <c r="Z36" s="35">
        <v>264</v>
      </c>
      <c r="AA36" s="35">
        <v>1450</v>
      </c>
      <c r="AB36" s="35">
        <v>147.94</v>
      </c>
      <c r="AC36" s="35">
        <v>5170</v>
      </c>
      <c r="AD36" s="35">
        <v>2023.061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150</v>
      </c>
      <c r="AL36" s="35">
        <v>150</v>
      </c>
      <c r="AM36" s="35">
        <v>150</v>
      </c>
      <c r="AN36" s="35">
        <v>150</v>
      </c>
      <c r="AO36" s="35">
        <v>1650</v>
      </c>
      <c r="AP36" s="35">
        <v>845</v>
      </c>
      <c r="AQ36" s="35">
        <v>1252.4</v>
      </c>
      <c r="AR36" s="35">
        <v>367</v>
      </c>
      <c r="AS36" s="37">
        <v>5304.4</v>
      </c>
      <c r="AT36" s="35">
        <v>367</v>
      </c>
      <c r="AU36" s="35">
        <v>0</v>
      </c>
      <c r="AV36" s="35">
        <v>0</v>
      </c>
      <c r="AW36" s="35">
        <v>4734.4</v>
      </c>
      <c r="AX36" s="35">
        <v>0</v>
      </c>
      <c r="AY36" s="35">
        <v>0</v>
      </c>
      <c r="AZ36" s="35">
        <v>0</v>
      </c>
      <c r="BA36" s="35">
        <v>4052</v>
      </c>
      <c r="BB36" s="35">
        <v>0</v>
      </c>
      <c r="BC36" s="37">
        <v>9073.4675</v>
      </c>
      <c r="BD36" s="38">
        <v>5874.0708</v>
      </c>
      <c r="BE36" s="38">
        <v>2970</v>
      </c>
      <c r="BF36" s="38">
        <v>2253.58</v>
      </c>
      <c r="BG36" s="35">
        <v>0</v>
      </c>
      <c r="BH36" s="35">
        <v>0</v>
      </c>
      <c r="BI36" s="35">
        <v>0</v>
      </c>
      <c r="BJ36" s="35">
        <v>0</v>
      </c>
      <c r="BK36" s="35">
        <v>-500</v>
      </c>
      <c r="BL36" s="35">
        <v>-2820</v>
      </c>
      <c r="BM36" s="35">
        <v>0</v>
      </c>
      <c r="BN36" s="35">
        <v>0</v>
      </c>
      <c r="BO36" s="44"/>
      <c r="BP36" s="48"/>
      <c r="BQ36" s="48"/>
      <c r="BR36" s="48"/>
      <c r="BS36" s="48"/>
      <c r="BT36" s="48"/>
    </row>
    <row r="37" spans="1:72" ht="15.75" customHeight="1">
      <c r="A37" s="16">
        <v>27</v>
      </c>
      <c r="B37" s="13" t="s">
        <v>41</v>
      </c>
      <c r="C37" s="35">
        <f t="shared" si="0"/>
        <v>51580.090800000005</v>
      </c>
      <c r="D37" s="35">
        <f t="shared" si="1"/>
        <v>28073.490400000002</v>
      </c>
      <c r="E37" s="35">
        <f t="shared" si="2"/>
        <v>43696.9</v>
      </c>
      <c r="F37" s="35">
        <f t="shared" si="3"/>
        <v>26329.6064</v>
      </c>
      <c r="G37" s="35">
        <f t="shared" si="4"/>
        <v>16799.9908</v>
      </c>
      <c r="H37" s="35">
        <f t="shared" si="5"/>
        <v>9803.058</v>
      </c>
      <c r="I37" s="36">
        <v>17327</v>
      </c>
      <c r="J37" s="35">
        <v>10862.747</v>
      </c>
      <c r="K37" s="35">
        <v>0</v>
      </c>
      <c r="L37" s="35">
        <v>0</v>
      </c>
      <c r="M37" s="35">
        <v>13390</v>
      </c>
      <c r="N37" s="35">
        <v>5465.8554</v>
      </c>
      <c r="O37" s="35">
        <v>1800</v>
      </c>
      <c r="P37" s="35">
        <v>1375.0996</v>
      </c>
      <c r="Q37" s="35">
        <v>1210</v>
      </c>
      <c r="R37" s="35">
        <v>639.88</v>
      </c>
      <c r="S37" s="35">
        <v>400</v>
      </c>
      <c r="T37" s="35">
        <v>244.9016</v>
      </c>
      <c r="U37" s="35">
        <v>200</v>
      </c>
      <c r="V37" s="35">
        <v>12</v>
      </c>
      <c r="W37" s="35">
        <v>3130</v>
      </c>
      <c r="X37" s="35">
        <v>726.4</v>
      </c>
      <c r="Y37" s="35">
        <v>2750</v>
      </c>
      <c r="Z37" s="35">
        <v>598</v>
      </c>
      <c r="AA37" s="35">
        <v>300</v>
      </c>
      <c r="AB37" s="35">
        <v>74</v>
      </c>
      <c r="AC37" s="35">
        <v>5650</v>
      </c>
      <c r="AD37" s="35">
        <v>2006.3602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2500</v>
      </c>
      <c r="AL37" s="35">
        <v>1600</v>
      </c>
      <c r="AM37" s="35">
        <v>2500</v>
      </c>
      <c r="AN37" s="35">
        <v>1600</v>
      </c>
      <c r="AO37" s="35">
        <v>1200</v>
      </c>
      <c r="AP37" s="35">
        <v>290</v>
      </c>
      <c r="AQ37" s="35">
        <v>363.1</v>
      </c>
      <c r="AR37" s="35">
        <v>51.83</v>
      </c>
      <c r="AS37" s="37">
        <v>9279.9</v>
      </c>
      <c r="AT37" s="35">
        <v>8111.004</v>
      </c>
      <c r="AU37" s="35">
        <v>0</v>
      </c>
      <c r="AV37" s="35">
        <v>0</v>
      </c>
      <c r="AW37" s="35">
        <v>8919.9</v>
      </c>
      <c r="AX37" s="35">
        <v>8059.174</v>
      </c>
      <c r="AY37" s="35">
        <v>0</v>
      </c>
      <c r="AZ37" s="35">
        <v>0</v>
      </c>
      <c r="BA37" s="35">
        <v>8916.8</v>
      </c>
      <c r="BB37" s="35">
        <v>8059.174</v>
      </c>
      <c r="BC37" s="37">
        <v>7299.9908</v>
      </c>
      <c r="BD37" s="38">
        <v>2012.058</v>
      </c>
      <c r="BE37" s="38">
        <v>9500</v>
      </c>
      <c r="BF37" s="38">
        <v>7791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44"/>
      <c r="BP37" s="48"/>
      <c r="BQ37" s="48"/>
      <c r="BR37" s="48"/>
      <c r="BS37" s="48"/>
      <c r="BT37" s="48"/>
    </row>
    <row r="38" spans="1:72" ht="15.75" customHeight="1">
      <c r="A38" s="16">
        <v>28</v>
      </c>
      <c r="B38" s="13" t="s">
        <v>42</v>
      </c>
      <c r="C38" s="35">
        <f t="shared" si="0"/>
        <v>38875.2</v>
      </c>
      <c r="D38" s="35">
        <f t="shared" si="1"/>
        <v>23977.121099999997</v>
      </c>
      <c r="E38" s="35">
        <f t="shared" si="2"/>
        <v>36549.6</v>
      </c>
      <c r="F38" s="35">
        <f t="shared" si="3"/>
        <v>22342.801099999997</v>
      </c>
      <c r="G38" s="35">
        <f t="shared" si="4"/>
        <v>2750</v>
      </c>
      <c r="H38" s="35">
        <f t="shared" si="5"/>
        <v>1634.32</v>
      </c>
      <c r="I38" s="36">
        <v>16868</v>
      </c>
      <c r="J38" s="35">
        <v>11878.7617</v>
      </c>
      <c r="K38" s="35">
        <v>0</v>
      </c>
      <c r="L38" s="35">
        <v>0</v>
      </c>
      <c r="M38" s="35">
        <v>9689</v>
      </c>
      <c r="N38" s="35">
        <v>5378.2194</v>
      </c>
      <c r="O38" s="35">
        <v>800</v>
      </c>
      <c r="P38" s="35">
        <v>488.7043</v>
      </c>
      <c r="Q38" s="35">
        <v>960</v>
      </c>
      <c r="R38" s="35">
        <v>640</v>
      </c>
      <c r="S38" s="35">
        <v>0</v>
      </c>
      <c r="T38" s="35">
        <v>0</v>
      </c>
      <c r="U38" s="35">
        <v>200</v>
      </c>
      <c r="V38" s="35">
        <v>0</v>
      </c>
      <c r="W38" s="35">
        <v>475</v>
      </c>
      <c r="X38" s="35">
        <v>270.48</v>
      </c>
      <c r="Y38" s="35">
        <v>350</v>
      </c>
      <c r="Z38" s="35">
        <v>230</v>
      </c>
      <c r="AA38" s="35">
        <v>1100</v>
      </c>
      <c r="AB38" s="35">
        <v>14</v>
      </c>
      <c r="AC38" s="35">
        <v>5279</v>
      </c>
      <c r="AD38" s="35">
        <v>3498.7001</v>
      </c>
      <c r="AE38" s="35">
        <v>0</v>
      </c>
      <c r="AF38" s="35">
        <v>0</v>
      </c>
      <c r="AG38" s="35">
        <v>6800</v>
      </c>
      <c r="AH38" s="35">
        <v>3631</v>
      </c>
      <c r="AI38" s="35">
        <v>6800</v>
      </c>
      <c r="AJ38" s="35">
        <v>3631</v>
      </c>
      <c r="AK38" s="35">
        <v>0</v>
      </c>
      <c r="AL38" s="35">
        <v>0</v>
      </c>
      <c r="AM38" s="35">
        <v>0</v>
      </c>
      <c r="AN38" s="35">
        <v>0</v>
      </c>
      <c r="AO38" s="35">
        <v>2600</v>
      </c>
      <c r="AP38" s="35">
        <v>1372</v>
      </c>
      <c r="AQ38" s="35">
        <v>168.2</v>
      </c>
      <c r="AR38" s="35">
        <v>82.82</v>
      </c>
      <c r="AS38" s="37">
        <v>592.6</v>
      </c>
      <c r="AT38" s="35">
        <v>82.82</v>
      </c>
      <c r="AU38" s="35">
        <v>0</v>
      </c>
      <c r="AV38" s="35">
        <v>0</v>
      </c>
      <c r="AW38" s="35">
        <v>482.6</v>
      </c>
      <c r="AX38" s="35">
        <v>0</v>
      </c>
      <c r="AY38" s="35">
        <v>0</v>
      </c>
      <c r="AZ38" s="35">
        <v>0</v>
      </c>
      <c r="BA38" s="35">
        <v>424.4</v>
      </c>
      <c r="BB38" s="35">
        <v>0</v>
      </c>
      <c r="BC38" s="37">
        <v>2550</v>
      </c>
      <c r="BD38" s="38">
        <v>1634.32</v>
      </c>
      <c r="BE38" s="38">
        <v>200</v>
      </c>
      <c r="BF38" s="38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44"/>
      <c r="BP38" s="48"/>
      <c r="BQ38" s="48"/>
      <c r="BR38" s="48"/>
      <c r="BS38" s="48"/>
      <c r="BT38" s="48"/>
    </row>
    <row r="39" spans="1:72" ht="15.75" customHeight="1">
      <c r="A39" s="16">
        <v>29</v>
      </c>
      <c r="B39" s="13" t="s">
        <v>43</v>
      </c>
      <c r="C39" s="35">
        <f t="shared" si="0"/>
        <v>53709.8198</v>
      </c>
      <c r="D39" s="35">
        <f t="shared" si="1"/>
        <v>31762.705200000004</v>
      </c>
      <c r="E39" s="35">
        <f t="shared" si="2"/>
        <v>51881.2</v>
      </c>
      <c r="F39" s="35">
        <f t="shared" si="3"/>
        <v>29934.0854</v>
      </c>
      <c r="G39" s="35">
        <f t="shared" si="4"/>
        <v>4409.0198</v>
      </c>
      <c r="H39" s="35">
        <f t="shared" si="5"/>
        <v>3421.8500000000004</v>
      </c>
      <c r="I39" s="36">
        <v>19990</v>
      </c>
      <c r="J39" s="35">
        <v>13646.844</v>
      </c>
      <c r="K39" s="35">
        <v>0</v>
      </c>
      <c r="L39" s="35">
        <v>0</v>
      </c>
      <c r="M39" s="35">
        <v>14390</v>
      </c>
      <c r="N39" s="35">
        <v>9339.0912</v>
      </c>
      <c r="O39" s="35">
        <v>3160</v>
      </c>
      <c r="P39" s="35">
        <v>2460.7127</v>
      </c>
      <c r="Q39" s="35">
        <v>1100</v>
      </c>
      <c r="R39" s="35">
        <v>569.976</v>
      </c>
      <c r="S39" s="35">
        <v>250</v>
      </c>
      <c r="T39" s="35">
        <v>96.858</v>
      </c>
      <c r="U39" s="35">
        <v>140</v>
      </c>
      <c r="V39" s="35">
        <v>37.6</v>
      </c>
      <c r="W39" s="35">
        <v>2266</v>
      </c>
      <c r="X39" s="35">
        <v>1495.54</v>
      </c>
      <c r="Y39" s="35">
        <v>1100</v>
      </c>
      <c r="Z39" s="35">
        <v>810</v>
      </c>
      <c r="AA39" s="35">
        <v>2691</v>
      </c>
      <c r="AB39" s="35">
        <v>1663.6</v>
      </c>
      <c r="AC39" s="35">
        <v>3205</v>
      </c>
      <c r="AD39" s="35">
        <v>1875.0045</v>
      </c>
      <c r="AE39" s="35">
        <v>0</v>
      </c>
      <c r="AF39" s="35">
        <v>0</v>
      </c>
      <c r="AG39" s="35">
        <v>8200</v>
      </c>
      <c r="AH39" s="35">
        <v>1400</v>
      </c>
      <c r="AI39" s="35">
        <v>8200</v>
      </c>
      <c r="AJ39" s="35">
        <v>1400</v>
      </c>
      <c r="AK39" s="35">
        <v>1800</v>
      </c>
      <c r="AL39" s="35">
        <v>1680</v>
      </c>
      <c r="AM39" s="35">
        <v>0</v>
      </c>
      <c r="AN39" s="35">
        <v>0</v>
      </c>
      <c r="AO39" s="35">
        <v>1990</v>
      </c>
      <c r="AP39" s="35">
        <v>1375</v>
      </c>
      <c r="AQ39" s="35">
        <v>2930.8</v>
      </c>
      <c r="AR39" s="35">
        <v>899.92</v>
      </c>
      <c r="AS39" s="37">
        <v>5511.2</v>
      </c>
      <c r="AT39" s="35">
        <v>2493.1502</v>
      </c>
      <c r="AU39" s="35">
        <v>0</v>
      </c>
      <c r="AV39" s="35">
        <v>0</v>
      </c>
      <c r="AW39" s="35">
        <v>4441.2</v>
      </c>
      <c r="AX39" s="35">
        <v>1593.2302</v>
      </c>
      <c r="AY39" s="35">
        <v>0</v>
      </c>
      <c r="AZ39" s="35">
        <v>0</v>
      </c>
      <c r="BA39" s="35">
        <v>2580.4</v>
      </c>
      <c r="BB39" s="35">
        <v>1593.2302</v>
      </c>
      <c r="BC39" s="37">
        <v>0</v>
      </c>
      <c r="BD39" s="38">
        <v>0</v>
      </c>
      <c r="BE39" s="38">
        <v>4862.9698</v>
      </c>
      <c r="BF39" s="38">
        <v>3875.5</v>
      </c>
      <c r="BG39" s="35">
        <v>187.05</v>
      </c>
      <c r="BH39" s="35">
        <v>187.05</v>
      </c>
      <c r="BI39" s="35">
        <v>0</v>
      </c>
      <c r="BJ39" s="35">
        <v>0</v>
      </c>
      <c r="BK39" s="35">
        <v>-641</v>
      </c>
      <c r="BL39" s="35">
        <v>-640.7</v>
      </c>
      <c r="BM39" s="35">
        <v>0</v>
      </c>
      <c r="BN39" s="35">
        <v>0</v>
      </c>
      <c r="BO39" s="44"/>
      <c r="BP39" s="48"/>
      <c r="BQ39" s="48"/>
      <c r="BR39" s="48"/>
      <c r="BS39" s="48"/>
      <c r="BT39" s="48"/>
    </row>
    <row r="40" spans="1:72" ht="15.75" customHeight="1">
      <c r="A40" s="16">
        <v>30</v>
      </c>
      <c r="B40" s="13" t="s">
        <v>44</v>
      </c>
      <c r="C40" s="35">
        <f t="shared" si="0"/>
        <v>60091.463</v>
      </c>
      <c r="D40" s="35">
        <f t="shared" si="1"/>
        <v>41998.5685</v>
      </c>
      <c r="E40" s="35">
        <f t="shared" si="2"/>
        <v>59652</v>
      </c>
      <c r="F40" s="35">
        <f t="shared" si="3"/>
        <v>41815.9965</v>
      </c>
      <c r="G40" s="35">
        <f t="shared" si="4"/>
        <v>899.963</v>
      </c>
      <c r="H40" s="35">
        <f t="shared" si="5"/>
        <v>182.572</v>
      </c>
      <c r="I40" s="36">
        <v>27682</v>
      </c>
      <c r="J40" s="35">
        <v>19877.485</v>
      </c>
      <c r="K40" s="35">
        <v>0</v>
      </c>
      <c r="L40" s="35">
        <v>0</v>
      </c>
      <c r="M40" s="35">
        <v>8075</v>
      </c>
      <c r="N40" s="35">
        <v>5086.7615</v>
      </c>
      <c r="O40" s="35">
        <v>1300</v>
      </c>
      <c r="P40" s="35">
        <v>745.7855</v>
      </c>
      <c r="Q40" s="35">
        <v>1310</v>
      </c>
      <c r="R40" s="35">
        <v>930</v>
      </c>
      <c r="S40" s="35">
        <v>200</v>
      </c>
      <c r="T40" s="35">
        <v>145.167</v>
      </c>
      <c r="U40" s="35">
        <v>100</v>
      </c>
      <c r="V40" s="35">
        <v>0</v>
      </c>
      <c r="W40" s="35">
        <v>620</v>
      </c>
      <c r="X40" s="35">
        <v>256.9</v>
      </c>
      <c r="Y40" s="35">
        <v>300</v>
      </c>
      <c r="Z40" s="35">
        <v>0</v>
      </c>
      <c r="AA40" s="35">
        <v>184</v>
      </c>
      <c r="AB40" s="35">
        <v>132.99</v>
      </c>
      <c r="AC40" s="35">
        <v>3506</v>
      </c>
      <c r="AD40" s="35">
        <v>2353.419</v>
      </c>
      <c r="AE40" s="35">
        <v>0</v>
      </c>
      <c r="AF40" s="35">
        <v>0</v>
      </c>
      <c r="AG40" s="35">
        <v>22200</v>
      </c>
      <c r="AH40" s="35">
        <v>16099.25</v>
      </c>
      <c r="AI40" s="35">
        <v>22200</v>
      </c>
      <c r="AJ40" s="35">
        <v>16099.25</v>
      </c>
      <c r="AK40" s="35">
        <v>0</v>
      </c>
      <c r="AL40" s="35">
        <v>0</v>
      </c>
      <c r="AM40" s="35">
        <v>0</v>
      </c>
      <c r="AN40" s="35">
        <v>0</v>
      </c>
      <c r="AO40" s="35">
        <v>980</v>
      </c>
      <c r="AP40" s="35">
        <v>620</v>
      </c>
      <c r="AQ40" s="35">
        <v>254.5</v>
      </c>
      <c r="AR40" s="35">
        <v>132.5</v>
      </c>
      <c r="AS40" s="37">
        <v>715</v>
      </c>
      <c r="AT40" s="35">
        <v>132.5</v>
      </c>
      <c r="AU40" s="35">
        <v>0</v>
      </c>
      <c r="AV40" s="35">
        <v>0</v>
      </c>
      <c r="AW40" s="35">
        <v>495</v>
      </c>
      <c r="AX40" s="35">
        <v>0</v>
      </c>
      <c r="AY40" s="35">
        <v>0</v>
      </c>
      <c r="AZ40" s="35">
        <v>0</v>
      </c>
      <c r="BA40" s="35">
        <v>460.5</v>
      </c>
      <c r="BB40" s="35">
        <v>0</v>
      </c>
      <c r="BC40" s="37">
        <v>620</v>
      </c>
      <c r="BD40" s="38">
        <v>0</v>
      </c>
      <c r="BE40" s="38">
        <v>279.963</v>
      </c>
      <c r="BF40" s="38">
        <v>240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-57.428</v>
      </c>
      <c r="BM40" s="35">
        <v>0</v>
      </c>
      <c r="BN40" s="35">
        <v>0</v>
      </c>
      <c r="BO40" s="44"/>
      <c r="BP40" s="48"/>
      <c r="BQ40" s="48"/>
      <c r="BR40" s="48"/>
      <c r="BS40" s="48"/>
      <c r="BT40" s="48"/>
    </row>
    <row r="41" spans="1:72" ht="15.75" customHeight="1">
      <c r="A41" s="16">
        <v>31</v>
      </c>
      <c r="B41" s="13" t="s">
        <v>45</v>
      </c>
      <c r="C41" s="35">
        <f t="shared" si="0"/>
        <v>74348.0879</v>
      </c>
      <c r="D41" s="35">
        <f t="shared" si="1"/>
        <v>53792.02130000001</v>
      </c>
      <c r="E41" s="35">
        <f t="shared" si="2"/>
        <v>68505.7</v>
      </c>
      <c r="F41" s="35">
        <f t="shared" si="3"/>
        <v>47949.633400000006</v>
      </c>
      <c r="G41" s="35">
        <f t="shared" si="4"/>
        <v>11700.5879</v>
      </c>
      <c r="H41" s="35">
        <f t="shared" si="5"/>
        <v>11347.2264</v>
      </c>
      <c r="I41" s="36">
        <v>28176</v>
      </c>
      <c r="J41" s="35">
        <v>20278.74</v>
      </c>
      <c r="K41" s="35">
        <v>0</v>
      </c>
      <c r="L41" s="35">
        <v>0</v>
      </c>
      <c r="M41" s="35">
        <v>12226</v>
      </c>
      <c r="N41" s="35">
        <v>7923.6049</v>
      </c>
      <c r="O41" s="35">
        <v>2400</v>
      </c>
      <c r="P41" s="35">
        <v>1545.3205</v>
      </c>
      <c r="Q41" s="35">
        <v>1560</v>
      </c>
      <c r="R41" s="35">
        <v>1044.2118</v>
      </c>
      <c r="S41" s="35">
        <v>200</v>
      </c>
      <c r="T41" s="35">
        <v>61.6309</v>
      </c>
      <c r="U41" s="35">
        <v>95</v>
      </c>
      <c r="V41" s="35">
        <v>60.2</v>
      </c>
      <c r="W41" s="35">
        <v>1950</v>
      </c>
      <c r="X41" s="35">
        <v>1232.1</v>
      </c>
      <c r="Y41" s="35">
        <v>1200</v>
      </c>
      <c r="Z41" s="35">
        <v>715</v>
      </c>
      <c r="AA41" s="35">
        <v>0</v>
      </c>
      <c r="AB41" s="35">
        <v>0</v>
      </c>
      <c r="AC41" s="35">
        <v>4337</v>
      </c>
      <c r="AD41" s="35">
        <v>2985.9917</v>
      </c>
      <c r="AE41" s="35">
        <v>0</v>
      </c>
      <c r="AF41" s="35">
        <v>0</v>
      </c>
      <c r="AG41" s="35">
        <v>18000</v>
      </c>
      <c r="AH41" s="35">
        <v>12000</v>
      </c>
      <c r="AI41" s="35">
        <v>18000</v>
      </c>
      <c r="AJ41" s="35">
        <v>12000</v>
      </c>
      <c r="AK41" s="35">
        <v>0</v>
      </c>
      <c r="AL41" s="35">
        <v>0</v>
      </c>
      <c r="AM41" s="35">
        <v>0</v>
      </c>
      <c r="AN41" s="35">
        <v>0</v>
      </c>
      <c r="AO41" s="35">
        <v>3150</v>
      </c>
      <c r="AP41" s="35">
        <v>2145</v>
      </c>
      <c r="AQ41" s="35">
        <v>1095.5</v>
      </c>
      <c r="AR41" s="35">
        <v>97.45</v>
      </c>
      <c r="AS41" s="37">
        <v>6953.7</v>
      </c>
      <c r="AT41" s="35">
        <v>5602.2885</v>
      </c>
      <c r="AU41" s="35">
        <v>0</v>
      </c>
      <c r="AV41" s="35">
        <v>0</v>
      </c>
      <c r="AW41" s="35">
        <v>6543.7</v>
      </c>
      <c r="AX41" s="35">
        <v>5504.8385</v>
      </c>
      <c r="AY41" s="35">
        <v>0</v>
      </c>
      <c r="AZ41" s="35">
        <v>0</v>
      </c>
      <c r="BA41" s="35">
        <v>5858.2</v>
      </c>
      <c r="BB41" s="35">
        <v>5504.8385</v>
      </c>
      <c r="BC41" s="37">
        <v>9000.5879</v>
      </c>
      <c r="BD41" s="38">
        <v>8902.2264</v>
      </c>
      <c r="BE41" s="38">
        <v>2700</v>
      </c>
      <c r="BF41" s="38">
        <v>2445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44"/>
      <c r="BP41" s="48"/>
      <c r="BQ41" s="48"/>
      <c r="BR41" s="48"/>
      <c r="BS41" s="48"/>
      <c r="BT41" s="48"/>
    </row>
    <row r="42" spans="1:72" ht="15.75" customHeight="1">
      <c r="A42" s="16">
        <v>32</v>
      </c>
      <c r="B42" s="13" t="s">
        <v>46</v>
      </c>
      <c r="C42" s="35">
        <f t="shared" si="0"/>
        <v>47392.450500000006</v>
      </c>
      <c r="D42" s="35">
        <f t="shared" si="1"/>
        <v>25430.5422</v>
      </c>
      <c r="E42" s="35">
        <f t="shared" si="2"/>
        <v>42901.100000000006</v>
      </c>
      <c r="F42" s="35">
        <f t="shared" si="3"/>
        <v>22996.9822</v>
      </c>
      <c r="G42" s="35">
        <f t="shared" si="4"/>
        <v>13400.0505</v>
      </c>
      <c r="H42" s="35">
        <f t="shared" si="5"/>
        <v>2433.56</v>
      </c>
      <c r="I42" s="36">
        <v>22686</v>
      </c>
      <c r="J42" s="35">
        <v>16517.146</v>
      </c>
      <c r="K42" s="35">
        <v>0</v>
      </c>
      <c r="L42" s="35">
        <v>0</v>
      </c>
      <c r="M42" s="35">
        <v>9745.4</v>
      </c>
      <c r="N42" s="35">
        <v>5879.8362</v>
      </c>
      <c r="O42" s="35">
        <v>2240.4</v>
      </c>
      <c r="P42" s="35">
        <v>1440.2168</v>
      </c>
      <c r="Q42" s="35">
        <v>960</v>
      </c>
      <c r="R42" s="35">
        <v>719.865</v>
      </c>
      <c r="S42" s="35">
        <v>200</v>
      </c>
      <c r="T42" s="35">
        <v>21.3184</v>
      </c>
      <c r="U42" s="35">
        <v>0</v>
      </c>
      <c r="V42" s="35">
        <v>0</v>
      </c>
      <c r="W42" s="35">
        <v>250</v>
      </c>
      <c r="X42" s="35">
        <v>18.2</v>
      </c>
      <c r="Y42" s="35">
        <v>0</v>
      </c>
      <c r="Z42" s="35">
        <v>0</v>
      </c>
      <c r="AA42" s="35">
        <v>730</v>
      </c>
      <c r="AB42" s="35">
        <v>0</v>
      </c>
      <c r="AC42" s="35">
        <v>4300</v>
      </c>
      <c r="AD42" s="35">
        <v>3075.11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1400</v>
      </c>
      <c r="AP42" s="35">
        <v>585</v>
      </c>
      <c r="AQ42" s="35">
        <v>161</v>
      </c>
      <c r="AR42" s="35">
        <v>15</v>
      </c>
      <c r="AS42" s="37">
        <v>9069.7</v>
      </c>
      <c r="AT42" s="35">
        <v>15</v>
      </c>
      <c r="AU42" s="35">
        <v>0</v>
      </c>
      <c r="AV42" s="35">
        <v>0</v>
      </c>
      <c r="AW42" s="35">
        <v>8908.7</v>
      </c>
      <c r="AX42" s="35">
        <v>0</v>
      </c>
      <c r="AY42" s="35">
        <v>0</v>
      </c>
      <c r="AZ42" s="35">
        <v>0</v>
      </c>
      <c r="BA42" s="35">
        <v>8908.7</v>
      </c>
      <c r="BB42" s="35">
        <v>0</v>
      </c>
      <c r="BC42" s="37">
        <v>13100</v>
      </c>
      <c r="BD42" s="38">
        <v>1863.56</v>
      </c>
      <c r="BE42" s="38">
        <v>1300.0505</v>
      </c>
      <c r="BF42" s="38">
        <v>570</v>
      </c>
      <c r="BG42" s="35">
        <v>0</v>
      </c>
      <c r="BH42" s="35">
        <v>0</v>
      </c>
      <c r="BI42" s="35">
        <v>-500</v>
      </c>
      <c r="BJ42" s="35">
        <v>0</v>
      </c>
      <c r="BK42" s="35">
        <v>-500</v>
      </c>
      <c r="BL42" s="35">
        <v>0</v>
      </c>
      <c r="BM42" s="35">
        <v>0</v>
      </c>
      <c r="BN42" s="35">
        <v>0</v>
      </c>
      <c r="BO42" s="44"/>
      <c r="BP42" s="48"/>
      <c r="BQ42" s="48"/>
      <c r="BR42" s="48"/>
      <c r="BS42" s="48"/>
      <c r="BT42" s="48"/>
    </row>
    <row r="43" spans="1:72" ht="15.75" customHeight="1">
      <c r="A43" s="16">
        <v>33</v>
      </c>
      <c r="B43" s="13" t="s">
        <v>47</v>
      </c>
      <c r="C43" s="35">
        <f t="shared" si="0"/>
        <v>48293.069500000005</v>
      </c>
      <c r="D43" s="35">
        <f t="shared" si="1"/>
        <v>33146.0086</v>
      </c>
      <c r="E43" s="35">
        <f t="shared" si="2"/>
        <v>35703.1</v>
      </c>
      <c r="F43" s="35">
        <f t="shared" si="3"/>
        <v>20620.8086</v>
      </c>
      <c r="G43" s="35">
        <f t="shared" si="4"/>
        <v>15818.069500000001</v>
      </c>
      <c r="H43" s="35">
        <f t="shared" si="5"/>
        <v>12825.199999999999</v>
      </c>
      <c r="I43" s="36">
        <v>13056</v>
      </c>
      <c r="J43" s="35">
        <v>8702.188</v>
      </c>
      <c r="K43" s="35">
        <v>0</v>
      </c>
      <c r="L43" s="35">
        <v>0</v>
      </c>
      <c r="M43" s="35">
        <v>16982</v>
      </c>
      <c r="N43" s="35">
        <v>10513.6206</v>
      </c>
      <c r="O43" s="35">
        <v>1900</v>
      </c>
      <c r="P43" s="35">
        <v>1014.9976</v>
      </c>
      <c r="Q43" s="35">
        <v>1510</v>
      </c>
      <c r="R43" s="35">
        <v>640</v>
      </c>
      <c r="S43" s="35">
        <v>200</v>
      </c>
      <c r="T43" s="35">
        <v>96.7</v>
      </c>
      <c r="U43" s="35">
        <v>200</v>
      </c>
      <c r="V43" s="35">
        <v>0</v>
      </c>
      <c r="W43" s="35">
        <v>2120</v>
      </c>
      <c r="X43" s="35">
        <v>1134.6</v>
      </c>
      <c r="Y43" s="35">
        <v>1900</v>
      </c>
      <c r="Z43" s="35">
        <v>1030.6</v>
      </c>
      <c r="AA43" s="35">
        <v>3000</v>
      </c>
      <c r="AB43" s="35">
        <v>2980.306</v>
      </c>
      <c r="AC43" s="35">
        <v>7170</v>
      </c>
      <c r="AD43" s="35">
        <v>4268.62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1650</v>
      </c>
      <c r="AP43" s="35">
        <v>985</v>
      </c>
      <c r="AQ43" s="35">
        <v>787</v>
      </c>
      <c r="AR43" s="35">
        <v>120</v>
      </c>
      <c r="AS43" s="37">
        <v>4015.1</v>
      </c>
      <c r="AT43" s="35">
        <v>420</v>
      </c>
      <c r="AU43" s="35">
        <v>0</v>
      </c>
      <c r="AV43" s="35">
        <v>0</v>
      </c>
      <c r="AW43" s="35">
        <v>3635.1</v>
      </c>
      <c r="AX43" s="35">
        <v>300</v>
      </c>
      <c r="AY43" s="35">
        <v>0</v>
      </c>
      <c r="AZ43" s="35">
        <v>0</v>
      </c>
      <c r="BA43" s="35">
        <v>3228.1</v>
      </c>
      <c r="BB43" s="35">
        <v>300</v>
      </c>
      <c r="BC43" s="37">
        <v>15165.6695</v>
      </c>
      <c r="BD43" s="38">
        <v>11928.9</v>
      </c>
      <c r="BE43" s="38">
        <v>2002.4</v>
      </c>
      <c r="BF43" s="38">
        <v>1932.4</v>
      </c>
      <c r="BG43" s="35">
        <v>0</v>
      </c>
      <c r="BH43" s="35">
        <v>0</v>
      </c>
      <c r="BI43" s="35">
        <v>-250</v>
      </c>
      <c r="BJ43" s="35">
        <v>0</v>
      </c>
      <c r="BK43" s="35">
        <v>-1100</v>
      </c>
      <c r="BL43" s="35">
        <v>-1036.1</v>
      </c>
      <c r="BM43" s="35">
        <v>0</v>
      </c>
      <c r="BN43" s="35">
        <v>0</v>
      </c>
      <c r="BO43" s="44"/>
      <c r="BP43" s="48"/>
      <c r="BQ43" s="48"/>
      <c r="BR43" s="48"/>
      <c r="BS43" s="48"/>
      <c r="BT43" s="48"/>
    </row>
    <row r="44" spans="1:72" ht="15.75" customHeight="1">
      <c r="A44" s="16">
        <v>34</v>
      </c>
      <c r="B44" s="13" t="s">
        <v>48</v>
      </c>
      <c r="C44" s="35">
        <f t="shared" si="0"/>
        <v>26090.355</v>
      </c>
      <c r="D44" s="35">
        <f t="shared" si="1"/>
        <v>18985.9696</v>
      </c>
      <c r="E44" s="35">
        <f t="shared" si="2"/>
        <v>23477.2</v>
      </c>
      <c r="F44" s="35">
        <f t="shared" si="3"/>
        <v>16648.9696</v>
      </c>
      <c r="G44" s="35">
        <f t="shared" si="4"/>
        <v>2613.155</v>
      </c>
      <c r="H44" s="35">
        <f t="shared" si="5"/>
        <v>2337</v>
      </c>
      <c r="I44" s="36">
        <v>12835.9</v>
      </c>
      <c r="J44" s="35">
        <v>9525.713</v>
      </c>
      <c r="K44" s="35">
        <v>0</v>
      </c>
      <c r="L44" s="35">
        <v>0</v>
      </c>
      <c r="M44" s="35">
        <v>8601.1</v>
      </c>
      <c r="N44" s="35">
        <v>5981.2566</v>
      </c>
      <c r="O44" s="35">
        <v>1400</v>
      </c>
      <c r="P44" s="35">
        <v>751.5421</v>
      </c>
      <c r="Q44" s="35">
        <v>1010</v>
      </c>
      <c r="R44" s="35">
        <v>560</v>
      </c>
      <c r="S44" s="35">
        <v>140</v>
      </c>
      <c r="T44" s="35">
        <v>102.5</v>
      </c>
      <c r="U44" s="35">
        <v>0</v>
      </c>
      <c r="V44" s="35">
        <v>0</v>
      </c>
      <c r="W44" s="35">
        <v>172</v>
      </c>
      <c r="X44" s="35">
        <v>114</v>
      </c>
      <c r="Y44" s="35">
        <v>50</v>
      </c>
      <c r="Z44" s="35">
        <v>50</v>
      </c>
      <c r="AA44" s="35">
        <v>2530</v>
      </c>
      <c r="AB44" s="35">
        <v>2273.5875</v>
      </c>
      <c r="AC44" s="35">
        <v>2800</v>
      </c>
      <c r="AD44" s="35">
        <v>1799.227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770</v>
      </c>
      <c r="AL44" s="35">
        <v>770</v>
      </c>
      <c r="AM44" s="35">
        <v>0</v>
      </c>
      <c r="AN44" s="35">
        <v>0</v>
      </c>
      <c r="AO44" s="35">
        <v>620</v>
      </c>
      <c r="AP44" s="35">
        <v>210</v>
      </c>
      <c r="AQ44" s="35">
        <v>650.2</v>
      </c>
      <c r="AR44" s="35">
        <v>162</v>
      </c>
      <c r="AS44" s="37">
        <v>650.2</v>
      </c>
      <c r="AT44" s="35">
        <v>162</v>
      </c>
      <c r="AU44" s="35">
        <v>0</v>
      </c>
      <c r="AV44" s="35">
        <v>0</v>
      </c>
      <c r="AW44" s="35">
        <v>210.2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7">
        <v>2250.155</v>
      </c>
      <c r="BD44" s="38">
        <v>2024.5</v>
      </c>
      <c r="BE44" s="38">
        <v>363</v>
      </c>
      <c r="BF44" s="38">
        <v>312.5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44"/>
      <c r="BP44" s="48"/>
      <c r="BQ44" s="48"/>
      <c r="BR44" s="48"/>
      <c r="BS44" s="48"/>
      <c r="BT44" s="48"/>
    </row>
    <row r="45" spans="1:72" ht="15.75" customHeight="1">
      <c r="A45" s="16">
        <v>35</v>
      </c>
      <c r="B45" s="13" t="s">
        <v>49</v>
      </c>
      <c r="C45" s="35">
        <f t="shared" si="0"/>
        <v>16467.695</v>
      </c>
      <c r="D45" s="35">
        <f t="shared" si="1"/>
        <v>9134.6197</v>
      </c>
      <c r="E45" s="35">
        <f t="shared" si="2"/>
        <v>15981.5</v>
      </c>
      <c r="F45" s="35">
        <f t="shared" si="3"/>
        <v>9596.6197</v>
      </c>
      <c r="G45" s="35">
        <f t="shared" si="4"/>
        <v>799.995</v>
      </c>
      <c r="H45" s="35">
        <f t="shared" si="5"/>
        <v>-462</v>
      </c>
      <c r="I45" s="36">
        <v>10146</v>
      </c>
      <c r="J45" s="35">
        <v>6756</v>
      </c>
      <c r="K45" s="35">
        <v>0</v>
      </c>
      <c r="L45" s="35">
        <v>0</v>
      </c>
      <c r="M45" s="35">
        <v>4437</v>
      </c>
      <c r="N45" s="35">
        <v>2425.2197</v>
      </c>
      <c r="O45" s="35">
        <v>400</v>
      </c>
      <c r="P45" s="35">
        <v>269.7937</v>
      </c>
      <c r="Q45" s="35">
        <v>600</v>
      </c>
      <c r="R45" s="35">
        <v>399.976</v>
      </c>
      <c r="S45" s="35">
        <v>140</v>
      </c>
      <c r="T45" s="35">
        <v>102.5</v>
      </c>
      <c r="U45" s="35">
        <v>0</v>
      </c>
      <c r="V45" s="35">
        <v>0</v>
      </c>
      <c r="W45" s="35">
        <v>88</v>
      </c>
      <c r="X45" s="35">
        <v>64</v>
      </c>
      <c r="Y45" s="35">
        <v>0</v>
      </c>
      <c r="Z45" s="35">
        <v>0</v>
      </c>
      <c r="AA45" s="35">
        <v>450</v>
      </c>
      <c r="AB45" s="35">
        <v>0</v>
      </c>
      <c r="AC45" s="35">
        <v>1800</v>
      </c>
      <c r="AD45" s="35">
        <v>951.95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800</v>
      </c>
      <c r="AP45" s="35">
        <v>320</v>
      </c>
      <c r="AQ45" s="35">
        <v>284.7</v>
      </c>
      <c r="AR45" s="35">
        <v>95.4</v>
      </c>
      <c r="AS45" s="37">
        <v>598.5</v>
      </c>
      <c r="AT45" s="35">
        <v>95.4</v>
      </c>
      <c r="AU45" s="35">
        <v>0</v>
      </c>
      <c r="AV45" s="35">
        <v>0</v>
      </c>
      <c r="AW45" s="35">
        <v>438.5</v>
      </c>
      <c r="AX45" s="35">
        <v>0</v>
      </c>
      <c r="AY45" s="35">
        <v>0</v>
      </c>
      <c r="AZ45" s="35">
        <v>0</v>
      </c>
      <c r="BA45" s="35">
        <v>313.8</v>
      </c>
      <c r="BB45" s="35">
        <v>0</v>
      </c>
      <c r="BC45" s="37">
        <v>200</v>
      </c>
      <c r="BD45" s="38">
        <v>0</v>
      </c>
      <c r="BE45" s="38">
        <v>599.995</v>
      </c>
      <c r="BF45" s="38">
        <v>0</v>
      </c>
      <c r="BG45" s="35">
        <v>0</v>
      </c>
      <c r="BH45" s="35">
        <v>0</v>
      </c>
      <c r="BI45" s="35">
        <v>0</v>
      </c>
      <c r="BJ45" s="35">
        <v>-393.3</v>
      </c>
      <c r="BK45" s="35">
        <v>0</v>
      </c>
      <c r="BL45" s="35">
        <v>-68.7</v>
      </c>
      <c r="BM45" s="35">
        <v>0</v>
      </c>
      <c r="BN45" s="35">
        <v>0</v>
      </c>
      <c r="BO45" s="44"/>
      <c r="BP45" s="48"/>
      <c r="BQ45" s="48"/>
      <c r="BR45" s="48"/>
      <c r="BS45" s="48"/>
      <c r="BT45" s="48"/>
    </row>
    <row r="46" spans="1:72" ht="15.75" customHeight="1">
      <c r="A46" s="16">
        <v>36</v>
      </c>
      <c r="B46" s="13" t="s">
        <v>50</v>
      </c>
      <c r="C46" s="35">
        <f t="shared" si="0"/>
        <v>10778.9968</v>
      </c>
      <c r="D46" s="35">
        <f t="shared" si="1"/>
        <v>6750.829299999999</v>
      </c>
      <c r="E46" s="35">
        <f t="shared" si="2"/>
        <v>10776.2</v>
      </c>
      <c r="F46" s="35">
        <f t="shared" si="3"/>
        <v>6748.8793</v>
      </c>
      <c r="G46" s="35">
        <f t="shared" si="4"/>
        <v>34.79680000000002</v>
      </c>
      <c r="H46" s="35">
        <f t="shared" si="5"/>
        <v>1.9499999999999886</v>
      </c>
      <c r="I46" s="36">
        <v>7162.5</v>
      </c>
      <c r="J46" s="35">
        <v>4406.03</v>
      </c>
      <c r="K46" s="35">
        <v>0</v>
      </c>
      <c r="L46" s="35">
        <v>0</v>
      </c>
      <c r="M46" s="35">
        <v>2835</v>
      </c>
      <c r="N46" s="35">
        <v>2167.8493</v>
      </c>
      <c r="O46" s="35">
        <v>200</v>
      </c>
      <c r="P46" s="35">
        <v>144.8356</v>
      </c>
      <c r="Q46" s="35">
        <v>600</v>
      </c>
      <c r="R46" s="35">
        <v>449.973</v>
      </c>
      <c r="S46" s="35">
        <v>66</v>
      </c>
      <c r="T46" s="35">
        <v>49.5</v>
      </c>
      <c r="U46" s="35">
        <v>0</v>
      </c>
      <c r="V46" s="35">
        <v>0</v>
      </c>
      <c r="W46" s="35">
        <v>31</v>
      </c>
      <c r="X46" s="35">
        <v>10.4</v>
      </c>
      <c r="Y46" s="35">
        <v>0</v>
      </c>
      <c r="Z46" s="35">
        <v>0</v>
      </c>
      <c r="AA46" s="35">
        <v>500</v>
      </c>
      <c r="AB46" s="35">
        <v>500</v>
      </c>
      <c r="AC46" s="35">
        <v>1000</v>
      </c>
      <c r="AD46" s="35">
        <v>693.2407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50</v>
      </c>
      <c r="AL46" s="35">
        <v>0</v>
      </c>
      <c r="AM46" s="35">
        <v>50</v>
      </c>
      <c r="AN46" s="35">
        <v>0</v>
      </c>
      <c r="AO46" s="35">
        <v>440</v>
      </c>
      <c r="AP46" s="35">
        <v>165</v>
      </c>
      <c r="AQ46" s="35">
        <v>256.7</v>
      </c>
      <c r="AR46" s="35">
        <v>10</v>
      </c>
      <c r="AS46" s="37">
        <v>288.7</v>
      </c>
      <c r="AT46" s="35">
        <v>10</v>
      </c>
      <c r="AU46" s="35">
        <v>0</v>
      </c>
      <c r="AV46" s="35">
        <v>0</v>
      </c>
      <c r="AW46" s="35">
        <v>148.7</v>
      </c>
      <c r="AX46" s="35">
        <v>0</v>
      </c>
      <c r="AY46" s="35">
        <v>0</v>
      </c>
      <c r="AZ46" s="35">
        <v>0</v>
      </c>
      <c r="BA46" s="35">
        <v>32</v>
      </c>
      <c r="BB46" s="35">
        <v>0</v>
      </c>
      <c r="BC46" s="37">
        <v>0</v>
      </c>
      <c r="BD46" s="38">
        <v>0</v>
      </c>
      <c r="BE46" s="38">
        <v>384.7968</v>
      </c>
      <c r="BF46" s="38">
        <v>268</v>
      </c>
      <c r="BG46" s="35">
        <v>0</v>
      </c>
      <c r="BH46" s="35">
        <v>0</v>
      </c>
      <c r="BI46" s="35">
        <v>0</v>
      </c>
      <c r="BJ46" s="35">
        <v>0</v>
      </c>
      <c r="BK46" s="35">
        <v>-350</v>
      </c>
      <c r="BL46" s="35">
        <v>-266.05</v>
      </c>
      <c r="BM46" s="35">
        <v>0</v>
      </c>
      <c r="BN46" s="35">
        <v>0</v>
      </c>
      <c r="BO46" s="44"/>
      <c r="BP46" s="48"/>
      <c r="BQ46" s="48"/>
      <c r="BR46" s="48"/>
      <c r="BS46" s="48"/>
      <c r="BT46" s="48"/>
    </row>
    <row r="47" spans="1:72" ht="15.75" customHeight="1">
      <c r="A47" s="16">
        <v>37</v>
      </c>
      <c r="B47" s="13" t="s">
        <v>51</v>
      </c>
      <c r="C47" s="35">
        <f t="shared" si="0"/>
        <v>6674</v>
      </c>
      <c r="D47" s="35">
        <f t="shared" si="1"/>
        <v>4984.3119</v>
      </c>
      <c r="E47" s="35">
        <f t="shared" si="2"/>
        <v>5550.2</v>
      </c>
      <c r="F47" s="35">
        <f t="shared" si="3"/>
        <v>3982.6169</v>
      </c>
      <c r="G47" s="35">
        <f t="shared" si="4"/>
        <v>1123.8</v>
      </c>
      <c r="H47" s="35">
        <f t="shared" si="5"/>
        <v>1001.695</v>
      </c>
      <c r="I47" s="36">
        <v>4400</v>
      </c>
      <c r="J47" s="35">
        <v>3281.248</v>
      </c>
      <c r="K47" s="35">
        <v>0</v>
      </c>
      <c r="L47" s="35">
        <v>0</v>
      </c>
      <c r="M47" s="35">
        <v>920</v>
      </c>
      <c r="N47" s="35">
        <v>566.3689</v>
      </c>
      <c r="O47" s="35">
        <v>164</v>
      </c>
      <c r="P47" s="35">
        <v>85.369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16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500</v>
      </c>
      <c r="AD47" s="35">
        <v>371.9999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220</v>
      </c>
      <c r="AP47" s="35">
        <v>130</v>
      </c>
      <c r="AQ47" s="35">
        <v>10.2</v>
      </c>
      <c r="AR47" s="35">
        <v>5</v>
      </c>
      <c r="AS47" s="37">
        <v>10.2</v>
      </c>
      <c r="AT47" s="35">
        <v>5</v>
      </c>
      <c r="AU47" s="35">
        <v>0</v>
      </c>
      <c r="AV47" s="35">
        <v>0</v>
      </c>
      <c r="AW47" s="35">
        <v>0.2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7">
        <v>1123.8</v>
      </c>
      <c r="BD47" s="38">
        <v>1001.695</v>
      </c>
      <c r="BE47" s="38">
        <v>0</v>
      </c>
      <c r="BF47" s="38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44"/>
      <c r="BP47" s="48"/>
      <c r="BQ47" s="48"/>
      <c r="BR47" s="48"/>
      <c r="BS47" s="48"/>
      <c r="BT47" s="48"/>
    </row>
    <row r="48" spans="1:72" ht="15.75" customHeight="1">
      <c r="A48" s="16">
        <v>38</v>
      </c>
      <c r="B48" s="13" t="s">
        <v>52</v>
      </c>
      <c r="C48" s="35">
        <f t="shared" si="0"/>
        <v>12794.153400000001</v>
      </c>
      <c r="D48" s="35">
        <f t="shared" si="1"/>
        <v>9231.0716</v>
      </c>
      <c r="E48" s="35">
        <f t="shared" si="2"/>
        <v>11235.2</v>
      </c>
      <c r="F48" s="35">
        <f t="shared" si="3"/>
        <v>7674.5216</v>
      </c>
      <c r="G48" s="35">
        <f t="shared" si="4"/>
        <v>2458.9534</v>
      </c>
      <c r="H48" s="35">
        <f t="shared" si="5"/>
        <v>2456.55</v>
      </c>
      <c r="I48" s="36">
        <v>8312</v>
      </c>
      <c r="J48" s="35">
        <v>5635.958</v>
      </c>
      <c r="K48" s="35">
        <v>0</v>
      </c>
      <c r="L48" s="35">
        <v>0</v>
      </c>
      <c r="M48" s="35">
        <v>1440</v>
      </c>
      <c r="N48" s="35">
        <v>848.5636</v>
      </c>
      <c r="O48" s="35">
        <v>180</v>
      </c>
      <c r="P48" s="35">
        <v>92.344</v>
      </c>
      <c r="Q48" s="35">
        <v>300</v>
      </c>
      <c r="R48" s="35">
        <v>187.12</v>
      </c>
      <c r="S48" s="35">
        <v>80</v>
      </c>
      <c r="T48" s="35">
        <v>46.0741</v>
      </c>
      <c r="U48" s="35">
        <v>0</v>
      </c>
      <c r="V48" s="35">
        <v>0</v>
      </c>
      <c r="W48" s="35">
        <v>20</v>
      </c>
      <c r="X48" s="35">
        <v>16</v>
      </c>
      <c r="Y48" s="35">
        <v>0</v>
      </c>
      <c r="Z48" s="35">
        <v>0</v>
      </c>
      <c r="AA48" s="35">
        <v>0</v>
      </c>
      <c r="AB48" s="35">
        <v>0</v>
      </c>
      <c r="AC48" s="35">
        <v>690</v>
      </c>
      <c r="AD48" s="35">
        <v>426.0255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560</v>
      </c>
      <c r="AP48" s="35">
        <v>280</v>
      </c>
      <c r="AQ48" s="35">
        <v>23.2</v>
      </c>
      <c r="AR48" s="35">
        <v>10</v>
      </c>
      <c r="AS48" s="37">
        <v>923.2</v>
      </c>
      <c r="AT48" s="35">
        <v>910</v>
      </c>
      <c r="AU48" s="35">
        <v>0</v>
      </c>
      <c r="AV48" s="35">
        <v>0</v>
      </c>
      <c r="AW48" s="35">
        <v>913.2</v>
      </c>
      <c r="AX48" s="35">
        <v>900</v>
      </c>
      <c r="AY48" s="35">
        <v>0</v>
      </c>
      <c r="AZ48" s="35">
        <v>0</v>
      </c>
      <c r="BA48" s="35">
        <v>900</v>
      </c>
      <c r="BB48" s="35">
        <v>900</v>
      </c>
      <c r="BC48" s="37">
        <v>2158.9534</v>
      </c>
      <c r="BD48" s="38">
        <v>2057.55</v>
      </c>
      <c r="BE48" s="38">
        <v>700</v>
      </c>
      <c r="BF48" s="38">
        <v>399</v>
      </c>
      <c r="BG48" s="35">
        <v>0</v>
      </c>
      <c r="BH48" s="35">
        <v>0</v>
      </c>
      <c r="BI48" s="35">
        <v>-400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44"/>
      <c r="BP48" s="48"/>
      <c r="BQ48" s="48"/>
      <c r="BR48" s="48"/>
      <c r="BS48" s="48"/>
      <c r="BT48" s="48"/>
    </row>
    <row r="49" spans="1:72" ht="15.75" customHeight="1">
      <c r="A49" s="16">
        <v>39</v>
      </c>
      <c r="B49" s="13" t="s">
        <v>53</v>
      </c>
      <c r="C49" s="35">
        <f t="shared" si="0"/>
        <v>37785.6261</v>
      </c>
      <c r="D49" s="35">
        <f t="shared" si="1"/>
        <v>23833.0747</v>
      </c>
      <c r="E49" s="35">
        <f t="shared" si="2"/>
        <v>30393</v>
      </c>
      <c r="F49" s="35">
        <f t="shared" si="3"/>
        <v>17883.0747</v>
      </c>
      <c r="G49" s="35">
        <f t="shared" si="4"/>
        <v>10400.0261</v>
      </c>
      <c r="H49" s="35">
        <f t="shared" si="5"/>
        <v>8950</v>
      </c>
      <c r="I49" s="36">
        <v>12524</v>
      </c>
      <c r="J49" s="35">
        <v>7825.687</v>
      </c>
      <c r="K49" s="35">
        <v>0</v>
      </c>
      <c r="L49" s="35">
        <v>0</v>
      </c>
      <c r="M49" s="35">
        <v>11710</v>
      </c>
      <c r="N49" s="35">
        <v>5992.7227</v>
      </c>
      <c r="O49" s="35">
        <v>700</v>
      </c>
      <c r="P49" s="35">
        <v>211.9698</v>
      </c>
      <c r="Q49" s="35">
        <v>960</v>
      </c>
      <c r="R49" s="35">
        <v>640</v>
      </c>
      <c r="S49" s="35">
        <v>300</v>
      </c>
      <c r="T49" s="35">
        <v>107</v>
      </c>
      <c r="U49" s="35">
        <v>250</v>
      </c>
      <c r="V49" s="35">
        <v>0</v>
      </c>
      <c r="W49" s="35">
        <v>350</v>
      </c>
      <c r="X49" s="35">
        <v>176.1</v>
      </c>
      <c r="Y49" s="35">
        <v>0</v>
      </c>
      <c r="Z49" s="35">
        <v>0</v>
      </c>
      <c r="AA49" s="35">
        <v>3150</v>
      </c>
      <c r="AB49" s="35">
        <v>2798</v>
      </c>
      <c r="AC49" s="35">
        <v>5300</v>
      </c>
      <c r="AD49" s="35">
        <v>1740.6179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1650</v>
      </c>
      <c r="AP49" s="35">
        <v>1050</v>
      </c>
      <c r="AQ49" s="35">
        <v>1501.6</v>
      </c>
      <c r="AR49" s="35">
        <v>14.665</v>
      </c>
      <c r="AS49" s="37">
        <v>4509</v>
      </c>
      <c r="AT49" s="35">
        <v>3014.665</v>
      </c>
      <c r="AU49" s="35">
        <v>0</v>
      </c>
      <c r="AV49" s="35">
        <v>0</v>
      </c>
      <c r="AW49" s="35">
        <v>4284</v>
      </c>
      <c r="AX49" s="35">
        <v>3000</v>
      </c>
      <c r="AY49" s="35">
        <v>0</v>
      </c>
      <c r="AZ49" s="35">
        <v>0</v>
      </c>
      <c r="BA49" s="35">
        <v>3007.4</v>
      </c>
      <c r="BB49" s="35">
        <v>3000</v>
      </c>
      <c r="BC49" s="37">
        <v>9400</v>
      </c>
      <c r="BD49" s="38">
        <v>8000</v>
      </c>
      <c r="BE49" s="38">
        <v>1000.0261</v>
      </c>
      <c r="BF49" s="38">
        <v>950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44"/>
      <c r="BP49" s="48"/>
      <c r="BQ49" s="48"/>
      <c r="BR49" s="48"/>
      <c r="BS49" s="48"/>
      <c r="BT49" s="48"/>
    </row>
    <row r="50" spans="1:72" ht="15.75" customHeight="1">
      <c r="A50" s="16">
        <v>40</v>
      </c>
      <c r="B50" s="13" t="s">
        <v>54</v>
      </c>
      <c r="C50" s="35">
        <f t="shared" si="0"/>
        <v>47920.9</v>
      </c>
      <c r="D50" s="35">
        <f t="shared" si="1"/>
        <v>19901.466199999995</v>
      </c>
      <c r="E50" s="35">
        <f t="shared" si="2"/>
        <v>39480.6</v>
      </c>
      <c r="F50" s="35">
        <f t="shared" si="3"/>
        <v>17637.793199999996</v>
      </c>
      <c r="G50" s="35">
        <f t="shared" si="4"/>
        <v>15380</v>
      </c>
      <c r="H50" s="35">
        <f t="shared" si="5"/>
        <v>2263.673</v>
      </c>
      <c r="I50" s="36">
        <v>19063.2</v>
      </c>
      <c r="J50" s="35">
        <v>12275.997</v>
      </c>
      <c r="K50" s="35">
        <v>0</v>
      </c>
      <c r="L50" s="35">
        <v>0</v>
      </c>
      <c r="M50" s="35">
        <v>10706</v>
      </c>
      <c r="N50" s="35">
        <v>4541.9812</v>
      </c>
      <c r="O50" s="35">
        <v>1340</v>
      </c>
      <c r="P50" s="35">
        <v>775.4218</v>
      </c>
      <c r="Q50" s="35">
        <v>960</v>
      </c>
      <c r="R50" s="35">
        <v>560</v>
      </c>
      <c r="S50" s="35">
        <v>300</v>
      </c>
      <c r="T50" s="35">
        <v>155.3704</v>
      </c>
      <c r="U50" s="35">
        <v>100</v>
      </c>
      <c r="V50" s="35">
        <v>0</v>
      </c>
      <c r="W50" s="35">
        <v>1650</v>
      </c>
      <c r="X50" s="35">
        <v>829.6</v>
      </c>
      <c r="Y50" s="35">
        <v>1235</v>
      </c>
      <c r="Z50" s="35">
        <v>792</v>
      </c>
      <c r="AA50" s="35">
        <v>190</v>
      </c>
      <c r="AB50" s="35">
        <v>0</v>
      </c>
      <c r="AC50" s="35">
        <v>4720</v>
      </c>
      <c r="AD50" s="35">
        <v>1293.889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200</v>
      </c>
      <c r="AL50" s="35">
        <v>0</v>
      </c>
      <c r="AM50" s="35">
        <v>200</v>
      </c>
      <c r="AN50" s="35">
        <v>0</v>
      </c>
      <c r="AO50" s="35">
        <v>1460</v>
      </c>
      <c r="AP50" s="35">
        <v>799</v>
      </c>
      <c r="AQ50" s="35">
        <v>1111.7</v>
      </c>
      <c r="AR50" s="35">
        <v>20.815</v>
      </c>
      <c r="AS50" s="37">
        <v>8051.4</v>
      </c>
      <c r="AT50" s="35">
        <v>20.815</v>
      </c>
      <c r="AU50" s="35">
        <v>0</v>
      </c>
      <c r="AV50" s="35">
        <v>0</v>
      </c>
      <c r="AW50" s="35">
        <v>7216.4</v>
      </c>
      <c r="AX50" s="35">
        <v>0</v>
      </c>
      <c r="AY50" s="35">
        <v>0</v>
      </c>
      <c r="AZ50" s="35">
        <v>0</v>
      </c>
      <c r="BA50" s="35">
        <v>6939.7</v>
      </c>
      <c r="BB50" s="35">
        <v>0</v>
      </c>
      <c r="BC50" s="37">
        <v>13430</v>
      </c>
      <c r="BD50" s="38">
        <v>1105.673</v>
      </c>
      <c r="BE50" s="38">
        <v>1950</v>
      </c>
      <c r="BF50" s="38">
        <v>1158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44"/>
      <c r="BP50" s="48"/>
      <c r="BQ50" s="48"/>
      <c r="BR50" s="48"/>
      <c r="BS50" s="48"/>
      <c r="BT50" s="48"/>
    </row>
    <row r="51" spans="1:72" ht="15.75" customHeight="1">
      <c r="A51" s="16">
        <v>41</v>
      </c>
      <c r="B51" s="13" t="s">
        <v>55</v>
      </c>
      <c r="C51" s="35">
        <f t="shared" si="0"/>
        <v>9460.5306</v>
      </c>
      <c r="D51" s="35">
        <f t="shared" si="1"/>
        <v>6622.7725</v>
      </c>
      <c r="E51" s="35">
        <f t="shared" si="2"/>
        <v>9370.6</v>
      </c>
      <c r="F51" s="35">
        <f t="shared" si="3"/>
        <v>6532.8625</v>
      </c>
      <c r="G51" s="35">
        <f t="shared" si="4"/>
        <v>89.9306</v>
      </c>
      <c r="H51" s="35">
        <f t="shared" si="5"/>
        <v>89.91</v>
      </c>
      <c r="I51" s="36">
        <v>7125</v>
      </c>
      <c r="J51" s="35">
        <v>5126.813</v>
      </c>
      <c r="K51" s="35">
        <v>0</v>
      </c>
      <c r="L51" s="35">
        <v>0</v>
      </c>
      <c r="M51" s="35">
        <v>1735</v>
      </c>
      <c r="N51" s="35">
        <v>1161.8495</v>
      </c>
      <c r="O51" s="35">
        <v>100</v>
      </c>
      <c r="P51" s="35">
        <v>90.9802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40</v>
      </c>
      <c r="X51" s="35">
        <v>25.8</v>
      </c>
      <c r="Y51" s="35">
        <v>0</v>
      </c>
      <c r="Z51" s="35">
        <v>0</v>
      </c>
      <c r="AA51" s="35">
        <v>210</v>
      </c>
      <c r="AB51" s="35">
        <v>69.975</v>
      </c>
      <c r="AC51" s="35">
        <v>1220</v>
      </c>
      <c r="AD51" s="35">
        <v>855.0943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440</v>
      </c>
      <c r="AP51" s="35">
        <v>203.2</v>
      </c>
      <c r="AQ51" s="35">
        <v>70.6</v>
      </c>
      <c r="AR51" s="35">
        <v>41</v>
      </c>
      <c r="AS51" s="37">
        <v>70.6</v>
      </c>
      <c r="AT51" s="35">
        <v>41</v>
      </c>
      <c r="AU51" s="35">
        <v>0</v>
      </c>
      <c r="AV51" s="35">
        <v>0</v>
      </c>
      <c r="AW51" s="35">
        <v>15.6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7">
        <v>89.9306</v>
      </c>
      <c r="BD51" s="38">
        <v>89.91</v>
      </c>
      <c r="BE51" s="38">
        <v>0</v>
      </c>
      <c r="BF51" s="38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44"/>
      <c r="BP51" s="48"/>
      <c r="BQ51" s="48"/>
      <c r="BR51" s="48"/>
      <c r="BS51" s="48"/>
      <c r="BT51" s="48"/>
    </row>
    <row r="52" spans="1:72" ht="15.75" customHeight="1">
      <c r="A52" s="16">
        <v>42</v>
      </c>
      <c r="B52" s="13" t="s">
        <v>56</v>
      </c>
      <c r="C52" s="35">
        <f t="shared" si="0"/>
        <v>130519.28580000001</v>
      </c>
      <c r="D52" s="35">
        <f t="shared" si="1"/>
        <v>33896.0314</v>
      </c>
      <c r="E52" s="35">
        <f t="shared" si="2"/>
        <v>90440.6</v>
      </c>
      <c r="F52" s="35">
        <f t="shared" si="3"/>
        <v>28943.139799999997</v>
      </c>
      <c r="G52" s="35">
        <f t="shared" si="4"/>
        <v>55100.0858</v>
      </c>
      <c r="H52" s="35">
        <f t="shared" si="5"/>
        <v>4952.8916</v>
      </c>
      <c r="I52" s="36">
        <v>37461.5</v>
      </c>
      <c r="J52" s="35">
        <v>21088.729</v>
      </c>
      <c r="K52" s="35">
        <v>0</v>
      </c>
      <c r="L52" s="35">
        <v>0</v>
      </c>
      <c r="M52" s="35">
        <v>18750</v>
      </c>
      <c r="N52" s="35">
        <v>4632.4108</v>
      </c>
      <c r="O52" s="35">
        <v>1200</v>
      </c>
      <c r="P52" s="35">
        <v>812.6918</v>
      </c>
      <c r="Q52" s="35">
        <v>1360</v>
      </c>
      <c r="R52" s="35">
        <v>639.88</v>
      </c>
      <c r="S52" s="35">
        <v>180</v>
      </c>
      <c r="T52" s="35">
        <v>103.284</v>
      </c>
      <c r="U52" s="35">
        <v>600</v>
      </c>
      <c r="V52" s="35">
        <v>21</v>
      </c>
      <c r="W52" s="35">
        <v>3630</v>
      </c>
      <c r="X52" s="35">
        <v>691.6</v>
      </c>
      <c r="Y52" s="35">
        <v>2350</v>
      </c>
      <c r="Z52" s="35">
        <v>600</v>
      </c>
      <c r="AA52" s="35">
        <v>2400</v>
      </c>
      <c r="AB52" s="35">
        <v>0</v>
      </c>
      <c r="AC52" s="35">
        <v>6100</v>
      </c>
      <c r="AD52" s="35">
        <v>999.955</v>
      </c>
      <c r="AE52" s="35">
        <v>0</v>
      </c>
      <c r="AF52" s="35">
        <v>0</v>
      </c>
      <c r="AG52" s="35">
        <v>6500</v>
      </c>
      <c r="AH52" s="35">
        <v>0</v>
      </c>
      <c r="AI52" s="35">
        <v>6500</v>
      </c>
      <c r="AJ52" s="35">
        <v>0</v>
      </c>
      <c r="AK52" s="35">
        <v>4500</v>
      </c>
      <c r="AL52" s="35">
        <v>600</v>
      </c>
      <c r="AM52" s="35">
        <v>1500</v>
      </c>
      <c r="AN52" s="35">
        <v>600</v>
      </c>
      <c r="AO52" s="35">
        <v>4600</v>
      </c>
      <c r="AP52" s="35">
        <v>2540</v>
      </c>
      <c r="AQ52" s="35">
        <v>3607.7</v>
      </c>
      <c r="AR52" s="35">
        <v>82</v>
      </c>
      <c r="AS52" s="37">
        <v>18629.1</v>
      </c>
      <c r="AT52" s="35">
        <v>82</v>
      </c>
      <c r="AU52" s="35">
        <v>0</v>
      </c>
      <c r="AV52" s="35">
        <v>0</v>
      </c>
      <c r="AW52" s="35">
        <v>17629.1</v>
      </c>
      <c r="AX52" s="35">
        <v>0</v>
      </c>
      <c r="AY52" s="35">
        <v>0</v>
      </c>
      <c r="AZ52" s="35">
        <v>0</v>
      </c>
      <c r="BA52" s="35">
        <v>15021.4</v>
      </c>
      <c r="BB52" s="35">
        <v>0</v>
      </c>
      <c r="BC52" s="37">
        <v>50600</v>
      </c>
      <c r="BD52" s="38">
        <v>2928.4416</v>
      </c>
      <c r="BE52" s="38">
        <v>4500.0858</v>
      </c>
      <c r="BF52" s="38">
        <v>2220</v>
      </c>
      <c r="BG52" s="35">
        <v>0</v>
      </c>
      <c r="BH52" s="35">
        <v>0</v>
      </c>
      <c r="BI52" s="35">
        <v>0</v>
      </c>
      <c r="BJ52" s="35">
        <v>-195.55</v>
      </c>
      <c r="BK52" s="35">
        <v>0</v>
      </c>
      <c r="BL52" s="35">
        <v>0</v>
      </c>
      <c r="BM52" s="35">
        <v>0</v>
      </c>
      <c r="BN52" s="35">
        <v>0</v>
      </c>
      <c r="BO52" s="44"/>
      <c r="BP52" s="48"/>
      <c r="BQ52" s="48"/>
      <c r="BR52" s="48"/>
      <c r="BS52" s="48"/>
      <c r="BT52" s="48"/>
    </row>
    <row r="53" spans="1:72" ht="15.75" customHeight="1">
      <c r="A53" s="16">
        <v>43</v>
      </c>
      <c r="B53" s="13" t="s">
        <v>57</v>
      </c>
      <c r="C53" s="35">
        <f t="shared" si="0"/>
        <v>14045.619999999999</v>
      </c>
      <c r="D53" s="35">
        <f t="shared" si="1"/>
        <v>10237.824599999998</v>
      </c>
      <c r="E53" s="35">
        <f t="shared" si="2"/>
        <v>14037.9</v>
      </c>
      <c r="F53" s="35">
        <f t="shared" si="3"/>
        <v>10230.104599999999</v>
      </c>
      <c r="G53" s="35">
        <f t="shared" si="4"/>
        <v>580.7200000000003</v>
      </c>
      <c r="H53" s="35">
        <f t="shared" si="5"/>
        <v>580</v>
      </c>
      <c r="I53" s="36">
        <v>9245</v>
      </c>
      <c r="J53" s="35">
        <v>7009.389</v>
      </c>
      <c r="K53" s="35">
        <v>0</v>
      </c>
      <c r="L53" s="35">
        <v>0</v>
      </c>
      <c r="M53" s="35">
        <v>4027.5</v>
      </c>
      <c r="N53" s="35">
        <v>2508.1296</v>
      </c>
      <c r="O53" s="35">
        <v>410</v>
      </c>
      <c r="P53" s="35">
        <v>200.971</v>
      </c>
      <c r="Q53" s="35">
        <v>600</v>
      </c>
      <c r="R53" s="35">
        <v>399.982</v>
      </c>
      <c r="S53" s="35">
        <v>193</v>
      </c>
      <c r="T53" s="35">
        <v>156.5</v>
      </c>
      <c r="U53" s="35">
        <v>0</v>
      </c>
      <c r="V53" s="35">
        <v>0</v>
      </c>
      <c r="W53" s="35">
        <v>57</v>
      </c>
      <c r="X53" s="35">
        <v>57</v>
      </c>
      <c r="Y53" s="35">
        <v>0</v>
      </c>
      <c r="Z53" s="35">
        <v>0</v>
      </c>
      <c r="AA53" s="35">
        <v>0</v>
      </c>
      <c r="AB53" s="35">
        <v>0</v>
      </c>
      <c r="AC53" s="35">
        <v>2215</v>
      </c>
      <c r="AD53" s="35">
        <v>1389.1766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125</v>
      </c>
      <c r="AP53" s="35">
        <v>125</v>
      </c>
      <c r="AQ53" s="35">
        <v>67.4</v>
      </c>
      <c r="AR53" s="35">
        <v>15.306</v>
      </c>
      <c r="AS53" s="37">
        <v>640.4</v>
      </c>
      <c r="AT53" s="35">
        <v>587.586</v>
      </c>
      <c r="AU53" s="35">
        <v>0</v>
      </c>
      <c r="AV53" s="35">
        <v>0</v>
      </c>
      <c r="AW53" s="35">
        <v>577.4</v>
      </c>
      <c r="AX53" s="35">
        <v>572.28</v>
      </c>
      <c r="AY53" s="35">
        <v>0</v>
      </c>
      <c r="AZ53" s="35">
        <v>0</v>
      </c>
      <c r="BA53" s="35">
        <v>573</v>
      </c>
      <c r="BB53" s="35">
        <v>572.28</v>
      </c>
      <c r="BC53" s="37">
        <v>6500</v>
      </c>
      <c r="BD53" s="38">
        <v>0</v>
      </c>
      <c r="BE53" s="38">
        <v>1007.72</v>
      </c>
      <c r="BF53" s="38">
        <v>580</v>
      </c>
      <c r="BG53" s="35">
        <v>0</v>
      </c>
      <c r="BH53" s="35">
        <v>0</v>
      </c>
      <c r="BI53" s="35">
        <v>0</v>
      </c>
      <c r="BJ53" s="35">
        <v>0</v>
      </c>
      <c r="BK53" s="35">
        <v>-6927</v>
      </c>
      <c r="BL53" s="35">
        <v>0</v>
      </c>
      <c r="BM53" s="35">
        <v>0</v>
      </c>
      <c r="BN53" s="35">
        <v>0</v>
      </c>
      <c r="BO53" s="44"/>
      <c r="BP53" s="48"/>
      <c r="BQ53" s="48"/>
      <c r="BR53" s="48"/>
      <c r="BS53" s="48"/>
      <c r="BT53" s="48"/>
    </row>
    <row r="54" spans="1:72" ht="15.75" customHeight="1">
      <c r="A54" s="16">
        <v>44</v>
      </c>
      <c r="B54" s="13" t="s">
        <v>36</v>
      </c>
      <c r="C54" s="35">
        <f t="shared" si="0"/>
        <v>438063.72099999996</v>
      </c>
      <c r="D54" s="35">
        <f t="shared" si="1"/>
        <v>270425.8001</v>
      </c>
      <c r="E54" s="35">
        <f t="shared" si="2"/>
        <v>394549.6</v>
      </c>
      <c r="F54" s="35">
        <f t="shared" si="3"/>
        <v>250755.7112</v>
      </c>
      <c r="G54" s="35">
        <f t="shared" si="4"/>
        <v>54034.121</v>
      </c>
      <c r="H54" s="35">
        <f t="shared" si="5"/>
        <v>19670.088900000002</v>
      </c>
      <c r="I54" s="36">
        <v>117720.8</v>
      </c>
      <c r="J54" s="35">
        <v>77297.921</v>
      </c>
      <c r="K54" s="35">
        <v>0</v>
      </c>
      <c r="L54" s="35">
        <v>0</v>
      </c>
      <c r="M54" s="35">
        <v>153250.7</v>
      </c>
      <c r="N54" s="35">
        <v>92975.1702</v>
      </c>
      <c r="O54" s="35">
        <v>20900</v>
      </c>
      <c r="P54" s="35">
        <v>17042.9889</v>
      </c>
      <c r="Q54" s="35">
        <v>62661</v>
      </c>
      <c r="R54" s="35">
        <v>43724.7634</v>
      </c>
      <c r="S54" s="35">
        <v>1946.7</v>
      </c>
      <c r="T54" s="35">
        <v>1234.5213</v>
      </c>
      <c r="U54" s="35">
        <v>2750</v>
      </c>
      <c r="V54" s="35">
        <v>1682.1</v>
      </c>
      <c r="W54" s="35">
        <v>14368</v>
      </c>
      <c r="X54" s="35">
        <v>8868.4814</v>
      </c>
      <c r="Y54" s="35">
        <v>12658</v>
      </c>
      <c r="Z54" s="35">
        <v>7765.1878</v>
      </c>
      <c r="AA54" s="35">
        <v>19964</v>
      </c>
      <c r="AB54" s="35">
        <v>5152.124</v>
      </c>
      <c r="AC54" s="35">
        <v>21225</v>
      </c>
      <c r="AD54" s="35">
        <v>10475.6562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105234.5</v>
      </c>
      <c r="AL54" s="35">
        <v>77443.15</v>
      </c>
      <c r="AM54" s="35">
        <v>95400</v>
      </c>
      <c r="AN54" s="35">
        <v>67950</v>
      </c>
      <c r="AO54" s="35">
        <v>2290</v>
      </c>
      <c r="AP54" s="35">
        <v>1275</v>
      </c>
      <c r="AQ54" s="35">
        <v>5533.6</v>
      </c>
      <c r="AR54" s="35">
        <v>1764.47</v>
      </c>
      <c r="AS54" s="37">
        <v>16053.6</v>
      </c>
      <c r="AT54" s="35">
        <v>1764.47</v>
      </c>
      <c r="AU54" s="35">
        <v>0</v>
      </c>
      <c r="AV54" s="35">
        <v>0</v>
      </c>
      <c r="AW54" s="35">
        <v>10803.6</v>
      </c>
      <c r="AX54" s="35">
        <v>0</v>
      </c>
      <c r="AY54" s="35">
        <v>0</v>
      </c>
      <c r="AZ54" s="35">
        <v>0</v>
      </c>
      <c r="BA54" s="35">
        <v>10520</v>
      </c>
      <c r="BB54" s="35">
        <v>0</v>
      </c>
      <c r="BC54" s="37">
        <v>38734.121</v>
      </c>
      <c r="BD54" s="38">
        <v>16138.7579</v>
      </c>
      <c r="BE54" s="38">
        <v>17800</v>
      </c>
      <c r="BF54" s="38">
        <v>11727.405</v>
      </c>
      <c r="BG54" s="35">
        <v>0</v>
      </c>
      <c r="BH54" s="35">
        <v>0</v>
      </c>
      <c r="BI54" s="35">
        <v>-1500</v>
      </c>
      <c r="BJ54" s="35">
        <v>-2280.725</v>
      </c>
      <c r="BK54" s="35">
        <v>-1000</v>
      </c>
      <c r="BL54" s="35">
        <v>-5915.349</v>
      </c>
      <c r="BM54" s="35">
        <v>0</v>
      </c>
      <c r="BN54" s="35">
        <v>0</v>
      </c>
      <c r="BO54" s="44"/>
      <c r="BP54" s="48"/>
      <c r="BQ54" s="48"/>
      <c r="BR54" s="48"/>
      <c r="BS54" s="48"/>
      <c r="BT54" s="48"/>
    </row>
    <row r="55" spans="1:72" ht="15.75" customHeight="1">
      <c r="A55" s="16">
        <v>45</v>
      </c>
      <c r="B55" s="13" t="s">
        <v>23</v>
      </c>
      <c r="C55" s="35">
        <f t="shared" si="0"/>
        <v>198851.2298</v>
      </c>
      <c r="D55" s="35">
        <f t="shared" si="1"/>
        <v>93064.66159999999</v>
      </c>
      <c r="E55" s="35">
        <f t="shared" si="2"/>
        <v>162324.1</v>
      </c>
      <c r="F55" s="35">
        <f t="shared" si="3"/>
        <v>80341.6216</v>
      </c>
      <c r="G55" s="35">
        <f t="shared" si="4"/>
        <v>61549.2298</v>
      </c>
      <c r="H55" s="35">
        <f t="shared" si="5"/>
        <v>12723.039999999999</v>
      </c>
      <c r="I55" s="36">
        <v>45234.6</v>
      </c>
      <c r="J55" s="35">
        <v>31809.006</v>
      </c>
      <c r="K55" s="35">
        <v>0</v>
      </c>
      <c r="L55" s="35">
        <v>0</v>
      </c>
      <c r="M55" s="35">
        <v>50012.9</v>
      </c>
      <c r="N55" s="35">
        <v>28068.6156</v>
      </c>
      <c r="O55" s="35">
        <v>2700</v>
      </c>
      <c r="P55" s="35">
        <v>1804.9015</v>
      </c>
      <c r="Q55" s="35">
        <v>18277.9</v>
      </c>
      <c r="R55" s="35">
        <v>11547.95</v>
      </c>
      <c r="S55" s="35">
        <v>800</v>
      </c>
      <c r="T55" s="35">
        <v>427.3392</v>
      </c>
      <c r="U55" s="35">
        <v>340</v>
      </c>
      <c r="V55" s="35">
        <v>146</v>
      </c>
      <c r="W55" s="35">
        <v>1620</v>
      </c>
      <c r="X55" s="35">
        <v>1297.49</v>
      </c>
      <c r="Y55" s="35">
        <v>1020</v>
      </c>
      <c r="Z55" s="35">
        <v>782.5</v>
      </c>
      <c r="AA55" s="35">
        <v>15923</v>
      </c>
      <c r="AB55" s="35">
        <v>5991</v>
      </c>
      <c r="AC55" s="35">
        <v>7200</v>
      </c>
      <c r="AD55" s="35">
        <v>3877.8749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28500</v>
      </c>
      <c r="AL55" s="35">
        <v>16572</v>
      </c>
      <c r="AM55" s="35">
        <v>28500</v>
      </c>
      <c r="AN55" s="35">
        <v>16572</v>
      </c>
      <c r="AO55" s="35">
        <v>8300</v>
      </c>
      <c r="AP55" s="35">
        <v>2920</v>
      </c>
      <c r="AQ55" s="35">
        <v>5254.5</v>
      </c>
      <c r="AR55" s="35">
        <v>972</v>
      </c>
      <c r="AS55" s="37">
        <v>30276.6</v>
      </c>
      <c r="AT55" s="35">
        <v>972</v>
      </c>
      <c r="AU55" s="35">
        <v>0</v>
      </c>
      <c r="AV55" s="35">
        <v>0</v>
      </c>
      <c r="AW55" s="35">
        <v>28526.6</v>
      </c>
      <c r="AX55" s="35">
        <v>0</v>
      </c>
      <c r="AY55" s="35">
        <v>0</v>
      </c>
      <c r="AZ55" s="35">
        <v>0</v>
      </c>
      <c r="BA55" s="35">
        <v>25022.1</v>
      </c>
      <c r="BB55" s="35">
        <v>0</v>
      </c>
      <c r="BC55" s="37">
        <v>38749.2298</v>
      </c>
      <c r="BD55" s="38">
        <v>13067</v>
      </c>
      <c r="BE55" s="38">
        <v>22800</v>
      </c>
      <c r="BF55" s="38">
        <v>1026.15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-1370.11</v>
      </c>
      <c r="BM55" s="35">
        <v>0</v>
      </c>
      <c r="BN55" s="35">
        <v>0</v>
      </c>
      <c r="BO55" s="44"/>
      <c r="BP55" s="48"/>
      <c r="BQ55" s="48"/>
      <c r="BR55" s="48"/>
      <c r="BS55" s="48"/>
      <c r="BT55" s="48"/>
    </row>
    <row r="56" spans="1:72" ht="15.75" customHeight="1">
      <c r="A56" s="16">
        <v>46</v>
      </c>
      <c r="B56" s="13" t="s">
        <v>24</v>
      </c>
      <c r="C56" s="35">
        <f t="shared" si="0"/>
        <v>167996.6224</v>
      </c>
      <c r="D56" s="35">
        <f t="shared" si="1"/>
        <v>89734.0589</v>
      </c>
      <c r="E56" s="35">
        <f t="shared" si="2"/>
        <v>140371.4</v>
      </c>
      <c r="F56" s="35">
        <f t="shared" si="3"/>
        <v>77697.6545</v>
      </c>
      <c r="G56" s="35">
        <f t="shared" si="4"/>
        <v>39550.0224</v>
      </c>
      <c r="H56" s="35">
        <f t="shared" si="5"/>
        <v>12036.4044</v>
      </c>
      <c r="I56" s="36">
        <v>51458.6</v>
      </c>
      <c r="J56" s="35">
        <v>34244.07</v>
      </c>
      <c r="K56" s="35">
        <v>0</v>
      </c>
      <c r="L56" s="35">
        <v>0</v>
      </c>
      <c r="M56" s="35">
        <v>59932</v>
      </c>
      <c r="N56" s="35">
        <v>33268.1645</v>
      </c>
      <c r="O56" s="35">
        <v>12042</v>
      </c>
      <c r="P56" s="35">
        <v>5475.2808</v>
      </c>
      <c r="Q56" s="35">
        <v>1500</v>
      </c>
      <c r="R56" s="35">
        <v>1000.02</v>
      </c>
      <c r="S56" s="35">
        <v>800</v>
      </c>
      <c r="T56" s="35">
        <v>361.727</v>
      </c>
      <c r="U56" s="35">
        <v>510</v>
      </c>
      <c r="V56" s="35">
        <v>245</v>
      </c>
      <c r="W56" s="35">
        <v>6020</v>
      </c>
      <c r="X56" s="35">
        <v>2032.643</v>
      </c>
      <c r="Y56" s="35">
        <v>5220</v>
      </c>
      <c r="Z56" s="35">
        <v>1792.003</v>
      </c>
      <c r="AA56" s="35">
        <v>9400</v>
      </c>
      <c r="AB56" s="35">
        <v>4551.1084</v>
      </c>
      <c r="AC56" s="35">
        <v>27800</v>
      </c>
      <c r="AD56" s="35">
        <v>18932.8253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9856</v>
      </c>
      <c r="AL56" s="35">
        <v>6150</v>
      </c>
      <c r="AM56" s="35">
        <v>9856</v>
      </c>
      <c r="AN56" s="35">
        <v>6150</v>
      </c>
      <c r="AO56" s="35">
        <v>5000</v>
      </c>
      <c r="AP56" s="35">
        <v>2708.82</v>
      </c>
      <c r="AQ56" s="35">
        <v>2200</v>
      </c>
      <c r="AR56" s="35">
        <v>1326.6</v>
      </c>
      <c r="AS56" s="37">
        <v>14124.8</v>
      </c>
      <c r="AT56" s="35">
        <v>1326.6</v>
      </c>
      <c r="AU56" s="35">
        <v>0</v>
      </c>
      <c r="AV56" s="35">
        <v>0</v>
      </c>
      <c r="AW56" s="35">
        <v>11974.8</v>
      </c>
      <c r="AX56" s="35">
        <v>0</v>
      </c>
      <c r="AY56" s="35">
        <v>0</v>
      </c>
      <c r="AZ56" s="35">
        <v>0</v>
      </c>
      <c r="BA56" s="35">
        <v>11924.8</v>
      </c>
      <c r="BB56" s="35">
        <v>0</v>
      </c>
      <c r="BC56" s="37">
        <v>23450</v>
      </c>
      <c r="BD56" s="38">
        <v>8151.455</v>
      </c>
      <c r="BE56" s="38">
        <v>16100.0224</v>
      </c>
      <c r="BF56" s="38">
        <v>3994.9494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-110</v>
      </c>
      <c r="BM56" s="35">
        <v>0</v>
      </c>
      <c r="BN56" s="35">
        <v>0</v>
      </c>
      <c r="BO56" s="44"/>
      <c r="BP56" s="48"/>
      <c r="BQ56" s="48"/>
      <c r="BR56" s="48"/>
      <c r="BS56" s="48"/>
      <c r="BT56" s="48"/>
    </row>
    <row r="57" spans="1:72" ht="15.75" customHeight="1">
      <c r="A57" s="16">
        <v>47</v>
      </c>
      <c r="B57" s="13" t="s">
        <v>25</v>
      </c>
      <c r="C57" s="35">
        <f t="shared" si="0"/>
        <v>714608.8</v>
      </c>
      <c r="D57" s="35">
        <f t="shared" si="1"/>
        <v>461137.785</v>
      </c>
      <c r="E57" s="35">
        <f t="shared" si="2"/>
        <v>628654.1</v>
      </c>
      <c r="F57" s="35">
        <f t="shared" si="3"/>
        <v>436916.54929999996</v>
      </c>
      <c r="G57" s="35">
        <f t="shared" si="4"/>
        <v>93760.20000000001</v>
      </c>
      <c r="H57" s="35">
        <f t="shared" si="5"/>
        <v>24221.235699999997</v>
      </c>
      <c r="I57" s="36">
        <v>102175.1</v>
      </c>
      <c r="J57" s="35">
        <v>74975.938</v>
      </c>
      <c r="K57" s="35">
        <v>0</v>
      </c>
      <c r="L57" s="35">
        <v>0</v>
      </c>
      <c r="M57" s="35">
        <v>48937.9</v>
      </c>
      <c r="N57" s="35">
        <v>25223.2233</v>
      </c>
      <c r="O57" s="35">
        <v>4071.9</v>
      </c>
      <c r="P57" s="35">
        <v>3201.8045</v>
      </c>
      <c r="Q57" s="35">
        <v>4537.9</v>
      </c>
      <c r="R57" s="35">
        <v>2436.3021</v>
      </c>
      <c r="S57" s="35">
        <v>1509</v>
      </c>
      <c r="T57" s="35">
        <v>1093.1157</v>
      </c>
      <c r="U57" s="35">
        <v>720</v>
      </c>
      <c r="V57" s="35">
        <v>580.4</v>
      </c>
      <c r="W57" s="35">
        <v>4811</v>
      </c>
      <c r="X57" s="35">
        <v>2977.99</v>
      </c>
      <c r="Y57" s="35">
        <v>1200</v>
      </c>
      <c r="Z57" s="35">
        <v>909.95</v>
      </c>
      <c r="AA57" s="35">
        <v>1070</v>
      </c>
      <c r="AB57" s="35">
        <v>893.7</v>
      </c>
      <c r="AC57" s="35">
        <v>30884.9</v>
      </c>
      <c r="AD57" s="35">
        <v>13672.37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424998.1</v>
      </c>
      <c r="AL57" s="35">
        <v>321709.238</v>
      </c>
      <c r="AM57" s="35">
        <v>423528.1</v>
      </c>
      <c r="AN57" s="35">
        <v>320239.238</v>
      </c>
      <c r="AO57" s="35">
        <v>24824</v>
      </c>
      <c r="AP57" s="35">
        <v>13557.8</v>
      </c>
      <c r="AQ57" s="35">
        <v>19913.5</v>
      </c>
      <c r="AR57" s="35">
        <v>1450.35</v>
      </c>
      <c r="AS57" s="37">
        <v>27719</v>
      </c>
      <c r="AT57" s="35">
        <v>1450.35</v>
      </c>
      <c r="AU57" s="35">
        <v>0</v>
      </c>
      <c r="AV57" s="35">
        <v>0</v>
      </c>
      <c r="AW57" s="35">
        <v>25059</v>
      </c>
      <c r="AX57" s="35">
        <v>0</v>
      </c>
      <c r="AY57" s="35">
        <v>0</v>
      </c>
      <c r="AZ57" s="35">
        <v>0</v>
      </c>
      <c r="BA57" s="35">
        <v>7805.5</v>
      </c>
      <c r="BB57" s="35">
        <v>0</v>
      </c>
      <c r="BC57" s="37">
        <v>79299.1</v>
      </c>
      <c r="BD57" s="38">
        <v>18923.67</v>
      </c>
      <c r="BE57" s="38">
        <v>19461.1</v>
      </c>
      <c r="BF57" s="38">
        <v>9181.1577</v>
      </c>
      <c r="BG57" s="35">
        <v>0</v>
      </c>
      <c r="BH57" s="35">
        <v>0</v>
      </c>
      <c r="BI57" s="35">
        <v>-1000</v>
      </c>
      <c r="BJ57" s="35">
        <v>-291.245</v>
      </c>
      <c r="BK57" s="35">
        <v>-4000</v>
      </c>
      <c r="BL57" s="35">
        <v>-3592.347</v>
      </c>
      <c r="BM57" s="35">
        <v>0</v>
      </c>
      <c r="BN57" s="35">
        <v>0</v>
      </c>
      <c r="BO57" s="44"/>
      <c r="BP57" s="48"/>
      <c r="BQ57" s="48"/>
      <c r="BR57" s="48"/>
      <c r="BS57" s="48"/>
      <c r="BT57" s="48"/>
    </row>
    <row r="58" spans="1:72" ht="15.75" customHeight="1">
      <c r="A58" s="16">
        <v>48</v>
      </c>
      <c r="B58" s="13" t="s">
        <v>26</v>
      </c>
      <c r="C58" s="35">
        <f aca="true" t="shared" si="6" ref="C58:C63">E58+G58-BA58</f>
        <v>508651.2831</v>
      </c>
      <c r="D58" s="35">
        <f aca="true" t="shared" si="7" ref="D58:D63">F58+H58-BB58</f>
        <v>186384.8624</v>
      </c>
      <c r="E58" s="35">
        <f aca="true" t="shared" si="8" ref="E58:E63">I58+K58+M58+AE58+AG58+AK58+AO58+AS58</f>
        <v>266971.2</v>
      </c>
      <c r="F58" s="35">
        <f aca="true" t="shared" si="9" ref="F58:F63">J58+L58+N58+AF58+AH58+AL58+AP58+AT58</f>
        <v>115883.06150000001</v>
      </c>
      <c r="G58" s="35">
        <f aca="true" t="shared" si="10" ref="G58:G63">AY58+BC58+BE58+BG58+BI58+BK58+BM58</f>
        <v>292180.0831</v>
      </c>
      <c r="H58" s="35">
        <f aca="true" t="shared" si="11" ref="H58:H63">AZ58+BD58+BF58+BH58+BJ58+BL58+BN58</f>
        <v>70501.8009</v>
      </c>
      <c r="I58" s="36">
        <v>53513</v>
      </c>
      <c r="J58" s="35">
        <v>33041.148</v>
      </c>
      <c r="K58" s="35">
        <v>0</v>
      </c>
      <c r="L58" s="35">
        <v>0</v>
      </c>
      <c r="M58" s="35">
        <v>58078.36</v>
      </c>
      <c r="N58" s="35">
        <v>16616.1055</v>
      </c>
      <c r="O58" s="35">
        <v>5640</v>
      </c>
      <c r="P58" s="35">
        <v>3422.3745</v>
      </c>
      <c r="Q58" s="35">
        <v>5000</v>
      </c>
      <c r="R58" s="35">
        <v>2101.5562</v>
      </c>
      <c r="S58" s="35">
        <v>1600</v>
      </c>
      <c r="T58" s="35">
        <v>535.2208</v>
      </c>
      <c r="U58" s="35">
        <v>900</v>
      </c>
      <c r="V58" s="35">
        <v>137.2</v>
      </c>
      <c r="W58" s="35">
        <v>6050</v>
      </c>
      <c r="X58" s="35">
        <v>2714.58</v>
      </c>
      <c r="Y58" s="35">
        <v>5570</v>
      </c>
      <c r="Z58" s="35">
        <v>2420.5</v>
      </c>
      <c r="AA58" s="35">
        <v>25258.36</v>
      </c>
      <c r="AB58" s="35">
        <v>1865.2</v>
      </c>
      <c r="AC58" s="35">
        <v>10670</v>
      </c>
      <c r="AD58" s="35">
        <v>4751.75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97967.2</v>
      </c>
      <c r="AL58" s="35">
        <v>62972.495</v>
      </c>
      <c r="AM58" s="35">
        <v>97467.2</v>
      </c>
      <c r="AN58" s="35">
        <v>62472.495</v>
      </c>
      <c r="AO58" s="35">
        <v>6550</v>
      </c>
      <c r="AP58" s="35">
        <v>3170</v>
      </c>
      <c r="AQ58" s="35">
        <v>362.64</v>
      </c>
      <c r="AR58" s="35">
        <v>83.313</v>
      </c>
      <c r="AS58" s="37">
        <v>50862.64</v>
      </c>
      <c r="AT58" s="35">
        <v>83.313</v>
      </c>
      <c r="AU58" s="35">
        <v>0</v>
      </c>
      <c r="AV58" s="35">
        <v>0</v>
      </c>
      <c r="AW58" s="35">
        <v>50542.64</v>
      </c>
      <c r="AX58" s="35">
        <v>0</v>
      </c>
      <c r="AY58" s="35">
        <v>0</v>
      </c>
      <c r="AZ58" s="35">
        <v>0</v>
      </c>
      <c r="BA58" s="35">
        <v>50500</v>
      </c>
      <c r="BB58" s="35">
        <v>0</v>
      </c>
      <c r="BC58" s="37">
        <v>280978.1</v>
      </c>
      <c r="BD58" s="38">
        <v>64391.876</v>
      </c>
      <c r="BE58" s="38">
        <v>33330.5</v>
      </c>
      <c r="BF58" s="38">
        <v>6359.6</v>
      </c>
      <c r="BG58" s="35">
        <v>0</v>
      </c>
      <c r="BH58" s="35">
        <v>0</v>
      </c>
      <c r="BI58" s="35">
        <v>-18128.5169</v>
      </c>
      <c r="BJ58" s="35">
        <v>-38.2</v>
      </c>
      <c r="BK58" s="35">
        <v>-4000</v>
      </c>
      <c r="BL58" s="35">
        <v>-211.4751</v>
      </c>
      <c r="BM58" s="35">
        <v>0</v>
      </c>
      <c r="BN58" s="35">
        <v>0</v>
      </c>
      <c r="BO58" s="44"/>
      <c r="BP58" s="48"/>
      <c r="BQ58" s="48"/>
      <c r="BR58" s="48"/>
      <c r="BS58" s="48"/>
      <c r="BT58" s="48"/>
    </row>
    <row r="59" spans="1:72" ht="15.75" customHeight="1">
      <c r="A59" s="16">
        <v>49</v>
      </c>
      <c r="B59" s="13" t="s">
        <v>27</v>
      </c>
      <c r="C59" s="35">
        <f t="shared" si="6"/>
        <v>149451.0278</v>
      </c>
      <c r="D59" s="35">
        <f t="shared" si="7"/>
        <v>88704.4365</v>
      </c>
      <c r="E59" s="35">
        <f t="shared" si="8"/>
        <v>129388</v>
      </c>
      <c r="F59" s="35">
        <f t="shared" si="9"/>
        <v>82891.02249999999</v>
      </c>
      <c r="G59" s="35">
        <f t="shared" si="10"/>
        <v>20063.0278</v>
      </c>
      <c r="H59" s="35">
        <f t="shared" si="11"/>
        <v>5813.414</v>
      </c>
      <c r="I59" s="36">
        <v>47258.6</v>
      </c>
      <c r="J59" s="35">
        <v>31063.622</v>
      </c>
      <c r="K59" s="35">
        <v>0</v>
      </c>
      <c r="L59" s="35">
        <v>0</v>
      </c>
      <c r="M59" s="35">
        <v>19944</v>
      </c>
      <c r="N59" s="35">
        <v>10124.2155</v>
      </c>
      <c r="O59" s="35">
        <v>4365</v>
      </c>
      <c r="P59" s="35">
        <v>1938.8046</v>
      </c>
      <c r="Q59" s="35">
        <v>0</v>
      </c>
      <c r="R59" s="35">
        <v>0</v>
      </c>
      <c r="S59" s="35">
        <v>1400</v>
      </c>
      <c r="T59" s="35">
        <v>1043.381</v>
      </c>
      <c r="U59" s="35">
        <v>1000</v>
      </c>
      <c r="V59" s="35">
        <v>649.6</v>
      </c>
      <c r="W59" s="35">
        <v>2834</v>
      </c>
      <c r="X59" s="35">
        <v>1296.611</v>
      </c>
      <c r="Y59" s="35">
        <v>1040</v>
      </c>
      <c r="Z59" s="35">
        <v>330</v>
      </c>
      <c r="AA59" s="35">
        <v>1350</v>
      </c>
      <c r="AB59" s="35">
        <v>488.7</v>
      </c>
      <c r="AC59" s="35">
        <v>4100</v>
      </c>
      <c r="AD59" s="35">
        <v>1657.2259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56275.4</v>
      </c>
      <c r="AL59" s="35">
        <v>40160</v>
      </c>
      <c r="AM59" s="35">
        <v>52475.4</v>
      </c>
      <c r="AN59" s="35">
        <v>36790</v>
      </c>
      <c r="AO59" s="35">
        <v>3000</v>
      </c>
      <c r="AP59" s="35">
        <v>1460</v>
      </c>
      <c r="AQ59" s="35">
        <v>2910</v>
      </c>
      <c r="AR59" s="35">
        <v>83.185</v>
      </c>
      <c r="AS59" s="37">
        <v>2910</v>
      </c>
      <c r="AT59" s="35">
        <v>83.185</v>
      </c>
      <c r="AU59" s="35">
        <v>0</v>
      </c>
      <c r="AV59" s="35">
        <v>0</v>
      </c>
      <c r="AW59" s="35">
        <v>2670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7">
        <v>19063.0278</v>
      </c>
      <c r="BD59" s="38">
        <v>5361.84</v>
      </c>
      <c r="BE59" s="38">
        <v>1000</v>
      </c>
      <c r="BF59" s="38">
        <v>986.4</v>
      </c>
      <c r="BG59" s="35">
        <v>0</v>
      </c>
      <c r="BH59" s="35">
        <v>0</v>
      </c>
      <c r="BI59" s="35">
        <v>0</v>
      </c>
      <c r="BJ59" s="35">
        <v>-51.4841</v>
      </c>
      <c r="BK59" s="35">
        <v>0</v>
      </c>
      <c r="BL59" s="35">
        <v>-483.3419</v>
      </c>
      <c r="BM59" s="35">
        <v>0</v>
      </c>
      <c r="BN59" s="35">
        <v>0</v>
      </c>
      <c r="BO59" s="44"/>
      <c r="BP59" s="48"/>
      <c r="BQ59" s="48"/>
      <c r="BR59" s="48"/>
      <c r="BS59" s="48"/>
      <c r="BT59" s="48"/>
    </row>
    <row r="60" spans="1:72" ht="15.75" customHeight="1">
      <c r="A60" s="16">
        <v>50</v>
      </c>
      <c r="B60" s="13" t="s">
        <v>28</v>
      </c>
      <c r="C60" s="35">
        <f t="shared" si="6"/>
        <v>62132.0509</v>
      </c>
      <c r="D60" s="35">
        <f t="shared" si="7"/>
        <v>31823.346400000002</v>
      </c>
      <c r="E60" s="35">
        <f t="shared" si="8"/>
        <v>50881.62</v>
      </c>
      <c r="F60" s="35">
        <f t="shared" si="9"/>
        <v>31180.294400000002</v>
      </c>
      <c r="G60" s="35">
        <f t="shared" si="10"/>
        <v>13716.4309</v>
      </c>
      <c r="H60" s="35">
        <f t="shared" si="11"/>
        <v>643.052</v>
      </c>
      <c r="I60" s="36">
        <v>26583</v>
      </c>
      <c r="J60" s="35">
        <v>17882.448</v>
      </c>
      <c r="K60" s="35">
        <v>0</v>
      </c>
      <c r="L60" s="35">
        <v>0</v>
      </c>
      <c r="M60" s="35">
        <v>14415</v>
      </c>
      <c r="N60" s="35">
        <v>8602.5024</v>
      </c>
      <c r="O60" s="35">
        <v>1000</v>
      </c>
      <c r="P60" s="35">
        <v>728.265</v>
      </c>
      <c r="Q60" s="35">
        <v>1380</v>
      </c>
      <c r="R60" s="35">
        <v>1035</v>
      </c>
      <c r="S60" s="35">
        <v>400</v>
      </c>
      <c r="T60" s="35">
        <v>266.1937</v>
      </c>
      <c r="U60" s="35">
        <v>230</v>
      </c>
      <c r="V60" s="35">
        <v>54</v>
      </c>
      <c r="W60" s="35">
        <v>3660</v>
      </c>
      <c r="X60" s="35">
        <v>1675.6</v>
      </c>
      <c r="Y60" s="35">
        <v>2840</v>
      </c>
      <c r="Z60" s="35">
        <v>1177</v>
      </c>
      <c r="AA60" s="35">
        <v>520</v>
      </c>
      <c r="AB60" s="35">
        <v>144.5</v>
      </c>
      <c r="AC60" s="35">
        <v>4920</v>
      </c>
      <c r="AD60" s="35">
        <v>3021.8837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5710</v>
      </c>
      <c r="AL60" s="35">
        <v>4069.214</v>
      </c>
      <c r="AM60" s="35">
        <v>5560</v>
      </c>
      <c r="AN60" s="35">
        <v>3929.214</v>
      </c>
      <c r="AO60" s="35">
        <v>1300</v>
      </c>
      <c r="AP60" s="35">
        <v>570</v>
      </c>
      <c r="AQ60" s="35">
        <v>407.62</v>
      </c>
      <c r="AR60" s="35">
        <v>56.13</v>
      </c>
      <c r="AS60" s="37">
        <v>2873.62</v>
      </c>
      <c r="AT60" s="35">
        <v>56.13</v>
      </c>
      <c r="AU60" s="35">
        <v>0</v>
      </c>
      <c r="AV60" s="35">
        <v>0</v>
      </c>
      <c r="AW60" s="35">
        <v>2473.62</v>
      </c>
      <c r="AX60" s="35">
        <v>0</v>
      </c>
      <c r="AY60" s="35">
        <v>0</v>
      </c>
      <c r="AZ60" s="35">
        <v>0</v>
      </c>
      <c r="BA60" s="35">
        <v>2466</v>
      </c>
      <c r="BB60" s="35">
        <v>0</v>
      </c>
      <c r="BC60" s="37">
        <v>11716.4309</v>
      </c>
      <c r="BD60" s="38">
        <v>66</v>
      </c>
      <c r="BE60" s="38">
        <v>2000</v>
      </c>
      <c r="BF60" s="38">
        <v>577.052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44"/>
      <c r="BP60" s="48"/>
      <c r="BQ60" s="48"/>
      <c r="BR60" s="48"/>
      <c r="BS60" s="48"/>
      <c r="BT60" s="48"/>
    </row>
    <row r="61" spans="1:72" ht="15.75" customHeight="1">
      <c r="A61" s="16">
        <v>51</v>
      </c>
      <c r="B61" s="13" t="s">
        <v>29</v>
      </c>
      <c r="C61" s="35">
        <f t="shared" si="6"/>
        <v>249020.2657</v>
      </c>
      <c r="D61" s="35">
        <f t="shared" si="7"/>
        <v>153320.1879</v>
      </c>
      <c r="E61" s="35">
        <f t="shared" si="8"/>
        <v>195031.9</v>
      </c>
      <c r="F61" s="35">
        <f t="shared" si="9"/>
        <v>109511.4528</v>
      </c>
      <c r="G61" s="35">
        <f t="shared" si="10"/>
        <v>86616.3657</v>
      </c>
      <c r="H61" s="35">
        <f t="shared" si="11"/>
        <v>52573.7351</v>
      </c>
      <c r="I61" s="36">
        <v>36323</v>
      </c>
      <c r="J61" s="35">
        <v>23386.862</v>
      </c>
      <c r="K61" s="35">
        <v>0</v>
      </c>
      <c r="L61" s="35">
        <v>0</v>
      </c>
      <c r="M61" s="35">
        <v>34691.3</v>
      </c>
      <c r="N61" s="35">
        <v>19392.4408</v>
      </c>
      <c r="O61" s="35">
        <v>3780</v>
      </c>
      <c r="P61" s="35">
        <v>2519.4869</v>
      </c>
      <c r="Q61" s="35">
        <v>8480</v>
      </c>
      <c r="R61" s="35">
        <v>5477.1843</v>
      </c>
      <c r="S61" s="35">
        <v>300</v>
      </c>
      <c r="T61" s="35">
        <v>228.785</v>
      </c>
      <c r="U61" s="35">
        <v>300</v>
      </c>
      <c r="V61" s="35">
        <v>252.4</v>
      </c>
      <c r="W61" s="35">
        <v>2180</v>
      </c>
      <c r="X61" s="35">
        <v>610</v>
      </c>
      <c r="Y61" s="35">
        <v>1300</v>
      </c>
      <c r="Z61" s="35">
        <v>262</v>
      </c>
      <c r="AA61" s="35">
        <v>5540.3</v>
      </c>
      <c r="AB61" s="35">
        <v>3283.0597</v>
      </c>
      <c r="AC61" s="35">
        <v>10265</v>
      </c>
      <c r="AD61" s="35">
        <v>4920.3859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83918</v>
      </c>
      <c r="AL61" s="35">
        <v>56349</v>
      </c>
      <c r="AM61" s="35">
        <v>82518</v>
      </c>
      <c r="AN61" s="35">
        <v>55349</v>
      </c>
      <c r="AO61" s="35">
        <v>3400</v>
      </c>
      <c r="AP61" s="35">
        <v>1570</v>
      </c>
      <c r="AQ61" s="35">
        <v>4071.6</v>
      </c>
      <c r="AR61" s="35">
        <v>48.15</v>
      </c>
      <c r="AS61" s="37">
        <v>36699.6</v>
      </c>
      <c r="AT61" s="35">
        <v>8813.15</v>
      </c>
      <c r="AU61" s="35">
        <v>0</v>
      </c>
      <c r="AV61" s="35">
        <v>0</v>
      </c>
      <c r="AW61" s="35">
        <v>36299.6</v>
      </c>
      <c r="AX61" s="35">
        <v>8765</v>
      </c>
      <c r="AY61" s="35">
        <v>0</v>
      </c>
      <c r="AZ61" s="35">
        <v>0</v>
      </c>
      <c r="BA61" s="35">
        <v>32628</v>
      </c>
      <c r="BB61" s="35">
        <v>8765</v>
      </c>
      <c r="BC61" s="37">
        <v>45036.3657</v>
      </c>
      <c r="BD61" s="38">
        <v>26113.3412</v>
      </c>
      <c r="BE61" s="38">
        <v>41580</v>
      </c>
      <c r="BF61" s="38">
        <v>27835.3119</v>
      </c>
      <c r="BG61" s="35">
        <v>0</v>
      </c>
      <c r="BH61" s="35">
        <v>0</v>
      </c>
      <c r="BI61" s="35">
        <v>0</v>
      </c>
      <c r="BJ61" s="35">
        <v>-668.5</v>
      </c>
      <c r="BK61" s="35">
        <v>0</v>
      </c>
      <c r="BL61" s="35">
        <v>-706.418</v>
      </c>
      <c r="BM61" s="35">
        <v>0</v>
      </c>
      <c r="BN61" s="35">
        <v>0</v>
      </c>
      <c r="BO61" s="44"/>
      <c r="BP61" s="48"/>
      <c r="BQ61" s="48"/>
      <c r="BR61" s="48"/>
      <c r="BS61" s="48"/>
      <c r="BT61" s="48"/>
    </row>
    <row r="62" spans="1:72" ht="15.75" customHeight="1">
      <c r="A62" s="16">
        <v>52</v>
      </c>
      <c r="B62" s="12" t="s">
        <v>30</v>
      </c>
      <c r="C62" s="35">
        <f t="shared" si="6"/>
        <v>5093.900000000001</v>
      </c>
      <c r="D62" s="35">
        <f t="shared" si="7"/>
        <v>3269.9208</v>
      </c>
      <c r="E62" s="35">
        <f t="shared" si="8"/>
        <v>5092.1</v>
      </c>
      <c r="F62" s="35">
        <f t="shared" si="9"/>
        <v>3359.4208</v>
      </c>
      <c r="G62" s="35">
        <f t="shared" si="10"/>
        <v>1.7999999999999545</v>
      </c>
      <c r="H62" s="35">
        <f t="shared" si="11"/>
        <v>-89.5</v>
      </c>
      <c r="I62" s="36">
        <v>4200</v>
      </c>
      <c r="J62" s="35">
        <v>2959.418</v>
      </c>
      <c r="K62" s="35">
        <v>0</v>
      </c>
      <c r="L62" s="35">
        <v>0</v>
      </c>
      <c r="M62" s="35">
        <v>548</v>
      </c>
      <c r="N62" s="35">
        <v>325.0028</v>
      </c>
      <c r="O62" s="35">
        <v>110</v>
      </c>
      <c r="P62" s="35">
        <v>103.0028</v>
      </c>
      <c r="Q62" s="35">
        <v>0</v>
      </c>
      <c r="R62" s="35">
        <v>0</v>
      </c>
      <c r="S62" s="35">
        <v>70</v>
      </c>
      <c r="T62" s="35">
        <v>63</v>
      </c>
      <c r="U62" s="35">
        <v>80</v>
      </c>
      <c r="V62" s="35">
        <v>15</v>
      </c>
      <c r="W62" s="35">
        <v>20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150</v>
      </c>
      <c r="AP62" s="35">
        <v>75</v>
      </c>
      <c r="AQ62" s="35">
        <v>194.1</v>
      </c>
      <c r="AR62" s="35">
        <v>0</v>
      </c>
      <c r="AS62" s="37">
        <v>194.1</v>
      </c>
      <c r="AT62" s="35">
        <v>0</v>
      </c>
      <c r="AU62" s="35">
        <v>0</v>
      </c>
      <c r="AV62" s="35">
        <v>0</v>
      </c>
      <c r="AW62" s="35">
        <v>189.1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7">
        <v>639.5</v>
      </c>
      <c r="BD62" s="38">
        <v>250</v>
      </c>
      <c r="BE62" s="38">
        <v>412.3</v>
      </c>
      <c r="BF62" s="38">
        <v>410.5</v>
      </c>
      <c r="BG62" s="35">
        <v>0</v>
      </c>
      <c r="BH62" s="35">
        <v>0</v>
      </c>
      <c r="BI62" s="35">
        <v>-250</v>
      </c>
      <c r="BJ62" s="35">
        <v>0</v>
      </c>
      <c r="BK62" s="35">
        <v>-800</v>
      </c>
      <c r="BL62" s="35">
        <v>-750</v>
      </c>
      <c r="BM62" s="35">
        <v>0</v>
      </c>
      <c r="BN62" s="35">
        <v>0</v>
      </c>
      <c r="BO62" s="44"/>
      <c r="BP62" s="48"/>
      <c r="BQ62" s="48"/>
      <c r="BR62" s="48"/>
      <c r="BS62" s="48"/>
      <c r="BT62" s="48"/>
    </row>
    <row r="63" spans="1:72" ht="15.75" customHeight="1">
      <c r="A63" s="16">
        <v>53</v>
      </c>
      <c r="B63" s="12" t="s">
        <v>31</v>
      </c>
      <c r="C63" s="35">
        <f t="shared" si="6"/>
        <v>386061.919</v>
      </c>
      <c r="D63" s="35">
        <f t="shared" si="7"/>
        <v>158891.6404</v>
      </c>
      <c r="E63" s="35">
        <f t="shared" si="8"/>
        <v>227464.2</v>
      </c>
      <c r="F63" s="35">
        <f t="shared" si="9"/>
        <v>141597.4754</v>
      </c>
      <c r="G63" s="35">
        <f t="shared" si="10"/>
        <v>158597.719</v>
      </c>
      <c r="H63" s="35">
        <f t="shared" si="11"/>
        <v>17294.165</v>
      </c>
      <c r="I63" s="36">
        <v>59850</v>
      </c>
      <c r="J63" s="35">
        <v>45573.131</v>
      </c>
      <c r="K63" s="35">
        <v>0</v>
      </c>
      <c r="L63" s="35">
        <v>0</v>
      </c>
      <c r="M63" s="35">
        <v>41414.2</v>
      </c>
      <c r="N63" s="35">
        <v>18361.6592</v>
      </c>
      <c r="O63" s="35">
        <v>4000</v>
      </c>
      <c r="P63" s="35">
        <v>3193.5655</v>
      </c>
      <c r="Q63" s="35">
        <v>1000</v>
      </c>
      <c r="R63" s="35">
        <v>373.4012</v>
      </c>
      <c r="S63" s="35">
        <v>1600</v>
      </c>
      <c r="T63" s="35">
        <v>810.404</v>
      </c>
      <c r="U63" s="35">
        <v>1800</v>
      </c>
      <c r="V63" s="35">
        <v>272.6</v>
      </c>
      <c r="W63" s="35">
        <v>2680</v>
      </c>
      <c r="X63" s="35">
        <v>1101.64</v>
      </c>
      <c r="Y63" s="35">
        <v>1480</v>
      </c>
      <c r="Z63" s="35">
        <v>753.64</v>
      </c>
      <c r="AA63" s="35">
        <v>15100</v>
      </c>
      <c r="AB63" s="35">
        <v>7442.7962</v>
      </c>
      <c r="AC63" s="35">
        <v>11902.2</v>
      </c>
      <c r="AD63" s="35">
        <v>3689.8413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102000</v>
      </c>
      <c r="AL63" s="35">
        <v>68796.6762</v>
      </c>
      <c r="AM63" s="35">
        <v>102000</v>
      </c>
      <c r="AN63" s="35">
        <v>68796.6762</v>
      </c>
      <c r="AO63" s="35">
        <v>13500</v>
      </c>
      <c r="AP63" s="35">
        <v>8646.009</v>
      </c>
      <c r="AQ63" s="35">
        <v>10700</v>
      </c>
      <c r="AR63" s="35">
        <v>220</v>
      </c>
      <c r="AS63" s="37">
        <v>10700</v>
      </c>
      <c r="AT63" s="35">
        <v>220</v>
      </c>
      <c r="AU63" s="35">
        <v>0</v>
      </c>
      <c r="AV63" s="35">
        <v>0</v>
      </c>
      <c r="AW63" s="35">
        <v>10000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7">
        <v>208597.719</v>
      </c>
      <c r="BD63" s="38">
        <v>14432.545</v>
      </c>
      <c r="BE63" s="38">
        <v>27000</v>
      </c>
      <c r="BF63" s="38">
        <v>3748.07</v>
      </c>
      <c r="BG63" s="35">
        <v>0</v>
      </c>
      <c r="BH63" s="35">
        <v>0</v>
      </c>
      <c r="BI63" s="35">
        <v>0</v>
      </c>
      <c r="BJ63" s="35">
        <v>0</v>
      </c>
      <c r="BK63" s="35">
        <v>-77000</v>
      </c>
      <c r="BL63" s="35">
        <v>-886.45</v>
      </c>
      <c r="BM63" s="35">
        <v>0</v>
      </c>
      <c r="BN63" s="35">
        <v>0</v>
      </c>
      <c r="BO63" s="44"/>
      <c r="BP63" s="48"/>
      <c r="BQ63" s="48"/>
      <c r="BR63" s="48"/>
      <c r="BS63" s="48"/>
      <c r="BT63" s="48"/>
    </row>
    <row r="64" spans="1:72" ht="15.75" customHeight="1">
      <c r="A64" s="16">
        <v>54</v>
      </c>
      <c r="B64" s="13" t="s">
        <v>32</v>
      </c>
      <c r="C64" s="35">
        <f aca="true" t="shared" si="12" ref="C64:D66">E64+G64-BA64</f>
        <v>532102.1115</v>
      </c>
      <c r="D64" s="35">
        <f t="shared" si="12"/>
        <v>330812.8222</v>
      </c>
      <c r="E64" s="35">
        <f aca="true" t="shared" si="13" ref="E64:F66">I64+K64+M64+AE64+AG64+AK64+AO64+AS64</f>
        <v>456490.395</v>
      </c>
      <c r="F64" s="35">
        <f t="shared" si="13"/>
        <v>315186.2794</v>
      </c>
      <c r="G64" s="35">
        <f aca="true" t="shared" si="14" ref="G64:H66">AY64+BC64+BE64+BG64+BI64+BK64+BM64</f>
        <v>75611.7165</v>
      </c>
      <c r="H64" s="35">
        <f t="shared" si="14"/>
        <v>15626.542799999997</v>
      </c>
      <c r="I64" s="36">
        <v>102331.75</v>
      </c>
      <c r="J64" s="35">
        <v>69259.9207</v>
      </c>
      <c r="K64" s="35">
        <v>0</v>
      </c>
      <c r="L64" s="35">
        <v>0</v>
      </c>
      <c r="M64" s="35">
        <v>77331.361</v>
      </c>
      <c r="N64" s="35">
        <v>62054.1867</v>
      </c>
      <c r="O64" s="35">
        <v>16332.7536</v>
      </c>
      <c r="P64" s="35">
        <v>10563.6301</v>
      </c>
      <c r="Q64" s="35">
        <v>35644.883</v>
      </c>
      <c r="R64" s="35">
        <v>33181.1221</v>
      </c>
      <c r="S64" s="35">
        <v>1693.2912</v>
      </c>
      <c r="T64" s="35">
        <v>1042.4302</v>
      </c>
      <c r="U64" s="35">
        <v>550</v>
      </c>
      <c r="V64" s="35">
        <v>381.6</v>
      </c>
      <c r="W64" s="35">
        <v>5694.926</v>
      </c>
      <c r="X64" s="35">
        <v>4417.4623</v>
      </c>
      <c r="Y64" s="35">
        <v>1584</v>
      </c>
      <c r="Z64" s="35">
        <v>1056</v>
      </c>
      <c r="AA64" s="35">
        <v>528</v>
      </c>
      <c r="AB64" s="35">
        <v>352</v>
      </c>
      <c r="AC64" s="35">
        <v>11175.2812</v>
      </c>
      <c r="AD64" s="35">
        <v>8244.24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268527.2182</v>
      </c>
      <c r="AL64" s="35">
        <v>179528.747</v>
      </c>
      <c r="AM64" s="35">
        <v>266527.2182</v>
      </c>
      <c r="AN64" s="35">
        <v>179528.747</v>
      </c>
      <c r="AO64" s="35">
        <v>1950</v>
      </c>
      <c r="AP64" s="35">
        <v>1110</v>
      </c>
      <c r="AQ64" s="35">
        <v>6350.0658</v>
      </c>
      <c r="AR64" s="35">
        <v>3233.425</v>
      </c>
      <c r="AS64" s="37">
        <v>6350.0658</v>
      </c>
      <c r="AT64" s="35">
        <v>3233.425</v>
      </c>
      <c r="AU64" s="35">
        <v>0</v>
      </c>
      <c r="AV64" s="35">
        <v>0</v>
      </c>
      <c r="AW64" s="35">
        <v>40.8408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7">
        <v>72511.7165</v>
      </c>
      <c r="BD64" s="38">
        <v>22799.6888</v>
      </c>
      <c r="BE64" s="38">
        <v>18100</v>
      </c>
      <c r="BF64" s="38">
        <v>5835</v>
      </c>
      <c r="BG64" s="35">
        <v>0</v>
      </c>
      <c r="BH64" s="35">
        <v>0</v>
      </c>
      <c r="BI64" s="35">
        <v>0</v>
      </c>
      <c r="BJ64" s="35">
        <v>-9.955</v>
      </c>
      <c r="BK64" s="35">
        <v>-15000</v>
      </c>
      <c r="BL64" s="35">
        <v>-12998.191</v>
      </c>
      <c r="BM64" s="35">
        <v>0</v>
      </c>
      <c r="BN64" s="35">
        <v>0</v>
      </c>
      <c r="BO64" s="44"/>
      <c r="BP64" s="48"/>
      <c r="BQ64" s="48"/>
      <c r="BR64" s="48"/>
      <c r="BS64" s="48"/>
      <c r="BT64" s="48"/>
    </row>
    <row r="65" spans="1:72" ht="15.75" customHeight="1">
      <c r="A65" s="16">
        <v>55</v>
      </c>
      <c r="B65" s="13" t="s">
        <v>33</v>
      </c>
      <c r="C65" s="35">
        <f t="shared" si="12"/>
        <v>254422.391</v>
      </c>
      <c r="D65" s="35">
        <f t="shared" si="12"/>
        <v>129146.5311</v>
      </c>
      <c r="E65" s="35">
        <f t="shared" si="13"/>
        <v>238193.751</v>
      </c>
      <c r="F65" s="35">
        <f t="shared" si="13"/>
        <v>135820.6917</v>
      </c>
      <c r="G65" s="35">
        <f t="shared" si="14"/>
        <v>29295.699999999997</v>
      </c>
      <c r="H65" s="35">
        <f t="shared" si="14"/>
        <v>-6674.1606</v>
      </c>
      <c r="I65" s="36">
        <v>71469</v>
      </c>
      <c r="J65" s="35">
        <v>48749.055</v>
      </c>
      <c r="K65" s="35">
        <v>0</v>
      </c>
      <c r="L65" s="35">
        <v>0</v>
      </c>
      <c r="M65" s="35">
        <v>39364.239</v>
      </c>
      <c r="N65" s="35">
        <v>21680.985</v>
      </c>
      <c r="O65" s="35">
        <v>8924.718</v>
      </c>
      <c r="P65" s="35">
        <v>5657.6648</v>
      </c>
      <c r="Q65" s="35">
        <v>3602.604</v>
      </c>
      <c r="R65" s="35">
        <v>3467.7623</v>
      </c>
      <c r="S65" s="35">
        <v>2106.917</v>
      </c>
      <c r="T65" s="35">
        <v>1041.8251</v>
      </c>
      <c r="U65" s="35">
        <v>500</v>
      </c>
      <c r="V65" s="35">
        <v>179.2</v>
      </c>
      <c r="W65" s="35">
        <v>3983</v>
      </c>
      <c r="X65" s="35">
        <v>1431.272</v>
      </c>
      <c r="Y65" s="35">
        <v>1273</v>
      </c>
      <c r="Z65" s="35">
        <v>816.632</v>
      </c>
      <c r="AA65" s="35">
        <v>4180</v>
      </c>
      <c r="AB65" s="35">
        <v>847.2</v>
      </c>
      <c r="AC65" s="35">
        <v>10297</v>
      </c>
      <c r="AD65" s="35">
        <v>6219.4013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104924.28</v>
      </c>
      <c r="AL65" s="35">
        <v>59838.6317</v>
      </c>
      <c r="AM65" s="35">
        <v>101924.28</v>
      </c>
      <c r="AN65" s="35">
        <v>56838.6317</v>
      </c>
      <c r="AO65" s="35">
        <v>7700</v>
      </c>
      <c r="AP65" s="35">
        <v>5236</v>
      </c>
      <c r="AQ65" s="35">
        <v>1669.172</v>
      </c>
      <c r="AR65" s="35">
        <v>316.02</v>
      </c>
      <c r="AS65" s="37">
        <v>14736.232</v>
      </c>
      <c r="AT65" s="35">
        <v>316.02</v>
      </c>
      <c r="AU65" s="35">
        <v>0</v>
      </c>
      <c r="AV65" s="35">
        <v>0</v>
      </c>
      <c r="AW65" s="35">
        <v>13073.232</v>
      </c>
      <c r="AX65" s="35">
        <v>0</v>
      </c>
      <c r="AY65" s="35">
        <v>0</v>
      </c>
      <c r="AZ65" s="35">
        <v>0</v>
      </c>
      <c r="BA65" s="35">
        <v>13067.06</v>
      </c>
      <c r="BB65" s="35">
        <v>0</v>
      </c>
      <c r="BC65" s="37">
        <v>15895.7</v>
      </c>
      <c r="BD65" s="38">
        <v>0</v>
      </c>
      <c r="BE65" s="38">
        <v>20250</v>
      </c>
      <c r="BF65" s="38">
        <v>2450.2994</v>
      </c>
      <c r="BG65" s="35">
        <v>0</v>
      </c>
      <c r="BH65" s="35">
        <v>0</v>
      </c>
      <c r="BI65" s="35">
        <v>-1700</v>
      </c>
      <c r="BJ65" s="35">
        <v>-4477.8</v>
      </c>
      <c r="BK65" s="35">
        <v>-5150</v>
      </c>
      <c r="BL65" s="35">
        <v>-4646.66</v>
      </c>
      <c r="BM65" s="35">
        <v>0</v>
      </c>
      <c r="BN65" s="35">
        <v>0</v>
      </c>
      <c r="BO65" s="44"/>
      <c r="BP65" s="48"/>
      <c r="BQ65" s="48"/>
      <c r="BR65" s="48"/>
      <c r="BS65" s="48"/>
      <c r="BT65" s="48"/>
    </row>
    <row r="66" spans="1:72" ht="15.75" customHeight="1">
      <c r="A66" s="16">
        <v>56</v>
      </c>
      <c r="B66" s="13" t="s">
        <v>34</v>
      </c>
      <c r="C66" s="35">
        <f t="shared" si="12"/>
        <v>309501.1858</v>
      </c>
      <c r="D66" s="35">
        <f t="shared" si="12"/>
        <v>129780.38750000001</v>
      </c>
      <c r="E66" s="35">
        <f t="shared" si="13"/>
        <v>153445.076</v>
      </c>
      <c r="F66" s="35">
        <f t="shared" si="13"/>
        <v>80277.53110000001</v>
      </c>
      <c r="G66" s="35">
        <f t="shared" si="14"/>
        <v>184842.55</v>
      </c>
      <c r="H66" s="35">
        <f t="shared" si="14"/>
        <v>49502.856400000004</v>
      </c>
      <c r="I66" s="36">
        <v>56918.2</v>
      </c>
      <c r="J66" s="35">
        <v>39328.353</v>
      </c>
      <c r="K66" s="35">
        <v>0</v>
      </c>
      <c r="L66" s="35">
        <v>0</v>
      </c>
      <c r="M66" s="35">
        <v>45919</v>
      </c>
      <c r="N66" s="35">
        <v>25408.8551</v>
      </c>
      <c r="O66" s="35">
        <v>4100</v>
      </c>
      <c r="P66" s="35">
        <v>2860.294</v>
      </c>
      <c r="Q66" s="35">
        <v>4476</v>
      </c>
      <c r="R66" s="35">
        <v>2984</v>
      </c>
      <c r="S66" s="35">
        <v>1600</v>
      </c>
      <c r="T66" s="35">
        <v>1127.4901</v>
      </c>
      <c r="U66" s="35">
        <v>400</v>
      </c>
      <c r="V66" s="35">
        <v>214.8</v>
      </c>
      <c r="W66" s="35">
        <v>9094</v>
      </c>
      <c r="X66" s="35">
        <v>4721.381</v>
      </c>
      <c r="Y66" s="35">
        <v>7100</v>
      </c>
      <c r="Z66" s="35">
        <v>4537.381</v>
      </c>
      <c r="AA66" s="35">
        <v>1962</v>
      </c>
      <c r="AB66" s="35">
        <v>160</v>
      </c>
      <c r="AC66" s="35">
        <v>20932</v>
      </c>
      <c r="AD66" s="35">
        <v>11077.59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15658</v>
      </c>
      <c r="AL66" s="35">
        <v>12577.573</v>
      </c>
      <c r="AM66" s="35">
        <v>8198</v>
      </c>
      <c r="AN66" s="35">
        <v>5217.573</v>
      </c>
      <c r="AO66" s="35">
        <v>4350</v>
      </c>
      <c r="AP66" s="35">
        <v>2425</v>
      </c>
      <c r="AQ66" s="35">
        <v>1813.4358</v>
      </c>
      <c r="AR66" s="35">
        <v>537.75</v>
      </c>
      <c r="AS66" s="37">
        <v>30599.876</v>
      </c>
      <c r="AT66" s="35">
        <v>537.75</v>
      </c>
      <c r="AU66" s="35">
        <v>0</v>
      </c>
      <c r="AV66" s="35">
        <v>0</v>
      </c>
      <c r="AW66" s="35">
        <v>28839.876</v>
      </c>
      <c r="AX66" s="35">
        <v>0</v>
      </c>
      <c r="AY66" s="35">
        <v>0</v>
      </c>
      <c r="AZ66" s="35">
        <v>0</v>
      </c>
      <c r="BA66" s="35">
        <v>28786.4402</v>
      </c>
      <c r="BB66" s="35">
        <v>0</v>
      </c>
      <c r="BC66" s="37">
        <v>141993.55</v>
      </c>
      <c r="BD66" s="38">
        <v>23779.8564</v>
      </c>
      <c r="BE66" s="38">
        <v>56623</v>
      </c>
      <c r="BF66" s="38">
        <v>27171</v>
      </c>
      <c r="BG66" s="35">
        <v>0</v>
      </c>
      <c r="BH66" s="35">
        <v>0</v>
      </c>
      <c r="BI66" s="35">
        <v>-2870</v>
      </c>
      <c r="BJ66" s="35">
        <v>0</v>
      </c>
      <c r="BK66" s="35">
        <v>-10904</v>
      </c>
      <c r="BL66" s="35">
        <v>-1448</v>
      </c>
      <c r="BM66" s="35">
        <v>0</v>
      </c>
      <c r="BN66" s="35">
        <v>0</v>
      </c>
      <c r="BO66" s="44"/>
      <c r="BP66" s="48"/>
      <c r="BQ66" s="48"/>
      <c r="BR66" s="48"/>
      <c r="BS66" s="48"/>
      <c r="BT66" s="48"/>
    </row>
    <row r="67" spans="1:72" s="39" customFormat="1" ht="13.5">
      <c r="A67" s="83" t="s">
        <v>1</v>
      </c>
      <c r="B67" s="83"/>
      <c r="C67" s="40">
        <f aca="true" t="shared" si="15" ref="C67:AH67">SUM(C11:C66)</f>
        <v>9446381.830400001</v>
      </c>
      <c r="D67" s="40">
        <f t="shared" si="15"/>
        <v>5148391.537700003</v>
      </c>
      <c r="E67" s="40">
        <f t="shared" si="15"/>
        <v>7445842.3896</v>
      </c>
      <c r="F67" s="40">
        <f t="shared" si="15"/>
        <v>4678552.337200001</v>
      </c>
      <c r="G67" s="40">
        <f t="shared" si="15"/>
        <v>2440738.4008</v>
      </c>
      <c r="H67" s="40">
        <f t="shared" si="15"/>
        <v>515102.63920000003</v>
      </c>
      <c r="I67" s="40">
        <f t="shared" si="15"/>
        <v>1807153.4500000004</v>
      </c>
      <c r="J67" s="40">
        <f t="shared" si="15"/>
        <v>1242408.7083999994</v>
      </c>
      <c r="K67" s="40">
        <f t="shared" si="15"/>
        <v>0</v>
      </c>
      <c r="L67" s="40">
        <f t="shared" si="15"/>
        <v>0</v>
      </c>
      <c r="M67" s="40">
        <f t="shared" si="15"/>
        <v>1772050.81</v>
      </c>
      <c r="N67" s="40">
        <f t="shared" si="15"/>
        <v>1057413.4903</v>
      </c>
      <c r="O67" s="40">
        <f t="shared" si="15"/>
        <v>250898.57159999997</v>
      </c>
      <c r="P67" s="40">
        <f t="shared" si="15"/>
        <v>171524.8216</v>
      </c>
      <c r="Q67" s="40">
        <f t="shared" si="15"/>
        <v>538700.587</v>
      </c>
      <c r="R67" s="40">
        <f t="shared" si="15"/>
        <v>365438.67530000006</v>
      </c>
      <c r="S67" s="40">
        <f t="shared" si="15"/>
        <v>36500.008200000004</v>
      </c>
      <c r="T67" s="40">
        <f t="shared" si="15"/>
        <v>21807.780500000004</v>
      </c>
      <c r="U67" s="40">
        <f t="shared" si="15"/>
        <v>31512.7</v>
      </c>
      <c r="V67" s="40">
        <f t="shared" si="15"/>
        <v>18024.16</v>
      </c>
      <c r="W67" s="40">
        <f t="shared" si="15"/>
        <v>230247.076</v>
      </c>
      <c r="X67" s="40">
        <f t="shared" si="15"/>
        <v>128480.44420000001</v>
      </c>
      <c r="Y67" s="40">
        <f t="shared" si="15"/>
        <v>180758.15</v>
      </c>
      <c r="Z67" s="40">
        <f t="shared" si="15"/>
        <v>102427.1653</v>
      </c>
      <c r="AA67" s="40">
        <f t="shared" si="15"/>
        <v>261430.40999999997</v>
      </c>
      <c r="AB67" s="40">
        <f t="shared" si="15"/>
        <v>123047.26239999996</v>
      </c>
      <c r="AC67" s="40">
        <f t="shared" si="15"/>
        <v>323908.63120000006</v>
      </c>
      <c r="AD67" s="40">
        <f t="shared" si="15"/>
        <v>174637.75799999997</v>
      </c>
      <c r="AE67" s="40">
        <f t="shared" si="15"/>
        <v>0</v>
      </c>
      <c r="AF67" s="40">
        <f t="shared" si="15"/>
        <v>0</v>
      </c>
      <c r="AG67" s="40">
        <f t="shared" si="15"/>
        <v>1555900.5</v>
      </c>
      <c r="AH67" s="40">
        <f t="shared" si="15"/>
        <v>1143509.5559999999</v>
      </c>
      <c r="AI67" s="40">
        <f aca="true" t="shared" si="16" ref="AI67:BN67">SUM(AI11:AI66)</f>
        <v>1555900.5</v>
      </c>
      <c r="AJ67" s="40">
        <f t="shared" si="16"/>
        <v>1143509.5559999999</v>
      </c>
      <c r="AK67" s="40">
        <f t="shared" si="16"/>
        <v>1469095.0982000001</v>
      </c>
      <c r="AL67" s="40">
        <f t="shared" si="16"/>
        <v>1008333.1214000001</v>
      </c>
      <c r="AM67" s="40">
        <f t="shared" si="16"/>
        <v>1411027.6982</v>
      </c>
      <c r="AN67" s="40">
        <f t="shared" si="16"/>
        <v>973406.9714</v>
      </c>
      <c r="AO67" s="40">
        <f t="shared" si="16"/>
        <v>178521.6</v>
      </c>
      <c r="AP67" s="40">
        <f t="shared" si="16"/>
        <v>106794.57900000001</v>
      </c>
      <c r="AQ67" s="40">
        <f t="shared" si="16"/>
        <v>226907.9062000001</v>
      </c>
      <c r="AR67" s="40">
        <f t="shared" si="16"/>
        <v>74829.4434</v>
      </c>
      <c r="AS67" s="40">
        <f t="shared" si="16"/>
        <v>663120.9314</v>
      </c>
      <c r="AT67" s="40">
        <f t="shared" si="16"/>
        <v>120092.88210000002</v>
      </c>
      <c r="AU67" s="40">
        <f t="shared" si="16"/>
        <v>3985.9348</v>
      </c>
      <c r="AV67" s="40">
        <f t="shared" si="16"/>
        <v>0</v>
      </c>
      <c r="AW67" s="40">
        <f t="shared" si="16"/>
        <v>557823.6064</v>
      </c>
      <c r="AX67" s="40">
        <f t="shared" si="16"/>
        <v>45263.4387</v>
      </c>
      <c r="AY67" s="40">
        <f t="shared" si="16"/>
        <v>3985.9348</v>
      </c>
      <c r="AZ67" s="40">
        <f t="shared" si="16"/>
        <v>0</v>
      </c>
      <c r="BA67" s="40">
        <f t="shared" si="16"/>
        <v>440198.95999999996</v>
      </c>
      <c r="BB67" s="40">
        <f t="shared" si="16"/>
        <v>45263.4387</v>
      </c>
      <c r="BC67" s="40">
        <f t="shared" si="16"/>
        <v>2275671.9586000005</v>
      </c>
      <c r="BD67" s="40">
        <f t="shared" si="16"/>
        <v>535965.1989000001</v>
      </c>
      <c r="BE67" s="40">
        <f t="shared" si="16"/>
        <v>509514.42429999996</v>
      </c>
      <c r="BF67" s="40">
        <f t="shared" si="16"/>
        <v>171830.41539999997</v>
      </c>
      <c r="BG67" s="40">
        <f t="shared" si="16"/>
        <v>537.05</v>
      </c>
      <c r="BH67" s="40">
        <f t="shared" si="16"/>
        <v>537.05</v>
      </c>
      <c r="BI67" s="40">
        <f t="shared" si="16"/>
        <v>-48233.5169</v>
      </c>
      <c r="BJ67" s="40">
        <f t="shared" si="16"/>
        <v>-19127.5421</v>
      </c>
      <c r="BK67" s="40">
        <f t="shared" si="16"/>
        <v>-300737.45</v>
      </c>
      <c r="BL67" s="40">
        <f t="shared" si="16"/>
        <v>-174102.48300000004</v>
      </c>
      <c r="BM67" s="40">
        <f t="shared" si="16"/>
        <v>0</v>
      </c>
      <c r="BN67" s="40">
        <f t="shared" si="16"/>
        <v>0</v>
      </c>
      <c r="BO67" s="44"/>
      <c r="BP67" s="48"/>
      <c r="BQ67" s="48"/>
      <c r="BR67" s="48"/>
      <c r="BS67" s="48"/>
      <c r="BT67" s="48"/>
    </row>
    <row r="69" spans="3:58" ht="17.25" customHeight="1">
      <c r="C69" s="42"/>
      <c r="D69" s="42"/>
      <c r="E69" s="42"/>
      <c r="F69" s="42"/>
      <c r="G69" s="42"/>
      <c r="H69" s="42"/>
      <c r="BE69" s="42"/>
      <c r="BF69" s="42"/>
    </row>
    <row r="70" spans="3:53" ht="17.25" customHeight="1">
      <c r="C70" s="42"/>
      <c r="D70" s="42"/>
      <c r="E70" s="42"/>
      <c r="F70" s="42"/>
      <c r="G70" s="42"/>
      <c r="H70" s="42"/>
      <c r="BA70" s="42"/>
    </row>
    <row r="71" spans="3:8" ht="17.25" customHeight="1">
      <c r="C71" s="42"/>
      <c r="D71" s="42"/>
      <c r="E71" s="42"/>
      <c r="F71" s="42"/>
      <c r="G71" s="42"/>
      <c r="H71" s="42"/>
    </row>
    <row r="72" spans="3:8" ht="17.25" customHeight="1">
      <c r="C72" s="42"/>
      <c r="D72" s="42"/>
      <c r="E72" s="42"/>
      <c r="F72" s="42"/>
      <c r="G72" s="42"/>
      <c r="H72" s="42"/>
    </row>
  </sheetData>
  <sheetProtection/>
  <mergeCells count="54"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  <mergeCell ref="AQ7:AV7"/>
    <mergeCell ref="AW7:BB7"/>
    <mergeCell ref="BC7:BD8"/>
    <mergeCell ref="BE7:BF8"/>
    <mergeCell ref="AY8:AZ8"/>
    <mergeCell ref="BA8:BB8"/>
    <mergeCell ref="AW8:AX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A67:B67"/>
    <mergeCell ref="E8:F8"/>
    <mergeCell ref="G8:H8"/>
    <mergeCell ref="C8:D8"/>
    <mergeCell ref="I8:J8"/>
    <mergeCell ref="M7:N8"/>
    <mergeCell ref="K8:L8"/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2018-01-17T07:12:21Z</cp:lastPrinted>
  <dcterms:created xsi:type="dcterms:W3CDTF">2002-03-15T09:46:46Z</dcterms:created>
  <dcterms:modified xsi:type="dcterms:W3CDTF">2019-10-03T10:34:03Z</dcterms:modified>
  <cp:category/>
  <cp:version/>
  <cp:contentType/>
  <cp:contentStatus/>
</cp:coreProperties>
</file>