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<sst xmlns="http://schemas.openxmlformats.org/spreadsheetml/2006/main" count="131" uniqueCount="111">
  <si>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</si>
  <si>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</si>
  <si>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</si>
  <si>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</si>
  <si>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</si>
  <si>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</si>
  <si>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</si>
  <si>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</si>
  <si>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</si>
  <si>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</si>
  <si>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</si>
  <si>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</si>
  <si>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</si>
  <si>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</si>
  <si>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</si>
  <si>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</si>
  <si>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</si>
  <si>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</si>
  <si>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</si>
  <si>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</si>
  <si>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</si>
  <si>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</si>
  <si>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</si>
  <si>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</si>
  <si>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</si>
  <si>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</si>
  <si>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</si>
  <si>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</si>
  <si>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</si>
  <si>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</si>
  <si>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</si>
  <si>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</si>
  <si>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</si>
  <si>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</si>
  <si>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</si>
  <si>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</si>
  <si>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</si>
  <si>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</si>
  <si>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</si>
  <si>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</si>
  <si>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</si>
  <si>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</si>
  <si>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</si>
  <si>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</si>
  <si>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</si>
  <si>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</si>
  <si>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</si>
  <si>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</si>
  <si>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</si>
  <si>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</si>
  <si>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</si>
  <si>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</si>
  <si>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</si>
  <si>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</si>
  <si>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</si>
  <si>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</si>
  <si>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</si>
  <si>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</si>
  <si>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</si>
  <si>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</si>
  <si>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</si>
  <si>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</si>
  <si>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</si>
  <si>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</si>
  <si>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</si>
  <si>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</si>
  <si>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</si>
  <si>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</si>
  <si>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</si>
  <si>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</si>
  <si>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</si>
  <si>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</si>
  <si>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</si>
  <si>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</si>
  <si>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</si>
  <si>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</si>
  <si>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</si>
  <si>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</si>
  <si>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</si>
  <si>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</si>
  <si>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</si>
  <si>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</si>
  <si>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</si>
  <si>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</si>
  <si>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</si>
  <si>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</si>
  <si>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</si>
  <si>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</si>
  <si>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01.01.2019թ. --   01.04.2019թ. ժամանակահատվածի համար</t>
  </si>
  <si>
    <r>
      <t xml:space="preserve">1. Հիմնարկի անվանումը         </t>
    </r>
    <r>
      <rPr>
        <b/>
        <u val="single"/>
        <sz val="11"/>
        <rFont val="GHEA Grapalat"/>
        <family val="3"/>
      </rPr>
      <t xml:space="preserve"> </t>
    </r>
    <r>
      <rPr>
        <u val="single"/>
        <sz val="12"/>
        <rFont val="GHEA Grapalat"/>
        <family val="0"/>
      </rPr>
      <t>Ախթալայի թիվ 1 միջնակարգ</t>
    </r>
    <r>
      <rPr>
        <b/>
        <u val="single"/>
        <sz val="12"/>
        <rFont val="GHEA Grapalat"/>
        <family val="3"/>
      </rPr>
      <t xml:space="preserve"> դպրոց</t>
    </r>
  </si>
  <si>
    <r>
      <t>8. Ծրագրի անվանումը ___</t>
    </r>
    <r>
      <rPr>
        <sz val="12"/>
        <rFont val="GHEA Grapalat"/>
        <family val="3"/>
      </rPr>
      <t>Հանրակրթական ուսուցում</t>
    </r>
  </si>
  <si>
    <t>Լ. Ճիճիլյան</t>
  </si>
  <si>
    <t>Լ. Իսոյան</t>
  </si>
  <si>
    <t>1,2,2</t>
  </si>
  <si>
    <t>2,1,2</t>
  </si>
  <si>
    <t>01,02,02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</si>
  <si>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մարզ,ք.Ախթալա Աբովյան 4                          </t>
    </r>
  </si>
  <si>
    <r>
      <t xml:space="preserve">I. ԸՆԹԱՑԻԿ ԵԿԱՄՈՒՏՆԵՐ
</t>
    </r>
    <r>
      <rPr>
        <sz val="10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</si>
  <si>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10"/>
        <color indexed="8"/>
        <rFont val="GHEA Grapalat"/>
        <family val="3"/>
      </rPr>
      <t>որից`</t>
    </r>
  </si>
  <si>
    <r>
      <t xml:space="preserve">3. ԱՅԼ ԵԿԱՄՈՒՏՆԵՐ
</t>
    </r>
    <r>
      <rPr>
        <sz val="10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</si>
  <si>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10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</si>
  <si>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10"/>
        <color indexed="8"/>
        <rFont val="GHEA Grapalat"/>
        <family val="3"/>
      </rPr>
      <t>այդ թվում`</t>
    </r>
  </si>
  <si>
    <r>
      <t xml:space="preserve"> - </t>
    </r>
    <r>
      <rPr>
        <sz val="10"/>
        <color indexed="8"/>
        <rFont val="GHEA Grapalat"/>
        <family val="3"/>
      </rPr>
      <t>Էներգետիկ ծառայություններ</t>
    </r>
  </si>
  <si>
    <r>
      <t> - </t>
    </r>
    <r>
      <rPr>
        <sz val="10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</si>
  <si>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10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</si>
  <si>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10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</si>
  <si>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10"/>
        <color indexed="8"/>
        <rFont val="GHEA Grapalat"/>
        <family val="3"/>
      </rPr>
      <t>որից`</t>
    </r>
  </si>
  <si>
    <r>
      <t> - </t>
    </r>
    <r>
      <rPr>
        <sz val="10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</si>
  <si>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10"/>
        <color indexed="8"/>
        <rFont val="GHEA Grapalat"/>
        <family val="3"/>
      </rPr>
      <t>Տրանսպորտային սարքավորումներ</t>
    </r>
  </si>
  <si>
    <r>
      <t> - </t>
    </r>
    <r>
      <rPr>
        <sz val="10"/>
        <color indexed="8"/>
        <rFont val="GHEA Grapalat"/>
        <family val="3"/>
      </rPr>
      <t>Այլ մեքենաներ և սարքավորումներ</t>
    </r>
  </si>
  <si>
    <r>
      <t>«12</t>
    </r>
    <r>
      <rPr>
        <sz val="10"/>
        <color indexed="8"/>
        <rFont val="GHEA Grapalat"/>
        <family val="3"/>
      </rPr>
      <t>» «</t>
    </r>
    <r>
      <rPr>
        <u val="single"/>
        <sz val="10"/>
        <color indexed="8"/>
        <rFont val="GHEA Grapalat"/>
        <family val="3"/>
      </rPr>
      <t xml:space="preserve">  ապրիլ  </t>
    </r>
    <r>
      <rPr>
        <sz val="10"/>
        <color indexed="8"/>
        <rFont val="GHEA Grapalat"/>
        <family val="3"/>
      </rPr>
      <t>» 2019 թ․</t>
    </r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</si>
</sst>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10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sz val="9"/>
      <name val="Arial"/>
      <family val="2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sz val="10"/>
      <name val="Arial Armenian"/>
      <family val="2"/>
    </font>
    <font>
      <sz val="10"/>
      <color indexed="8"/>
      <name val="GHEA Grapalat"/>
      <family val="3"/>
    </font>
    <font>
      <i/>
      <sz val="10"/>
      <color indexed="10"/>
      <name val="GHEA Grapalat"/>
      <family val="3"/>
    </font>
    <font>
      <u val="single"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8"/>
      <name val="GHEA Grapalat"/>
      <family val="3"/>
    </font>
    <font>
      <sz val="10"/>
      <color indexed="8"/>
      <name val="Calibri"/>
      <family val="2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000000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  <font>
      <b/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sz val="10"/>
      <color rgb="FF000000"/>
      <name val="GHEA Grapalat"/>
      <family val="3"/>
    </font>
    <font>
      <i/>
      <sz val="10"/>
      <color rgb="FF000000"/>
      <name val="GHEA Grapalat"/>
      <family val="3"/>
    </font>
    <font>
      <b/>
      <i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18" fillId="33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180" fontId="19" fillId="0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1" fillId="33" borderId="10" xfId="0" applyNumberFormat="1" applyFont="1" applyFill="1" applyBorder="1" applyAlignment="1">
      <alignment horizont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/>
    </xf>
    <xf numFmtId="18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49" fontId="66" fillId="0" borderId="10" xfId="0" applyNumberFormat="1" applyFont="1" applyBorder="1" applyAlignment="1">
      <alignment horizontal="center"/>
    </xf>
    <xf numFmtId="49" fontId="20" fillId="0" borderId="10" xfId="64" applyNumberFormat="1" applyFont="1" applyFill="1" applyBorder="1" applyAlignment="1">
      <alignment horizontal="center" vertical="center"/>
      <protection/>
    </xf>
    <xf numFmtId="49" fontId="20" fillId="0" borderId="13" xfId="64" applyNumberFormat="1" applyFont="1" applyFill="1" applyBorder="1" applyAlignment="1">
      <alignment horizontal="center" vertical="center"/>
      <protection/>
    </xf>
    <xf numFmtId="180" fontId="10" fillId="33" borderId="10" xfId="42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180" fontId="22" fillId="0" borderId="10" xfId="0" applyNumberFormat="1" applyFont="1" applyFill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  <cellStyle name="Обычн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Layout" workbookViewId="0" topLeftCell="A64">
      <selection activeCell="O31" sqref="O31"/>
    </sheetView>
  </sheetViews>
  <sheetFormatPr defaultColWidth="4.8515625" defaultRowHeight="12.75"/>
  <cols>
    <col min="1" max="1" width="10.57421875" style="25" customWidth="1"/>
    <col min="2" max="2" width="42.57421875" style="11" customWidth="1"/>
    <col min="3" max="3" width="8.28125" style="11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8.28125" style="1" customWidth="1"/>
    <col min="9" max="9" width="9.7109375" style="1" customWidth="1"/>
    <col min="10" max="10" width="9.421875" style="1" customWidth="1"/>
    <col min="11" max="11" width="8.28125" style="1" customWidth="1"/>
    <col min="12" max="12" width="8.140625" style="1" customWidth="1"/>
    <col min="13" max="13" width="6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1" ht="4.5" customHeight="1">
      <c r="A2" s="2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79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7.25">
      <c r="A4" s="79" t="s">
        <v>88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1" ht="7.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5" customHeight="1">
      <c r="A6" s="73" t="s">
        <v>89</v>
      </c>
      <c r="B6" s="73"/>
      <c r="C6" s="73"/>
      <c r="D6" s="73"/>
      <c r="E6" s="73"/>
      <c r="F6" s="73" t="s">
        <v>6</v>
      </c>
      <c r="G6" s="73"/>
      <c r="H6" s="73"/>
      <c r="I6" s="73"/>
      <c r="J6" s="73"/>
      <c r="K6" s="73"/>
      <c r="L6" s="73"/>
      <c r="M6" s="15"/>
      <c r="N6" s="19"/>
    </row>
    <row r="7" spans="6:14" ht="10.5" customHeight="1">
      <c r="F7" s="73" t="s">
        <v>7</v>
      </c>
      <c r="G7" s="73"/>
      <c r="H7" s="73"/>
      <c r="I7" s="73"/>
      <c r="J7" s="73"/>
      <c r="K7" s="73"/>
      <c r="L7" s="77"/>
      <c r="M7" s="41" t="s">
        <v>1</v>
      </c>
      <c r="N7" s="19"/>
    </row>
    <row r="8" spans="1:14" ht="15" customHeight="1">
      <c r="A8" s="73" t="s">
        <v>96</v>
      </c>
      <c r="B8" s="73"/>
      <c r="C8" s="73"/>
      <c r="D8" s="73"/>
      <c r="E8" s="73"/>
      <c r="F8" s="73" t="s">
        <v>8</v>
      </c>
      <c r="G8" s="73"/>
      <c r="H8" s="73"/>
      <c r="I8" s="73"/>
      <c r="J8" s="73"/>
      <c r="K8" s="73"/>
      <c r="L8" s="77"/>
      <c r="M8" s="42" t="s">
        <v>93</v>
      </c>
      <c r="N8" s="19"/>
    </row>
    <row r="9" spans="1:14" ht="13.5">
      <c r="A9" s="73"/>
      <c r="B9" s="73"/>
      <c r="C9" s="73"/>
      <c r="D9" s="73"/>
      <c r="E9" s="73"/>
      <c r="F9" s="73" t="s">
        <v>9</v>
      </c>
      <c r="G9" s="73"/>
      <c r="H9" s="73"/>
      <c r="I9" s="73"/>
      <c r="J9" s="73"/>
      <c r="K9" s="73"/>
      <c r="L9" s="77"/>
      <c r="M9" s="42" t="s">
        <v>94</v>
      </c>
      <c r="N9" s="19"/>
    </row>
    <row r="10" spans="1:14" ht="12.75" customHeight="1" thickBot="1">
      <c r="A10" s="73"/>
      <c r="B10" s="73"/>
      <c r="C10" s="73"/>
      <c r="D10" s="73"/>
      <c r="E10" s="73"/>
      <c r="F10" s="73" t="s">
        <v>10</v>
      </c>
      <c r="G10" s="73"/>
      <c r="H10" s="73"/>
      <c r="I10" s="73"/>
      <c r="J10" s="73"/>
      <c r="K10" s="73"/>
      <c r="L10" s="73"/>
      <c r="M10" s="12"/>
      <c r="N10" s="19"/>
    </row>
    <row r="11" spans="1:14" ht="7.5" customHeight="1" thickBo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7"/>
      <c r="M11" s="43" t="s">
        <v>95</v>
      </c>
      <c r="N11" s="19"/>
    </row>
    <row r="12" spans="1:14" ht="26.25" customHeight="1">
      <c r="A12" s="74" t="s">
        <v>11</v>
      </c>
      <c r="B12" s="74"/>
      <c r="C12" s="74"/>
      <c r="D12" s="74"/>
      <c r="E12" s="74"/>
      <c r="F12" s="74" t="s">
        <v>90</v>
      </c>
      <c r="G12" s="74"/>
      <c r="H12" s="74"/>
      <c r="I12" s="74"/>
      <c r="J12" s="74"/>
      <c r="K12" s="74"/>
      <c r="L12" s="74"/>
      <c r="M12" s="16"/>
      <c r="N12" s="19"/>
    </row>
    <row r="13" spans="1:14" ht="35.25" customHeight="1">
      <c r="A13" s="73" t="s">
        <v>46</v>
      </c>
      <c r="B13" s="73"/>
      <c r="C13" s="73"/>
      <c r="D13" s="73"/>
      <c r="E13" s="73"/>
      <c r="F13" s="73" t="s">
        <v>12</v>
      </c>
      <c r="G13" s="73"/>
      <c r="H13" s="73"/>
      <c r="I13" s="73"/>
      <c r="J13" s="73"/>
      <c r="K13" s="73"/>
      <c r="L13" s="77"/>
      <c r="M13" s="17"/>
      <c r="N13" s="19"/>
    </row>
    <row r="14" spans="1:14" ht="16.5" customHeight="1">
      <c r="A14" s="73" t="s">
        <v>13</v>
      </c>
      <c r="B14" s="73"/>
      <c r="C14" s="73"/>
      <c r="D14" s="73"/>
      <c r="E14" s="73"/>
      <c r="F14" s="73" t="s">
        <v>14</v>
      </c>
      <c r="G14" s="73"/>
      <c r="H14" s="73"/>
      <c r="I14" s="73"/>
      <c r="J14" s="73"/>
      <c r="K14" s="73"/>
      <c r="L14" s="73"/>
      <c r="M14" s="18"/>
      <c r="N14" s="19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78" t="s">
        <v>15</v>
      </c>
      <c r="B16" s="5" t="s">
        <v>16</v>
      </c>
      <c r="C16" s="80" t="s">
        <v>3</v>
      </c>
      <c r="D16" s="78" t="s">
        <v>17</v>
      </c>
      <c r="E16" s="78" t="s">
        <v>18</v>
      </c>
      <c r="F16" s="78"/>
      <c r="G16" s="78"/>
      <c r="H16" s="78" t="s">
        <v>19</v>
      </c>
      <c r="I16" s="78" t="s">
        <v>20</v>
      </c>
      <c r="J16" s="78" t="s">
        <v>21</v>
      </c>
      <c r="K16" s="78" t="s">
        <v>22</v>
      </c>
      <c r="L16" s="78" t="s">
        <v>23</v>
      </c>
      <c r="M16" s="78" t="s">
        <v>29</v>
      </c>
      <c r="N16" s="78" t="s">
        <v>24</v>
      </c>
    </row>
    <row r="17" spans="1:14" ht="127.5" customHeight="1">
      <c r="A17" s="78"/>
      <c r="B17" s="5" t="s">
        <v>25</v>
      </c>
      <c r="C17" s="80"/>
      <c r="D17" s="78"/>
      <c r="E17" s="5" t="s">
        <v>26</v>
      </c>
      <c r="F17" s="5" t="s">
        <v>27</v>
      </c>
      <c r="G17" s="5" t="s">
        <v>28</v>
      </c>
      <c r="H17" s="78"/>
      <c r="I17" s="78"/>
      <c r="J17" s="78"/>
      <c r="K17" s="78"/>
      <c r="L17" s="78"/>
      <c r="M17" s="78"/>
      <c r="N17" s="78"/>
    </row>
    <row r="18" spans="1:14" ht="13.5">
      <c r="A18" s="5" t="s">
        <v>30</v>
      </c>
      <c r="B18" s="5" t="s">
        <v>31</v>
      </c>
      <c r="C18" s="72" t="s">
        <v>32</v>
      </c>
      <c r="D18" s="72" t="s">
        <v>33</v>
      </c>
      <c r="E18" s="72" t="s">
        <v>34</v>
      </c>
      <c r="F18" s="72" t="s">
        <v>35</v>
      </c>
      <c r="G18" s="72" t="s">
        <v>36</v>
      </c>
      <c r="H18" s="72" t="s">
        <v>37</v>
      </c>
      <c r="I18" s="72" t="s">
        <v>38</v>
      </c>
      <c r="J18" s="72" t="s">
        <v>39</v>
      </c>
      <c r="K18" s="72" t="s">
        <v>40</v>
      </c>
      <c r="L18" s="72" t="s">
        <v>41</v>
      </c>
      <c r="M18" s="72" t="s">
        <v>42</v>
      </c>
      <c r="N18" s="72" t="s">
        <v>43</v>
      </c>
    </row>
    <row r="19" spans="1:14" ht="27.75">
      <c r="A19" s="48">
        <v>2000000</v>
      </c>
      <c r="B19" s="49" t="s">
        <v>97</v>
      </c>
      <c r="C19" s="50" t="s">
        <v>0</v>
      </c>
      <c r="D19" s="44">
        <f>D20+D28+D29</f>
        <v>36711.6</v>
      </c>
      <c r="E19" s="44"/>
      <c r="F19" s="44"/>
      <c r="G19" s="44"/>
      <c r="H19" s="44">
        <f>H20+H28+H29</f>
        <v>6901.9</v>
      </c>
      <c r="I19" s="44">
        <f>I20+I28+I29</f>
        <v>1.9</v>
      </c>
      <c r="J19" s="45"/>
      <c r="K19" s="45"/>
      <c r="L19" s="47">
        <f>K19-J19</f>
        <v>0</v>
      </c>
      <c r="M19" s="46"/>
      <c r="N19" s="46">
        <f>I19-J19</f>
        <v>1.9</v>
      </c>
    </row>
    <row r="20" spans="1:14" ht="28.5" customHeight="1">
      <c r="A20" s="51">
        <v>5124000</v>
      </c>
      <c r="B20" s="52" t="s">
        <v>87</v>
      </c>
      <c r="C20" s="50"/>
      <c r="D20" s="45">
        <v>1.9</v>
      </c>
      <c r="E20" s="45"/>
      <c r="F20" s="45"/>
      <c r="G20" s="45"/>
      <c r="H20" s="44">
        <v>1.9</v>
      </c>
      <c r="I20" s="44">
        <v>1.9</v>
      </c>
      <c r="J20" s="45"/>
      <c r="K20" s="45"/>
      <c r="L20" s="45"/>
      <c r="M20" s="46"/>
      <c r="N20" s="46"/>
    </row>
    <row r="21" spans="1:14" ht="16.5" customHeight="1">
      <c r="A21" s="48">
        <v>2112000</v>
      </c>
      <c r="B21" s="49" t="s">
        <v>98</v>
      </c>
      <c r="C21" s="50" t="s">
        <v>0</v>
      </c>
      <c r="D21" s="32"/>
      <c r="E21" s="33"/>
      <c r="F21" s="32"/>
      <c r="G21" s="33"/>
      <c r="H21" s="2"/>
      <c r="I21" s="2"/>
      <c r="J21" s="33"/>
      <c r="K21" s="33"/>
      <c r="L21" s="34"/>
      <c r="M21" s="34"/>
      <c r="N21" s="53"/>
    </row>
    <row r="22" spans="1:14" ht="15.75" customHeight="1">
      <c r="A22" s="54">
        <v>2112321</v>
      </c>
      <c r="B22" s="49" t="s">
        <v>47</v>
      </c>
      <c r="C22" s="55" t="s">
        <v>2</v>
      </c>
      <c r="D22" s="6"/>
      <c r="E22" s="6"/>
      <c r="F22" s="6"/>
      <c r="G22" s="6"/>
      <c r="H22" s="6"/>
      <c r="I22" s="6"/>
      <c r="J22" s="6"/>
      <c r="K22" s="6"/>
      <c r="L22" s="7"/>
      <c r="M22" s="21"/>
      <c r="N22" s="21"/>
    </row>
    <row r="23" spans="1:14" ht="22.5" customHeight="1">
      <c r="A23" s="54"/>
      <c r="B23" s="56" t="s">
        <v>48</v>
      </c>
      <c r="C23" s="55"/>
      <c r="D23" s="6"/>
      <c r="E23" s="6"/>
      <c r="F23" s="6"/>
      <c r="G23" s="6"/>
      <c r="H23" s="6"/>
      <c r="I23" s="6"/>
      <c r="J23" s="6"/>
      <c r="K23" s="6"/>
      <c r="L23" s="7"/>
      <c r="M23" s="21"/>
      <c r="N23" s="21"/>
    </row>
    <row r="24" spans="1:14" ht="15" customHeight="1">
      <c r="A24" s="54"/>
      <c r="B24" s="56" t="s">
        <v>49</v>
      </c>
      <c r="C24" s="55"/>
      <c r="D24" s="6"/>
      <c r="E24" s="6"/>
      <c r="F24" s="6"/>
      <c r="G24" s="6"/>
      <c r="H24" s="6"/>
      <c r="I24" s="6"/>
      <c r="J24" s="6"/>
      <c r="K24" s="6"/>
      <c r="L24" s="7"/>
      <c r="M24" s="21"/>
      <c r="N24" s="21"/>
    </row>
    <row r="25" spans="1:14" ht="25.5" customHeight="1">
      <c r="A25" s="54">
        <v>2112322</v>
      </c>
      <c r="B25" s="56" t="s">
        <v>50</v>
      </c>
      <c r="C25" s="55" t="s">
        <v>2</v>
      </c>
      <c r="D25" s="20"/>
      <c r="E25" s="6"/>
      <c r="F25" s="6"/>
      <c r="G25" s="6"/>
      <c r="H25" s="2"/>
      <c r="I25" s="6"/>
      <c r="J25" s="6"/>
      <c r="K25" s="6"/>
      <c r="L25" s="7"/>
      <c r="M25" s="21"/>
      <c r="N25" s="21"/>
    </row>
    <row r="26" spans="1:14" ht="25.5" customHeight="1">
      <c r="A26" s="54">
        <v>2113000</v>
      </c>
      <c r="B26" s="49" t="s">
        <v>99</v>
      </c>
      <c r="C26" s="50" t="s">
        <v>0</v>
      </c>
      <c r="D26" s="6"/>
      <c r="E26" s="6"/>
      <c r="F26" s="6"/>
      <c r="G26" s="6"/>
      <c r="H26" s="6"/>
      <c r="I26" s="6"/>
      <c r="J26" s="6"/>
      <c r="K26" s="6"/>
      <c r="L26" s="35"/>
      <c r="M26" s="7"/>
      <c r="N26" s="7"/>
    </row>
    <row r="27" spans="1:14" ht="26.25" customHeight="1">
      <c r="A27" s="54">
        <v>2113130</v>
      </c>
      <c r="B27" s="56" t="s">
        <v>51</v>
      </c>
      <c r="C27" s="55">
        <v>741500</v>
      </c>
      <c r="D27" s="6"/>
      <c r="E27" s="6"/>
      <c r="F27" s="6"/>
      <c r="G27" s="6"/>
      <c r="H27" s="6"/>
      <c r="I27" s="36"/>
      <c r="J27" s="36"/>
      <c r="K27" s="36"/>
      <c r="L27" s="21"/>
      <c r="M27" s="21"/>
      <c r="N27" s="21"/>
    </row>
    <row r="28" spans="1:14" ht="26.25" customHeight="1">
      <c r="A28" s="54">
        <v>2113210</v>
      </c>
      <c r="B28" s="56" t="s">
        <v>52</v>
      </c>
      <c r="C28" s="55">
        <v>742100</v>
      </c>
      <c r="D28" s="6"/>
      <c r="E28" s="6"/>
      <c r="F28" s="6"/>
      <c r="G28" s="6"/>
      <c r="H28" s="6"/>
      <c r="I28" s="37"/>
      <c r="J28" s="37"/>
      <c r="K28" s="37"/>
      <c r="L28" s="21"/>
      <c r="M28" s="21"/>
      <c r="N28" s="21"/>
    </row>
    <row r="29" spans="1:14" ht="20.25" customHeight="1">
      <c r="A29" s="54">
        <v>2113411</v>
      </c>
      <c r="B29" s="26" t="s">
        <v>53</v>
      </c>
      <c r="C29" s="55" t="s">
        <v>2</v>
      </c>
      <c r="D29" s="36">
        <v>36709.7</v>
      </c>
      <c r="E29" s="36"/>
      <c r="F29" s="36"/>
      <c r="G29" s="36"/>
      <c r="H29" s="36">
        <v>6900</v>
      </c>
      <c r="I29" s="36"/>
      <c r="J29" s="36"/>
      <c r="K29" s="36"/>
      <c r="L29" s="47"/>
      <c r="M29" s="38"/>
      <c r="N29" s="38"/>
    </row>
    <row r="30" spans="1:14" ht="70.5">
      <c r="A30" s="48">
        <v>1100000</v>
      </c>
      <c r="B30" s="49" t="s">
        <v>100</v>
      </c>
      <c r="C30" s="50" t="s">
        <v>0</v>
      </c>
      <c r="D30" s="39">
        <f>D31+D34+D39+D51+D54+D60+D64</f>
        <v>36691.6</v>
      </c>
      <c r="E30" s="39"/>
      <c r="F30" s="39"/>
      <c r="G30" s="39"/>
      <c r="H30" s="39">
        <f>H31+H34+H39+H51+H54+H60+H64+H44</f>
        <v>7131.9</v>
      </c>
      <c r="I30" s="39"/>
      <c r="J30" s="39">
        <f>J31+J34+J39+J51+J54+J60+J64+J44</f>
        <v>6623.8</v>
      </c>
      <c r="K30" s="39">
        <f>K31+K34+K39+K51+K54+K60+K64+K44</f>
        <v>9273.1</v>
      </c>
      <c r="L30" s="39">
        <f>K30-J30</f>
        <v>2649.3</v>
      </c>
      <c r="M30" s="39"/>
      <c r="N30" s="39"/>
    </row>
    <row r="31" spans="1:14" ht="29.25" customHeight="1">
      <c r="A31" s="48">
        <v>1110000</v>
      </c>
      <c r="B31" s="49" t="s">
        <v>54</v>
      </c>
      <c r="C31" s="50" t="s">
        <v>0</v>
      </c>
      <c r="D31" s="39">
        <f>SUM(D32)</f>
        <v>33082.2</v>
      </c>
      <c r="E31" s="39"/>
      <c r="F31" s="39"/>
      <c r="G31" s="39"/>
      <c r="H31" s="39">
        <f>SUM(H32)</f>
        <v>5750</v>
      </c>
      <c r="I31" s="39"/>
      <c r="J31" s="39">
        <f>SUM(J32)</f>
        <v>5747.6</v>
      </c>
      <c r="K31" s="39">
        <f>SUM(K32)</f>
        <v>8396.9</v>
      </c>
      <c r="L31" s="39">
        <f>K31-J31</f>
        <v>2649.2999999999993</v>
      </c>
      <c r="M31" s="39"/>
      <c r="N31" s="39"/>
    </row>
    <row r="32" spans="1:14" ht="27" customHeight="1">
      <c r="A32" s="54">
        <v>1111000</v>
      </c>
      <c r="B32" s="56" t="s">
        <v>55</v>
      </c>
      <c r="C32" s="55" t="s">
        <v>56</v>
      </c>
      <c r="D32" s="39">
        <v>33082.2</v>
      </c>
      <c r="E32" s="39"/>
      <c r="F32" s="39"/>
      <c r="G32" s="39"/>
      <c r="H32" s="39">
        <v>5750</v>
      </c>
      <c r="I32" s="39"/>
      <c r="J32" s="39">
        <v>5747.6</v>
      </c>
      <c r="K32" s="39">
        <v>8396.9</v>
      </c>
      <c r="L32" s="39">
        <f>K32-J32</f>
        <v>2649.2999999999993</v>
      </c>
      <c r="M32" s="39"/>
      <c r="N32" s="39"/>
    </row>
    <row r="33" spans="1:14" ht="61.5" customHeight="1">
      <c r="A33" s="48">
        <v>1120000</v>
      </c>
      <c r="B33" s="49" t="s">
        <v>101</v>
      </c>
      <c r="C33" s="50" t="s">
        <v>0</v>
      </c>
      <c r="D33" s="39">
        <f>D34+D39+D44+D49+D51+D54+D60+D64</f>
        <v>3629.4</v>
      </c>
      <c r="E33" s="39"/>
      <c r="F33" s="39"/>
      <c r="G33" s="39"/>
      <c r="H33" s="39">
        <f>H34+H39+H44+H49+H51+H54+H60+H64</f>
        <v>1381.9</v>
      </c>
      <c r="I33" s="39"/>
      <c r="J33" s="39">
        <f>J34+J39+J44+J49+J51+J54+J60+J64</f>
        <v>876.2</v>
      </c>
      <c r="K33" s="39">
        <f>K34+K39+K44+K49+K51+K54+K60+K64</f>
        <v>876.2</v>
      </c>
      <c r="L33" s="39"/>
      <c r="M33" s="39"/>
      <c r="N33" s="39"/>
    </row>
    <row r="34" spans="1:14" ht="18.75" customHeight="1">
      <c r="A34" s="51">
        <v>1121000</v>
      </c>
      <c r="B34" s="52" t="s">
        <v>57</v>
      </c>
      <c r="C34" s="57" t="s">
        <v>2</v>
      </c>
      <c r="D34" s="39">
        <f>SUM(D35:D38)</f>
        <v>3100</v>
      </c>
      <c r="E34" s="39"/>
      <c r="F34" s="39"/>
      <c r="G34" s="39"/>
      <c r="H34" s="39">
        <f>SUM(H35:H38)</f>
        <v>1274</v>
      </c>
      <c r="I34" s="39"/>
      <c r="J34" s="39">
        <f>SUM(J35:J38)</f>
        <v>801.2</v>
      </c>
      <c r="K34" s="39">
        <f>SUM(K35:K38)</f>
        <v>801.2</v>
      </c>
      <c r="L34" s="39"/>
      <c r="M34" s="39"/>
      <c r="N34" s="39"/>
    </row>
    <row r="35" spans="1:14" ht="18.75" customHeight="1">
      <c r="A35" s="54">
        <v>1121200</v>
      </c>
      <c r="B35" s="58" t="s">
        <v>102</v>
      </c>
      <c r="C35" s="55">
        <v>421200</v>
      </c>
      <c r="D35" s="39">
        <v>1470</v>
      </c>
      <c r="E35" s="39"/>
      <c r="F35" s="39"/>
      <c r="G35" s="39"/>
      <c r="H35" s="39">
        <v>870</v>
      </c>
      <c r="I35" s="39"/>
      <c r="J35" s="39">
        <v>532.2</v>
      </c>
      <c r="K35" s="39">
        <v>532.2</v>
      </c>
      <c r="L35" s="39"/>
      <c r="M35" s="39"/>
      <c r="N35" s="39"/>
    </row>
    <row r="36" spans="1:14" ht="18.75" customHeight="1">
      <c r="A36" s="54">
        <v>1121300</v>
      </c>
      <c r="B36" s="56" t="s">
        <v>58</v>
      </c>
      <c r="C36" s="55">
        <v>421300</v>
      </c>
      <c r="D36" s="39">
        <v>124</v>
      </c>
      <c r="E36" s="39"/>
      <c r="F36" s="39"/>
      <c r="G36" s="39"/>
      <c r="H36" s="39">
        <v>33</v>
      </c>
      <c r="I36" s="39"/>
      <c r="J36" s="39">
        <v>18</v>
      </c>
      <c r="K36" s="39">
        <v>18</v>
      </c>
      <c r="L36" s="39"/>
      <c r="M36" s="39"/>
      <c r="N36" s="39"/>
    </row>
    <row r="37" spans="1:14" ht="18.75" customHeight="1">
      <c r="A37" s="54">
        <v>1121400</v>
      </c>
      <c r="B37" s="56" t="s">
        <v>59</v>
      </c>
      <c r="C37" s="55">
        <v>421400</v>
      </c>
      <c r="D37" s="39">
        <v>66</v>
      </c>
      <c r="E37" s="39"/>
      <c r="F37" s="39"/>
      <c r="G37" s="39"/>
      <c r="H37" s="39">
        <v>11</v>
      </c>
      <c r="I37" s="39"/>
      <c r="J37" s="39">
        <v>11</v>
      </c>
      <c r="K37" s="39">
        <v>11</v>
      </c>
      <c r="L37" s="39"/>
      <c r="M37" s="39"/>
      <c r="N37" s="39"/>
    </row>
    <row r="38" spans="1:14" ht="18.75" customHeight="1">
      <c r="A38" s="54">
        <v>1121700</v>
      </c>
      <c r="B38" s="56" t="s">
        <v>60</v>
      </c>
      <c r="C38" s="55">
        <v>421700</v>
      </c>
      <c r="D38" s="39">
        <v>1440</v>
      </c>
      <c r="E38" s="39"/>
      <c r="F38" s="39"/>
      <c r="G38" s="39"/>
      <c r="H38" s="39">
        <v>360</v>
      </c>
      <c r="I38" s="39"/>
      <c r="J38" s="39">
        <v>240</v>
      </c>
      <c r="K38" s="39">
        <v>240</v>
      </c>
      <c r="L38" s="39"/>
      <c r="M38" s="39"/>
      <c r="N38" s="39"/>
    </row>
    <row r="39" spans="1:14" ht="18.75" customHeight="1">
      <c r="A39" s="51">
        <v>1122000</v>
      </c>
      <c r="B39" s="52" t="s">
        <v>61</v>
      </c>
      <c r="C39" s="57" t="s">
        <v>2</v>
      </c>
      <c r="D39" s="39">
        <f>SUM(D40:D43)</f>
        <v>39.5</v>
      </c>
      <c r="E39" s="39"/>
      <c r="F39" s="39"/>
      <c r="G39" s="39"/>
      <c r="H39" s="39">
        <f>SUM(H40:H43)</f>
        <v>15</v>
      </c>
      <c r="I39" s="39"/>
      <c r="J39" s="39">
        <f>SUM(J40:J43)</f>
        <v>13.5</v>
      </c>
      <c r="K39" s="39">
        <f>SUM(K40:K43)</f>
        <v>13.5</v>
      </c>
      <c r="L39" s="39"/>
      <c r="M39" s="39"/>
      <c r="N39" s="39"/>
    </row>
    <row r="40" spans="1:14" ht="18.75" customHeight="1">
      <c r="A40" s="54">
        <v>1122100</v>
      </c>
      <c r="B40" s="52" t="s">
        <v>62</v>
      </c>
      <c r="C40" s="55">
        <v>422100</v>
      </c>
      <c r="D40" s="39">
        <v>39.5</v>
      </c>
      <c r="E40" s="39"/>
      <c r="F40" s="39"/>
      <c r="G40" s="39"/>
      <c r="H40" s="39">
        <v>15</v>
      </c>
      <c r="I40" s="39"/>
      <c r="J40" s="39">
        <v>13.5</v>
      </c>
      <c r="K40" s="39">
        <v>13.5</v>
      </c>
      <c r="L40" s="39"/>
      <c r="M40" s="39"/>
      <c r="N40" s="39"/>
    </row>
    <row r="41" spans="1:14" ht="18.75" customHeight="1">
      <c r="A41" s="54"/>
      <c r="B41" s="56" t="s">
        <v>63</v>
      </c>
      <c r="C41" s="55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8.75" customHeight="1">
      <c r="A42" s="54"/>
      <c r="B42" s="56" t="s">
        <v>49</v>
      </c>
      <c r="C42" s="5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8.75" customHeight="1">
      <c r="A43" s="54">
        <v>1122300</v>
      </c>
      <c r="B43" s="56" t="s">
        <v>64</v>
      </c>
      <c r="C43" s="55">
        <v>422900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8.75" customHeight="1">
      <c r="A44" s="51">
        <v>1123000</v>
      </c>
      <c r="B44" s="52" t="s">
        <v>65</v>
      </c>
      <c r="C44" s="57" t="s">
        <v>2</v>
      </c>
      <c r="D44" s="39">
        <f>SUM(D45:D48)</f>
        <v>20</v>
      </c>
      <c r="E44" s="39"/>
      <c r="F44" s="39"/>
      <c r="G44" s="39"/>
      <c r="H44" s="39">
        <f>SUM(H45:H48)</f>
        <v>5</v>
      </c>
      <c r="I44" s="39"/>
      <c r="J44" s="39">
        <f>SUM(J45:J48)</f>
        <v>5</v>
      </c>
      <c r="K44" s="39">
        <f>SUM(K45:K48)</f>
        <v>5</v>
      </c>
      <c r="L44" s="39"/>
      <c r="M44" s="39"/>
      <c r="N44" s="39"/>
    </row>
    <row r="45" spans="1:14" ht="18.75" customHeight="1">
      <c r="A45" s="54">
        <v>1123200</v>
      </c>
      <c r="B45" s="56" t="s">
        <v>66</v>
      </c>
      <c r="C45" s="55">
        <v>423200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8.75" customHeight="1">
      <c r="A46" s="54">
        <v>1123300</v>
      </c>
      <c r="B46" s="56" t="s">
        <v>67</v>
      </c>
      <c r="C46" s="55">
        <v>423300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8.75" customHeight="1">
      <c r="A47" s="54">
        <v>1123400</v>
      </c>
      <c r="B47" s="56" t="s">
        <v>68</v>
      </c>
      <c r="C47" s="55">
        <v>423400</v>
      </c>
      <c r="D47" s="39">
        <v>20</v>
      </c>
      <c r="E47" s="39"/>
      <c r="F47" s="39"/>
      <c r="G47" s="39"/>
      <c r="H47" s="39">
        <v>5</v>
      </c>
      <c r="I47" s="39"/>
      <c r="J47" s="39">
        <v>5</v>
      </c>
      <c r="K47" s="39">
        <v>5</v>
      </c>
      <c r="L47" s="39"/>
      <c r="M47" s="39"/>
      <c r="N47" s="39"/>
    </row>
    <row r="48" spans="1:14" ht="18.75" customHeight="1">
      <c r="A48" s="54">
        <v>1123800</v>
      </c>
      <c r="B48" s="56" t="s">
        <v>69</v>
      </c>
      <c r="C48" s="55">
        <v>423900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8.75" customHeight="1">
      <c r="A49" s="51">
        <v>1124000</v>
      </c>
      <c r="B49" s="52" t="s">
        <v>70</v>
      </c>
      <c r="C49" s="57" t="s">
        <v>2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8.75" customHeight="1">
      <c r="A50" s="54">
        <v>1124100</v>
      </c>
      <c r="B50" s="56" t="s">
        <v>71</v>
      </c>
      <c r="C50" s="55">
        <v>424100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28.5">
      <c r="A51" s="51">
        <v>1125000</v>
      </c>
      <c r="B51" s="52" t="s">
        <v>72</v>
      </c>
      <c r="C51" s="57" t="s">
        <v>2</v>
      </c>
      <c r="D51" s="39">
        <f>SUM(D52:D53)</f>
        <v>130</v>
      </c>
      <c r="E51" s="39"/>
      <c r="F51" s="39"/>
      <c r="G51" s="39"/>
      <c r="H51" s="39">
        <f>SUM(H52:H53)</f>
        <v>20</v>
      </c>
      <c r="I51" s="39"/>
      <c r="J51" s="39">
        <f>SUM(J52:J53)</f>
        <v>3.5</v>
      </c>
      <c r="K51" s="39">
        <f>SUM(K52:K53)</f>
        <v>3.5</v>
      </c>
      <c r="L51" s="39"/>
      <c r="M51" s="39"/>
      <c r="N51" s="39"/>
    </row>
    <row r="52" spans="1:14" ht="24" customHeight="1">
      <c r="A52" s="54">
        <v>1125100</v>
      </c>
      <c r="B52" s="56" t="s">
        <v>73</v>
      </c>
      <c r="C52" s="55">
        <v>425100</v>
      </c>
      <c r="D52" s="39">
        <v>80</v>
      </c>
      <c r="E52" s="39"/>
      <c r="F52" s="39"/>
      <c r="G52" s="39"/>
      <c r="H52" s="39">
        <v>13</v>
      </c>
      <c r="I52" s="39"/>
      <c r="J52" s="39"/>
      <c r="K52" s="39"/>
      <c r="L52" s="39"/>
      <c r="M52" s="39"/>
      <c r="N52" s="39"/>
    </row>
    <row r="53" spans="1:14" ht="27">
      <c r="A53" s="54">
        <v>1125200</v>
      </c>
      <c r="B53" s="56" t="s">
        <v>74</v>
      </c>
      <c r="C53" s="55">
        <v>425200</v>
      </c>
      <c r="D53" s="39">
        <v>50</v>
      </c>
      <c r="E53" s="39"/>
      <c r="F53" s="39"/>
      <c r="G53" s="39"/>
      <c r="H53" s="39">
        <v>7</v>
      </c>
      <c r="I53" s="39"/>
      <c r="J53" s="39">
        <v>3.5</v>
      </c>
      <c r="K53" s="39">
        <v>3.5</v>
      </c>
      <c r="L53" s="39"/>
      <c r="M53" s="39"/>
      <c r="N53" s="39"/>
    </row>
    <row r="54" spans="1:14" ht="14.25">
      <c r="A54" s="51">
        <v>1126000</v>
      </c>
      <c r="B54" s="52" t="s">
        <v>75</v>
      </c>
      <c r="C54" s="57" t="s">
        <v>2</v>
      </c>
      <c r="D54" s="39">
        <f>SUM(D55:D59)</f>
        <v>220</v>
      </c>
      <c r="E54" s="39"/>
      <c r="F54" s="39"/>
      <c r="G54" s="39"/>
      <c r="H54" s="39">
        <f>SUM(H55:H59)</f>
        <v>58</v>
      </c>
      <c r="I54" s="39"/>
      <c r="J54" s="39">
        <f>SUM(J55:J59)</f>
        <v>50</v>
      </c>
      <c r="K54" s="39">
        <f>SUM(K55:K59)</f>
        <v>50</v>
      </c>
      <c r="L54" s="39"/>
      <c r="M54" s="39"/>
      <c r="N54" s="39"/>
    </row>
    <row r="55" spans="1:14" ht="21.75" customHeight="1">
      <c r="A55" s="54">
        <v>1126100</v>
      </c>
      <c r="B55" s="56" t="s">
        <v>76</v>
      </c>
      <c r="C55" s="55">
        <v>426100</v>
      </c>
      <c r="D55" s="39">
        <v>165</v>
      </c>
      <c r="E55" s="39"/>
      <c r="F55" s="39"/>
      <c r="G55" s="39"/>
      <c r="H55" s="39">
        <v>50</v>
      </c>
      <c r="I55" s="39"/>
      <c r="J55" s="39">
        <v>50</v>
      </c>
      <c r="K55" s="39">
        <v>50</v>
      </c>
      <c r="L55" s="39"/>
      <c r="M55" s="39"/>
      <c r="N55" s="39"/>
    </row>
    <row r="56" spans="1:14" ht="27">
      <c r="A56" s="54">
        <v>1126300</v>
      </c>
      <c r="B56" s="56" t="s">
        <v>77</v>
      </c>
      <c r="C56" s="55" t="s">
        <v>78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8" customHeight="1">
      <c r="A57" s="54">
        <v>1126400</v>
      </c>
      <c r="B57" s="56" t="s">
        <v>79</v>
      </c>
      <c r="C57" s="55">
        <v>426400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8" customHeight="1">
      <c r="A58" s="54">
        <v>1126700</v>
      </c>
      <c r="B58" s="56" t="s">
        <v>80</v>
      </c>
      <c r="C58" s="55">
        <v>426700</v>
      </c>
      <c r="D58" s="39">
        <v>35</v>
      </c>
      <c r="E58" s="39"/>
      <c r="F58" s="39"/>
      <c r="G58" s="39"/>
      <c r="H58" s="39">
        <v>3</v>
      </c>
      <c r="I58" s="39"/>
      <c r="J58" s="39"/>
      <c r="K58" s="39"/>
      <c r="L58" s="39"/>
      <c r="M58" s="39"/>
      <c r="N58" s="39"/>
    </row>
    <row r="59" spans="1:14" ht="18" customHeight="1">
      <c r="A59" s="54">
        <v>1126800</v>
      </c>
      <c r="B59" s="56" t="s">
        <v>81</v>
      </c>
      <c r="C59" s="55">
        <v>426900</v>
      </c>
      <c r="D59" s="39">
        <v>20</v>
      </c>
      <c r="E59" s="39"/>
      <c r="F59" s="39"/>
      <c r="G59" s="39"/>
      <c r="H59" s="39">
        <v>5</v>
      </c>
      <c r="I59" s="39"/>
      <c r="J59" s="39"/>
      <c r="K59" s="39"/>
      <c r="L59" s="39"/>
      <c r="M59" s="39"/>
      <c r="N59" s="39"/>
    </row>
    <row r="60" spans="1:14" ht="57">
      <c r="A60" s="51">
        <v>1172000</v>
      </c>
      <c r="B60" s="52" t="s">
        <v>82</v>
      </c>
      <c r="C60" s="57" t="s">
        <v>2</v>
      </c>
      <c r="D60" s="39">
        <f>SUM(D61)</f>
        <v>18</v>
      </c>
      <c r="E60" s="39"/>
      <c r="F60" s="39"/>
      <c r="G60" s="39"/>
      <c r="H60" s="39">
        <f>SUM(H61)</f>
        <v>3</v>
      </c>
      <c r="I60" s="39"/>
      <c r="J60" s="39">
        <f>SUM(J61)</f>
        <v>3</v>
      </c>
      <c r="K60" s="39">
        <f>SUM(K61)</f>
        <v>3</v>
      </c>
      <c r="L60" s="39"/>
      <c r="M60" s="39"/>
      <c r="N60" s="39"/>
    </row>
    <row r="61" spans="1:14" ht="14.25">
      <c r="A61" s="54">
        <v>1172300</v>
      </c>
      <c r="B61" s="49" t="s">
        <v>103</v>
      </c>
      <c r="C61" s="55">
        <v>482300</v>
      </c>
      <c r="D61" s="39">
        <v>18</v>
      </c>
      <c r="E61" s="39"/>
      <c r="F61" s="39"/>
      <c r="G61" s="39"/>
      <c r="H61" s="39">
        <v>3</v>
      </c>
      <c r="I61" s="39"/>
      <c r="J61" s="39">
        <v>3</v>
      </c>
      <c r="K61" s="39">
        <v>3</v>
      </c>
      <c r="L61" s="39"/>
      <c r="M61" s="39"/>
      <c r="N61" s="39"/>
    </row>
    <row r="62" spans="1:14" ht="42">
      <c r="A62" s="48">
        <v>4000000</v>
      </c>
      <c r="B62" s="49" t="s">
        <v>104</v>
      </c>
      <c r="C62" s="50" t="s">
        <v>0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42">
      <c r="A63" s="48">
        <v>1200000</v>
      </c>
      <c r="B63" s="49" t="s">
        <v>105</v>
      </c>
      <c r="C63" s="50" t="s">
        <v>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27.75">
      <c r="A64" s="51">
        <v>1210000</v>
      </c>
      <c r="B64" s="52" t="s">
        <v>106</v>
      </c>
      <c r="C64" s="57" t="s">
        <v>2</v>
      </c>
      <c r="D64" s="39">
        <f>SUM(D65:D69)</f>
        <v>101.9</v>
      </c>
      <c r="E64" s="39"/>
      <c r="F64" s="39"/>
      <c r="G64" s="39"/>
      <c r="H64" s="39">
        <f>SUM(H65:H69)</f>
        <v>6.9</v>
      </c>
      <c r="I64" s="39"/>
      <c r="J64" s="39">
        <f>SUM(J65:J69)</f>
        <v>0</v>
      </c>
      <c r="K64" s="39">
        <f>SUM(K65:K69)</f>
        <v>0</v>
      </c>
      <c r="L64" s="39"/>
      <c r="M64" s="39"/>
      <c r="N64" s="39"/>
    </row>
    <row r="65" spans="1:14" ht="18.75" customHeight="1">
      <c r="A65" s="54">
        <v>1213000</v>
      </c>
      <c r="B65" s="49" t="s">
        <v>107</v>
      </c>
      <c r="C65" s="55">
        <v>511300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8.75" customHeight="1">
      <c r="A66" s="54">
        <v>1214000</v>
      </c>
      <c r="B66" s="49" t="s">
        <v>108</v>
      </c>
      <c r="C66" s="55">
        <v>512100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8.75" customHeight="1">
      <c r="A67" s="54">
        <v>1215000</v>
      </c>
      <c r="B67" s="56" t="s">
        <v>83</v>
      </c>
      <c r="C67" s="55">
        <v>512200</v>
      </c>
      <c r="D67" s="39">
        <v>101.9</v>
      </c>
      <c r="E67" s="39"/>
      <c r="F67" s="39"/>
      <c r="G67" s="39"/>
      <c r="H67" s="39">
        <v>6.9</v>
      </c>
      <c r="I67" s="39"/>
      <c r="J67" s="39">
        <v>0</v>
      </c>
      <c r="K67" s="39">
        <v>0</v>
      </c>
      <c r="L67" s="39"/>
      <c r="M67" s="39"/>
      <c r="N67" s="39"/>
    </row>
    <row r="68" spans="1:14" ht="18.75" customHeight="1">
      <c r="A68" s="54">
        <v>1216000</v>
      </c>
      <c r="B68" s="49" t="s">
        <v>109</v>
      </c>
      <c r="C68" s="55">
        <v>512900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8.75" customHeight="1">
      <c r="A69" s="54">
        <v>1218300</v>
      </c>
      <c r="B69" s="56" t="s">
        <v>84</v>
      </c>
      <c r="C69" s="55">
        <v>513400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ht="13.5">
      <c r="A70" s="11"/>
    </row>
    <row r="71" spans="1:7" ht="13.5">
      <c r="A71" s="11"/>
      <c r="B71" s="59" t="s">
        <v>110</v>
      </c>
      <c r="C71" s="60"/>
      <c r="D71" s="61"/>
      <c r="E71" s="61"/>
      <c r="F71" s="61"/>
      <c r="G71" s="61"/>
    </row>
    <row r="72" spans="1:7" ht="13.5">
      <c r="A72" s="11"/>
      <c r="B72" s="62"/>
      <c r="C72" s="60"/>
      <c r="D72" s="61"/>
      <c r="E72" s="61"/>
      <c r="F72" s="61"/>
      <c r="G72" s="61"/>
    </row>
    <row r="73" spans="1:9" ht="14.25">
      <c r="A73" s="11"/>
      <c r="B73" s="27" t="s">
        <v>85</v>
      </c>
      <c r="C73" s="63"/>
      <c r="D73" s="64"/>
      <c r="E73" s="40"/>
      <c r="F73" s="65" t="s">
        <v>91</v>
      </c>
      <c r="G73" s="40"/>
      <c r="H73" s="66"/>
      <c r="I73" s="66"/>
    </row>
    <row r="74" spans="1:9" ht="14.25" customHeight="1">
      <c r="A74" s="11"/>
      <c r="B74" s="28"/>
      <c r="C74" s="67"/>
      <c r="D74" s="81" t="s">
        <v>44</v>
      </c>
      <c r="E74" s="81"/>
      <c r="F74" s="75" t="s">
        <v>45</v>
      </c>
      <c r="G74" s="75"/>
      <c r="H74" s="66"/>
      <c r="I74" s="66"/>
    </row>
    <row r="75" spans="1:9" ht="14.25">
      <c r="A75" s="11"/>
      <c r="B75" s="28"/>
      <c r="C75" s="68"/>
      <c r="D75" s="9"/>
      <c r="E75" s="8"/>
      <c r="F75" s="3"/>
      <c r="G75" s="14"/>
      <c r="H75" s="66"/>
      <c r="I75" s="66"/>
    </row>
    <row r="76" spans="1:9" ht="14.25">
      <c r="A76" s="11"/>
      <c r="B76" s="29" t="s">
        <v>86</v>
      </c>
      <c r="C76" s="69"/>
      <c r="D76" s="10"/>
      <c r="E76" s="10"/>
      <c r="F76" s="65" t="s">
        <v>92</v>
      </c>
      <c r="G76" s="22"/>
      <c r="H76" s="66"/>
      <c r="I76" s="66"/>
    </row>
    <row r="77" spans="1:9" ht="15">
      <c r="A77" s="11"/>
      <c r="B77" s="70"/>
      <c r="C77" s="67"/>
      <c r="D77" s="76" t="s">
        <v>44</v>
      </c>
      <c r="E77" s="76"/>
      <c r="F77" s="75" t="s">
        <v>45</v>
      </c>
      <c r="G77" s="75"/>
      <c r="H77" s="66"/>
      <c r="I77" s="66"/>
    </row>
    <row r="78" spans="1:9" ht="14.25">
      <c r="A78" s="11"/>
      <c r="B78" s="30"/>
      <c r="C78" s="31"/>
      <c r="D78" s="71"/>
      <c r="E78" s="71"/>
      <c r="F78" s="75"/>
      <c r="G78" s="75"/>
      <c r="H78" s="66"/>
      <c r="I78" s="66"/>
    </row>
    <row r="79" spans="2:9" ht="13.5">
      <c r="B79" s="30"/>
      <c r="C79" s="31"/>
      <c r="D79"/>
      <c r="E79"/>
      <c r="F79"/>
      <c r="G79" s="13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6">
    <mergeCell ref="C16:C17"/>
    <mergeCell ref="E16:G16"/>
    <mergeCell ref="A9:E9"/>
    <mergeCell ref="A10:E10"/>
    <mergeCell ref="A11:E11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</mergeCells>
  <printOptions/>
  <pageMargins left="0.15748031496062992" right="0.15748031496062992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2019-04-12T05:03:44Z</cp:lastPrinted>
  <dcterms:created xsi:type="dcterms:W3CDTF">2012-10-12T11:29:17Z</dcterms:created>
  <dcterms:modified xsi:type="dcterms:W3CDTF">2019-04-18T12:19:21Z</dcterms:modified>
  <cp:category/>
  <cp:version/>
  <cp:contentType/>
  <cp:contentStatus/>
</cp:coreProperties>
</file>