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357" activeTab="0"/>
  </bookViews>
  <sheets>
    <sheet name="ekamutner 2007,2008,2009" sheetId="1" r:id="rId1"/>
  </sheets>
  <definedNames>
    <definedName name="_xlnm.Print_Titles" localSheetId="0">'ekamutner 2007,2008,2009'!$A:$B</definedName>
  </definedNames>
  <calcPr fullCalcOnLoad="1"/>
</workbook>
</file>

<file path=xl/sharedStrings.xml><?xml version="1.0" encoding="utf-8"?>
<sst xmlns="http://schemas.openxmlformats.org/spreadsheetml/2006/main" count="111" uniqueCount="37">
  <si>
    <t xml:space="preserve">÷³ëï.                                                                            </t>
  </si>
  <si>
    <t>Ð/Ñ</t>
  </si>
  <si>
    <t>Ï³ï. %-Á</t>
  </si>
  <si>
    <t>ÈàèÆ</t>
  </si>
  <si>
    <t>Ð²ÞìºîìàôÂÚàôÜ</t>
  </si>
  <si>
    <t>Ø³ñ½Ç  ³Ýí³ÝáõÙÁ</t>
  </si>
  <si>
    <t xml:space="preserve">ÀÜ¸²ØºÜÀ   ºÎ²ØàôîÜºð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</si>
  <si>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êºö²Î²Ü ºÎ²ØàôîÜºð   
</t>
    </r>
    <r>
      <rPr>
        <b/>
        <sz val="10"/>
        <rFont val="Arial Armenian"/>
        <family val="2"/>
      </rPr>
      <t xml:space="preserve">(ÁÝ¹³Ù»ÝÁ ·áõÛù³Ñ³ñÏ, ÑáÕÇ Ñ³ñÏ, ï»Õ³Ï³Ý ïáõñù»ñ, å»ï³Ï³Ý ïáõñù»ñ, ·áõÛùÇ í³ñÓ³Ï³ÉáõÃÛáõÝÇó »Ï³ÙáõïÝ»ñ)   </t>
    </r>
  </si>
  <si>
    <r>
      <t xml:space="preserve">áñÇó`  
  </t>
    </r>
    <r>
      <rPr>
        <b/>
        <sz val="11"/>
        <rFont val="Arial Armenian"/>
        <family val="2"/>
      </rPr>
      <t xml:space="preserve">êºö²Î²Ü ºÎ²ØàôîÜºð     </t>
    </r>
    <r>
      <rPr>
        <sz val="11"/>
        <rFont val="Arial Armenian"/>
        <family val="2"/>
      </rPr>
      <t xml:space="preserve">                                   
    (ÀÝ¹³Ù»ÝÁ »Ï³ÙáõïÝ»ñ ³é³Ýó  å³ßïáÝ³Ï³Ý ¹ñ³Ù³ßÝáñÑÝ»ñÇ)                                                                                                                                   </t>
    </r>
  </si>
  <si>
    <t>1111.§¶áõÛù³Ñ³ñÏ Ñ³Ù³ÛÝùÝ»ñÇ í³ñã³Ï³Ý ï³ñ³ÍùáõÙ ·ïÝíáÕ ß»Ýù»ñÇ ¨ ßÇÝáõÃÛáõÝÝ»ñÇ Ñ³Ù³ñ¦, 
1121.§¶áõÛù³Ñ³ñÏ ÷áË³¹ñ³ÙÇçáóÝ»ñÇ Ñ³Ù³ñ¦</t>
  </si>
  <si>
    <t xml:space="preserve">1112.§ÐáÕÇ Ñ³ñÏ Ñ³Ù³ÛÝùÝ»ñÇ í³ñã³Ï³Ý ï³ñ³ÍùáõÙ ·ïÝíáÕ ÑáÕ»ñÇ Ñ³Ù³ñ¦                                                                                                                                                                                                               </t>
  </si>
  <si>
    <t>î»Õ³Ï³Ý  ïáõñù»ñ</t>
  </si>
  <si>
    <t>ä»ï³Ï³Ý ïáõñù»ñ</t>
  </si>
  <si>
    <r>
      <t xml:space="preserve">3.3 ¶áõÛùÇ í³ñÓ³Ï³ÉáõÃÛáõÝÇó »Ï³ÙáõïÝ»ñ
 </t>
    </r>
    <r>
      <rPr>
        <sz val="10"/>
        <rFont val="Arial LatArm"/>
        <family val="2"/>
      </rPr>
      <t>(ïáÕ 1331+ïáÕ 1332+ïáÕ 1333+ïáÕ 1334)</t>
    </r>
  </si>
  <si>
    <t>2007Ã.
12 ³ÙÇë</t>
  </si>
  <si>
    <t>2008Ã.
12 ³ÙÇë</t>
  </si>
  <si>
    <t>2009Ã.
12 ³ÙÇë</t>
  </si>
  <si>
    <t>2010Ã.
12 ³ÙÇë</t>
  </si>
  <si>
    <t xml:space="preserve">²×Ç  %-Á 2008Ã-ը 2007թ-ի   ÝÏ³ïÙ³Ùµ </t>
  </si>
  <si>
    <t xml:space="preserve">²×Ç  %-Á 2009Ã-ը 2008թ-ի    ÝÏ³ïÙ³Ùµ </t>
  </si>
  <si>
    <t xml:space="preserve">²×Ç  %-Á 2010թ-ը 2009Ã-ի    ÝÏ³ïÙ³Ùµ </t>
  </si>
  <si>
    <t>²×Á 2009Ã.                                                                                                                                                                                                           Ñ³Ù»Ù³ï                                          /Ñ³½. ¹ñ³Ù./</t>
  </si>
  <si>
    <t>2008Ã.
12 ամիս</t>
  </si>
  <si>
    <t>³ÛÉ »Ï³ÙáõïÝ»ñ*</t>
  </si>
  <si>
    <t>2007Ã.
ï³ñ»Ï³Ý</t>
  </si>
  <si>
    <t xml:space="preserve">²×Ç  %-Á 2009Ã-ը 
2008թ-ի    ÝÏ³ïÙ³Ùµ </t>
  </si>
  <si>
    <t>Ñ³ßí³ñÏ.</t>
  </si>
  <si>
    <t xml:space="preserve">÷³ëï.  
Ù³ñ½å»ï.                                                                          </t>
  </si>
  <si>
    <t xml:space="preserve">÷³ëï.  ·³ÝÓ³å»ï.                                                                          </t>
  </si>
  <si>
    <t>tarb</t>
  </si>
  <si>
    <t xml:space="preserve">÷³ëï. ·³ÝÓ                                                                          </t>
  </si>
  <si>
    <t xml:space="preserve">÷³ëï.                                                                           </t>
  </si>
  <si>
    <t>Ñ³ßí³ñÏ</t>
  </si>
  <si>
    <t xml:space="preserve">÷³ëï. G.                                                                           </t>
  </si>
  <si>
    <t xml:space="preserve">÷³ëï.  </t>
  </si>
  <si>
    <t xml:space="preserve">²×Ç  %-Á 2009Ã-ը
 2008թ-ի    ÝÏ³ïÙ³Ùµ </t>
  </si>
  <si>
    <t xml:space="preserve">ÐÐ  Լոռու Ù³ñ½Ç  »Ï³ÙáõïÝ»ñÇ  Ñ³í³ù³·ñÙ³Ý í»ñ³µ»ñÛ³É
 Ñ³Ù»ï³ïáõÃÛáõÝÝ»ñ 2007- 2010Ã.թ.  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</si>
</sst>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&quot;$&quot;#,##0.00"/>
    <numFmt numFmtId="191" formatCode="#,##0.0"/>
    <numFmt numFmtId="192" formatCode="0E+00"/>
    <numFmt numFmtId="193" formatCode="#,##0.000"/>
    <numFmt numFmtId="194" formatCode="0.00000000"/>
    <numFmt numFmtId="195" formatCode="0.000000000"/>
  </numFmts>
  <fonts count="31">
    <font>
      <sz val="12"/>
      <name val="Times Armenian"/>
      <family val="0"/>
    </font>
    <font>
      <sz val="10"/>
      <name val="Arial Armenian"/>
      <family val="2"/>
    </font>
    <font>
      <b/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b/>
      <sz val="12"/>
      <name val="Arial Armenian"/>
      <family val="2"/>
    </font>
    <font>
      <sz val="12"/>
      <name val="Arial Armenian"/>
      <family val="2"/>
    </font>
    <font>
      <b/>
      <sz val="11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sz val="14"/>
      <name val="Arial Armenian"/>
      <family val="2"/>
    </font>
    <font>
      <sz val="11"/>
      <name val="Arial Armenian"/>
      <family val="2"/>
    </font>
    <font>
      <b/>
      <sz val="11"/>
      <name val="Arial LatArm"/>
      <family val="2"/>
    </font>
    <font>
      <sz val="10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9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191" fontId="6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191" fontId="3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/>
    </xf>
    <xf numFmtId="191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191" fontId="3" fillId="0" borderId="0" xfId="0" applyNumberFormat="1" applyFont="1" applyAlignment="1">
      <alignment horizontal="center" vertical="center"/>
    </xf>
    <xf numFmtId="191" fontId="1" fillId="0" borderId="13" xfId="0" applyNumberFormat="1" applyFont="1" applyBorder="1" applyAlignment="1" applyProtection="1">
      <alignment horizontal="center" vertical="center" wrapText="1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1" fillId="24" borderId="10" xfId="0" applyNumberFormat="1" applyFont="1" applyFill="1" applyBorder="1" applyAlignment="1" applyProtection="1">
      <alignment horizontal="center" vertical="center" wrapText="1"/>
      <protection/>
    </xf>
    <xf numFmtId="191" fontId="3" fillId="0" borderId="13" xfId="0" applyNumberFormat="1" applyFont="1" applyBorder="1" applyAlignment="1" applyProtection="1">
      <alignment horizontal="center" vertical="center" wrapText="1"/>
      <protection/>
    </xf>
    <xf numFmtId="0" fontId="3" fillId="7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3" fontId="11" fillId="0" borderId="10" xfId="0" applyNumberFormat="1" applyFont="1" applyBorder="1" applyAlignment="1" applyProtection="1">
      <alignment horizontal="right" vertical="center" wrapText="1"/>
      <protection/>
    </xf>
    <xf numFmtId="3" fontId="3" fillId="0" borderId="10" xfId="0" applyNumberFormat="1" applyFont="1" applyBorder="1" applyAlignment="1" applyProtection="1">
      <alignment horizontal="right" vertical="center" wrapText="1"/>
      <protection/>
    </xf>
    <xf numFmtId="191" fontId="3" fillId="24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 applyProtection="1">
      <alignment horizontal="right" vertical="center" wrapText="1"/>
      <protection/>
    </xf>
    <xf numFmtId="191" fontId="1" fillId="24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Border="1" applyAlignment="1" applyProtection="1">
      <alignment horizontal="right" vertical="center" wrapText="1"/>
      <protection/>
    </xf>
    <xf numFmtId="191" fontId="1" fillId="24" borderId="10" xfId="0" applyNumberFormat="1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3" fontId="1" fillId="24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/>
    </xf>
    <xf numFmtId="3" fontId="1" fillId="24" borderId="10" xfId="0" applyNumberFormat="1" applyFont="1" applyFill="1" applyBorder="1" applyAlignment="1" applyProtection="1">
      <alignment horizontal="right" vertical="center" wrapText="1"/>
      <protection/>
    </xf>
    <xf numFmtId="3" fontId="1" fillId="24" borderId="10" xfId="0" applyNumberFormat="1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>
      <alignment horizontal="right" vertical="center" wrapText="1"/>
    </xf>
    <xf numFmtId="3" fontId="1" fillId="24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191" fontId="1" fillId="0" borderId="0" xfId="0" applyNumberFormat="1" applyFont="1" applyBorder="1" applyAlignment="1">
      <alignment horizontal="right" vertical="center"/>
    </xf>
    <xf numFmtId="0" fontId="12" fillId="7" borderId="12" xfId="0" applyFont="1" applyFill="1" applyBorder="1" applyAlignment="1" applyProtection="1">
      <alignment horizontal="center" vertical="center" wrapText="1"/>
      <protection/>
    </xf>
    <xf numFmtId="0" fontId="12" fillId="7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7" borderId="11" xfId="0" applyFont="1" applyFill="1" applyBorder="1" applyAlignment="1" applyProtection="1">
      <alignment horizontal="center" vertical="center" wrapText="1"/>
      <protection/>
    </xf>
    <xf numFmtId="0" fontId="7" fillId="7" borderId="12" xfId="0" applyFont="1" applyFill="1" applyBorder="1" applyAlignment="1" applyProtection="1">
      <alignment horizontal="center" vertical="center" wrapText="1"/>
      <protection/>
    </xf>
    <xf numFmtId="0" fontId="7" fillId="7" borderId="17" xfId="0" applyFont="1" applyFill="1" applyBorder="1" applyAlignment="1" applyProtection="1">
      <alignment horizontal="center" vertical="center" wrapText="1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11" fillId="7" borderId="12" xfId="0" applyFont="1" applyFill="1" applyBorder="1" applyAlignment="1" applyProtection="1">
      <alignment horizontal="center" vertical="center" wrapText="1"/>
      <protection/>
    </xf>
    <xf numFmtId="0" fontId="12" fillId="7" borderId="11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0" fontId="1" fillId="0" borderId="19" xfId="0" applyNumberFormat="1" applyFont="1" applyBorder="1" applyAlignment="1" applyProtection="1">
      <alignment horizontal="center" vertical="center" wrapText="1"/>
      <protection/>
    </xf>
    <xf numFmtId="0" fontId="2" fillId="7" borderId="11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G12"/>
  <sheetViews>
    <sheetView tabSelected="1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I13" sqref="I13"/>
    </sheetView>
  </sheetViews>
  <sheetFormatPr defaultColWidth="8.796875" defaultRowHeight="15"/>
  <cols>
    <col min="1" max="1" width="4.69921875" style="2" customWidth="1"/>
    <col min="2" max="2" width="13.69921875" style="2" customWidth="1"/>
    <col min="3" max="3" width="10.8984375" style="2" hidden="1" customWidth="1"/>
    <col min="4" max="4" width="10.09765625" style="2" hidden="1" customWidth="1"/>
    <col min="5" max="5" width="9.5" style="2" customWidth="1"/>
    <col min="6" max="6" width="7.19921875" style="2" hidden="1" customWidth="1"/>
    <col min="7" max="7" width="10.59765625" style="2" customWidth="1"/>
    <col min="8" max="8" width="11.59765625" style="2" customWidth="1"/>
    <col min="9" max="9" width="6.09765625" style="2" customWidth="1"/>
    <col min="10" max="11" width="10.5" style="2" customWidth="1"/>
    <col min="12" max="12" width="7.09765625" style="2" customWidth="1"/>
    <col min="13" max="13" width="9.09765625" style="2" customWidth="1"/>
    <col min="14" max="14" width="8.59765625" style="2" customWidth="1"/>
    <col min="15" max="15" width="9.3984375" style="2" hidden="1" customWidth="1"/>
    <col min="16" max="16" width="10.8984375" style="2" hidden="1" customWidth="1"/>
    <col min="17" max="17" width="8" style="2" hidden="1" customWidth="1"/>
    <col min="18" max="18" width="9.19921875" style="2" hidden="1" customWidth="1"/>
    <col min="19" max="19" width="9.09765625" style="2" hidden="1" customWidth="1"/>
    <col min="20" max="20" width="7.8984375" style="2" hidden="1" customWidth="1"/>
    <col min="21" max="22" width="11.3984375" style="2" hidden="1" customWidth="1"/>
    <col min="23" max="23" width="7.59765625" style="2" hidden="1" customWidth="1"/>
    <col min="24" max="26" width="9.5" style="2" hidden="1" customWidth="1"/>
    <col min="27" max="27" width="12" style="2" hidden="1" customWidth="1"/>
    <col min="28" max="28" width="10" style="2" customWidth="1"/>
    <col min="29" max="29" width="9.69921875" style="2" customWidth="1"/>
    <col min="30" max="30" width="10" style="2" customWidth="1"/>
    <col min="31" max="31" width="7.19921875" style="2" customWidth="1"/>
    <col min="32" max="32" width="9.19921875" style="2" customWidth="1"/>
    <col min="33" max="33" width="10.69921875" style="2" hidden="1" customWidth="1"/>
    <col min="34" max="34" width="9.69921875" style="2" customWidth="1"/>
    <col min="35" max="35" width="6.69921875" style="2" hidden="1" customWidth="1"/>
    <col min="36" max="36" width="7.5" style="2" customWidth="1"/>
    <col min="37" max="37" width="8.59765625" style="2" customWidth="1"/>
    <col min="38" max="38" width="8.5" style="2" customWidth="1"/>
    <col min="39" max="39" width="9.3984375" style="2" customWidth="1"/>
    <col min="40" max="40" width="9.19921875" style="2" customWidth="1"/>
    <col min="41" max="41" width="8.69921875" style="2" customWidth="1"/>
    <col min="42" max="42" width="7.19921875" style="2" customWidth="1"/>
    <col min="43" max="43" width="10.09765625" style="2" customWidth="1"/>
    <col min="44" max="44" width="10.59765625" style="2" hidden="1" customWidth="1"/>
    <col min="45" max="45" width="9.3984375" style="2" customWidth="1"/>
    <col min="46" max="46" width="6.3984375" style="2" customWidth="1"/>
    <col min="47" max="47" width="9.5" style="2" customWidth="1"/>
    <col min="48" max="48" width="10.09765625" style="2" customWidth="1"/>
    <col min="49" max="49" width="10.19921875" style="2" customWidth="1"/>
    <col min="50" max="50" width="9" style="2" customWidth="1"/>
    <col min="51" max="51" width="9.59765625" style="2" customWidth="1"/>
    <col min="52" max="52" width="6.59765625" style="2" customWidth="1"/>
    <col min="53" max="53" width="11" style="2" customWidth="1"/>
    <col min="54" max="54" width="9.59765625" style="2" hidden="1" customWidth="1"/>
    <col min="55" max="55" width="9" style="2" customWidth="1"/>
    <col min="56" max="56" width="7.3984375" style="2" customWidth="1"/>
    <col min="57" max="57" width="7.09765625" style="2" customWidth="1"/>
    <col min="58" max="58" width="8.3984375" style="2" customWidth="1"/>
    <col min="59" max="59" width="10.3984375" style="2" hidden="1" customWidth="1"/>
    <col min="60" max="60" width="11" style="2" customWidth="1"/>
    <col min="61" max="61" width="11.59765625" style="2" customWidth="1"/>
    <col min="62" max="62" width="8.09765625" style="2" customWidth="1"/>
    <col min="63" max="63" width="11" style="2" customWidth="1"/>
    <col min="64" max="64" width="8" style="2" hidden="1" customWidth="1"/>
    <col min="65" max="65" width="12" style="2" customWidth="1"/>
    <col min="66" max="66" width="8.69921875" style="2" customWidth="1"/>
    <col min="67" max="67" width="12" style="2" customWidth="1"/>
    <col min="68" max="68" width="10.19921875" style="2" hidden="1" customWidth="1"/>
    <col min="69" max="69" width="11.09765625" style="2" customWidth="1"/>
    <col min="70" max="70" width="10.5" style="2" customWidth="1"/>
    <col min="71" max="71" width="7.09765625" style="2" customWidth="1"/>
    <col min="72" max="72" width="10.3984375" style="2" customWidth="1"/>
    <col min="73" max="73" width="7.09765625" style="2" hidden="1" customWidth="1"/>
    <col min="74" max="74" width="7.59765625" style="2" customWidth="1"/>
    <col min="75" max="75" width="8.3984375" style="2" customWidth="1"/>
    <col min="76" max="76" width="11.19921875" style="2" customWidth="1"/>
    <col min="77" max="77" width="9.59765625" style="2" hidden="1" customWidth="1"/>
    <col min="78" max="78" width="10" style="2" customWidth="1"/>
    <col min="79" max="79" width="9.3984375" style="2" customWidth="1"/>
    <col min="80" max="80" width="7" style="2" customWidth="1"/>
    <col min="81" max="81" width="10" style="2" customWidth="1"/>
    <col min="82" max="82" width="0" style="2" hidden="1" customWidth="1"/>
    <col min="83" max="83" width="9" style="2" customWidth="1"/>
    <col min="84" max="84" width="7.09765625" style="2" customWidth="1"/>
    <col min="85" max="85" width="10.59765625" style="2" customWidth="1"/>
    <col min="86" max="16384" width="9" style="2" customWidth="1"/>
  </cols>
  <sheetData>
    <row r="1" ht="13.5" customHeight="1"/>
    <row r="2" spans="1:59" ht="21" customHeight="1">
      <c r="A2" s="6"/>
      <c r="B2" s="7"/>
      <c r="C2" s="6"/>
      <c r="D2" s="6"/>
      <c r="E2" s="68" t="s">
        <v>4</v>
      </c>
      <c r="F2" s="68"/>
      <c r="G2" s="68"/>
      <c r="H2" s="68"/>
      <c r="I2" s="68"/>
      <c r="J2" s="68"/>
      <c r="K2" s="68"/>
      <c r="L2" s="68"/>
      <c r="M2" s="68"/>
      <c r="N2" s="6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6"/>
      <c r="BC2" s="6"/>
      <c r="BD2" s="6"/>
      <c r="BE2" s="6"/>
      <c r="BF2" s="6"/>
      <c r="BG2" s="6"/>
    </row>
    <row r="3" spans="1:59" ht="40.5" customHeight="1">
      <c r="A3" s="10"/>
      <c r="B3" s="10"/>
      <c r="C3" s="10"/>
      <c r="D3" s="10"/>
      <c r="E3" s="69" t="s">
        <v>36</v>
      </c>
      <c r="F3" s="69"/>
      <c r="G3" s="69"/>
      <c r="H3" s="69"/>
      <c r="I3" s="69"/>
      <c r="J3" s="69"/>
      <c r="K3" s="69"/>
      <c r="L3" s="69"/>
      <c r="M3" s="69"/>
      <c r="N3" s="69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</row>
    <row r="4" spans="1:59" ht="18.75" customHeight="1">
      <c r="A4" s="12"/>
      <c r="B4" s="13"/>
      <c r="C4" s="13"/>
      <c r="D4" s="13"/>
      <c r="E4" s="13"/>
      <c r="F4" s="13"/>
      <c r="G4" s="13"/>
      <c r="H4" s="12"/>
      <c r="I4" s="12"/>
      <c r="J4" s="14"/>
      <c r="K4" s="15"/>
      <c r="L4" s="16"/>
      <c r="M4" s="16"/>
      <c r="N4" s="17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8"/>
      <c r="AC4" s="18"/>
      <c r="AD4" s="18"/>
      <c r="AE4" s="18"/>
      <c r="AF4" s="18"/>
      <c r="AG4" s="70"/>
      <c r="AH4" s="70"/>
      <c r="AI4" s="70"/>
      <c r="AJ4" s="71"/>
      <c r="AK4" s="72"/>
      <c r="AL4" s="72"/>
      <c r="AM4" s="19"/>
      <c r="AN4" s="19"/>
      <c r="AR4" s="4"/>
      <c r="AS4" s="4"/>
      <c r="BB4" s="20"/>
      <c r="BC4" s="20"/>
      <c r="BE4" s="73"/>
      <c r="BF4" s="73"/>
      <c r="BG4" s="21"/>
    </row>
    <row r="5" spans="1:85" s="12" customFormat="1" ht="55.5" customHeight="1">
      <c r="A5" s="74" t="s">
        <v>1</v>
      </c>
      <c r="B5" s="75" t="s">
        <v>5</v>
      </c>
      <c r="C5" s="23"/>
      <c r="D5" s="23"/>
      <c r="E5" s="76" t="s">
        <v>6</v>
      </c>
      <c r="F5" s="77"/>
      <c r="G5" s="77"/>
      <c r="H5" s="77"/>
      <c r="I5" s="77"/>
      <c r="J5" s="77"/>
      <c r="K5" s="77"/>
      <c r="L5" s="77"/>
      <c r="M5" s="77"/>
      <c r="N5" s="77"/>
      <c r="O5" s="76" t="s">
        <v>7</v>
      </c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8"/>
      <c r="AB5" s="79" t="s">
        <v>8</v>
      </c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91" t="s">
        <v>9</v>
      </c>
      <c r="AN5" s="92"/>
      <c r="AO5" s="92"/>
      <c r="AP5" s="92"/>
      <c r="AQ5" s="92"/>
      <c r="AR5" s="92"/>
      <c r="AS5" s="92"/>
      <c r="AT5" s="92"/>
      <c r="AU5" s="92"/>
      <c r="AV5" s="92"/>
      <c r="AW5" s="81" t="s">
        <v>10</v>
      </c>
      <c r="AX5" s="64"/>
      <c r="AY5" s="64"/>
      <c r="AZ5" s="64"/>
      <c r="BA5" s="64"/>
      <c r="BB5" s="64"/>
      <c r="BC5" s="64"/>
      <c r="BD5" s="64"/>
      <c r="BE5" s="64"/>
      <c r="BF5" s="64"/>
      <c r="BG5" s="24"/>
      <c r="BH5" s="81" t="s">
        <v>11</v>
      </c>
      <c r="BI5" s="64"/>
      <c r="BJ5" s="64"/>
      <c r="BK5" s="64"/>
      <c r="BL5" s="64"/>
      <c r="BM5" s="64"/>
      <c r="BN5" s="64"/>
      <c r="BO5" s="64"/>
      <c r="BP5" s="24"/>
      <c r="BQ5" s="81" t="s">
        <v>12</v>
      </c>
      <c r="BR5" s="64"/>
      <c r="BS5" s="64"/>
      <c r="BT5" s="64"/>
      <c r="BU5" s="64"/>
      <c r="BV5" s="64"/>
      <c r="BW5" s="64"/>
      <c r="BX5" s="64"/>
      <c r="BY5" s="24"/>
      <c r="BZ5" s="65" t="s">
        <v>13</v>
      </c>
      <c r="CA5" s="65"/>
      <c r="CB5" s="65"/>
      <c r="CC5" s="65"/>
      <c r="CD5" s="65"/>
      <c r="CE5" s="65"/>
      <c r="CF5" s="65"/>
      <c r="CG5" s="65"/>
    </row>
    <row r="6" spans="1:85" s="12" customFormat="1" ht="32.25" customHeight="1">
      <c r="A6" s="74"/>
      <c r="B6" s="75"/>
      <c r="C6" s="5"/>
      <c r="D6" s="5"/>
      <c r="E6" s="25" t="s">
        <v>14</v>
      </c>
      <c r="F6" s="26"/>
      <c r="G6" s="66" t="s">
        <v>15</v>
      </c>
      <c r="H6" s="67"/>
      <c r="I6" s="82"/>
      <c r="J6" s="83" t="s">
        <v>16</v>
      </c>
      <c r="K6" s="84"/>
      <c r="L6" s="85"/>
      <c r="M6" s="86" t="s">
        <v>18</v>
      </c>
      <c r="N6" s="86" t="s">
        <v>19</v>
      </c>
      <c r="O6" s="83" t="s">
        <v>22</v>
      </c>
      <c r="P6" s="84"/>
      <c r="Q6" s="85"/>
      <c r="R6" s="88" t="s">
        <v>16</v>
      </c>
      <c r="S6" s="89"/>
      <c r="T6" s="90"/>
      <c r="U6" s="88" t="s">
        <v>17</v>
      </c>
      <c r="V6" s="89"/>
      <c r="W6" s="90"/>
      <c r="X6" s="86" t="s">
        <v>19</v>
      </c>
      <c r="Y6" s="86" t="s">
        <v>20</v>
      </c>
      <c r="Z6" s="93" t="s">
        <v>21</v>
      </c>
      <c r="AA6" s="93" t="s">
        <v>23</v>
      </c>
      <c r="AB6" s="29" t="s">
        <v>24</v>
      </c>
      <c r="AC6" s="95" t="s">
        <v>15</v>
      </c>
      <c r="AD6" s="96"/>
      <c r="AE6" s="97"/>
      <c r="AF6" s="83" t="s">
        <v>16</v>
      </c>
      <c r="AG6" s="84"/>
      <c r="AH6" s="84"/>
      <c r="AI6" s="84"/>
      <c r="AJ6" s="85"/>
      <c r="AK6" s="86" t="s">
        <v>18</v>
      </c>
      <c r="AL6" s="86" t="s">
        <v>35</v>
      </c>
      <c r="AM6" s="29" t="s">
        <v>24</v>
      </c>
      <c r="AN6" s="83" t="s">
        <v>15</v>
      </c>
      <c r="AO6" s="84"/>
      <c r="AP6" s="85"/>
      <c r="AQ6" s="83" t="s">
        <v>16</v>
      </c>
      <c r="AR6" s="84"/>
      <c r="AS6" s="84"/>
      <c r="AT6" s="85"/>
      <c r="AU6" s="86" t="s">
        <v>18</v>
      </c>
      <c r="AV6" s="86" t="s">
        <v>19</v>
      </c>
      <c r="AW6" s="29" t="s">
        <v>24</v>
      </c>
      <c r="AX6" s="83" t="s">
        <v>15</v>
      </c>
      <c r="AY6" s="84"/>
      <c r="AZ6" s="85"/>
      <c r="BA6" s="83" t="s">
        <v>16</v>
      </c>
      <c r="BB6" s="84"/>
      <c r="BC6" s="84"/>
      <c r="BD6" s="85"/>
      <c r="BE6" s="86" t="s">
        <v>18</v>
      </c>
      <c r="BF6" s="86" t="s">
        <v>19</v>
      </c>
      <c r="BG6" s="28"/>
      <c r="BH6" s="83" t="s">
        <v>15</v>
      </c>
      <c r="BI6" s="84"/>
      <c r="BJ6" s="85"/>
      <c r="BK6" s="83" t="s">
        <v>16</v>
      </c>
      <c r="BL6" s="84"/>
      <c r="BM6" s="84"/>
      <c r="BN6" s="85"/>
      <c r="BO6" s="86" t="s">
        <v>25</v>
      </c>
      <c r="BP6" s="28"/>
      <c r="BQ6" s="66" t="s">
        <v>15</v>
      </c>
      <c r="BR6" s="67"/>
      <c r="BS6" s="82"/>
      <c r="BT6" s="99" t="s">
        <v>16</v>
      </c>
      <c r="BU6" s="99"/>
      <c r="BV6" s="99"/>
      <c r="BW6" s="99"/>
      <c r="BX6" s="86" t="s">
        <v>19</v>
      </c>
      <c r="BY6" s="27"/>
      <c r="BZ6" s="98" t="s">
        <v>15</v>
      </c>
      <c r="CA6" s="98"/>
      <c r="CB6" s="98"/>
      <c r="CC6" s="98" t="s">
        <v>16</v>
      </c>
      <c r="CD6" s="98"/>
      <c r="CE6" s="98"/>
      <c r="CF6" s="98"/>
      <c r="CG6" s="86" t="s">
        <v>19</v>
      </c>
    </row>
    <row r="7" spans="1:85" s="12" customFormat="1" ht="35.25" customHeight="1">
      <c r="A7" s="74"/>
      <c r="B7" s="75"/>
      <c r="C7" s="5"/>
      <c r="D7" s="5"/>
      <c r="E7" s="30" t="s">
        <v>0</v>
      </c>
      <c r="F7" s="30"/>
      <c r="G7" s="30" t="s">
        <v>26</v>
      </c>
      <c r="H7" s="30" t="s">
        <v>0</v>
      </c>
      <c r="I7" s="31" t="s">
        <v>2</v>
      </c>
      <c r="J7" s="32" t="s">
        <v>26</v>
      </c>
      <c r="K7" s="30" t="s">
        <v>28</v>
      </c>
      <c r="L7" s="33" t="s">
        <v>2</v>
      </c>
      <c r="M7" s="87"/>
      <c r="N7" s="87"/>
      <c r="O7" s="32" t="s">
        <v>26</v>
      </c>
      <c r="P7" s="32" t="s">
        <v>0</v>
      </c>
      <c r="Q7" s="33" t="s">
        <v>2</v>
      </c>
      <c r="R7" s="32" t="s">
        <v>26</v>
      </c>
      <c r="S7" s="32" t="s">
        <v>0</v>
      </c>
      <c r="T7" s="33" t="s">
        <v>2</v>
      </c>
      <c r="U7" s="32" t="s">
        <v>26</v>
      </c>
      <c r="V7" s="32" t="s">
        <v>0</v>
      </c>
      <c r="W7" s="33" t="s">
        <v>2</v>
      </c>
      <c r="X7" s="87"/>
      <c r="Y7" s="87"/>
      <c r="Z7" s="94"/>
      <c r="AA7" s="94"/>
      <c r="AB7" s="32" t="s">
        <v>0</v>
      </c>
      <c r="AC7" s="32" t="s">
        <v>26</v>
      </c>
      <c r="AD7" s="32" t="s">
        <v>0</v>
      </c>
      <c r="AE7" s="33" t="s">
        <v>2</v>
      </c>
      <c r="AF7" s="32" t="s">
        <v>26</v>
      </c>
      <c r="AG7" s="1" t="s">
        <v>27</v>
      </c>
      <c r="AH7" s="30" t="s">
        <v>34</v>
      </c>
      <c r="AI7" s="35" t="s">
        <v>29</v>
      </c>
      <c r="AJ7" s="36" t="s">
        <v>2</v>
      </c>
      <c r="AK7" s="87"/>
      <c r="AL7" s="87"/>
      <c r="AM7" s="32" t="s">
        <v>0</v>
      </c>
      <c r="AN7" s="32" t="s">
        <v>26</v>
      </c>
      <c r="AO7" s="32" t="s">
        <v>0</v>
      </c>
      <c r="AP7" s="36" t="s">
        <v>2</v>
      </c>
      <c r="AQ7" s="32" t="s">
        <v>26</v>
      </c>
      <c r="AR7" s="32" t="s">
        <v>30</v>
      </c>
      <c r="AS7" s="37" t="s">
        <v>30</v>
      </c>
      <c r="AT7" s="33" t="s">
        <v>2</v>
      </c>
      <c r="AU7" s="87"/>
      <c r="AV7" s="87"/>
      <c r="AW7" s="32" t="s">
        <v>0</v>
      </c>
      <c r="AX7" s="32" t="s">
        <v>26</v>
      </c>
      <c r="AY7" s="32" t="s">
        <v>0</v>
      </c>
      <c r="AZ7" s="36" t="s">
        <v>2</v>
      </c>
      <c r="BA7" s="30" t="s">
        <v>26</v>
      </c>
      <c r="BB7" s="30" t="s">
        <v>28</v>
      </c>
      <c r="BC7" s="38" t="s">
        <v>30</v>
      </c>
      <c r="BD7" s="36" t="s">
        <v>2</v>
      </c>
      <c r="BE7" s="87"/>
      <c r="BF7" s="87"/>
      <c r="BG7" s="34"/>
      <c r="BH7" s="32" t="s">
        <v>26</v>
      </c>
      <c r="BI7" s="32" t="s">
        <v>0</v>
      </c>
      <c r="BJ7" s="36" t="s">
        <v>2</v>
      </c>
      <c r="BK7" s="32" t="s">
        <v>26</v>
      </c>
      <c r="BL7" s="32" t="s">
        <v>0</v>
      </c>
      <c r="BM7" s="32" t="s">
        <v>31</v>
      </c>
      <c r="BN7" s="36" t="s">
        <v>2</v>
      </c>
      <c r="BO7" s="87"/>
      <c r="BP7" s="34"/>
      <c r="BQ7" s="30" t="s">
        <v>26</v>
      </c>
      <c r="BR7" s="30" t="s">
        <v>0</v>
      </c>
      <c r="BS7" s="39" t="s">
        <v>2</v>
      </c>
      <c r="BT7" s="30" t="s">
        <v>32</v>
      </c>
      <c r="BU7" s="30" t="s">
        <v>0</v>
      </c>
      <c r="BV7" s="30" t="s">
        <v>33</v>
      </c>
      <c r="BW7" s="39" t="s">
        <v>2</v>
      </c>
      <c r="BX7" s="87"/>
      <c r="BY7" s="34"/>
      <c r="BZ7" s="32" t="s">
        <v>26</v>
      </c>
      <c r="CA7" s="32" t="s">
        <v>0</v>
      </c>
      <c r="CB7" s="36" t="s">
        <v>2</v>
      </c>
      <c r="CC7" s="32" t="s">
        <v>26</v>
      </c>
      <c r="CD7" s="32" t="s">
        <v>0</v>
      </c>
      <c r="CE7" s="30" t="s">
        <v>33</v>
      </c>
      <c r="CF7" s="36" t="s">
        <v>2</v>
      </c>
      <c r="CG7" s="87"/>
    </row>
    <row r="8" spans="1:85" ht="7.5" customHeight="1">
      <c r="A8" s="22"/>
      <c r="B8" s="22"/>
      <c r="C8" s="22"/>
      <c r="D8" s="22"/>
      <c r="E8" s="40"/>
      <c r="F8" s="40"/>
      <c r="G8" s="40"/>
      <c r="H8" s="40"/>
      <c r="I8" s="4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</row>
    <row r="9" spans="1:85" ht="24.75" customHeight="1">
      <c r="A9" s="22"/>
      <c r="B9" s="41" t="s">
        <v>3</v>
      </c>
      <c r="C9" s="42"/>
      <c r="D9" s="43">
        <v>3618225</v>
      </c>
      <c r="E9" s="44">
        <v>3075820.5</v>
      </c>
      <c r="F9" s="44"/>
      <c r="G9" s="44">
        <v>3960660.6</v>
      </c>
      <c r="H9" s="44">
        <v>3374609.2</v>
      </c>
      <c r="I9" s="45">
        <f>H9/G9*100</f>
        <v>85.20319059906319</v>
      </c>
      <c r="J9" s="56">
        <v>4733124.8</v>
      </c>
      <c r="K9" s="50">
        <v>4399428</v>
      </c>
      <c r="L9" s="47">
        <f>K9/J9*100</f>
        <v>92.94975699774491</v>
      </c>
      <c r="M9" s="49">
        <f>H9/E9*100-100</f>
        <v>9.714113681211245</v>
      </c>
      <c r="N9" s="49">
        <f>K9/H9*100-100</f>
        <v>30.36851793090588</v>
      </c>
      <c r="O9" s="46">
        <f>AN9+AX9+BH9+BQ9+BZ9</f>
        <v>1554965.0002000001</v>
      </c>
      <c r="P9" s="46">
        <f>AO9+AY9+BI9+BR9+CA9</f>
        <v>910508.0887999999</v>
      </c>
      <c r="Q9" s="48">
        <f>P9/O9*100</f>
        <v>58.55489279069883</v>
      </c>
      <c r="R9" s="46">
        <f>AQ9+BA9+BK9+BT9+CC9</f>
        <v>1371784</v>
      </c>
      <c r="S9" s="46">
        <f>AS9+BC9+BM9+BV9+CE9</f>
        <v>1168347.8</v>
      </c>
      <c r="T9" s="48">
        <f>S9/R9*100</f>
        <v>85.16995387028862</v>
      </c>
      <c r="U9" s="46" t="e">
        <f>#REF!+#REF!+#REF!+#REF!+#REF!</f>
        <v>#REF!</v>
      </c>
      <c r="V9" s="46" t="e">
        <f>#REF!+#REF!+#REF!+#REF!+#REF!</f>
        <v>#REF!</v>
      </c>
      <c r="W9" s="48" t="e">
        <f>V9/U9*100</f>
        <v>#REF!</v>
      </c>
      <c r="X9" s="48">
        <f>S9/P9*100-100</f>
        <v>28.318223019832686</v>
      </c>
      <c r="Y9" s="48" t="e">
        <f>V9/S9*100-100</f>
        <v>#REF!</v>
      </c>
      <c r="Z9" s="46" t="e">
        <f>V9-S9</f>
        <v>#REF!</v>
      </c>
      <c r="AA9" s="46" t="e">
        <f>#REF!-V9</f>
        <v>#REF!</v>
      </c>
      <c r="AB9" s="46">
        <v>1268447.2</v>
      </c>
      <c r="AC9" s="46">
        <v>1701845.7</v>
      </c>
      <c r="AD9" s="46">
        <v>1220345.2</v>
      </c>
      <c r="AE9" s="47">
        <f>AD9/AC9*100</f>
        <v>71.7071588805025</v>
      </c>
      <c r="AF9" s="56">
        <v>1728696</v>
      </c>
      <c r="AG9" s="56">
        <v>1400558.6</v>
      </c>
      <c r="AH9" s="56">
        <v>1402260.7</v>
      </c>
      <c r="AI9" s="46">
        <f>AG9-AH9</f>
        <v>-1702.0999999998603</v>
      </c>
      <c r="AJ9" s="47">
        <f>AH9/AF9*100</f>
        <v>81.11667407109174</v>
      </c>
      <c r="AK9" s="33">
        <f>AD9/AB9*100-100</f>
        <v>-3.792195686190169</v>
      </c>
      <c r="AL9" s="51">
        <f>AH9/AD9*100-100</f>
        <v>14.906888641017304</v>
      </c>
      <c r="AM9" s="52">
        <v>365280.8</v>
      </c>
      <c r="AN9" s="52">
        <v>593217.4</v>
      </c>
      <c r="AO9" s="46">
        <v>343441.4</v>
      </c>
      <c r="AP9" s="47">
        <f>AO9/AN9*100</f>
        <v>57.894694255428114</v>
      </c>
      <c r="AQ9" s="56">
        <v>449401.5</v>
      </c>
      <c r="AR9" s="56">
        <v>440407.3125</v>
      </c>
      <c r="AS9" s="59">
        <v>440407</v>
      </c>
      <c r="AT9" s="49">
        <f>AS9/AQ9*100</f>
        <v>97.9985603074311</v>
      </c>
      <c r="AU9" s="47">
        <f>AO9/AM9*100-100</f>
        <v>-5.978797681126409</v>
      </c>
      <c r="AV9" s="47">
        <f>AS9/AO9*100-100</f>
        <v>28.23352106065255</v>
      </c>
      <c r="AW9" s="46">
        <v>315163.8</v>
      </c>
      <c r="AX9" s="46">
        <v>593217.4</v>
      </c>
      <c r="AY9" s="53">
        <v>303023</v>
      </c>
      <c r="AZ9" s="48">
        <f>AY9/AX9*100</f>
        <v>51.081273071221446</v>
      </c>
      <c r="BA9" s="54">
        <v>535619.6</v>
      </c>
      <c r="BB9" s="57">
        <v>419954.8359</v>
      </c>
      <c r="BC9" s="58">
        <v>420334.9</v>
      </c>
      <c r="BD9" s="47">
        <f>BC9/BA9*100</f>
        <v>78.47638510614624</v>
      </c>
      <c r="BE9" s="33">
        <f>AY9/AW9*100-100</f>
        <v>-3.8522190683066952</v>
      </c>
      <c r="BF9" s="33">
        <f>BC9/AY9*100-100</f>
        <v>38.71386000402609</v>
      </c>
      <c r="BG9" s="53">
        <v>77651.023</v>
      </c>
      <c r="BH9" s="53">
        <v>58321.7002</v>
      </c>
      <c r="BI9" s="53">
        <v>58746.09</v>
      </c>
      <c r="BJ9" s="51">
        <f>BI9/BH9*100</f>
        <v>100.72767048721943</v>
      </c>
      <c r="BK9" s="53">
        <v>92047.6</v>
      </c>
      <c r="BL9" s="53">
        <v>102150.8</v>
      </c>
      <c r="BM9" s="53">
        <v>102174.8</v>
      </c>
      <c r="BN9" s="51">
        <f>BM9/BK9*100</f>
        <v>111.00213367866189</v>
      </c>
      <c r="BO9" s="51">
        <f>BM9/BI9*100-100</f>
        <v>73.92612853042647</v>
      </c>
      <c r="BP9" s="55">
        <v>58198.376</v>
      </c>
      <c r="BQ9" s="53">
        <v>64200</v>
      </c>
      <c r="BR9" s="53">
        <v>57111.69</v>
      </c>
      <c r="BS9" s="51">
        <f>BR9/BQ9*100</f>
        <v>88.95901869158878</v>
      </c>
      <c r="BT9" s="53">
        <v>67180</v>
      </c>
      <c r="BU9" s="53">
        <v>48412.2</v>
      </c>
      <c r="BV9" s="53">
        <v>48412.2</v>
      </c>
      <c r="BW9" s="51">
        <f>BV9/BT9*100</f>
        <v>72.06341172968145</v>
      </c>
      <c r="BX9" s="51">
        <f>BV9/BR9*100-100</f>
        <v>-15.232415640300616</v>
      </c>
      <c r="BY9" s="51">
        <v>148035.8373</v>
      </c>
      <c r="BZ9" s="53">
        <v>246008.5</v>
      </c>
      <c r="CA9" s="53">
        <v>148185.90879999998</v>
      </c>
      <c r="CB9" s="51">
        <f>CA9/BZ9*100</f>
        <v>60.23609298052709</v>
      </c>
      <c r="CC9" s="53">
        <v>227535.3</v>
      </c>
      <c r="CD9" s="53">
        <v>157018.9</v>
      </c>
      <c r="CE9" s="53">
        <v>157018.9</v>
      </c>
      <c r="CF9" s="51">
        <f>CE9/CC9*100</f>
        <v>69.00858899696003</v>
      </c>
      <c r="CG9" s="51">
        <f>CE9/CA9*100-100</f>
        <v>5.960749757874424</v>
      </c>
    </row>
    <row r="10" spans="12:85" ht="17.25" customHeight="1">
      <c r="L10" s="3"/>
      <c r="M10" s="4"/>
      <c r="N10" s="4"/>
      <c r="O10" s="4"/>
      <c r="AO10" s="60"/>
      <c r="AP10" s="60"/>
      <c r="AQ10" s="60"/>
      <c r="AR10" s="60"/>
      <c r="AS10" s="61"/>
      <c r="AT10" s="60"/>
      <c r="AU10" s="3"/>
      <c r="AV10" s="3"/>
      <c r="AW10" s="3"/>
      <c r="AZ10" s="3"/>
      <c r="BA10" s="3"/>
      <c r="BB10" s="3"/>
      <c r="BC10" s="3"/>
      <c r="BD10" s="3"/>
      <c r="BE10" s="3"/>
      <c r="BF10" s="3"/>
      <c r="BG10" s="4"/>
      <c r="BM10" s="62"/>
      <c r="BO10" s="63"/>
      <c r="BP10" s="63"/>
      <c r="CA10" s="3"/>
      <c r="CB10" s="3"/>
      <c r="CC10" s="3"/>
      <c r="CD10" s="3"/>
      <c r="CE10" s="3"/>
      <c r="CF10" s="3"/>
      <c r="CG10" s="3"/>
    </row>
    <row r="11" spans="35:83" ht="16.5" customHeight="1">
      <c r="AI11" s="4"/>
      <c r="AL11" s="20"/>
      <c r="AM11" s="20"/>
      <c r="AN11" s="20"/>
      <c r="AP11" s="60"/>
      <c r="AQ11" s="60"/>
      <c r="AR11" s="60"/>
      <c r="AS11" s="60"/>
      <c r="AT11" s="60"/>
      <c r="AZ11" s="3"/>
      <c r="BA11" s="3"/>
      <c r="BB11" s="3"/>
      <c r="BC11" s="3"/>
      <c r="BD11" s="3"/>
      <c r="BV11" s="4"/>
      <c r="CE11" s="4"/>
    </row>
    <row r="12" spans="34:56" ht="15">
      <c r="AH12" s="4"/>
      <c r="AI12" s="4"/>
      <c r="AZ12" s="3"/>
      <c r="BA12" s="3"/>
      <c r="BB12" s="3"/>
      <c r="BC12" s="3"/>
      <c r="BD12" s="3"/>
    </row>
  </sheetData>
  <sheetProtection/>
  <mergeCells count="47">
    <mergeCell ref="BZ6:CB6"/>
    <mergeCell ref="CC6:CF6"/>
    <mergeCell ref="CG6:CG7"/>
    <mergeCell ref="BH6:BJ6"/>
    <mergeCell ref="BK6:BN6"/>
    <mergeCell ref="BO6:BO7"/>
    <mergeCell ref="BQ6:BS6"/>
    <mergeCell ref="BT6:BW6"/>
    <mergeCell ref="BX6:BX7"/>
    <mergeCell ref="BA6:BD6"/>
    <mergeCell ref="BE6:BE7"/>
    <mergeCell ref="BF6:BF7"/>
    <mergeCell ref="AU6:AU7"/>
    <mergeCell ref="AV6:AV7"/>
    <mergeCell ref="AX6:AZ6"/>
    <mergeCell ref="AL6:AL7"/>
    <mergeCell ref="AN6:AP6"/>
    <mergeCell ref="AQ6:AT6"/>
    <mergeCell ref="Y6:Y7"/>
    <mergeCell ref="Z6:Z7"/>
    <mergeCell ref="AA6:AA7"/>
    <mergeCell ref="AC6:AE6"/>
    <mergeCell ref="AF6:AJ6"/>
    <mergeCell ref="BH5:BO5"/>
    <mergeCell ref="BQ5:BX5"/>
    <mergeCell ref="BZ5:CG5"/>
    <mergeCell ref="G6:I6"/>
    <mergeCell ref="J6:L6"/>
    <mergeCell ref="M6:M7"/>
    <mergeCell ref="N6:N7"/>
    <mergeCell ref="O6:Q6"/>
    <mergeCell ref="R6:T6"/>
    <mergeCell ref="U6:W6"/>
    <mergeCell ref="BE4:BF4"/>
    <mergeCell ref="A5:A7"/>
    <mergeCell ref="B5:B7"/>
    <mergeCell ref="E5:N5"/>
    <mergeCell ref="O5:AA5"/>
    <mergeCell ref="AB5:AL5"/>
    <mergeCell ref="X6:X7"/>
    <mergeCell ref="AM5:AV5"/>
    <mergeCell ref="AW5:BF5"/>
    <mergeCell ref="AK6:AK7"/>
    <mergeCell ref="E2:N2"/>
    <mergeCell ref="E3:N3"/>
    <mergeCell ref="AG4:AJ4"/>
    <mergeCell ref="AK4:AL4"/>
  </mergeCells>
  <printOptions/>
  <pageMargins left="0.2755905511811024" right="0.15748031496062992" top="0.15748031496062992" bottom="0.3937007874015748" header="0.1574803149606299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Zver</cp:lastModifiedBy>
  <cp:lastPrinted>2011-03-22T13:01:21Z</cp:lastPrinted>
  <dcterms:created xsi:type="dcterms:W3CDTF">2002-03-15T09:46:46Z</dcterms:created>
  <dcterms:modified xsi:type="dcterms:W3CDTF">2011-08-25T20:54:34Z</dcterms:modified>
  <cp:category/>
  <cp:version/>
  <cp:contentType/>
  <cp:contentStatus/>
</cp:coreProperties>
</file>