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75" firstSheet="2" activeTab="2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 localSheetId="2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<sst xmlns="http://schemas.openxmlformats.org/spreadsheetml/2006/main" count="210" uniqueCount="111">
  <si>
    <t>Համայնքի անվանումը</t>
  </si>
  <si>
    <t>Հ/Հ</t>
  </si>
  <si>
    <t>01.04.2011թ.</t>
  </si>
  <si>
    <t>01.04.2012թ.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</si>
  <si>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</si>
  <si>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</si>
  <si>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</si>
  <si>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</si>
  <si>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</si>
  <si>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</si>
  <si>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</si>
  <si>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</si>
  <si>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</si>
  <si>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</si>
  <si>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</si>
  <si>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</si>
  <si>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</si>
  <si>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</si>
  <si>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</si>
  <si>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</si>
  <si>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2017թ.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</si>
  <si>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</si>
  <si>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</si>
  <si>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</si>
  <si>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</si>
  <si>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</si>
  <si>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>Ընդամենը քաղ.</t>
  </si>
  <si>
    <t>Ընդամենը մարզ</t>
  </si>
  <si>
    <t>ՎԱՅՈՑ ՁՈՐ</t>
  </si>
  <si>
    <t>Եղեգնաձոր</t>
  </si>
  <si>
    <t>Վայք</t>
  </si>
  <si>
    <t>Ջերմուկ</t>
  </si>
  <si>
    <t xml:space="preserve">ՏԱՎՈՒՇԻ </t>
  </si>
  <si>
    <t>Իջևան</t>
  </si>
  <si>
    <t>Դիլիջան</t>
  </si>
  <si>
    <t>Բերդ</t>
  </si>
  <si>
    <t>Նոյեմբերյան</t>
  </si>
  <si>
    <t>Այրում</t>
  </si>
  <si>
    <t>Ընդամենը քաղաքներ</t>
  </si>
  <si>
    <t>Ընդամենը ՀՀ մարզեր</t>
  </si>
  <si>
    <t xml:space="preserve"> ՀՀ քաղաքներ առանց Երևան քաղաքի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</si>
  <si>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</si>
  <si>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</si>
  <si>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</si>
  <si>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</si>
  <si>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</si>
  <si>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</si>
  <si>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</si>
  <si>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</si>
  <si>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</si>
  <si>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</si>
  <si>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</si>
  <si>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</si>
  <si>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</si>
  <si>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</si>
  <si>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</si>
  <si>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</si>
  <si>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</si>
  <si>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</si>
  <si>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</si>
  <si>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</si>
  <si>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</si>
  <si>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</si>
  <si>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</si>
  <si>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</si>
  <si>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</si>
  <si>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</si>
  <si>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</si>
  <si>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</si>
  <si>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</si>
  <si>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</si>
  <si>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</si>
  <si>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</si>
  <si>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</si>
  <si>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</si>
  <si>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</si>
  <si>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</si>
  <si>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</si>
  <si>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</si>
  <si>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</si>
  <si>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</si>
  <si>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</si>
  <si>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</si>
  <si>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</si>
  <si>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</si>
  <si>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</si>
  <si>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</si>
  <si>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</si>
  <si>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</si>
  <si>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</si>
  <si>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</si>
  <si>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</si>
  <si>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</si>
  <si>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</si>
  <si>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</si>
  <si>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</si>
  <si>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</si>
  <si>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</si>
  <si>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</si>
  <si>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</si>
  <si>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</si>
  <si>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</si>
  <si>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</si>
  <si>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</si>
  <si>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</si>
  <si>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</si>
  <si>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 xml:space="preserve">ՏԵՂԵԿԱՏՎՈՒԹՅՈՒՆ
ՀՀ Լոռու  մարզի համայնքների բյուջետային հիմնարկների, ՀՈԱԿ-ների   վերաբերյալ 
</t>
  </si>
  <si>
    <t xml:space="preserve">Տեղեկատվություն 
ՀՀ  Լոռու մարզի համայնքներում աղբահանության վճարների հավաքագրման վերաբերյալ </t>
  </si>
  <si>
    <t>2018թ.</t>
  </si>
  <si>
    <t>31.03.2017թ.</t>
  </si>
  <si>
    <t>31.03.2018թ.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</si>
</sst>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#,##0.0"/>
  </numFmts>
  <fonts count="50">
    <font>
      <sz val="10"/>
      <name val="Arial"/>
      <family val="0"/>
    </font>
    <font>
      <sz val="10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10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9"/>
      <color indexed="10"/>
      <name val="GHEA Grapalat"/>
      <family val="3"/>
    </font>
    <font>
      <sz val="10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rgb="FFFF0000"/>
      <name val="GHEA Grapalat"/>
      <family val="3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1" fontId="1" fillId="33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wrapText="1"/>
    </xf>
    <xf numFmtId="1" fontId="1" fillId="34" borderId="13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4" fillId="0" borderId="0" xfId="0" applyFont="1" applyBorder="1" applyAlignment="1">
      <alignment/>
    </xf>
    <xf numFmtId="189" fontId="1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wrapText="1"/>
    </xf>
    <xf numFmtId="0" fontId="1" fillId="34" borderId="12" xfId="55" applyNumberFormat="1" applyFont="1" applyFill="1" applyBorder="1" applyAlignment="1">
      <alignment horizontal="center" vertical="center"/>
      <protection/>
    </xf>
    <xf numFmtId="189" fontId="1" fillId="0" borderId="0" xfId="0" applyNumberFormat="1" applyFont="1" applyBorder="1" applyAlignment="1">
      <alignment horizontal="center" vertical="center"/>
    </xf>
    <xf numFmtId="0" fontId="1" fillId="34" borderId="11" xfId="55" applyNumberFormat="1" applyFont="1" applyFill="1" applyBorder="1" applyAlignment="1">
      <alignment horizontal="center" vertical="center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91" fontId="2" fillId="0" borderId="11" xfId="0" applyNumberFormat="1" applyFont="1" applyBorder="1" applyAlignment="1">
      <alignment horizontal="left" vertical="center"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4" borderId="11" xfId="55" applyNumberFormat="1" applyFont="1" applyFill="1" applyBorder="1" applyAlignment="1">
      <alignment horizontal="left" vertical="center"/>
      <protection/>
    </xf>
    <xf numFmtId="0" fontId="1" fillId="4" borderId="12" xfId="55" applyNumberFormat="1" applyFont="1" applyFill="1" applyBorder="1" applyAlignment="1">
      <alignment vertical="center"/>
      <protection/>
    </xf>
    <xf numFmtId="3" fontId="1" fillId="34" borderId="11" xfId="0" applyNumberFormat="1" applyFont="1" applyFill="1" applyBorder="1" applyAlignment="1">
      <alignment horizontal="left" vertical="center"/>
    </xf>
    <xf numFmtId="0" fontId="1" fillId="4" borderId="11" xfId="55" applyNumberFormat="1" applyFont="1" applyFill="1" applyBorder="1" applyAlignment="1">
      <alignment horizontal="left" vertical="center"/>
      <protection/>
    </xf>
    <xf numFmtId="0" fontId="1" fillId="2" borderId="11" xfId="55" applyNumberFormat="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4" borderId="15" xfId="55" applyNumberFormat="1" applyFont="1" applyFill="1" applyBorder="1" applyAlignment="1">
      <alignment horizontal="left" vertical="center"/>
      <protection/>
    </xf>
    <xf numFmtId="0" fontId="1" fillId="34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vertical="center"/>
    </xf>
    <xf numFmtId="188" fontId="1" fillId="34" borderId="11" xfId="0" applyNumberFormat="1" applyFont="1" applyFill="1" applyBorder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91" fontId="2" fillId="34" borderId="11" xfId="0" applyNumberFormat="1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right" vertical="center"/>
    </xf>
    <xf numFmtId="188" fontId="1" fillId="34" borderId="11" xfId="0" applyNumberFormat="1" applyFont="1" applyFill="1" applyBorder="1" applyAlignment="1" applyProtection="1">
      <alignment horizontal="center" vertical="center"/>
      <protection locked="0"/>
    </xf>
    <xf numFmtId="188" fontId="1" fillId="34" borderId="12" xfId="55" applyNumberFormat="1" applyFont="1" applyFill="1" applyBorder="1" applyAlignment="1">
      <alignment horizontal="center" vertical="center"/>
      <protection/>
    </xf>
    <xf numFmtId="188" fontId="49" fillId="34" borderId="12" xfId="55" applyNumberFormat="1" applyFont="1" applyFill="1" applyBorder="1" applyAlignment="1">
      <alignment horizontal="center" vertical="center"/>
      <protection/>
    </xf>
    <xf numFmtId="188" fontId="1" fillId="0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91" fontId="1" fillId="34" borderId="11" xfId="0" applyNumberFormat="1" applyFont="1" applyFill="1" applyBorder="1" applyAlignment="1">
      <alignment horizontal="right" vertical="center"/>
    </xf>
    <xf numFmtId="1" fontId="1" fillId="34" borderId="11" xfId="0" applyNumberFormat="1" applyFont="1" applyFill="1" applyBorder="1" applyAlignment="1">
      <alignment vertical="center"/>
    </xf>
    <xf numFmtId="191" fontId="1" fillId="0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1" fontId="1" fillId="34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188" fontId="1" fillId="0" borderId="11" xfId="0" applyNumberFormat="1" applyFont="1" applyFill="1" applyBorder="1" applyAlignment="1">
      <alignment horizontal="right" vertical="center" wrapText="1"/>
    </xf>
    <xf numFmtId="188" fontId="1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left" vertical="center" wrapText="1"/>
      <protection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8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5" sqref="E15"/>
    </sheetView>
  </sheetViews>
  <sheetFormatPr defaultColWidth="9.140625" defaultRowHeight="12.75"/>
  <cols>
    <col min="1" max="1" width="6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hidden="1" customWidth="1"/>
    <col min="8" max="8" width="14.140625" style="1" hidden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37" width="9.140625" style="59" customWidth="1"/>
    <col min="38" max="16384" width="9.140625" style="1" customWidth="1"/>
  </cols>
  <sheetData>
    <row r="1" ht="6.75" customHeight="1"/>
    <row r="2" spans="3:37" s="3" customFormat="1" ht="32.25" customHeight="1">
      <c r="C2" s="93" t="s">
        <v>106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AK2" s="60"/>
    </row>
    <row r="3" spans="3:37" s="3" customFormat="1" ht="10.5" customHeight="1">
      <c r="C3" s="73"/>
      <c r="D3" s="37"/>
      <c r="E3" s="37"/>
      <c r="F3" s="37"/>
      <c r="G3" s="37"/>
      <c r="H3" s="37"/>
      <c r="I3" s="37"/>
      <c r="AK3" s="60"/>
    </row>
    <row r="4" spans="1:37" s="5" customFormat="1" ht="37.5" customHeight="1">
      <c r="A4" s="92" t="s">
        <v>1</v>
      </c>
      <c r="B4" s="88" t="s">
        <v>0</v>
      </c>
      <c r="C4" s="94" t="s">
        <v>43</v>
      </c>
      <c r="D4" s="94"/>
      <c r="E4" s="94"/>
      <c r="F4" s="94"/>
      <c r="G4" s="94"/>
      <c r="H4" s="94"/>
      <c r="I4" s="95" t="s">
        <v>48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7"/>
      <c r="AI4" s="110" t="s">
        <v>4</v>
      </c>
      <c r="AJ4" s="100"/>
      <c r="AK4" s="61"/>
    </row>
    <row r="5" spans="1:37" s="38" customFormat="1" ht="16.5" customHeight="1">
      <c r="A5" s="92"/>
      <c r="B5" s="88"/>
      <c r="C5" s="88" t="s">
        <v>7</v>
      </c>
      <c r="D5" s="88"/>
      <c r="E5" s="88" t="s">
        <v>11</v>
      </c>
      <c r="F5" s="88"/>
      <c r="G5" s="98" t="s">
        <v>9</v>
      </c>
      <c r="H5" s="98"/>
      <c r="I5" s="88" t="s">
        <v>8</v>
      </c>
      <c r="J5" s="88"/>
      <c r="K5" s="88" t="s">
        <v>14</v>
      </c>
      <c r="L5" s="88"/>
      <c r="M5" s="90" t="s">
        <v>16</v>
      </c>
      <c r="N5" s="90"/>
      <c r="O5" s="101" t="s">
        <v>13</v>
      </c>
      <c r="P5" s="102"/>
      <c r="Q5" s="102"/>
      <c r="R5" s="103"/>
      <c r="S5" s="91" t="s">
        <v>49</v>
      </c>
      <c r="T5" s="91"/>
      <c r="U5" s="98" t="s">
        <v>18</v>
      </c>
      <c r="V5" s="98"/>
      <c r="W5" s="98"/>
      <c r="X5" s="98"/>
      <c r="Y5" s="99" t="s">
        <v>12</v>
      </c>
      <c r="Z5" s="99"/>
      <c r="AA5" s="99"/>
      <c r="AB5" s="99"/>
      <c r="AC5" s="88" t="s">
        <v>10</v>
      </c>
      <c r="AD5" s="88"/>
      <c r="AE5" s="88"/>
      <c r="AF5" s="88"/>
      <c r="AG5" s="88"/>
      <c r="AH5" s="88"/>
      <c r="AI5" s="110"/>
      <c r="AJ5" s="100"/>
      <c r="AK5" s="62"/>
    </row>
    <row r="6" spans="1:37" s="38" customFormat="1" ht="19.5" customHeight="1">
      <c r="A6" s="92"/>
      <c r="B6" s="88"/>
      <c r="C6" s="88"/>
      <c r="D6" s="88"/>
      <c r="E6" s="88"/>
      <c r="F6" s="88"/>
      <c r="G6" s="88" t="s">
        <v>10</v>
      </c>
      <c r="H6" s="88"/>
      <c r="I6" s="88"/>
      <c r="J6" s="88"/>
      <c r="K6" s="88" t="s">
        <v>15</v>
      </c>
      <c r="L6" s="88"/>
      <c r="M6" s="90"/>
      <c r="N6" s="90"/>
      <c r="O6" s="104"/>
      <c r="P6" s="105"/>
      <c r="Q6" s="105"/>
      <c r="R6" s="106"/>
      <c r="S6" s="91"/>
      <c r="T6" s="91"/>
      <c r="U6" s="98"/>
      <c r="V6" s="98"/>
      <c r="W6" s="98"/>
      <c r="X6" s="98"/>
      <c r="Y6" s="99"/>
      <c r="Z6" s="99"/>
      <c r="AA6" s="99"/>
      <c r="AB6" s="99"/>
      <c r="AC6" s="99" t="s">
        <v>23</v>
      </c>
      <c r="AD6" s="99"/>
      <c r="AE6" s="98" t="s">
        <v>21</v>
      </c>
      <c r="AF6" s="98"/>
      <c r="AG6" s="98"/>
      <c r="AH6" s="98"/>
      <c r="AI6" s="110"/>
      <c r="AJ6" s="100"/>
      <c r="AK6" s="62"/>
    </row>
    <row r="7" spans="1:37" s="38" customFormat="1" ht="15.75" customHeight="1">
      <c r="A7" s="92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90"/>
      <c r="N7" s="90"/>
      <c r="O7" s="107"/>
      <c r="P7" s="108"/>
      <c r="Q7" s="108"/>
      <c r="R7" s="109"/>
      <c r="S7" s="91"/>
      <c r="T7" s="91"/>
      <c r="U7" s="88" t="s">
        <v>47</v>
      </c>
      <c r="V7" s="88"/>
      <c r="W7" s="88" t="s">
        <v>17</v>
      </c>
      <c r="X7" s="88"/>
      <c r="Y7" s="99"/>
      <c r="Z7" s="99"/>
      <c r="AA7" s="99"/>
      <c r="AB7" s="99"/>
      <c r="AC7" s="99"/>
      <c r="AD7" s="99"/>
      <c r="AE7" s="88" t="s">
        <v>22</v>
      </c>
      <c r="AF7" s="89"/>
      <c r="AG7" s="88" t="s">
        <v>17</v>
      </c>
      <c r="AH7" s="89"/>
      <c r="AI7" s="110"/>
      <c r="AJ7" s="100"/>
      <c r="AK7" s="62"/>
    </row>
    <row r="8" spans="1:37" s="2" customFormat="1" ht="44.25" customHeight="1">
      <c r="A8" s="92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90"/>
      <c r="N8" s="90"/>
      <c r="O8" s="27" t="s">
        <v>19</v>
      </c>
      <c r="P8" s="27" t="s">
        <v>6</v>
      </c>
      <c r="Q8" s="27" t="s">
        <v>19</v>
      </c>
      <c r="R8" s="27" t="s">
        <v>5</v>
      </c>
      <c r="S8" s="91"/>
      <c r="T8" s="91"/>
      <c r="U8" s="88"/>
      <c r="V8" s="88"/>
      <c r="W8" s="88"/>
      <c r="X8" s="88"/>
      <c r="Y8" s="27" t="s">
        <v>19</v>
      </c>
      <c r="Z8" s="27" t="s">
        <v>6</v>
      </c>
      <c r="AA8" s="27" t="s">
        <v>19</v>
      </c>
      <c r="AB8" s="27" t="s">
        <v>5</v>
      </c>
      <c r="AC8" s="99"/>
      <c r="AD8" s="99"/>
      <c r="AE8" s="89"/>
      <c r="AF8" s="89"/>
      <c r="AG8" s="89"/>
      <c r="AH8" s="89"/>
      <c r="AI8" s="110"/>
      <c r="AJ8" s="100"/>
      <c r="AK8" s="63"/>
    </row>
    <row r="9" spans="1:37" s="2" customFormat="1" ht="18" customHeight="1">
      <c r="A9" s="92"/>
      <c r="B9" s="88"/>
      <c r="C9" s="77" t="s">
        <v>109</v>
      </c>
      <c r="D9" s="77" t="s">
        <v>110</v>
      </c>
      <c r="E9" s="77" t="s">
        <v>109</v>
      </c>
      <c r="F9" s="77" t="s">
        <v>110</v>
      </c>
      <c r="G9" s="77" t="s">
        <v>2</v>
      </c>
      <c r="H9" s="77" t="s">
        <v>3</v>
      </c>
      <c r="I9" s="77" t="s">
        <v>109</v>
      </c>
      <c r="J9" s="77" t="s">
        <v>110</v>
      </c>
      <c r="K9" s="77" t="s">
        <v>109</v>
      </c>
      <c r="L9" s="77" t="s">
        <v>110</v>
      </c>
      <c r="M9" s="77" t="s">
        <v>109</v>
      </c>
      <c r="N9" s="77" t="s">
        <v>110</v>
      </c>
      <c r="O9" s="111" t="s">
        <v>109</v>
      </c>
      <c r="P9" s="111"/>
      <c r="Q9" s="111" t="s">
        <v>110</v>
      </c>
      <c r="R9" s="111"/>
      <c r="S9" s="77" t="s">
        <v>109</v>
      </c>
      <c r="T9" s="77" t="s">
        <v>110</v>
      </c>
      <c r="U9" s="77" t="s">
        <v>109</v>
      </c>
      <c r="V9" s="77" t="s">
        <v>110</v>
      </c>
      <c r="W9" s="77" t="s">
        <v>109</v>
      </c>
      <c r="X9" s="77" t="s">
        <v>110</v>
      </c>
      <c r="Y9" s="90" t="s">
        <v>20</v>
      </c>
      <c r="Z9" s="90"/>
      <c r="AA9" s="90" t="s">
        <v>108</v>
      </c>
      <c r="AB9" s="90"/>
      <c r="AC9" s="77" t="s">
        <v>109</v>
      </c>
      <c r="AD9" s="77" t="s">
        <v>110</v>
      </c>
      <c r="AE9" s="77" t="s">
        <v>109</v>
      </c>
      <c r="AF9" s="77" t="s">
        <v>110</v>
      </c>
      <c r="AG9" s="77" t="s">
        <v>109</v>
      </c>
      <c r="AH9" s="77" t="s">
        <v>110</v>
      </c>
      <c r="AI9" s="110"/>
      <c r="AJ9" s="39"/>
      <c r="AK9" s="63"/>
    </row>
    <row r="10" spans="1:37" s="40" customFormat="1" ht="15" customHeight="1">
      <c r="A10" s="21"/>
      <c r="B10" s="77">
        <v>1</v>
      </c>
      <c r="C10" s="77">
        <v>2</v>
      </c>
      <c r="D10" s="77">
        <v>3</v>
      </c>
      <c r="E10" s="77">
        <v>4</v>
      </c>
      <c r="F10" s="77">
        <v>5</v>
      </c>
      <c r="G10" s="77">
        <v>6</v>
      </c>
      <c r="H10" s="77">
        <v>7</v>
      </c>
      <c r="I10" s="77">
        <v>8</v>
      </c>
      <c r="J10" s="77">
        <v>9</v>
      </c>
      <c r="K10" s="77">
        <v>10</v>
      </c>
      <c r="L10" s="77">
        <v>11</v>
      </c>
      <c r="M10" s="77">
        <v>12</v>
      </c>
      <c r="N10" s="77">
        <v>13</v>
      </c>
      <c r="O10" s="77">
        <v>14</v>
      </c>
      <c r="P10" s="77">
        <v>15</v>
      </c>
      <c r="Q10" s="77">
        <v>16</v>
      </c>
      <c r="R10" s="77">
        <v>17</v>
      </c>
      <c r="S10" s="77">
        <v>18</v>
      </c>
      <c r="T10" s="77">
        <v>19</v>
      </c>
      <c r="U10" s="77">
        <v>20</v>
      </c>
      <c r="V10" s="77">
        <v>21</v>
      </c>
      <c r="W10" s="77">
        <v>22</v>
      </c>
      <c r="X10" s="77">
        <v>23</v>
      </c>
      <c r="Y10" s="77">
        <v>24</v>
      </c>
      <c r="Z10" s="77">
        <v>25</v>
      </c>
      <c r="AA10" s="77">
        <v>26</v>
      </c>
      <c r="AB10" s="77">
        <v>27</v>
      </c>
      <c r="AC10" s="77">
        <v>28</v>
      </c>
      <c r="AD10" s="77">
        <v>29</v>
      </c>
      <c r="AE10" s="77">
        <v>30</v>
      </c>
      <c r="AF10" s="77">
        <v>31</v>
      </c>
      <c r="AG10" s="77">
        <v>32</v>
      </c>
      <c r="AH10" s="77">
        <v>33</v>
      </c>
      <c r="AI10" s="77">
        <v>34</v>
      </c>
      <c r="AK10" s="64"/>
    </row>
    <row r="11" spans="1:35" s="64" customFormat="1" ht="15" customHeight="1">
      <c r="A11" s="32">
        <v>1</v>
      </c>
      <c r="B11" s="65" t="s">
        <v>50</v>
      </c>
      <c r="C11" s="81"/>
      <c r="D11" s="66"/>
      <c r="E11" s="74"/>
      <c r="F11" s="74"/>
      <c r="G11" s="66"/>
      <c r="H11" s="66"/>
      <c r="I11" s="75">
        <v>52</v>
      </c>
      <c r="J11" s="75">
        <v>52</v>
      </c>
      <c r="K11" s="75">
        <v>20</v>
      </c>
      <c r="L11" s="75">
        <v>20</v>
      </c>
      <c r="M11" s="57">
        <v>2078</v>
      </c>
      <c r="N11" s="57">
        <v>2251</v>
      </c>
      <c r="O11" s="57">
        <v>323042.2</v>
      </c>
      <c r="P11" s="57">
        <v>267664.3</v>
      </c>
      <c r="Q11" s="57">
        <v>396379.5</v>
      </c>
      <c r="R11" s="57">
        <v>337805.3</v>
      </c>
      <c r="S11" s="57">
        <v>29572.1</v>
      </c>
      <c r="T11" s="57">
        <v>34722.4</v>
      </c>
      <c r="U11" s="57">
        <v>29572.1</v>
      </c>
      <c r="V11" s="57">
        <v>0</v>
      </c>
      <c r="W11" s="57">
        <v>0</v>
      </c>
      <c r="X11" s="57">
        <v>34722.4</v>
      </c>
      <c r="Y11" s="57">
        <v>99759</v>
      </c>
      <c r="Z11" s="57">
        <v>81571.7</v>
      </c>
      <c r="AA11" s="57">
        <v>149280</v>
      </c>
      <c r="AB11" s="57">
        <v>149275.9</v>
      </c>
      <c r="AC11" s="57">
        <v>23607.8</v>
      </c>
      <c r="AD11" s="57">
        <v>28131.2</v>
      </c>
      <c r="AE11" s="57">
        <v>23607.8</v>
      </c>
      <c r="AF11" s="57">
        <v>0</v>
      </c>
      <c r="AG11" s="57">
        <v>0</v>
      </c>
      <c r="AH11" s="57">
        <v>28131.2</v>
      </c>
      <c r="AI11" s="77"/>
    </row>
    <row r="12" spans="1:35" s="64" customFormat="1" ht="15" customHeight="1">
      <c r="A12" s="34">
        <v>2</v>
      </c>
      <c r="B12" s="65" t="s">
        <v>51</v>
      </c>
      <c r="C12" s="66">
        <v>4</v>
      </c>
      <c r="D12" s="66">
        <v>4</v>
      </c>
      <c r="E12" s="74">
        <v>0</v>
      </c>
      <c r="F12" s="74">
        <v>0</v>
      </c>
      <c r="G12" s="66"/>
      <c r="H12" s="66"/>
      <c r="I12" s="75">
        <v>1</v>
      </c>
      <c r="J12" s="75">
        <v>1</v>
      </c>
      <c r="K12" s="75">
        <v>1</v>
      </c>
      <c r="L12" s="75">
        <v>1</v>
      </c>
      <c r="M12" s="57">
        <v>29</v>
      </c>
      <c r="N12" s="57">
        <v>31</v>
      </c>
      <c r="O12" s="57">
        <v>16030</v>
      </c>
      <c r="P12" s="57">
        <v>3830</v>
      </c>
      <c r="Q12" s="57">
        <v>16132</v>
      </c>
      <c r="R12" s="57">
        <v>3998</v>
      </c>
      <c r="S12" s="57">
        <v>62.5</v>
      </c>
      <c r="T12" s="57">
        <v>65</v>
      </c>
      <c r="U12" s="57">
        <v>62.5</v>
      </c>
      <c r="V12" s="57">
        <v>0</v>
      </c>
      <c r="W12" s="57">
        <v>0</v>
      </c>
      <c r="X12" s="57">
        <v>65</v>
      </c>
      <c r="Y12" s="57">
        <v>16030</v>
      </c>
      <c r="Z12" s="57">
        <v>3830</v>
      </c>
      <c r="AA12" s="57">
        <v>16132</v>
      </c>
      <c r="AB12" s="57">
        <v>3998</v>
      </c>
      <c r="AC12" s="57">
        <v>62.5</v>
      </c>
      <c r="AD12" s="57">
        <v>65</v>
      </c>
      <c r="AE12" s="57">
        <v>62.5</v>
      </c>
      <c r="AF12" s="57">
        <v>0</v>
      </c>
      <c r="AG12" s="57">
        <v>0</v>
      </c>
      <c r="AH12" s="57">
        <v>65</v>
      </c>
      <c r="AI12" s="77"/>
    </row>
    <row r="13" spans="1:35" s="64" customFormat="1" ht="15" customHeight="1">
      <c r="A13" s="32">
        <v>3</v>
      </c>
      <c r="B13" s="65" t="s">
        <v>52</v>
      </c>
      <c r="C13" s="66"/>
      <c r="D13" s="66"/>
      <c r="E13" s="74"/>
      <c r="F13" s="74"/>
      <c r="G13" s="66"/>
      <c r="H13" s="66"/>
      <c r="I13" s="75">
        <v>1</v>
      </c>
      <c r="J13" s="75">
        <v>1</v>
      </c>
      <c r="K13" s="75">
        <v>0</v>
      </c>
      <c r="L13" s="75">
        <v>0</v>
      </c>
      <c r="M13" s="57">
        <v>0</v>
      </c>
      <c r="N13" s="57">
        <v>0</v>
      </c>
      <c r="O13" s="57">
        <v>19000</v>
      </c>
      <c r="P13" s="57">
        <v>3415</v>
      </c>
      <c r="Q13" s="57">
        <v>21094.5</v>
      </c>
      <c r="R13" s="57">
        <v>2480</v>
      </c>
      <c r="S13" s="57">
        <v>26.5</v>
      </c>
      <c r="T13" s="57">
        <v>30</v>
      </c>
      <c r="U13" s="57">
        <v>26.5</v>
      </c>
      <c r="V13" s="57">
        <v>0</v>
      </c>
      <c r="W13" s="57">
        <v>0</v>
      </c>
      <c r="X13" s="57">
        <v>30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/>
      <c r="AG13" s="57"/>
      <c r="AH13" s="57"/>
      <c r="AI13" s="77"/>
    </row>
    <row r="14" spans="1:35" s="64" customFormat="1" ht="15" customHeight="1">
      <c r="A14" s="34">
        <v>4</v>
      </c>
      <c r="B14" s="65" t="s">
        <v>53</v>
      </c>
      <c r="C14" s="66"/>
      <c r="D14" s="66"/>
      <c r="E14" s="74"/>
      <c r="F14" s="74"/>
      <c r="G14" s="66"/>
      <c r="H14" s="66"/>
      <c r="I14" s="75">
        <v>1</v>
      </c>
      <c r="J14" s="75">
        <v>1</v>
      </c>
      <c r="K14" s="75">
        <v>1</v>
      </c>
      <c r="L14" s="75">
        <v>1</v>
      </c>
      <c r="M14" s="57">
        <v>26</v>
      </c>
      <c r="N14" s="57">
        <v>25</v>
      </c>
      <c r="O14" s="57">
        <v>6700</v>
      </c>
      <c r="P14" s="57">
        <v>1643.7</v>
      </c>
      <c r="Q14" s="57">
        <v>8480</v>
      </c>
      <c r="R14" s="57">
        <v>2095</v>
      </c>
      <c r="S14" s="57">
        <v>70.2</v>
      </c>
      <c r="T14" s="57">
        <v>93.5</v>
      </c>
      <c r="U14" s="57">
        <v>70.2</v>
      </c>
      <c r="V14" s="57">
        <v>0</v>
      </c>
      <c r="W14" s="57">
        <v>0</v>
      </c>
      <c r="X14" s="57">
        <v>93.5</v>
      </c>
      <c r="Y14" s="57">
        <v>6700</v>
      </c>
      <c r="Z14" s="57">
        <v>1643.7</v>
      </c>
      <c r="AA14" s="57">
        <v>8480</v>
      </c>
      <c r="AB14" s="57">
        <v>2095</v>
      </c>
      <c r="AC14" s="57">
        <v>70.2</v>
      </c>
      <c r="AD14" s="57">
        <v>93.5</v>
      </c>
      <c r="AE14" s="57">
        <v>70.2</v>
      </c>
      <c r="AF14" s="57">
        <v>0</v>
      </c>
      <c r="AG14" s="57">
        <v>0</v>
      </c>
      <c r="AH14" s="57">
        <v>93.5</v>
      </c>
      <c r="AI14" s="77"/>
    </row>
    <row r="15" spans="1:35" s="64" customFormat="1" ht="15" customHeight="1">
      <c r="A15" s="32">
        <v>5</v>
      </c>
      <c r="B15" s="65" t="s">
        <v>54</v>
      </c>
      <c r="C15" s="66">
        <v>0</v>
      </c>
      <c r="D15" s="66">
        <v>0</v>
      </c>
      <c r="E15" s="77"/>
      <c r="F15" s="77"/>
      <c r="G15" s="77"/>
      <c r="H15" s="77"/>
      <c r="I15" s="71">
        <v>0</v>
      </c>
      <c r="J15" s="71">
        <v>0</v>
      </c>
      <c r="K15" s="71">
        <v>0</v>
      </c>
      <c r="L15" s="71">
        <v>0</v>
      </c>
      <c r="M15" s="56">
        <v>0</v>
      </c>
      <c r="N15" s="56">
        <v>0</v>
      </c>
      <c r="O15" s="56">
        <v>0</v>
      </c>
      <c r="P15" s="56"/>
      <c r="Q15" s="56">
        <v>0</v>
      </c>
      <c r="R15" s="56">
        <v>0</v>
      </c>
      <c r="S15" s="56">
        <f>U15+W15</f>
        <v>0</v>
      </c>
      <c r="T15" s="56">
        <f>V15+X15</f>
        <v>0</v>
      </c>
      <c r="U15" s="56"/>
      <c r="V15" s="57">
        <v>0</v>
      </c>
      <c r="W15" s="56"/>
      <c r="X15" s="57"/>
      <c r="Y15" s="56">
        <v>0</v>
      </c>
      <c r="Z15" s="56"/>
      <c r="AA15" s="56">
        <v>0</v>
      </c>
      <c r="AB15" s="56">
        <v>0</v>
      </c>
      <c r="AC15" s="56"/>
      <c r="AD15" s="56">
        <f>AF15+AH15</f>
        <v>0</v>
      </c>
      <c r="AE15" s="56"/>
      <c r="AF15" s="57">
        <v>0</v>
      </c>
      <c r="AG15" s="56"/>
      <c r="AH15" s="56"/>
      <c r="AI15" s="77"/>
    </row>
    <row r="16" spans="1:35" s="64" customFormat="1" ht="15" customHeight="1">
      <c r="A16" s="34">
        <v>6</v>
      </c>
      <c r="B16" s="65" t="s">
        <v>55</v>
      </c>
      <c r="C16" s="66"/>
      <c r="D16" s="66"/>
      <c r="E16" s="77"/>
      <c r="F16" s="77"/>
      <c r="G16" s="77"/>
      <c r="H16" s="77"/>
      <c r="I16" s="71">
        <v>1</v>
      </c>
      <c r="J16" s="71">
        <v>1</v>
      </c>
      <c r="K16" s="71">
        <v>1</v>
      </c>
      <c r="L16" s="71">
        <v>1</v>
      </c>
      <c r="M16" s="56">
        <v>20</v>
      </c>
      <c r="N16" s="56">
        <v>20</v>
      </c>
      <c r="O16" s="56">
        <v>6350</v>
      </c>
      <c r="P16" s="56">
        <v>1655.2</v>
      </c>
      <c r="Q16" s="56">
        <v>7550</v>
      </c>
      <c r="R16" s="56">
        <v>1748.5</v>
      </c>
      <c r="S16" s="56">
        <v>240.8</v>
      </c>
      <c r="T16" s="56">
        <v>296.9</v>
      </c>
      <c r="U16" s="56">
        <v>240.8</v>
      </c>
      <c r="V16" s="57">
        <v>0</v>
      </c>
      <c r="W16" s="56">
        <v>0</v>
      </c>
      <c r="X16" s="57">
        <v>296.9</v>
      </c>
      <c r="Y16" s="56">
        <v>6350</v>
      </c>
      <c r="Z16" s="56">
        <v>1655.2</v>
      </c>
      <c r="AA16" s="56">
        <v>7550</v>
      </c>
      <c r="AB16" s="56">
        <v>1748.5</v>
      </c>
      <c r="AC16" s="56">
        <v>240.8</v>
      </c>
      <c r="AD16" s="56">
        <v>296.9</v>
      </c>
      <c r="AE16" s="56">
        <v>240</v>
      </c>
      <c r="AF16" s="57">
        <v>0</v>
      </c>
      <c r="AG16" s="56">
        <v>0</v>
      </c>
      <c r="AH16" s="56">
        <v>296.9</v>
      </c>
      <c r="AI16" s="77"/>
    </row>
    <row r="17" spans="1:35" s="64" customFormat="1" ht="15" customHeight="1">
      <c r="A17" s="32">
        <v>7</v>
      </c>
      <c r="B17" s="65" t="s">
        <v>56</v>
      </c>
      <c r="C17" s="66"/>
      <c r="D17" s="66"/>
      <c r="E17" s="77"/>
      <c r="F17" s="77"/>
      <c r="G17" s="77"/>
      <c r="H17" s="77"/>
      <c r="I17" s="71">
        <v>2</v>
      </c>
      <c r="J17" s="71">
        <v>2</v>
      </c>
      <c r="K17" s="71">
        <v>1</v>
      </c>
      <c r="L17" s="71">
        <v>1</v>
      </c>
      <c r="M17" s="56">
        <v>55</v>
      </c>
      <c r="N17" s="56">
        <v>55</v>
      </c>
      <c r="O17" s="56">
        <v>34000</v>
      </c>
      <c r="P17" s="56">
        <v>7513.3</v>
      </c>
      <c r="Q17" s="56">
        <v>35000</v>
      </c>
      <c r="R17" s="56">
        <v>8007.2</v>
      </c>
      <c r="S17" s="56">
        <v>189.75</v>
      </c>
      <c r="T17" s="56">
        <v>241.3</v>
      </c>
      <c r="U17" s="56">
        <v>189.8</v>
      </c>
      <c r="V17" s="57">
        <v>0</v>
      </c>
      <c r="W17" s="56">
        <v>0</v>
      </c>
      <c r="X17" s="57">
        <v>241.3</v>
      </c>
      <c r="Y17" s="56">
        <v>34000</v>
      </c>
      <c r="Z17" s="56">
        <v>3141.9</v>
      </c>
      <c r="AA17" s="56">
        <v>9403</v>
      </c>
      <c r="AB17" s="76">
        <v>3044.9</v>
      </c>
      <c r="AC17" s="56">
        <v>189.8</v>
      </c>
      <c r="AD17" s="56">
        <v>241.3</v>
      </c>
      <c r="AE17" s="56">
        <v>189.8</v>
      </c>
      <c r="AF17" s="57">
        <v>0</v>
      </c>
      <c r="AG17" s="56">
        <v>0</v>
      </c>
      <c r="AH17" s="56">
        <v>241.3</v>
      </c>
      <c r="AI17" s="77"/>
    </row>
    <row r="18" spans="1:35" s="64" customFormat="1" ht="15" customHeight="1">
      <c r="A18" s="34">
        <v>8</v>
      </c>
      <c r="B18" s="65" t="s">
        <v>57</v>
      </c>
      <c r="C18" s="66">
        <v>1</v>
      </c>
      <c r="D18" s="66">
        <v>1</v>
      </c>
      <c r="E18" s="77"/>
      <c r="F18" s="77"/>
      <c r="G18" s="77"/>
      <c r="H18" s="77"/>
      <c r="I18" s="71">
        <v>0</v>
      </c>
      <c r="J18" s="71">
        <v>1</v>
      </c>
      <c r="K18" s="71">
        <v>0</v>
      </c>
      <c r="L18" s="71">
        <v>1</v>
      </c>
      <c r="M18" s="56">
        <v>0</v>
      </c>
      <c r="N18" s="56">
        <v>11</v>
      </c>
      <c r="O18" s="56">
        <v>0</v>
      </c>
      <c r="P18" s="56">
        <v>0</v>
      </c>
      <c r="Q18" s="56">
        <v>7000</v>
      </c>
      <c r="R18" s="56">
        <v>1232</v>
      </c>
      <c r="S18" s="56">
        <v>0</v>
      </c>
      <c r="T18" s="56">
        <v>350</v>
      </c>
      <c r="U18" s="56">
        <v>0</v>
      </c>
      <c r="V18" s="57">
        <v>0</v>
      </c>
      <c r="W18" s="56">
        <v>0</v>
      </c>
      <c r="X18" s="57">
        <v>350</v>
      </c>
      <c r="Y18" s="56">
        <v>0</v>
      </c>
      <c r="Z18" s="56"/>
      <c r="AA18" s="56">
        <v>7000</v>
      </c>
      <c r="AB18" s="56">
        <v>1232</v>
      </c>
      <c r="AC18" s="56"/>
      <c r="AD18" s="56">
        <v>350</v>
      </c>
      <c r="AE18" s="56"/>
      <c r="AF18" s="57">
        <v>0</v>
      </c>
      <c r="AG18" s="56">
        <v>0</v>
      </c>
      <c r="AH18" s="56">
        <v>350</v>
      </c>
      <c r="AI18" s="77"/>
    </row>
    <row r="19" spans="1:35" s="64" customFormat="1" ht="15" customHeight="1">
      <c r="A19" s="32">
        <v>9</v>
      </c>
      <c r="B19" s="65" t="s">
        <v>58</v>
      </c>
      <c r="C19" s="66">
        <v>0</v>
      </c>
      <c r="D19" s="66">
        <v>0</v>
      </c>
      <c r="E19" s="77"/>
      <c r="F19" s="77"/>
      <c r="G19" s="77"/>
      <c r="H19" s="77"/>
      <c r="I19" s="71">
        <v>0</v>
      </c>
      <c r="J19" s="71">
        <v>0</v>
      </c>
      <c r="K19" s="71">
        <v>0</v>
      </c>
      <c r="L19" s="71">
        <v>0</v>
      </c>
      <c r="M19" s="56">
        <v>0</v>
      </c>
      <c r="N19" s="56">
        <v>0</v>
      </c>
      <c r="O19" s="56">
        <v>0</v>
      </c>
      <c r="P19" s="56"/>
      <c r="Q19" s="56">
        <v>0</v>
      </c>
      <c r="R19" s="56">
        <v>0</v>
      </c>
      <c r="S19" s="56">
        <f>U19+W19</f>
        <v>0</v>
      </c>
      <c r="T19" s="56">
        <f>V19+X19</f>
        <v>0</v>
      </c>
      <c r="U19" s="56"/>
      <c r="V19" s="57">
        <v>0</v>
      </c>
      <c r="W19" s="56"/>
      <c r="X19" s="57"/>
      <c r="Y19" s="56">
        <v>0</v>
      </c>
      <c r="Z19" s="56"/>
      <c r="AA19" s="56">
        <v>0</v>
      </c>
      <c r="AB19" s="56">
        <v>0</v>
      </c>
      <c r="AC19" s="56"/>
      <c r="AD19" s="56">
        <f>AF19+AH19</f>
        <v>0</v>
      </c>
      <c r="AE19" s="56"/>
      <c r="AF19" s="57">
        <v>0</v>
      </c>
      <c r="AG19" s="56"/>
      <c r="AH19" s="56"/>
      <c r="AI19" s="77"/>
    </row>
    <row r="20" spans="1:35" s="64" customFormat="1" ht="15" customHeight="1">
      <c r="A20" s="34">
        <v>10</v>
      </c>
      <c r="B20" s="65" t="s">
        <v>59</v>
      </c>
      <c r="C20" s="66"/>
      <c r="D20" s="66"/>
      <c r="E20" s="77"/>
      <c r="F20" s="77"/>
      <c r="G20" s="77"/>
      <c r="H20" s="77"/>
      <c r="I20" s="71">
        <v>2</v>
      </c>
      <c r="J20" s="71">
        <v>2</v>
      </c>
      <c r="K20" s="71">
        <v>1</v>
      </c>
      <c r="L20" s="71">
        <v>1</v>
      </c>
      <c r="M20" s="56">
        <v>33</v>
      </c>
      <c r="N20" s="56">
        <v>28</v>
      </c>
      <c r="O20" s="56">
        <v>15116.7</v>
      </c>
      <c r="P20" s="56">
        <v>2974</v>
      </c>
      <c r="Q20" s="56">
        <v>17262.7</v>
      </c>
      <c r="R20" s="56">
        <v>3493.4</v>
      </c>
      <c r="S20" s="56">
        <v>360.9</v>
      </c>
      <c r="T20" s="56">
        <v>335.5</v>
      </c>
      <c r="U20" s="56">
        <v>360.9</v>
      </c>
      <c r="V20" s="57">
        <v>0</v>
      </c>
      <c r="W20" s="56">
        <v>0</v>
      </c>
      <c r="X20" s="57">
        <v>335.5</v>
      </c>
      <c r="Y20" s="56">
        <v>15116.7</v>
      </c>
      <c r="Z20" s="56">
        <v>2327</v>
      </c>
      <c r="AA20" s="56">
        <v>12182.7</v>
      </c>
      <c r="AB20" s="56">
        <v>2693.4</v>
      </c>
      <c r="AC20" s="56">
        <v>199.3</v>
      </c>
      <c r="AD20" s="56">
        <v>323</v>
      </c>
      <c r="AE20" s="56">
        <v>199.3</v>
      </c>
      <c r="AF20" s="57">
        <v>0</v>
      </c>
      <c r="AG20" s="56">
        <v>0</v>
      </c>
      <c r="AH20" s="56">
        <v>323</v>
      </c>
      <c r="AI20" s="77"/>
    </row>
    <row r="21" spans="1:35" s="64" customFormat="1" ht="15" customHeight="1">
      <c r="A21" s="32">
        <v>11</v>
      </c>
      <c r="B21" s="65" t="s">
        <v>60</v>
      </c>
      <c r="C21" s="66"/>
      <c r="D21" s="66"/>
      <c r="E21" s="77"/>
      <c r="F21" s="77"/>
      <c r="G21" s="77"/>
      <c r="H21" s="77"/>
      <c r="I21" s="71">
        <v>1</v>
      </c>
      <c r="J21" s="71">
        <v>1</v>
      </c>
      <c r="K21" s="71">
        <v>1</v>
      </c>
      <c r="L21" s="71">
        <v>1</v>
      </c>
      <c r="M21" s="56">
        <v>20</v>
      </c>
      <c r="N21" s="56">
        <v>19</v>
      </c>
      <c r="O21" s="56">
        <v>1130.2</v>
      </c>
      <c r="P21" s="56">
        <v>0</v>
      </c>
      <c r="Q21" s="56">
        <v>2617</v>
      </c>
      <c r="R21" s="56">
        <v>324</v>
      </c>
      <c r="S21" s="57">
        <f aca="true" t="shared" si="0" ref="S21:S53">U21+W21</f>
        <v>0</v>
      </c>
      <c r="T21" s="57">
        <f aca="true" t="shared" si="1" ref="T21:T53">V21+X21</f>
        <v>38</v>
      </c>
      <c r="U21" s="56">
        <v>0</v>
      </c>
      <c r="V21" s="57">
        <v>0</v>
      </c>
      <c r="W21" s="56">
        <v>0</v>
      </c>
      <c r="X21" s="57">
        <v>38</v>
      </c>
      <c r="Y21" s="56">
        <v>1130.2</v>
      </c>
      <c r="Z21" s="56">
        <v>0</v>
      </c>
      <c r="AA21" s="56">
        <v>2617</v>
      </c>
      <c r="AB21" s="56">
        <v>324</v>
      </c>
      <c r="AC21" s="57">
        <f aca="true" t="shared" si="2" ref="AC21:AC53">AE21+AG21</f>
        <v>0</v>
      </c>
      <c r="AD21" s="57">
        <f aca="true" t="shared" si="3" ref="AD21:AD53">AF21+AH21</f>
        <v>38</v>
      </c>
      <c r="AE21" s="56">
        <v>0</v>
      </c>
      <c r="AF21" s="57">
        <v>0</v>
      </c>
      <c r="AG21" s="56">
        <v>0</v>
      </c>
      <c r="AH21" s="56">
        <v>38</v>
      </c>
      <c r="AI21" s="77"/>
    </row>
    <row r="22" spans="1:35" s="64" customFormat="1" ht="15" customHeight="1">
      <c r="A22" s="34">
        <v>12</v>
      </c>
      <c r="B22" s="65" t="s">
        <v>61</v>
      </c>
      <c r="C22" s="66">
        <v>0</v>
      </c>
      <c r="D22" s="66">
        <v>0</v>
      </c>
      <c r="E22" s="77"/>
      <c r="F22" s="77"/>
      <c r="G22" s="77"/>
      <c r="H22" s="77"/>
      <c r="I22" s="71">
        <v>0</v>
      </c>
      <c r="J22" s="71">
        <v>0</v>
      </c>
      <c r="K22" s="71">
        <v>0</v>
      </c>
      <c r="L22" s="71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7">
        <f t="shared" si="0"/>
        <v>0</v>
      </c>
      <c r="T22" s="57">
        <f t="shared" si="1"/>
        <v>0</v>
      </c>
      <c r="U22" s="56"/>
      <c r="V22" s="57">
        <v>0</v>
      </c>
      <c r="W22" s="56"/>
      <c r="X22" s="57"/>
      <c r="Y22" s="56">
        <v>0</v>
      </c>
      <c r="Z22" s="56">
        <v>0</v>
      </c>
      <c r="AA22" s="56">
        <v>0</v>
      </c>
      <c r="AB22" s="56">
        <v>0</v>
      </c>
      <c r="AC22" s="57">
        <f t="shared" si="2"/>
        <v>0</v>
      </c>
      <c r="AD22" s="57">
        <f t="shared" si="3"/>
        <v>0</v>
      </c>
      <c r="AE22" s="56">
        <v>0</v>
      </c>
      <c r="AF22" s="57">
        <v>0</v>
      </c>
      <c r="AG22" s="56"/>
      <c r="AH22" s="56"/>
      <c r="AI22" s="77"/>
    </row>
    <row r="23" spans="1:35" s="64" customFormat="1" ht="15" customHeight="1">
      <c r="A23" s="32">
        <v>13</v>
      </c>
      <c r="B23" s="65" t="s">
        <v>62</v>
      </c>
      <c r="C23" s="66"/>
      <c r="D23" s="66"/>
      <c r="E23" s="77"/>
      <c r="F23" s="77"/>
      <c r="G23" s="77"/>
      <c r="H23" s="77"/>
      <c r="I23" s="71">
        <v>1</v>
      </c>
      <c r="J23" s="71">
        <v>1</v>
      </c>
      <c r="K23" s="71">
        <v>1</v>
      </c>
      <c r="L23" s="71">
        <v>1</v>
      </c>
      <c r="M23" s="56">
        <v>14</v>
      </c>
      <c r="N23" s="56">
        <v>13</v>
      </c>
      <c r="O23" s="56">
        <v>4649</v>
      </c>
      <c r="P23" s="56">
        <v>1159.8</v>
      </c>
      <c r="Q23" s="56">
        <v>4300</v>
      </c>
      <c r="R23" s="56">
        <v>1069.2</v>
      </c>
      <c r="S23" s="56">
        <v>0</v>
      </c>
      <c r="T23" s="56">
        <v>0</v>
      </c>
      <c r="U23" s="56"/>
      <c r="V23" s="57"/>
      <c r="W23" s="56"/>
      <c r="X23" s="57"/>
      <c r="Y23" s="56">
        <v>4649</v>
      </c>
      <c r="Z23" s="56">
        <v>1159.8</v>
      </c>
      <c r="AA23" s="56">
        <v>4300</v>
      </c>
      <c r="AB23" s="56">
        <v>1069.2</v>
      </c>
      <c r="AC23" s="56">
        <v>0</v>
      </c>
      <c r="AD23" s="56">
        <v>0</v>
      </c>
      <c r="AE23" s="56">
        <v>0</v>
      </c>
      <c r="AF23" s="57"/>
      <c r="AG23" s="56"/>
      <c r="AH23" s="56"/>
      <c r="AI23" s="77"/>
    </row>
    <row r="24" spans="1:35" s="64" customFormat="1" ht="15" customHeight="1">
      <c r="A24" s="34">
        <v>14</v>
      </c>
      <c r="B24" s="65" t="s">
        <v>63</v>
      </c>
      <c r="C24" s="66">
        <v>1</v>
      </c>
      <c r="D24" s="66">
        <v>1</v>
      </c>
      <c r="E24" s="77"/>
      <c r="F24" s="77"/>
      <c r="G24" s="77"/>
      <c r="H24" s="77"/>
      <c r="I24" s="71">
        <v>1</v>
      </c>
      <c r="J24" s="71">
        <v>1</v>
      </c>
      <c r="K24" s="71">
        <v>1</v>
      </c>
      <c r="L24" s="71">
        <v>1</v>
      </c>
      <c r="M24" s="56">
        <v>19</v>
      </c>
      <c r="N24" s="56">
        <v>19</v>
      </c>
      <c r="O24" s="56">
        <v>4800</v>
      </c>
      <c r="P24" s="56">
        <v>1133</v>
      </c>
      <c r="Q24" s="56">
        <v>5060</v>
      </c>
      <c r="R24" s="56">
        <v>1215</v>
      </c>
      <c r="S24" s="56">
        <v>44.3</v>
      </c>
      <c r="T24" s="56">
        <v>67.5</v>
      </c>
      <c r="U24" s="56">
        <v>44.3</v>
      </c>
      <c r="V24" s="57">
        <v>0</v>
      </c>
      <c r="W24" s="56">
        <v>0</v>
      </c>
      <c r="X24" s="57">
        <v>67.5</v>
      </c>
      <c r="Y24" s="56">
        <v>4800</v>
      </c>
      <c r="Z24" s="56">
        <v>1133</v>
      </c>
      <c r="AA24" s="56">
        <v>5060</v>
      </c>
      <c r="AB24" s="56">
        <v>1215</v>
      </c>
      <c r="AC24" s="56">
        <v>44.3</v>
      </c>
      <c r="AD24" s="56">
        <v>67.5</v>
      </c>
      <c r="AE24" s="56">
        <v>44.3</v>
      </c>
      <c r="AF24" s="57">
        <v>0</v>
      </c>
      <c r="AG24" s="56">
        <v>0</v>
      </c>
      <c r="AH24" s="56">
        <v>67.5</v>
      </c>
      <c r="AI24" s="77"/>
    </row>
    <row r="25" spans="1:35" s="64" customFormat="1" ht="15" customHeight="1">
      <c r="A25" s="32">
        <v>15</v>
      </c>
      <c r="B25" s="65" t="s">
        <v>64</v>
      </c>
      <c r="C25" s="66">
        <v>0</v>
      </c>
      <c r="D25" s="66">
        <v>0</v>
      </c>
      <c r="E25" s="77"/>
      <c r="F25" s="77"/>
      <c r="G25" s="77"/>
      <c r="H25" s="77"/>
      <c r="I25" s="71">
        <v>0</v>
      </c>
      <c r="J25" s="71">
        <v>0</v>
      </c>
      <c r="K25" s="71">
        <v>0</v>
      </c>
      <c r="L25" s="71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7">
        <f t="shared" si="0"/>
        <v>0</v>
      </c>
      <c r="T25" s="57">
        <f t="shared" si="1"/>
        <v>0</v>
      </c>
      <c r="U25" s="56"/>
      <c r="V25" s="57">
        <v>0</v>
      </c>
      <c r="W25" s="56"/>
      <c r="X25" s="57"/>
      <c r="Y25" s="56">
        <v>0</v>
      </c>
      <c r="Z25" s="56">
        <v>0</v>
      </c>
      <c r="AA25" s="56">
        <v>0</v>
      </c>
      <c r="AB25" s="56">
        <v>0</v>
      </c>
      <c r="AC25" s="57">
        <f t="shared" si="2"/>
        <v>0</v>
      </c>
      <c r="AD25" s="57">
        <f t="shared" si="3"/>
        <v>0</v>
      </c>
      <c r="AE25" s="56">
        <v>0</v>
      </c>
      <c r="AF25" s="57">
        <v>0</v>
      </c>
      <c r="AG25" s="56"/>
      <c r="AH25" s="56"/>
      <c r="AI25" s="77"/>
    </row>
    <row r="26" spans="1:35" s="64" customFormat="1" ht="15" customHeight="1">
      <c r="A26" s="34">
        <v>16</v>
      </c>
      <c r="B26" s="65" t="s">
        <v>65</v>
      </c>
      <c r="C26" s="66">
        <v>0</v>
      </c>
      <c r="D26" s="66">
        <v>0</v>
      </c>
      <c r="E26" s="77"/>
      <c r="F26" s="77"/>
      <c r="G26" s="77"/>
      <c r="H26" s="77"/>
      <c r="I26" s="71">
        <v>0</v>
      </c>
      <c r="J26" s="71">
        <v>0</v>
      </c>
      <c r="K26" s="71">
        <v>0</v>
      </c>
      <c r="L26" s="71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7">
        <f t="shared" si="0"/>
        <v>0</v>
      </c>
      <c r="T26" s="57">
        <f t="shared" si="1"/>
        <v>0</v>
      </c>
      <c r="U26" s="56"/>
      <c r="V26" s="57">
        <v>0</v>
      </c>
      <c r="W26" s="56"/>
      <c r="X26" s="57"/>
      <c r="Y26" s="56">
        <v>0</v>
      </c>
      <c r="Z26" s="56">
        <v>0</v>
      </c>
      <c r="AA26" s="56">
        <v>0</v>
      </c>
      <c r="AB26" s="56">
        <v>0</v>
      </c>
      <c r="AC26" s="57">
        <f t="shared" si="2"/>
        <v>0</v>
      </c>
      <c r="AD26" s="57">
        <f t="shared" si="3"/>
        <v>0</v>
      </c>
      <c r="AE26" s="56">
        <v>0</v>
      </c>
      <c r="AF26" s="57">
        <v>0</v>
      </c>
      <c r="AG26" s="56"/>
      <c r="AH26" s="56"/>
      <c r="AI26" s="77"/>
    </row>
    <row r="27" spans="1:35" s="64" customFormat="1" ht="15" customHeight="1">
      <c r="A27" s="32">
        <v>17</v>
      </c>
      <c r="B27" s="65" t="s">
        <v>66</v>
      </c>
      <c r="C27" s="66">
        <v>0</v>
      </c>
      <c r="D27" s="66">
        <v>0</v>
      </c>
      <c r="E27" s="77"/>
      <c r="F27" s="77"/>
      <c r="G27" s="77"/>
      <c r="H27" s="77"/>
      <c r="I27" s="71">
        <v>0</v>
      </c>
      <c r="J27" s="71">
        <v>0</v>
      </c>
      <c r="K27" s="71">
        <v>0</v>
      </c>
      <c r="L27" s="71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7">
        <f t="shared" si="0"/>
        <v>0</v>
      </c>
      <c r="T27" s="57">
        <f t="shared" si="1"/>
        <v>0</v>
      </c>
      <c r="U27" s="56"/>
      <c r="V27" s="57">
        <v>0</v>
      </c>
      <c r="W27" s="56"/>
      <c r="X27" s="57"/>
      <c r="Y27" s="56">
        <v>0</v>
      </c>
      <c r="Z27" s="56">
        <v>0</v>
      </c>
      <c r="AA27" s="56">
        <v>0</v>
      </c>
      <c r="AB27" s="56">
        <v>0</v>
      </c>
      <c r="AC27" s="57">
        <f t="shared" si="2"/>
        <v>0</v>
      </c>
      <c r="AD27" s="57">
        <f t="shared" si="3"/>
        <v>0</v>
      </c>
      <c r="AE27" s="56">
        <v>0</v>
      </c>
      <c r="AF27" s="57">
        <v>0</v>
      </c>
      <c r="AG27" s="56"/>
      <c r="AH27" s="56"/>
      <c r="AI27" s="77"/>
    </row>
    <row r="28" spans="1:35" s="64" customFormat="1" ht="15" customHeight="1">
      <c r="A28" s="34">
        <v>18</v>
      </c>
      <c r="B28" s="65" t="s">
        <v>67</v>
      </c>
      <c r="C28" s="66">
        <v>0</v>
      </c>
      <c r="D28" s="66">
        <v>0</v>
      </c>
      <c r="E28" s="77"/>
      <c r="F28" s="77"/>
      <c r="G28" s="77"/>
      <c r="H28" s="77"/>
      <c r="I28" s="71">
        <v>0</v>
      </c>
      <c r="J28" s="71">
        <v>0</v>
      </c>
      <c r="K28" s="71">
        <v>0</v>
      </c>
      <c r="L28" s="71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7">
        <f t="shared" si="0"/>
        <v>0</v>
      </c>
      <c r="T28" s="57">
        <f t="shared" si="1"/>
        <v>0</v>
      </c>
      <c r="U28" s="56"/>
      <c r="V28" s="57">
        <v>0</v>
      </c>
      <c r="W28" s="56"/>
      <c r="X28" s="57"/>
      <c r="Y28" s="56">
        <v>0</v>
      </c>
      <c r="Z28" s="56">
        <v>0</v>
      </c>
      <c r="AA28" s="56">
        <v>0</v>
      </c>
      <c r="AB28" s="56">
        <v>0</v>
      </c>
      <c r="AC28" s="57">
        <f t="shared" si="2"/>
        <v>0</v>
      </c>
      <c r="AD28" s="57">
        <f t="shared" si="3"/>
        <v>0</v>
      </c>
      <c r="AE28" s="56">
        <v>0</v>
      </c>
      <c r="AF28" s="57">
        <v>0</v>
      </c>
      <c r="AG28" s="56"/>
      <c r="AH28" s="56"/>
      <c r="AI28" s="77"/>
    </row>
    <row r="29" spans="1:35" s="64" customFormat="1" ht="15" customHeight="1">
      <c r="A29" s="32">
        <v>19</v>
      </c>
      <c r="B29" s="65" t="s">
        <v>68</v>
      </c>
      <c r="C29" s="66">
        <v>0</v>
      </c>
      <c r="D29" s="66">
        <v>0</v>
      </c>
      <c r="E29" s="77"/>
      <c r="F29" s="77"/>
      <c r="G29" s="77"/>
      <c r="H29" s="77"/>
      <c r="I29" s="71">
        <v>0</v>
      </c>
      <c r="J29" s="71">
        <v>0</v>
      </c>
      <c r="K29" s="71">
        <v>0</v>
      </c>
      <c r="L29" s="71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7">
        <f t="shared" si="0"/>
        <v>0</v>
      </c>
      <c r="T29" s="57">
        <f t="shared" si="1"/>
        <v>0</v>
      </c>
      <c r="U29" s="56"/>
      <c r="V29" s="57">
        <v>0</v>
      </c>
      <c r="W29" s="56"/>
      <c r="X29" s="57"/>
      <c r="Y29" s="56">
        <v>0</v>
      </c>
      <c r="Z29" s="56">
        <v>0</v>
      </c>
      <c r="AA29" s="56">
        <v>0</v>
      </c>
      <c r="AB29" s="56">
        <v>0</v>
      </c>
      <c r="AC29" s="57">
        <f t="shared" si="2"/>
        <v>0</v>
      </c>
      <c r="AD29" s="57">
        <f t="shared" si="3"/>
        <v>0</v>
      </c>
      <c r="AE29" s="56">
        <v>0</v>
      </c>
      <c r="AF29" s="57">
        <v>0</v>
      </c>
      <c r="AG29" s="56"/>
      <c r="AH29" s="56"/>
      <c r="AI29" s="77"/>
    </row>
    <row r="30" spans="1:35" s="64" customFormat="1" ht="15" customHeight="1">
      <c r="A30" s="34">
        <v>20</v>
      </c>
      <c r="B30" s="65" t="s">
        <v>69</v>
      </c>
      <c r="C30" s="66">
        <v>0</v>
      </c>
      <c r="D30" s="66">
        <v>0</v>
      </c>
      <c r="E30" s="77"/>
      <c r="F30" s="77"/>
      <c r="G30" s="77"/>
      <c r="H30" s="77"/>
      <c r="I30" s="71">
        <v>0</v>
      </c>
      <c r="J30" s="71">
        <v>0</v>
      </c>
      <c r="K30" s="71">
        <v>0</v>
      </c>
      <c r="L30" s="71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7">
        <f t="shared" si="0"/>
        <v>0</v>
      </c>
      <c r="T30" s="57">
        <f t="shared" si="1"/>
        <v>0</v>
      </c>
      <c r="U30" s="56"/>
      <c r="V30" s="57">
        <v>0</v>
      </c>
      <c r="W30" s="56"/>
      <c r="X30" s="57"/>
      <c r="Y30" s="56">
        <v>0</v>
      </c>
      <c r="Z30" s="56">
        <v>0</v>
      </c>
      <c r="AA30" s="56">
        <v>0</v>
      </c>
      <c r="AB30" s="56">
        <v>0</v>
      </c>
      <c r="AC30" s="57">
        <f t="shared" si="2"/>
        <v>0</v>
      </c>
      <c r="AD30" s="57">
        <f t="shared" si="3"/>
        <v>0</v>
      </c>
      <c r="AE30" s="56">
        <v>0</v>
      </c>
      <c r="AF30" s="57">
        <v>0</v>
      </c>
      <c r="AG30" s="56"/>
      <c r="AH30" s="56"/>
      <c r="AI30" s="77"/>
    </row>
    <row r="31" spans="1:35" s="64" customFormat="1" ht="15" customHeight="1">
      <c r="A31" s="32">
        <v>21</v>
      </c>
      <c r="B31" s="65" t="s">
        <v>70</v>
      </c>
      <c r="C31" s="66">
        <v>0</v>
      </c>
      <c r="D31" s="66">
        <v>0</v>
      </c>
      <c r="E31" s="77"/>
      <c r="F31" s="77"/>
      <c r="G31" s="77"/>
      <c r="H31" s="77"/>
      <c r="I31" s="71">
        <v>0</v>
      </c>
      <c r="J31" s="71">
        <v>0</v>
      </c>
      <c r="K31" s="71">
        <v>0</v>
      </c>
      <c r="L31" s="71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7">
        <f t="shared" si="0"/>
        <v>0</v>
      </c>
      <c r="T31" s="57">
        <f t="shared" si="1"/>
        <v>0</v>
      </c>
      <c r="U31" s="56"/>
      <c r="V31" s="57">
        <v>0</v>
      </c>
      <c r="W31" s="56"/>
      <c r="X31" s="57"/>
      <c r="Y31" s="56">
        <v>0</v>
      </c>
      <c r="Z31" s="56">
        <v>0</v>
      </c>
      <c r="AA31" s="56">
        <v>0</v>
      </c>
      <c r="AB31" s="56">
        <v>0</v>
      </c>
      <c r="AC31" s="57">
        <f t="shared" si="2"/>
        <v>0</v>
      </c>
      <c r="AD31" s="57">
        <f t="shared" si="3"/>
        <v>0</v>
      </c>
      <c r="AE31" s="56">
        <v>0</v>
      </c>
      <c r="AF31" s="57">
        <v>0</v>
      </c>
      <c r="AG31" s="56"/>
      <c r="AH31" s="56"/>
      <c r="AI31" s="77"/>
    </row>
    <row r="32" spans="1:35" s="64" customFormat="1" ht="15" customHeight="1">
      <c r="A32" s="34">
        <v>22</v>
      </c>
      <c r="B32" s="65" t="s">
        <v>71</v>
      </c>
      <c r="C32" s="66">
        <v>0</v>
      </c>
      <c r="D32" s="66">
        <v>0</v>
      </c>
      <c r="E32" s="77"/>
      <c r="F32" s="77"/>
      <c r="G32" s="77"/>
      <c r="H32" s="77"/>
      <c r="I32" s="71">
        <v>0</v>
      </c>
      <c r="J32" s="71">
        <v>0</v>
      </c>
      <c r="K32" s="71">
        <v>0</v>
      </c>
      <c r="L32" s="71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7">
        <f t="shared" si="0"/>
        <v>0</v>
      </c>
      <c r="T32" s="57">
        <f t="shared" si="1"/>
        <v>0</v>
      </c>
      <c r="U32" s="56"/>
      <c r="V32" s="57">
        <v>0</v>
      </c>
      <c r="W32" s="56"/>
      <c r="X32" s="57"/>
      <c r="Y32" s="56">
        <v>0</v>
      </c>
      <c r="Z32" s="56">
        <v>0</v>
      </c>
      <c r="AA32" s="56">
        <v>0</v>
      </c>
      <c r="AB32" s="56">
        <v>0</v>
      </c>
      <c r="AC32" s="57">
        <f t="shared" si="2"/>
        <v>0</v>
      </c>
      <c r="AD32" s="57">
        <f t="shared" si="3"/>
        <v>0</v>
      </c>
      <c r="AE32" s="56">
        <v>0</v>
      </c>
      <c r="AF32" s="57">
        <v>0</v>
      </c>
      <c r="AG32" s="56"/>
      <c r="AH32" s="56"/>
      <c r="AI32" s="77"/>
    </row>
    <row r="33" spans="1:35" s="64" customFormat="1" ht="15" customHeight="1">
      <c r="A33" s="32">
        <v>23</v>
      </c>
      <c r="B33" s="65" t="s">
        <v>72</v>
      </c>
      <c r="C33" s="66">
        <v>2</v>
      </c>
      <c r="D33" s="66">
        <v>2</v>
      </c>
      <c r="E33" s="77"/>
      <c r="F33" s="77"/>
      <c r="G33" s="77"/>
      <c r="H33" s="77"/>
      <c r="I33" s="75">
        <v>8</v>
      </c>
      <c r="J33" s="75">
        <v>8</v>
      </c>
      <c r="K33" s="75">
        <v>2</v>
      </c>
      <c r="L33" s="75">
        <v>2</v>
      </c>
      <c r="M33" s="57">
        <v>197</v>
      </c>
      <c r="N33" s="57">
        <v>240</v>
      </c>
      <c r="O33" s="57">
        <v>161490</v>
      </c>
      <c r="P33" s="74">
        <v>36976.5</v>
      </c>
      <c r="Q33" s="57">
        <v>164603.6</v>
      </c>
      <c r="R33" s="74">
        <v>31585.9</v>
      </c>
      <c r="S33" s="57">
        <f>U33+W33</f>
        <v>3466.6</v>
      </c>
      <c r="T33" s="57">
        <f>V33+X33</f>
        <v>4292.4</v>
      </c>
      <c r="U33" s="57"/>
      <c r="V33" s="57"/>
      <c r="W33" s="74">
        <v>3466.6</v>
      </c>
      <c r="X33" s="74">
        <v>4292.4</v>
      </c>
      <c r="Y33" s="57">
        <v>61396.9</v>
      </c>
      <c r="Z33" s="76">
        <v>12860.9</v>
      </c>
      <c r="AA33" s="57">
        <v>61839.7</v>
      </c>
      <c r="AB33" s="76">
        <v>12478.5</v>
      </c>
      <c r="AC33" s="57">
        <f>AE33+AG33</f>
        <v>2519.6</v>
      </c>
      <c r="AD33" s="57">
        <f>AF33+AH33</f>
        <v>3370.4</v>
      </c>
      <c r="AE33" s="57">
        <v>0</v>
      </c>
      <c r="AF33" s="57">
        <v>0</v>
      </c>
      <c r="AG33" s="76">
        <v>2519.6</v>
      </c>
      <c r="AH33" s="76">
        <v>3370.4</v>
      </c>
      <c r="AI33" s="77"/>
    </row>
    <row r="34" spans="1:35" s="64" customFormat="1" ht="15" customHeight="1">
      <c r="A34" s="34">
        <v>24</v>
      </c>
      <c r="B34" s="65" t="s">
        <v>73</v>
      </c>
      <c r="C34" s="66">
        <v>0</v>
      </c>
      <c r="D34" s="66">
        <v>0</v>
      </c>
      <c r="E34" s="77"/>
      <c r="F34" s="77"/>
      <c r="G34" s="77"/>
      <c r="H34" s="77"/>
      <c r="I34" s="71">
        <v>0</v>
      </c>
      <c r="J34" s="71">
        <v>0</v>
      </c>
      <c r="K34" s="71">
        <v>0</v>
      </c>
      <c r="L34" s="71">
        <v>0</v>
      </c>
      <c r="M34" s="56"/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7">
        <f t="shared" si="0"/>
        <v>0</v>
      </c>
      <c r="T34" s="57">
        <f t="shared" si="1"/>
        <v>0</v>
      </c>
      <c r="U34" s="56"/>
      <c r="V34" s="57">
        <v>0</v>
      </c>
      <c r="W34" s="56"/>
      <c r="X34" s="57"/>
      <c r="Y34" s="56">
        <v>0</v>
      </c>
      <c r="Z34" s="56">
        <v>0</v>
      </c>
      <c r="AA34" s="56">
        <v>0</v>
      </c>
      <c r="AB34" s="56">
        <v>0</v>
      </c>
      <c r="AC34" s="57">
        <f t="shared" si="2"/>
        <v>0</v>
      </c>
      <c r="AD34" s="57">
        <f t="shared" si="3"/>
        <v>0</v>
      </c>
      <c r="AE34" s="56">
        <v>0</v>
      </c>
      <c r="AF34" s="57">
        <v>0</v>
      </c>
      <c r="AG34" s="56"/>
      <c r="AH34" s="56"/>
      <c r="AI34" s="77"/>
    </row>
    <row r="35" spans="1:35" s="64" customFormat="1" ht="15" customHeight="1">
      <c r="A35" s="32">
        <v>25</v>
      </c>
      <c r="B35" s="65" t="s">
        <v>74</v>
      </c>
      <c r="C35" s="66">
        <v>0</v>
      </c>
      <c r="D35" s="66">
        <v>0</v>
      </c>
      <c r="E35" s="77"/>
      <c r="F35" s="77"/>
      <c r="G35" s="77"/>
      <c r="H35" s="77"/>
      <c r="I35" s="71">
        <v>0</v>
      </c>
      <c r="J35" s="71">
        <v>0</v>
      </c>
      <c r="K35" s="71">
        <v>0</v>
      </c>
      <c r="L35" s="71">
        <v>0</v>
      </c>
      <c r="M35" s="56"/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7">
        <f t="shared" si="0"/>
        <v>0</v>
      </c>
      <c r="T35" s="57">
        <f t="shared" si="1"/>
        <v>0</v>
      </c>
      <c r="U35" s="56"/>
      <c r="V35" s="57">
        <v>0</v>
      </c>
      <c r="W35" s="56"/>
      <c r="X35" s="57"/>
      <c r="Y35" s="56">
        <v>0</v>
      </c>
      <c r="Z35" s="56">
        <v>0</v>
      </c>
      <c r="AA35" s="56">
        <v>0</v>
      </c>
      <c r="AB35" s="56">
        <v>0</v>
      </c>
      <c r="AC35" s="57">
        <f t="shared" si="2"/>
        <v>0</v>
      </c>
      <c r="AD35" s="57">
        <f t="shared" si="3"/>
        <v>0</v>
      </c>
      <c r="AE35" s="56">
        <v>0</v>
      </c>
      <c r="AF35" s="57">
        <v>0</v>
      </c>
      <c r="AG35" s="56"/>
      <c r="AH35" s="56"/>
      <c r="AI35" s="77"/>
    </row>
    <row r="36" spans="1:35" s="64" customFormat="1" ht="15" customHeight="1">
      <c r="A36" s="34">
        <v>26</v>
      </c>
      <c r="B36" s="65" t="s">
        <v>75</v>
      </c>
      <c r="C36" s="66">
        <v>0</v>
      </c>
      <c r="D36" s="66">
        <v>0</v>
      </c>
      <c r="E36" s="77"/>
      <c r="F36" s="77"/>
      <c r="G36" s="77"/>
      <c r="H36" s="77"/>
      <c r="I36" s="71">
        <v>0</v>
      </c>
      <c r="J36" s="71">
        <v>0</v>
      </c>
      <c r="K36" s="71">
        <v>0</v>
      </c>
      <c r="L36" s="71">
        <v>0</v>
      </c>
      <c r="M36" s="56"/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7">
        <f t="shared" si="0"/>
        <v>0</v>
      </c>
      <c r="T36" s="57">
        <f t="shared" si="1"/>
        <v>0</v>
      </c>
      <c r="U36" s="56"/>
      <c r="V36" s="57">
        <v>0</v>
      </c>
      <c r="W36" s="56"/>
      <c r="X36" s="57"/>
      <c r="Y36" s="56">
        <v>0</v>
      </c>
      <c r="Z36" s="56">
        <v>0</v>
      </c>
      <c r="AA36" s="56">
        <v>0</v>
      </c>
      <c r="AB36" s="56">
        <v>0</v>
      </c>
      <c r="AC36" s="57">
        <f t="shared" si="2"/>
        <v>0</v>
      </c>
      <c r="AD36" s="57">
        <f t="shared" si="3"/>
        <v>0</v>
      </c>
      <c r="AE36" s="56">
        <v>0</v>
      </c>
      <c r="AF36" s="57">
        <v>0</v>
      </c>
      <c r="AG36" s="56"/>
      <c r="AH36" s="56"/>
      <c r="AI36" s="77"/>
    </row>
    <row r="37" spans="1:35" s="64" customFormat="1" ht="15" customHeight="1">
      <c r="A37" s="32">
        <v>27</v>
      </c>
      <c r="B37" s="65" t="s">
        <v>76</v>
      </c>
      <c r="C37" s="66">
        <v>0</v>
      </c>
      <c r="D37" s="66">
        <v>0</v>
      </c>
      <c r="E37" s="77"/>
      <c r="F37" s="77"/>
      <c r="G37" s="77"/>
      <c r="H37" s="77"/>
      <c r="I37" s="71">
        <v>0</v>
      </c>
      <c r="J37" s="71">
        <v>0</v>
      </c>
      <c r="K37" s="71">
        <v>0</v>
      </c>
      <c r="L37" s="71">
        <v>0</v>
      </c>
      <c r="M37" s="56"/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7">
        <f t="shared" si="0"/>
        <v>0</v>
      </c>
      <c r="T37" s="57">
        <f t="shared" si="1"/>
        <v>0</v>
      </c>
      <c r="U37" s="56"/>
      <c r="V37" s="57">
        <v>0</v>
      </c>
      <c r="W37" s="56"/>
      <c r="X37" s="57"/>
      <c r="Y37" s="56">
        <v>0</v>
      </c>
      <c r="Z37" s="56">
        <v>0</v>
      </c>
      <c r="AA37" s="56">
        <v>0</v>
      </c>
      <c r="AB37" s="56">
        <v>0</v>
      </c>
      <c r="AC37" s="57">
        <f t="shared" si="2"/>
        <v>0</v>
      </c>
      <c r="AD37" s="57">
        <f t="shared" si="3"/>
        <v>0</v>
      </c>
      <c r="AE37" s="56">
        <v>0</v>
      </c>
      <c r="AF37" s="57">
        <v>0</v>
      </c>
      <c r="AG37" s="56"/>
      <c r="AH37" s="56"/>
      <c r="AI37" s="77"/>
    </row>
    <row r="38" spans="1:35" s="64" customFormat="1" ht="15" customHeight="1">
      <c r="A38" s="34">
        <v>28</v>
      </c>
      <c r="B38" s="65" t="s">
        <v>77</v>
      </c>
      <c r="C38" s="66">
        <v>0</v>
      </c>
      <c r="D38" s="66">
        <v>0</v>
      </c>
      <c r="E38" s="77"/>
      <c r="F38" s="77"/>
      <c r="G38" s="77"/>
      <c r="H38" s="77"/>
      <c r="I38" s="75">
        <v>1</v>
      </c>
      <c r="J38" s="75">
        <v>1</v>
      </c>
      <c r="K38" s="75">
        <v>1</v>
      </c>
      <c r="L38" s="75">
        <v>1</v>
      </c>
      <c r="M38" s="57">
        <v>40</v>
      </c>
      <c r="N38" s="57">
        <v>42</v>
      </c>
      <c r="O38" s="57">
        <v>5000</v>
      </c>
      <c r="P38" s="57">
        <v>0</v>
      </c>
      <c r="Q38" s="57">
        <v>6000</v>
      </c>
      <c r="R38" s="57">
        <v>0</v>
      </c>
      <c r="S38" s="57">
        <f aca="true" t="shared" si="4" ref="S38:T41">U38+W38</f>
        <v>0</v>
      </c>
      <c r="T38" s="57">
        <f t="shared" si="4"/>
        <v>0</v>
      </c>
      <c r="U38" s="57"/>
      <c r="V38" s="57"/>
      <c r="W38" s="57">
        <v>0</v>
      </c>
      <c r="X38" s="57">
        <v>0</v>
      </c>
      <c r="Y38" s="57">
        <v>5000</v>
      </c>
      <c r="Z38" s="57">
        <v>0</v>
      </c>
      <c r="AA38" s="57">
        <v>6000</v>
      </c>
      <c r="AB38" s="57">
        <v>0</v>
      </c>
      <c r="AC38" s="57">
        <f aca="true" t="shared" si="5" ref="AC38:AD41">AE38+AG38</f>
        <v>0</v>
      </c>
      <c r="AD38" s="57">
        <f t="shared" si="5"/>
        <v>0</v>
      </c>
      <c r="AE38" s="57"/>
      <c r="AF38" s="57"/>
      <c r="AG38" s="57">
        <v>0</v>
      </c>
      <c r="AH38" s="57">
        <v>0</v>
      </c>
      <c r="AI38" s="77"/>
    </row>
    <row r="39" spans="1:35" s="64" customFormat="1" ht="15" customHeight="1">
      <c r="A39" s="32">
        <v>29</v>
      </c>
      <c r="B39" s="65" t="s">
        <v>78</v>
      </c>
      <c r="C39" s="66">
        <v>0</v>
      </c>
      <c r="D39" s="66">
        <v>0</v>
      </c>
      <c r="E39" s="77"/>
      <c r="F39" s="77"/>
      <c r="G39" s="77"/>
      <c r="H39" s="77"/>
      <c r="I39" s="71">
        <v>0</v>
      </c>
      <c r="J39" s="71"/>
      <c r="K39" s="71">
        <v>0</v>
      </c>
      <c r="L39" s="71"/>
      <c r="M39" s="56"/>
      <c r="N39" s="56"/>
      <c r="O39" s="56">
        <v>0</v>
      </c>
      <c r="P39" s="56">
        <v>0</v>
      </c>
      <c r="Q39" s="56"/>
      <c r="R39" s="56"/>
      <c r="S39" s="57">
        <f t="shared" si="4"/>
        <v>0</v>
      </c>
      <c r="T39" s="57">
        <f t="shared" si="4"/>
        <v>0</v>
      </c>
      <c r="U39" s="56"/>
      <c r="V39" s="57">
        <v>0</v>
      </c>
      <c r="W39" s="56"/>
      <c r="X39" s="57"/>
      <c r="Y39" s="56">
        <v>0</v>
      </c>
      <c r="Z39" s="56">
        <v>0</v>
      </c>
      <c r="AA39" s="56"/>
      <c r="AB39" s="56"/>
      <c r="AC39" s="57">
        <f t="shared" si="5"/>
        <v>0</v>
      </c>
      <c r="AD39" s="57">
        <f t="shared" si="5"/>
        <v>0</v>
      </c>
      <c r="AE39" s="56"/>
      <c r="AF39" s="57">
        <v>0</v>
      </c>
      <c r="AG39" s="56"/>
      <c r="AH39" s="56"/>
      <c r="AI39" s="77"/>
    </row>
    <row r="40" spans="1:35" s="64" customFormat="1" ht="15" customHeight="1">
      <c r="A40" s="34">
        <v>30</v>
      </c>
      <c r="B40" s="65" t="s">
        <v>79</v>
      </c>
      <c r="C40" s="66">
        <v>0</v>
      </c>
      <c r="D40" s="66">
        <v>0</v>
      </c>
      <c r="E40" s="77"/>
      <c r="F40" s="77"/>
      <c r="G40" s="77"/>
      <c r="H40" s="77"/>
      <c r="I40" s="75">
        <v>2</v>
      </c>
      <c r="J40" s="75">
        <v>2</v>
      </c>
      <c r="K40" s="75">
        <v>1</v>
      </c>
      <c r="L40" s="75">
        <v>1</v>
      </c>
      <c r="M40" s="57">
        <v>28</v>
      </c>
      <c r="N40" s="57">
        <v>25</v>
      </c>
      <c r="O40" s="57">
        <v>20200</v>
      </c>
      <c r="P40" s="57">
        <v>4697.6</v>
      </c>
      <c r="Q40" s="57">
        <v>20620</v>
      </c>
      <c r="R40" s="57">
        <v>5329.2</v>
      </c>
      <c r="S40" s="57">
        <f t="shared" si="4"/>
        <v>34</v>
      </c>
      <c r="T40" s="57">
        <f t="shared" si="4"/>
        <v>50</v>
      </c>
      <c r="U40" s="57"/>
      <c r="V40" s="57"/>
      <c r="W40" s="57">
        <v>34</v>
      </c>
      <c r="X40" s="57">
        <v>50</v>
      </c>
      <c r="Y40" s="57">
        <v>5200</v>
      </c>
      <c r="Z40" s="57">
        <v>1000</v>
      </c>
      <c r="AA40" s="57">
        <v>5320</v>
      </c>
      <c r="AB40" s="57">
        <v>1330</v>
      </c>
      <c r="AC40" s="57">
        <f t="shared" si="5"/>
        <v>34</v>
      </c>
      <c r="AD40" s="57">
        <f t="shared" si="5"/>
        <v>50</v>
      </c>
      <c r="AE40" s="57"/>
      <c r="AF40" s="57"/>
      <c r="AG40" s="57">
        <v>34</v>
      </c>
      <c r="AH40" s="57">
        <v>50</v>
      </c>
      <c r="AI40" s="77"/>
    </row>
    <row r="41" spans="1:35" s="64" customFormat="1" ht="15" customHeight="1">
      <c r="A41" s="32">
        <v>31</v>
      </c>
      <c r="B41" s="65" t="s">
        <v>80</v>
      </c>
      <c r="C41" s="66">
        <v>0</v>
      </c>
      <c r="D41" s="66">
        <v>0</v>
      </c>
      <c r="E41" s="77"/>
      <c r="F41" s="77"/>
      <c r="G41" s="77"/>
      <c r="H41" s="77"/>
      <c r="I41" s="75">
        <v>1</v>
      </c>
      <c r="J41" s="75">
        <v>1</v>
      </c>
      <c r="K41" s="75">
        <v>1</v>
      </c>
      <c r="L41" s="75">
        <v>1</v>
      </c>
      <c r="M41" s="57">
        <v>54</v>
      </c>
      <c r="N41" s="57">
        <v>60</v>
      </c>
      <c r="O41" s="57">
        <v>18000</v>
      </c>
      <c r="P41" s="57">
        <v>2500</v>
      </c>
      <c r="Q41" s="57">
        <v>18000</v>
      </c>
      <c r="R41" s="57">
        <v>3500</v>
      </c>
      <c r="S41" s="57">
        <f t="shared" si="4"/>
        <v>462</v>
      </c>
      <c r="T41" s="57">
        <f t="shared" si="4"/>
        <v>605</v>
      </c>
      <c r="U41" s="57"/>
      <c r="V41" s="57"/>
      <c r="W41" s="57">
        <v>462</v>
      </c>
      <c r="X41" s="57">
        <v>605</v>
      </c>
      <c r="Y41" s="57">
        <v>18000</v>
      </c>
      <c r="Z41" s="57">
        <v>2500</v>
      </c>
      <c r="AA41" s="57">
        <v>18000</v>
      </c>
      <c r="AB41" s="57">
        <v>3500</v>
      </c>
      <c r="AC41" s="57">
        <f t="shared" si="5"/>
        <v>462</v>
      </c>
      <c r="AD41" s="57">
        <f t="shared" si="5"/>
        <v>605</v>
      </c>
      <c r="AE41" s="76"/>
      <c r="AF41" s="76"/>
      <c r="AG41" s="76">
        <v>462</v>
      </c>
      <c r="AH41" s="76">
        <v>605</v>
      </c>
      <c r="AI41" s="77"/>
    </row>
    <row r="42" spans="1:35" s="64" customFormat="1" ht="15" customHeight="1">
      <c r="A42" s="34">
        <v>32</v>
      </c>
      <c r="B42" s="65" t="s">
        <v>81</v>
      </c>
      <c r="C42" s="66">
        <v>0</v>
      </c>
      <c r="D42" s="66">
        <v>0</v>
      </c>
      <c r="E42" s="77"/>
      <c r="F42" s="77"/>
      <c r="G42" s="77"/>
      <c r="H42" s="77"/>
      <c r="I42" s="71">
        <v>0</v>
      </c>
      <c r="J42" s="71">
        <v>0</v>
      </c>
      <c r="K42" s="71">
        <v>0</v>
      </c>
      <c r="L42" s="71">
        <v>0</v>
      </c>
      <c r="M42" s="56"/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7">
        <f t="shared" si="0"/>
        <v>0</v>
      </c>
      <c r="T42" s="57">
        <f t="shared" si="1"/>
        <v>0</v>
      </c>
      <c r="U42" s="56"/>
      <c r="V42" s="57">
        <v>0</v>
      </c>
      <c r="W42" s="56"/>
      <c r="X42" s="57"/>
      <c r="Y42" s="56">
        <v>0</v>
      </c>
      <c r="Z42" s="56">
        <v>0</v>
      </c>
      <c r="AA42" s="56">
        <v>0</v>
      </c>
      <c r="AB42" s="56">
        <v>0</v>
      </c>
      <c r="AC42" s="57">
        <f t="shared" si="2"/>
        <v>0</v>
      </c>
      <c r="AD42" s="57">
        <f t="shared" si="3"/>
        <v>0</v>
      </c>
      <c r="AE42" s="56">
        <v>0</v>
      </c>
      <c r="AF42" s="57">
        <v>0</v>
      </c>
      <c r="AG42" s="56"/>
      <c r="AH42" s="56"/>
      <c r="AI42" s="77"/>
    </row>
    <row r="43" spans="1:35" s="64" customFormat="1" ht="15" customHeight="1">
      <c r="A43" s="32">
        <v>33</v>
      </c>
      <c r="B43" s="65" t="s">
        <v>82</v>
      </c>
      <c r="C43" s="66">
        <v>0</v>
      </c>
      <c r="D43" s="66">
        <v>0</v>
      </c>
      <c r="E43" s="77"/>
      <c r="F43" s="77"/>
      <c r="G43" s="77"/>
      <c r="H43" s="77"/>
      <c r="I43" s="71">
        <v>0</v>
      </c>
      <c r="J43" s="71">
        <v>0</v>
      </c>
      <c r="K43" s="71">
        <v>0</v>
      </c>
      <c r="L43" s="71">
        <v>0</v>
      </c>
      <c r="M43" s="56"/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7">
        <f t="shared" si="0"/>
        <v>0</v>
      </c>
      <c r="T43" s="57">
        <f t="shared" si="1"/>
        <v>0</v>
      </c>
      <c r="U43" s="56"/>
      <c r="V43" s="57">
        <v>0</v>
      </c>
      <c r="W43" s="56"/>
      <c r="X43" s="57"/>
      <c r="Y43" s="56">
        <v>0</v>
      </c>
      <c r="Z43" s="56">
        <v>0</v>
      </c>
      <c r="AA43" s="56">
        <v>0</v>
      </c>
      <c r="AB43" s="56">
        <v>0</v>
      </c>
      <c r="AC43" s="57">
        <f t="shared" si="2"/>
        <v>0</v>
      </c>
      <c r="AD43" s="57">
        <f t="shared" si="3"/>
        <v>0</v>
      </c>
      <c r="AE43" s="56">
        <v>0</v>
      </c>
      <c r="AF43" s="57">
        <v>0</v>
      </c>
      <c r="AG43" s="56"/>
      <c r="AH43" s="56"/>
      <c r="AI43" s="77"/>
    </row>
    <row r="44" spans="1:35" s="64" customFormat="1" ht="15" customHeight="1">
      <c r="A44" s="34">
        <v>34</v>
      </c>
      <c r="B44" s="65" t="s">
        <v>83</v>
      </c>
      <c r="C44" s="66">
        <v>0</v>
      </c>
      <c r="D44" s="66">
        <v>0</v>
      </c>
      <c r="E44" s="77"/>
      <c r="F44" s="77"/>
      <c r="G44" s="77"/>
      <c r="H44" s="77"/>
      <c r="I44" s="71">
        <v>0</v>
      </c>
      <c r="J44" s="71">
        <v>0</v>
      </c>
      <c r="K44" s="71">
        <v>0</v>
      </c>
      <c r="L44" s="71">
        <v>0</v>
      </c>
      <c r="M44" s="56"/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7">
        <f t="shared" si="0"/>
        <v>0</v>
      </c>
      <c r="T44" s="57">
        <f t="shared" si="1"/>
        <v>0</v>
      </c>
      <c r="U44" s="56"/>
      <c r="V44" s="57">
        <v>0</v>
      </c>
      <c r="W44" s="56"/>
      <c r="X44" s="57"/>
      <c r="Y44" s="56">
        <v>0</v>
      </c>
      <c r="Z44" s="56">
        <v>0</v>
      </c>
      <c r="AA44" s="56">
        <v>0</v>
      </c>
      <c r="AB44" s="56">
        <v>0</v>
      </c>
      <c r="AC44" s="57">
        <f t="shared" si="2"/>
        <v>0</v>
      </c>
      <c r="AD44" s="57">
        <f t="shared" si="3"/>
        <v>0</v>
      </c>
      <c r="AE44" s="56">
        <v>0</v>
      </c>
      <c r="AF44" s="57">
        <v>0</v>
      </c>
      <c r="AG44" s="56"/>
      <c r="AH44" s="56"/>
      <c r="AI44" s="77"/>
    </row>
    <row r="45" spans="1:35" s="64" customFormat="1" ht="15" customHeight="1">
      <c r="A45" s="32">
        <v>35</v>
      </c>
      <c r="B45" s="65" t="s">
        <v>84</v>
      </c>
      <c r="C45" s="66">
        <v>0</v>
      </c>
      <c r="D45" s="66">
        <v>0</v>
      </c>
      <c r="E45" s="77"/>
      <c r="F45" s="77"/>
      <c r="G45" s="77"/>
      <c r="H45" s="77"/>
      <c r="I45" s="71">
        <v>0</v>
      </c>
      <c r="J45" s="71">
        <v>0</v>
      </c>
      <c r="K45" s="71">
        <v>0</v>
      </c>
      <c r="L45" s="71">
        <v>0</v>
      </c>
      <c r="M45" s="56"/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7">
        <f t="shared" si="0"/>
        <v>0</v>
      </c>
      <c r="T45" s="57">
        <f t="shared" si="1"/>
        <v>0</v>
      </c>
      <c r="U45" s="56"/>
      <c r="V45" s="57">
        <v>0</v>
      </c>
      <c r="W45" s="56"/>
      <c r="X45" s="57"/>
      <c r="Y45" s="56">
        <v>0</v>
      </c>
      <c r="Z45" s="56">
        <v>0</v>
      </c>
      <c r="AA45" s="56">
        <v>0</v>
      </c>
      <c r="AB45" s="56">
        <v>0</v>
      </c>
      <c r="AC45" s="57">
        <f t="shared" si="2"/>
        <v>0</v>
      </c>
      <c r="AD45" s="57">
        <f t="shared" si="3"/>
        <v>0</v>
      </c>
      <c r="AE45" s="56">
        <v>0</v>
      </c>
      <c r="AF45" s="57">
        <v>0</v>
      </c>
      <c r="AG45" s="56"/>
      <c r="AH45" s="56"/>
      <c r="AI45" s="77"/>
    </row>
    <row r="46" spans="1:35" s="64" customFormat="1" ht="15" customHeight="1">
      <c r="A46" s="34">
        <v>36</v>
      </c>
      <c r="B46" s="65" t="s">
        <v>85</v>
      </c>
      <c r="C46" s="66">
        <v>0</v>
      </c>
      <c r="D46" s="66">
        <v>0</v>
      </c>
      <c r="E46" s="77"/>
      <c r="F46" s="77"/>
      <c r="G46" s="77"/>
      <c r="H46" s="77"/>
      <c r="I46" s="71">
        <v>0</v>
      </c>
      <c r="J46" s="71">
        <v>0</v>
      </c>
      <c r="K46" s="71">
        <v>0</v>
      </c>
      <c r="L46" s="71">
        <v>0</v>
      </c>
      <c r="M46" s="56"/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7">
        <f t="shared" si="0"/>
        <v>0</v>
      </c>
      <c r="T46" s="57">
        <f t="shared" si="1"/>
        <v>0</v>
      </c>
      <c r="U46" s="56"/>
      <c r="V46" s="57">
        <v>0</v>
      </c>
      <c r="W46" s="56"/>
      <c r="X46" s="57"/>
      <c r="Y46" s="56">
        <v>0</v>
      </c>
      <c r="Z46" s="56">
        <v>0</v>
      </c>
      <c r="AA46" s="56">
        <v>0</v>
      </c>
      <c r="AB46" s="56">
        <v>0</v>
      </c>
      <c r="AC46" s="57">
        <f t="shared" si="2"/>
        <v>0</v>
      </c>
      <c r="AD46" s="57">
        <f t="shared" si="3"/>
        <v>0</v>
      </c>
      <c r="AE46" s="56">
        <v>0</v>
      </c>
      <c r="AF46" s="57">
        <v>0</v>
      </c>
      <c r="AG46" s="56"/>
      <c r="AH46" s="56"/>
      <c r="AI46" s="77"/>
    </row>
    <row r="47" spans="1:35" s="64" customFormat="1" ht="15" customHeight="1">
      <c r="A47" s="32">
        <v>37</v>
      </c>
      <c r="B47" s="65" t="s">
        <v>86</v>
      </c>
      <c r="C47" s="66">
        <v>0</v>
      </c>
      <c r="D47" s="66">
        <v>0</v>
      </c>
      <c r="E47" s="77"/>
      <c r="F47" s="77"/>
      <c r="G47" s="77"/>
      <c r="H47" s="77"/>
      <c r="I47" s="71">
        <v>0</v>
      </c>
      <c r="J47" s="71">
        <v>0</v>
      </c>
      <c r="K47" s="71">
        <v>0</v>
      </c>
      <c r="L47" s="71">
        <v>0</v>
      </c>
      <c r="M47" s="56"/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7">
        <f t="shared" si="0"/>
        <v>0</v>
      </c>
      <c r="T47" s="57">
        <f t="shared" si="1"/>
        <v>0</v>
      </c>
      <c r="U47" s="56"/>
      <c r="V47" s="57">
        <v>0</v>
      </c>
      <c r="W47" s="56"/>
      <c r="X47" s="57"/>
      <c r="Y47" s="56">
        <v>0</v>
      </c>
      <c r="Z47" s="56">
        <v>0</v>
      </c>
      <c r="AA47" s="56">
        <v>0</v>
      </c>
      <c r="AB47" s="56">
        <v>0</v>
      </c>
      <c r="AC47" s="57">
        <f t="shared" si="2"/>
        <v>0</v>
      </c>
      <c r="AD47" s="57">
        <f t="shared" si="3"/>
        <v>0</v>
      </c>
      <c r="AE47" s="56">
        <v>0</v>
      </c>
      <c r="AF47" s="57">
        <v>0</v>
      </c>
      <c r="AG47" s="56"/>
      <c r="AH47" s="56"/>
      <c r="AI47" s="77"/>
    </row>
    <row r="48" spans="1:35" s="64" customFormat="1" ht="15" customHeight="1">
      <c r="A48" s="34">
        <v>38</v>
      </c>
      <c r="B48" s="65" t="s">
        <v>87</v>
      </c>
      <c r="C48" s="66">
        <v>0</v>
      </c>
      <c r="D48" s="66">
        <v>0</v>
      </c>
      <c r="E48" s="77"/>
      <c r="F48" s="77"/>
      <c r="G48" s="77"/>
      <c r="H48" s="77"/>
      <c r="I48" s="71">
        <v>0</v>
      </c>
      <c r="J48" s="71">
        <v>0</v>
      </c>
      <c r="K48" s="71">
        <v>0</v>
      </c>
      <c r="L48" s="71">
        <v>0</v>
      </c>
      <c r="M48" s="56"/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7">
        <f t="shared" si="0"/>
        <v>0</v>
      </c>
      <c r="T48" s="57">
        <f t="shared" si="1"/>
        <v>0</v>
      </c>
      <c r="U48" s="56"/>
      <c r="V48" s="57">
        <v>0</v>
      </c>
      <c r="W48" s="56"/>
      <c r="X48" s="57"/>
      <c r="Y48" s="56">
        <v>0</v>
      </c>
      <c r="Z48" s="56">
        <v>0</v>
      </c>
      <c r="AA48" s="56">
        <v>0</v>
      </c>
      <c r="AB48" s="56">
        <v>0</v>
      </c>
      <c r="AC48" s="57">
        <f t="shared" si="2"/>
        <v>0</v>
      </c>
      <c r="AD48" s="57">
        <f t="shared" si="3"/>
        <v>0</v>
      </c>
      <c r="AE48" s="56">
        <v>0</v>
      </c>
      <c r="AF48" s="57">
        <v>0</v>
      </c>
      <c r="AG48" s="56"/>
      <c r="AH48" s="56"/>
      <c r="AI48" s="77"/>
    </row>
    <row r="49" spans="1:35" s="64" customFormat="1" ht="15" customHeight="1">
      <c r="A49" s="32">
        <v>39</v>
      </c>
      <c r="B49" s="65" t="s">
        <v>88</v>
      </c>
      <c r="C49" s="66">
        <v>0</v>
      </c>
      <c r="D49" s="66">
        <v>0</v>
      </c>
      <c r="E49" s="77"/>
      <c r="F49" s="77"/>
      <c r="G49" s="77"/>
      <c r="H49" s="77"/>
      <c r="I49" s="71">
        <v>0</v>
      </c>
      <c r="J49" s="71">
        <v>0</v>
      </c>
      <c r="K49" s="71">
        <v>0</v>
      </c>
      <c r="L49" s="71">
        <v>0</v>
      </c>
      <c r="M49" s="56"/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7">
        <f t="shared" si="0"/>
        <v>0</v>
      </c>
      <c r="T49" s="57">
        <f t="shared" si="1"/>
        <v>0</v>
      </c>
      <c r="U49" s="56"/>
      <c r="V49" s="57">
        <v>0</v>
      </c>
      <c r="W49" s="56"/>
      <c r="X49" s="57"/>
      <c r="Y49" s="56">
        <v>0</v>
      </c>
      <c r="Z49" s="56">
        <v>0</v>
      </c>
      <c r="AA49" s="56">
        <v>0</v>
      </c>
      <c r="AB49" s="56">
        <v>0</v>
      </c>
      <c r="AC49" s="57">
        <f t="shared" si="2"/>
        <v>0</v>
      </c>
      <c r="AD49" s="57">
        <f t="shared" si="3"/>
        <v>0</v>
      </c>
      <c r="AE49" s="56">
        <v>0</v>
      </c>
      <c r="AF49" s="57">
        <v>0</v>
      </c>
      <c r="AG49" s="56"/>
      <c r="AH49" s="56"/>
      <c r="AI49" s="77"/>
    </row>
    <row r="50" spans="1:35" s="64" customFormat="1" ht="15" customHeight="1">
      <c r="A50" s="34">
        <v>40</v>
      </c>
      <c r="B50" s="65" t="s">
        <v>89</v>
      </c>
      <c r="C50" s="66">
        <v>0</v>
      </c>
      <c r="D50" s="66">
        <v>0</v>
      </c>
      <c r="E50" s="77"/>
      <c r="F50" s="77"/>
      <c r="G50" s="77"/>
      <c r="H50" s="77"/>
      <c r="I50" s="71">
        <v>0</v>
      </c>
      <c r="J50" s="71">
        <v>0</v>
      </c>
      <c r="K50" s="71">
        <v>0</v>
      </c>
      <c r="L50" s="71">
        <v>0</v>
      </c>
      <c r="M50" s="56"/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7">
        <f t="shared" si="0"/>
        <v>0</v>
      </c>
      <c r="T50" s="57">
        <f t="shared" si="1"/>
        <v>0</v>
      </c>
      <c r="U50" s="56"/>
      <c r="V50" s="57">
        <v>0</v>
      </c>
      <c r="W50" s="56"/>
      <c r="X50" s="57"/>
      <c r="Y50" s="56">
        <v>0</v>
      </c>
      <c r="Z50" s="56">
        <v>0</v>
      </c>
      <c r="AA50" s="56">
        <v>0</v>
      </c>
      <c r="AB50" s="56">
        <v>0</v>
      </c>
      <c r="AC50" s="57">
        <f t="shared" si="2"/>
        <v>0</v>
      </c>
      <c r="AD50" s="57">
        <f t="shared" si="3"/>
        <v>0</v>
      </c>
      <c r="AE50" s="56">
        <v>0</v>
      </c>
      <c r="AF50" s="57">
        <v>0</v>
      </c>
      <c r="AG50" s="56"/>
      <c r="AH50" s="56"/>
      <c r="AI50" s="77"/>
    </row>
    <row r="51" spans="1:35" s="64" customFormat="1" ht="15" customHeight="1">
      <c r="A51" s="32">
        <v>41</v>
      </c>
      <c r="B51" s="65" t="s">
        <v>90</v>
      </c>
      <c r="C51" s="66">
        <v>0</v>
      </c>
      <c r="D51" s="66">
        <v>0</v>
      </c>
      <c r="E51" s="77"/>
      <c r="F51" s="77"/>
      <c r="G51" s="77"/>
      <c r="H51" s="77"/>
      <c r="I51" s="71">
        <v>0</v>
      </c>
      <c r="J51" s="71">
        <v>0</v>
      </c>
      <c r="K51" s="71">
        <v>0</v>
      </c>
      <c r="L51" s="71">
        <v>0</v>
      </c>
      <c r="M51" s="56"/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7">
        <f t="shared" si="0"/>
        <v>0</v>
      </c>
      <c r="T51" s="57">
        <f t="shared" si="1"/>
        <v>0</v>
      </c>
      <c r="U51" s="56"/>
      <c r="V51" s="57">
        <v>0</v>
      </c>
      <c r="W51" s="56"/>
      <c r="X51" s="57"/>
      <c r="Y51" s="56">
        <v>0</v>
      </c>
      <c r="Z51" s="56">
        <v>0</v>
      </c>
      <c r="AA51" s="56">
        <v>0</v>
      </c>
      <c r="AB51" s="56">
        <v>0</v>
      </c>
      <c r="AC51" s="57">
        <f t="shared" si="2"/>
        <v>0</v>
      </c>
      <c r="AD51" s="57">
        <f t="shared" si="3"/>
        <v>0</v>
      </c>
      <c r="AE51" s="56">
        <v>0</v>
      </c>
      <c r="AF51" s="57">
        <v>0</v>
      </c>
      <c r="AG51" s="56"/>
      <c r="AH51" s="56"/>
      <c r="AI51" s="77"/>
    </row>
    <row r="52" spans="1:35" s="64" customFormat="1" ht="15" customHeight="1">
      <c r="A52" s="34">
        <v>42</v>
      </c>
      <c r="B52" s="65" t="s">
        <v>91</v>
      </c>
      <c r="C52" s="66">
        <v>0</v>
      </c>
      <c r="D52" s="66">
        <v>0</v>
      </c>
      <c r="E52" s="77"/>
      <c r="F52" s="77"/>
      <c r="G52" s="77"/>
      <c r="H52" s="77"/>
      <c r="I52" s="71">
        <v>0</v>
      </c>
      <c r="J52" s="71">
        <v>0</v>
      </c>
      <c r="K52" s="71">
        <v>0</v>
      </c>
      <c r="L52" s="71">
        <v>0</v>
      </c>
      <c r="M52" s="56"/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7">
        <f t="shared" si="0"/>
        <v>0</v>
      </c>
      <c r="T52" s="57">
        <f t="shared" si="1"/>
        <v>0</v>
      </c>
      <c r="U52" s="56"/>
      <c r="V52" s="57">
        <v>0</v>
      </c>
      <c r="W52" s="56"/>
      <c r="X52" s="57"/>
      <c r="Y52" s="56">
        <v>0</v>
      </c>
      <c r="Z52" s="56">
        <v>0</v>
      </c>
      <c r="AA52" s="56">
        <v>0</v>
      </c>
      <c r="AB52" s="56">
        <v>0</v>
      </c>
      <c r="AC52" s="57">
        <f t="shared" si="2"/>
        <v>0</v>
      </c>
      <c r="AD52" s="57">
        <f t="shared" si="3"/>
        <v>0</v>
      </c>
      <c r="AE52" s="56">
        <v>0</v>
      </c>
      <c r="AF52" s="57">
        <v>0</v>
      </c>
      <c r="AG52" s="56"/>
      <c r="AH52" s="56"/>
      <c r="AI52" s="77"/>
    </row>
    <row r="53" spans="1:35" s="64" customFormat="1" ht="15" customHeight="1">
      <c r="A53" s="32">
        <v>43</v>
      </c>
      <c r="B53" s="65" t="s">
        <v>92</v>
      </c>
      <c r="C53" s="66">
        <v>0</v>
      </c>
      <c r="D53" s="66">
        <v>0</v>
      </c>
      <c r="E53" s="77"/>
      <c r="F53" s="77"/>
      <c r="G53" s="77"/>
      <c r="H53" s="77"/>
      <c r="I53" s="71">
        <v>0</v>
      </c>
      <c r="J53" s="71">
        <v>0</v>
      </c>
      <c r="K53" s="71">
        <v>0</v>
      </c>
      <c r="L53" s="71">
        <v>0</v>
      </c>
      <c r="M53" s="56"/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7">
        <f t="shared" si="0"/>
        <v>0</v>
      </c>
      <c r="T53" s="57">
        <f t="shared" si="1"/>
        <v>0</v>
      </c>
      <c r="U53" s="56"/>
      <c r="V53" s="57">
        <v>0</v>
      </c>
      <c r="W53" s="56"/>
      <c r="X53" s="57"/>
      <c r="Y53" s="56">
        <v>0</v>
      </c>
      <c r="Z53" s="56">
        <v>0</v>
      </c>
      <c r="AA53" s="56">
        <v>0</v>
      </c>
      <c r="AB53" s="56">
        <v>0</v>
      </c>
      <c r="AC53" s="57">
        <f t="shared" si="2"/>
        <v>0</v>
      </c>
      <c r="AD53" s="57">
        <f t="shared" si="3"/>
        <v>0</v>
      </c>
      <c r="AE53" s="56">
        <v>0</v>
      </c>
      <c r="AF53" s="57">
        <v>0</v>
      </c>
      <c r="AG53" s="56"/>
      <c r="AH53" s="56"/>
      <c r="AI53" s="77"/>
    </row>
    <row r="54" spans="1:35" s="64" customFormat="1" ht="15" customHeight="1">
      <c r="A54" s="34">
        <v>44</v>
      </c>
      <c r="B54" s="65" t="s">
        <v>93</v>
      </c>
      <c r="C54" s="81">
        <v>5</v>
      </c>
      <c r="D54" s="66">
        <v>5</v>
      </c>
      <c r="E54" s="74">
        <v>0</v>
      </c>
      <c r="F54" s="74">
        <v>0</v>
      </c>
      <c r="G54" s="66"/>
      <c r="H54" s="66"/>
      <c r="I54" s="75">
        <v>4</v>
      </c>
      <c r="J54" s="75">
        <v>4</v>
      </c>
      <c r="K54" s="75">
        <v>3</v>
      </c>
      <c r="L54" s="75">
        <v>3</v>
      </c>
      <c r="M54" s="57">
        <v>162</v>
      </c>
      <c r="N54" s="56">
        <v>169</v>
      </c>
      <c r="O54" s="57">
        <v>10013.3</v>
      </c>
      <c r="P54" s="57">
        <v>10013.3</v>
      </c>
      <c r="Q54" s="57">
        <v>16450</v>
      </c>
      <c r="R54" s="56">
        <v>16450</v>
      </c>
      <c r="S54" s="57">
        <f>U54+W54</f>
        <v>1100.6</v>
      </c>
      <c r="T54" s="57">
        <f>V54+X54</f>
        <v>864</v>
      </c>
      <c r="U54" s="57">
        <v>0</v>
      </c>
      <c r="V54" s="57">
        <v>0</v>
      </c>
      <c r="W54" s="56">
        <v>1100.6</v>
      </c>
      <c r="X54" s="57">
        <v>864</v>
      </c>
      <c r="Y54" s="57">
        <v>6013.3</v>
      </c>
      <c r="Z54" s="57">
        <v>6013.3</v>
      </c>
      <c r="AA54" s="57">
        <v>11200</v>
      </c>
      <c r="AB54" s="56">
        <v>11200</v>
      </c>
      <c r="AC54" s="57">
        <f>AE54+AG54</f>
        <v>0</v>
      </c>
      <c r="AD54" s="57">
        <f>AF54+AH54</f>
        <v>0</v>
      </c>
      <c r="AE54" s="57">
        <v>0</v>
      </c>
      <c r="AF54" s="57">
        <v>0</v>
      </c>
      <c r="AG54" s="57">
        <v>0</v>
      </c>
      <c r="AH54" s="57">
        <v>0</v>
      </c>
      <c r="AI54" s="77"/>
    </row>
    <row r="55" spans="1:35" s="64" customFormat="1" ht="15" customHeight="1">
      <c r="A55" s="32">
        <v>45</v>
      </c>
      <c r="B55" s="65" t="s">
        <v>94</v>
      </c>
      <c r="C55" s="66">
        <v>2</v>
      </c>
      <c r="D55" s="66">
        <v>2</v>
      </c>
      <c r="E55" s="74"/>
      <c r="F55" s="74"/>
      <c r="G55" s="66"/>
      <c r="H55" s="66"/>
      <c r="I55" s="75">
        <v>2</v>
      </c>
      <c r="J55" s="75">
        <v>2</v>
      </c>
      <c r="K55" s="75">
        <v>1</v>
      </c>
      <c r="L55" s="75">
        <v>1</v>
      </c>
      <c r="M55" s="57">
        <v>40</v>
      </c>
      <c r="N55" s="57">
        <v>34</v>
      </c>
      <c r="O55" s="57">
        <v>25700</v>
      </c>
      <c r="P55" s="57">
        <v>4486</v>
      </c>
      <c r="Q55" s="57">
        <v>24993</v>
      </c>
      <c r="R55" s="57">
        <v>4933.9</v>
      </c>
      <c r="S55" s="57">
        <f>U55+W55</f>
        <v>331.7</v>
      </c>
      <c r="T55" s="57">
        <f>V55+X55</f>
        <v>217.05</v>
      </c>
      <c r="U55" s="57">
        <v>0</v>
      </c>
      <c r="V55" s="57">
        <v>0</v>
      </c>
      <c r="W55" s="57">
        <v>331.7</v>
      </c>
      <c r="X55" s="57">
        <v>217.05</v>
      </c>
      <c r="Y55" s="57">
        <v>15400</v>
      </c>
      <c r="Z55" s="57">
        <v>2720</v>
      </c>
      <c r="AA55" s="57">
        <v>17585</v>
      </c>
      <c r="AB55" s="57">
        <v>3314.3</v>
      </c>
      <c r="AC55" s="57">
        <f>AE55+AG55</f>
        <v>284.7</v>
      </c>
      <c r="AD55" s="57">
        <f>AF55+AH55</f>
        <v>197.05</v>
      </c>
      <c r="AE55" s="57">
        <v>0</v>
      </c>
      <c r="AF55" s="57">
        <v>0</v>
      </c>
      <c r="AG55" s="57">
        <v>284.7</v>
      </c>
      <c r="AH55" s="57">
        <v>197.05</v>
      </c>
      <c r="AI55" s="77"/>
    </row>
    <row r="56" spans="1:35" s="64" customFormat="1" ht="15" customHeight="1">
      <c r="A56" s="34">
        <v>46</v>
      </c>
      <c r="B56" s="65" t="s">
        <v>95</v>
      </c>
      <c r="C56" s="66">
        <v>0</v>
      </c>
      <c r="D56" s="66">
        <v>0</v>
      </c>
      <c r="E56" s="74"/>
      <c r="F56" s="74"/>
      <c r="G56" s="66"/>
      <c r="H56" s="66"/>
      <c r="I56" s="75">
        <v>1</v>
      </c>
      <c r="J56" s="75">
        <v>1</v>
      </c>
      <c r="K56" s="75">
        <v>1</v>
      </c>
      <c r="L56" s="75">
        <v>1</v>
      </c>
      <c r="M56" s="57">
        <v>32</v>
      </c>
      <c r="N56" s="57">
        <v>32</v>
      </c>
      <c r="O56" s="57">
        <v>9080</v>
      </c>
      <c r="P56" s="57">
        <v>1780</v>
      </c>
      <c r="Q56" s="57">
        <v>9000</v>
      </c>
      <c r="R56" s="57">
        <v>900</v>
      </c>
      <c r="S56" s="57">
        <f aca="true" t="shared" si="6" ref="S56:S62">U56+W56</f>
        <v>80</v>
      </c>
      <c r="T56" s="57">
        <f aca="true" t="shared" si="7" ref="T56:T62">V56+X56</f>
        <v>80</v>
      </c>
      <c r="U56" s="57">
        <v>80</v>
      </c>
      <c r="V56" s="57">
        <v>0</v>
      </c>
      <c r="W56" s="57">
        <v>0</v>
      </c>
      <c r="X56" s="57">
        <v>80</v>
      </c>
      <c r="Y56" s="57">
        <v>9080</v>
      </c>
      <c r="Z56" s="57">
        <v>1700</v>
      </c>
      <c r="AA56" s="57">
        <v>9000</v>
      </c>
      <c r="AB56" s="57">
        <v>900</v>
      </c>
      <c r="AC56" s="57">
        <f aca="true" t="shared" si="8" ref="AC56:AC62">AE56+AG56</f>
        <v>80</v>
      </c>
      <c r="AD56" s="57">
        <f aca="true" t="shared" si="9" ref="AD56:AD62">AF56+AH56</f>
        <v>80</v>
      </c>
      <c r="AE56" s="57">
        <v>80</v>
      </c>
      <c r="AF56" s="57">
        <v>0</v>
      </c>
      <c r="AG56" s="57">
        <v>0</v>
      </c>
      <c r="AH56" s="57">
        <v>80</v>
      </c>
      <c r="AI56" s="77"/>
    </row>
    <row r="57" spans="1:35" s="64" customFormat="1" ht="15" customHeight="1">
      <c r="A57" s="32">
        <v>47</v>
      </c>
      <c r="B57" s="65" t="s">
        <v>96</v>
      </c>
      <c r="C57" s="81"/>
      <c r="D57" s="81"/>
      <c r="E57" s="77"/>
      <c r="F57" s="77"/>
      <c r="G57" s="77"/>
      <c r="H57" s="77"/>
      <c r="I57" s="75">
        <v>17</v>
      </c>
      <c r="J57" s="75">
        <v>17</v>
      </c>
      <c r="K57" s="75">
        <v>8</v>
      </c>
      <c r="L57" s="75">
        <v>8</v>
      </c>
      <c r="M57" s="42">
        <v>433</v>
      </c>
      <c r="N57" s="42">
        <v>443</v>
      </c>
      <c r="O57" s="76">
        <v>337121.4</v>
      </c>
      <c r="P57" s="76">
        <v>74475.7</v>
      </c>
      <c r="Q57" s="76">
        <v>366344.4</v>
      </c>
      <c r="R57" s="76">
        <v>90573.6</v>
      </c>
      <c r="S57" s="57">
        <v>4654.7</v>
      </c>
      <c r="T57" s="57">
        <v>9150.4</v>
      </c>
      <c r="U57" s="76">
        <v>4654.7</v>
      </c>
      <c r="V57" s="76">
        <v>0</v>
      </c>
      <c r="W57" s="76">
        <v>0</v>
      </c>
      <c r="X57" s="76">
        <v>9150.4</v>
      </c>
      <c r="Y57" s="76">
        <v>98694.863</v>
      </c>
      <c r="Z57" s="76">
        <v>22701.8</v>
      </c>
      <c r="AA57" s="76">
        <v>132661.9</v>
      </c>
      <c r="AB57" s="76">
        <v>29987.8</v>
      </c>
      <c r="AC57" s="57">
        <v>4654.7</v>
      </c>
      <c r="AD57" s="57">
        <v>6078.9</v>
      </c>
      <c r="AE57" s="76">
        <v>4654.7</v>
      </c>
      <c r="AF57" s="76">
        <v>0</v>
      </c>
      <c r="AG57" s="76">
        <v>0</v>
      </c>
      <c r="AH57" s="76">
        <v>6078.9</v>
      </c>
      <c r="AI57" s="58"/>
    </row>
    <row r="58" spans="1:35" s="64" customFormat="1" ht="15" customHeight="1">
      <c r="A58" s="34">
        <v>48</v>
      </c>
      <c r="B58" s="65" t="s">
        <v>97</v>
      </c>
      <c r="C58" s="82"/>
      <c r="D58" s="82"/>
      <c r="E58" s="77"/>
      <c r="F58" s="77"/>
      <c r="G58" s="77"/>
      <c r="H58" s="77"/>
      <c r="I58" s="75">
        <v>6</v>
      </c>
      <c r="J58" s="75">
        <v>7</v>
      </c>
      <c r="K58" s="75">
        <v>3</v>
      </c>
      <c r="L58" s="75">
        <v>4</v>
      </c>
      <c r="M58" s="57">
        <v>106</v>
      </c>
      <c r="N58" s="57">
        <v>130</v>
      </c>
      <c r="O58" s="57">
        <v>47737</v>
      </c>
      <c r="P58" s="57">
        <v>11130.6</v>
      </c>
      <c r="Q58" s="57">
        <v>74216.8</v>
      </c>
      <c r="R58" s="57">
        <v>13725.2</v>
      </c>
      <c r="S58" s="57">
        <f t="shared" si="6"/>
        <v>837.5</v>
      </c>
      <c r="T58" s="57">
        <f t="shared" si="7"/>
        <v>1472.7</v>
      </c>
      <c r="U58" s="57">
        <v>669.5</v>
      </c>
      <c r="V58" s="57">
        <v>0</v>
      </c>
      <c r="W58" s="57">
        <v>168</v>
      </c>
      <c r="X58" s="57">
        <v>1472.7</v>
      </c>
      <c r="Y58" s="57">
        <v>30522</v>
      </c>
      <c r="Z58" s="57">
        <v>6877.5</v>
      </c>
      <c r="AA58" s="57">
        <v>40021.8</v>
      </c>
      <c r="AB58" s="57">
        <v>7701.2</v>
      </c>
      <c r="AC58" s="57">
        <f t="shared" si="8"/>
        <v>669.5</v>
      </c>
      <c r="AD58" s="57">
        <f t="shared" si="9"/>
        <v>1185.7</v>
      </c>
      <c r="AE58" s="57">
        <v>669.5</v>
      </c>
      <c r="AF58" s="57">
        <v>0</v>
      </c>
      <c r="AG58" s="57">
        <v>0</v>
      </c>
      <c r="AH58" s="57">
        <v>1185.7</v>
      </c>
      <c r="AI58" s="77"/>
    </row>
    <row r="59" spans="1:35" s="64" customFormat="1" ht="15" customHeight="1">
      <c r="A59" s="32">
        <v>49</v>
      </c>
      <c r="B59" s="65" t="s">
        <v>98</v>
      </c>
      <c r="C59" s="66">
        <v>0</v>
      </c>
      <c r="D59" s="66">
        <v>0</v>
      </c>
      <c r="E59" s="77"/>
      <c r="F59" s="77"/>
      <c r="G59" s="77"/>
      <c r="H59" s="77"/>
      <c r="I59" s="75">
        <v>5</v>
      </c>
      <c r="J59" s="75">
        <v>5</v>
      </c>
      <c r="K59" s="75">
        <v>3</v>
      </c>
      <c r="L59" s="75">
        <v>3</v>
      </c>
      <c r="M59" s="57">
        <v>75</v>
      </c>
      <c r="N59" s="57">
        <v>84</v>
      </c>
      <c r="O59" s="57">
        <v>42498</v>
      </c>
      <c r="P59" s="57">
        <v>8064</v>
      </c>
      <c r="Q59" s="57">
        <v>47800</v>
      </c>
      <c r="R59" s="57">
        <v>8177</v>
      </c>
      <c r="S59" s="57">
        <f t="shared" si="6"/>
        <v>167</v>
      </c>
      <c r="T59" s="57">
        <f t="shared" si="7"/>
        <v>929.4</v>
      </c>
      <c r="U59" s="57">
        <v>167</v>
      </c>
      <c r="V59" s="57"/>
      <c r="W59" s="57">
        <v>0</v>
      </c>
      <c r="X59" s="57">
        <v>929.4</v>
      </c>
      <c r="Y59" s="57">
        <v>21555</v>
      </c>
      <c r="Z59" s="57">
        <v>4568</v>
      </c>
      <c r="AA59" s="57">
        <v>25000</v>
      </c>
      <c r="AB59" s="57">
        <v>5307</v>
      </c>
      <c r="AC59" s="57">
        <f t="shared" si="8"/>
        <v>81</v>
      </c>
      <c r="AD59" s="57">
        <f t="shared" si="9"/>
        <v>403.8</v>
      </c>
      <c r="AE59" s="57">
        <v>81</v>
      </c>
      <c r="AF59" s="57">
        <v>0</v>
      </c>
      <c r="AG59" s="57">
        <v>0</v>
      </c>
      <c r="AH59" s="57">
        <v>403.8</v>
      </c>
      <c r="AI59" s="77"/>
    </row>
    <row r="60" spans="1:35" s="64" customFormat="1" ht="15" customHeight="1">
      <c r="A60" s="34">
        <v>50</v>
      </c>
      <c r="B60" s="65" t="s">
        <v>99</v>
      </c>
      <c r="C60" s="81"/>
      <c r="D60" s="81"/>
      <c r="E60" s="77"/>
      <c r="F60" s="77"/>
      <c r="G60" s="77"/>
      <c r="H60" s="77"/>
      <c r="I60" s="71">
        <v>1</v>
      </c>
      <c r="J60" s="71">
        <v>1</v>
      </c>
      <c r="K60" s="71">
        <v>1</v>
      </c>
      <c r="L60" s="71">
        <v>1</v>
      </c>
      <c r="M60" s="56">
        <v>25</v>
      </c>
      <c r="N60" s="56">
        <v>25</v>
      </c>
      <c r="O60" s="56">
        <v>5650</v>
      </c>
      <c r="P60" s="56">
        <v>516.7</v>
      </c>
      <c r="Q60" s="56">
        <v>5500</v>
      </c>
      <c r="R60" s="56">
        <v>548</v>
      </c>
      <c r="S60" s="57">
        <f t="shared" si="6"/>
        <v>0</v>
      </c>
      <c r="T60" s="57">
        <f t="shared" si="7"/>
        <v>0</v>
      </c>
      <c r="U60" s="56">
        <v>0</v>
      </c>
      <c r="V60" s="57">
        <v>0</v>
      </c>
      <c r="W60" s="56">
        <v>0</v>
      </c>
      <c r="X60" s="57">
        <v>0</v>
      </c>
      <c r="Y60" s="56">
        <v>5650</v>
      </c>
      <c r="Z60" s="56">
        <v>516.7</v>
      </c>
      <c r="AA60" s="56">
        <v>5500</v>
      </c>
      <c r="AB60" s="56">
        <v>548</v>
      </c>
      <c r="AC60" s="57">
        <f t="shared" si="8"/>
        <v>0</v>
      </c>
      <c r="AD60" s="57">
        <f t="shared" si="9"/>
        <v>0</v>
      </c>
      <c r="AE60" s="56">
        <v>0</v>
      </c>
      <c r="AF60" s="57">
        <v>0</v>
      </c>
      <c r="AG60" s="56">
        <v>0</v>
      </c>
      <c r="AH60" s="56">
        <v>0</v>
      </c>
      <c r="AI60" s="77"/>
    </row>
    <row r="61" spans="1:35" s="64" customFormat="1" ht="15" customHeight="1">
      <c r="A61" s="32">
        <v>51</v>
      </c>
      <c r="B61" s="65" t="s">
        <v>100</v>
      </c>
      <c r="C61" s="81">
        <v>0</v>
      </c>
      <c r="D61" s="81">
        <v>0</v>
      </c>
      <c r="E61" s="77"/>
      <c r="F61" s="77"/>
      <c r="G61" s="77"/>
      <c r="H61" s="77"/>
      <c r="I61" s="75">
        <v>6</v>
      </c>
      <c r="J61" s="75">
        <v>6</v>
      </c>
      <c r="K61" s="75">
        <v>2</v>
      </c>
      <c r="L61" s="75">
        <v>2</v>
      </c>
      <c r="M61" s="57">
        <v>81</v>
      </c>
      <c r="N61" s="57">
        <v>135</v>
      </c>
      <c r="O61" s="57">
        <v>65539</v>
      </c>
      <c r="P61" s="57">
        <v>16377.7</v>
      </c>
      <c r="Q61" s="57">
        <v>71509</v>
      </c>
      <c r="R61" s="57">
        <v>17736</v>
      </c>
      <c r="S61" s="57">
        <f t="shared" si="6"/>
        <v>735</v>
      </c>
      <c r="T61" s="57">
        <f t="shared" si="7"/>
        <v>1453</v>
      </c>
      <c r="U61" s="57">
        <v>735</v>
      </c>
      <c r="V61" s="57">
        <v>0</v>
      </c>
      <c r="W61" s="57">
        <v>0</v>
      </c>
      <c r="X61" s="57">
        <v>1453</v>
      </c>
      <c r="Y61" s="57">
        <v>35969</v>
      </c>
      <c r="Z61" s="57">
        <v>9888</v>
      </c>
      <c r="AA61" s="57">
        <v>40557</v>
      </c>
      <c r="AB61" s="57">
        <v>10269.2</v>
      </c>
      <c r="AC61" s="57">
        <f t="shared" si="8"/>
        <v>312</v>
      </c>
      <c r="AD61" s="57">
        <f t="shared" si="9"/>
        <v>723</v>
      </c>
      <c r="AE61" s="57">
        <v>312</v>
      </c>
      <c r="AF61" s="57">
        <v>0</v>
      </c>
      <c r="AG61" s="57">
        <v>0</v>
      </c>
      <c r="AH61" s="57">
        <v>723</v>
      </c>
      <c r="AI61" s="77"/>
    </row>
    <row r="62" spans="1:35" s="64" customFormat="1" ht="15" customHeight="1">
      <c r="A62" s="34">
        <v>52</v>
      </c>
      <c r="B62" s="65" t="s">
        <v>101</v>
      </c>
      <c r="C62" s="81">
        <v>0</v>
      </c>
      <c r="D62" s="81">
        <v>0</v>
      </c>
      <c r="E62" s="77"/>
      <c r="F62" s="77"/>
      <c r="G62" s="77"/>
      <c r="H62" s="77"/>
      <c r="I62" s="71">
        <v>0</v>
      </c>
      <c r="J62" s="71">
        <v>0</v>
      </c>
      <c r="K62" s="71">
        <v>0</v>
      </c>
      <c r="L62" s="71">
        <v>0</v>
      </c>
      <c r="M62" s="56"/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7">
        <f t="shared" si="6"/>
        <v>0</v>
      </c>
      <c r="T62" s="57">
        <f t="shared" si="7"/>
        <v>0</v>
      </c>
      <c r="U62" s="56"/>
      <c r="V62" s="57">
        <v>0</v>
      </c>
      <c r="W62" s="56"/>
      <c r="X62" s="57"/>
      <c r="Y62" s="56">
        <v>0</v>
      </c>
      <c r="Z62" s="56">
        <v>0</v>
      </c>
      <c r="AA62" s="56">
        <v>0</v>
      </c>
      <c r="AB62" s="56">
        <v>0</v>
      </c>
      <c r="AC62" s="57">
        <f t="shared" si="8"/>
        <v>0</v>
      </c>
      <c r="AD62" s="57">
        <f t="shared" si="9"/>
        <v>0</v>
      </c>
      <c r="AE62" s="56">
        <v>0</v>
      </c>
      <c r="AF62" s="57">
        <v>0</v>
      </c>
      <c r="AG62" s="56"/>
      <c r="AH62" s="56"/>
      <c r="AI62" s="77"/>
    </row>
    <row r="63" spans="1:35" s="64" customFormat="1" ht="15" customHeight="1">
      <c r="A63" s="32">
        <v>53</v>
      </c>
      <c r="B63" s="65" t="s">
        <v>102</v>
      </c>
      <c r="C63" s="81">
        <v>0</v>
      </c>
      <c r="D63" s="81">
        <v>0</v>
      </c>
      <c r="E63" s="81">
        <v>0</v>
      </c>
      <c r="F63" s="81">
        <v>0</v>
      </c>
      <c r="G63" s="81"/>
      <c r="H63" s="81"/>
      <c r="I63" s="75">
        <v>6</v>
      </c>
      <c r="J63" s="75">
        <v>6</v>
      </c>
      <c r="K63" s="75">
        <v>2</v>
      </c>
      <c r="L63" s="75">
        <v>1</v>
      </c>
      <c r="M63" s="81">
        <v>110</v>
      </c>
      <c r="N63" s="81">
        <v>135</v>
      </c>
      <c r="O63" s="81">
        <v>72000</v>
      </c>
      <c r="P63" s="57">
        <v>10282.448</v>
      </c>
      <c r="Q63" s="81">
        <v>74500</v>
      </c>
      <c r="R63" s="57">
        <v>18136.572</v>
      </c>
      <c r="S63" s="57">
        <f aca="true" t="shared" si="10" ref="S63:T66">U63+W63</f>
        <v>20</v>
      </c>
      <c r="T63" s="57">
        <f t="shared" si="10"/>
        <v>15</v>
      </c>
      <c r="U63" s="81">
        <v>20</v>
      </c>
      <c r="V63" s="81">
        <v>0</v>
      </c>
      <c r="W63" s="81">
        <v>0</v>
      </c>
      <c r="X63" s="81">
        <v>15</v>
      </c>
      <c r="Y63" s="81">
        <v>27681</v>
      </c>
      <c r="Z63" s="81">
        <v>6393</v>
      </c>
      <c r="AA63" s="81">
        <v>33000</v>
      </c>
      <c r="AB63" s="57">
        <v>7482.572</v>
      </c>
      <c r="AC63" s="57">
        <f aca="true" t="shared" si="11" ref="AC63:AD66">AE63+AG63</f>
        <v>20</v>
      </c>
      <c r="AD63" s="57">
        <f t="shared" si="11"/>
        <v>15</v>
      </c>
      <c r="AE63" s="81">
        <v>20</v>
      </c>
      <c r="AF63" s="81">
        <v>0</v>
      </c>
      <c r="AG63" s="81">
        <v>0</v>
      </c>
      <c r="AH63" s="81">
        <v>15</v>
      </c>
      <c r="AI63" s="81"/>
    </row>
    <row r="64" spans="1:35" s="64" customFormat="1" ht="15" customHeight="1">
      <c r="A64" s="34">
        <v>54</v>
      </c>
      <c r="B64" s="65" t="s">
        <v>103</v>
      </c>
      <c r="C64" s="83">
        <v>0</v>
      </c>
      <c r="D64" s="83">
        <v>0</v>
      </c>
      <c r="E64" s="77"/>
      <c r="F64" s="77"/>
      <c r="G64" s="77"/>
      <c r="H64" s="77"/>
      <c r="I64" s="84">
        <v>8</v>
      </c>
      <c r="J64" s="84">
        <v>9</v>
      </c>
      <c r="K64" s="84">
        <v>4</v>
      </c>
      <c r="L64" s="84">
        <v>5</v>
      </c>
      <c r="M64" s="66">
        <v>300</v>
      </c>
      <c r="N64" s="66">
        <v>382</v>
      </c>
      <c r="O64" s="74">
        <v>215368.946</v>
      </c>
      <c r="P64" s="74">
        <v>44333.875</v>
      </c>
      <c r="Q64" s="74">
        <v>223781.584</v>
      </c>
      <c r="R64" s="74">
        <v>56442.9068</v>
      </c>
      <c r="S64" s="57">
        <f t="shared" si="10"/>
        <v>5280.15</v>
      </c>
      <c r="T64" s="57">
        <f t="shared" si="10"/>
        <v>7125.356</v>
      </c>
      <c r="U64" s="74">
        <v>5280.15</v>
      </c>
      <c r="V64" s="74"/>
      <c r="W64" s="74">
        <v>0</v>
      </c>
      <c r="X64" s="74">
        <v>7125.356</v>
      </c>
      <c r="Y64" s="74">
        <v>118333.174</v>
      </c>
      <c r="Z64" s="74">
        <v>19701.715</v>
      </c>
      <c r="AA64" s="74">
        <v>122347.218</v>
      </c>
      <c r="AB64" s="74">
        <v>30412.4728</v>
      </c>
      <c r="AC64" s="57">
        <f t="shared" si="11"/>
        <v>3632.65</v>
      </c>
      <c r="AD64" s="57">
        <f t="shared" si="11"/>
        <v>5174.356</v>
      </c>
      <c r="AE64" s="74">
        <v>3632.65</v>
      </c>
      <c r="AF64" s="74">
        <v>0</v>
      </c>
      <c r="AG64" s="74">
        <v>0</v>
      </c>
      <c r="AH64" s="74">
        <v>5174.356</v>
      </c>
      <c r="AI64" s="77"/>
    </row>
    <row r="65" spans="1:35" s="64" customFormat="1" ht="15" customHeight="1">
      <c r="A65" s="32">
        <v>55</v>
      </c>
      <c r="B65" s="65" t="s">
        <v>104</v>
      </c>
      <c r="C65" s="81">
        <v>0</v>
      </c>
      <c r="D65" s="81">
        <v>0</v>
      </c>
      <c r="E65" s="77"/>
      <c r="F65" s="77"/>
      <c r="G65" s="77"/>
      <c r="H65" s="77"/>
      <c r="I65" s="85">
        <v>4</v>
      </c>
      <c r="J65" s="85">
        <v>6</v>
      </c>
      <c r="K65" s="85">
        <v>4</v>
      </c>
      <c r="L65" s="85">
        <v>4</v>
      </c>
      <c r="M65" s="42">
        <v>129</v>
      </c>
      <c r="N65" s="42">
        <v>128</v>
      </c>
      <c r="O65" s="76">
        <v>25138.3</v>
      </c>
      <c r="P65" s="76">
        <v>1847.3</v>
      </c>
      <c r="Q65" s="76">
        <v>44440</v>
      </c>
      <c r="R65" s="76">
        <v>9307.6</v>
      </c>
      <c r="S65" s="57">
        <f t="shared" si="10"/>
        <v>126.4</v>
      </c>
      <c r="T65" s="57">
        <f t="shared" si="10"/>
        <v>414.6</v>
      </c>
      <c r="U65" s="76">
        <v>126.4</v>
      </c>
      <c r="V65" s="76">
        <v>0</v>
      </c>
      <c r="W65" s="76">
        <v>0</v>
      </c>
      <c r="X65" s="76">
        <v>414.6</v>
      </c>
      <c r="Y65" s="76">
        <v>25138.3</v>
      </c>
      <c r="Z65" s="76">
        <v>3497</v>
      </c>
      <c r="AA65" s="76">
        <v>29730</v>
      </c>
      <c r="AB65" s="76">
        <v>9307.6</v>
      </c>
      <c r="AC65" s="57">
        <f t="shared" si="11"/>
        <v>126.4</v>
      </c>
      <c r="AD65" s="57">
        <f t="shared" si="11"/>
        <v>207.7</v>
      </c>
      <c r="AE65" s="76">
        <v>126.4</v>
      </c>
      <c r="AF65" s="76">
        <v>0</v>
      </c>
      <c r="AG65" s="76">
        <v>0</v>
      </c>
      <c r="AH65" s="76">
        <v>207.7</v>
      </c>
      <c r="AI65" s="77"/>
    </row>
    <row r="66" spans="1:35" s="64" customFormat="1" ht="15" customHeight="1">
      <c r="A66" s="34">
        <v>56</v>
      </c>
      <c r="B66" s="65" t="s">
        <v>105</v>
      </c>
      <c r="C66" s="81">
        <v>0</v>
      </c>
      <c r="D66" s="81">
        <v>0</v>
      </c>
      <c r="E66" s="77"/>
      <c r="F66" s="77"/>
      <c r="G66" s="77"/>
      <c r="H66" s="77"/>
      <c r="I66" s="71">
        <v>1</v>
      </c>
      <c r="J66" s="71">
        <v>1</v>
      </c>
      <c r="K66" s="71">
        <v>1</v>
      </c>
      <c r="L66" s="71">
        <v>1</v>
      </c>
      <c r="M66" s="71">
        <v>21</v>
      </c>
      <c r="N66" s="71">
        <v>22</v>
      </c>
      <c r="O66" s="56">
        <v>5135</v>
      </c>
      <c r="P66" s="56">
        <v>970</v>
      </c>
      <c r="Q66" s="56">
        <v>6051</v>
      </c>
      <c r="R66" s="56">
        <v>842.08</v>
      </c>
      <c r="S66" s="57">
        <f t="shared" si="10"/>
        <v>58.35</v>
      </c>
      <c r="T66" s="57">
        <f t="shared" si="10"/>
        <v>76</v>
      </c>
      <c r="U66" s="56">
        <v>58.35</v>
      </c>
      <c r="V66" s="57">
        <v>0</v>
      </c>
      <c r="W66" s="56">
        <v>0</v>
      </c>
      <c r="X66" s="57">
        <v>76</v>
      </c>
      <c r="Y66" s="56">
        <v>5135</v>
      </c>
      <c r="Z66" s="56">
        <v>970</v>
      </c>
      <c r="AA66" s="56">
        <v>6051</v>
      </c>
      <c r="AB66" s="56">
        <v>842.08</v>
      </c>
      <c r="AC66" s="57">
        <f t="shared" si="11"/>
        <v>58.4</v>
      </c>
      <c r="AD66" s="57">
        <f t="shared" si="11"/>
        <v>76</v>
      </c>
      <c r="AE66" s="56">
        <v>58.4</v>
      </c>
      <c r="AF66" s="57">
        <v>0</v>
      </c>
      <c r="AG66" s="56">
        <v>0</v>
      </c>
      <c r="AH66" s="56">
        <v>76</v>
      </c>
      <c r="AI66" s="77"/>
    </row>
    <row r="67" spans="1:37" s="4" customFormat="1" ht="19.5" customHeight="1">
      <c r="A67" s="41"/>
      <c r="B67" s="41" t="s">
        <v>27</v>
      </c>
      <c r="C67" s="42">
        <f>SUM(C11:C66)</f>
        <v>15</v>
      </c>
      <c r="D67" s="42">
        <f aca="true" t="shared" si="12" ref="D67:AH67">SUM(D11:D66)</f>
        <v>15</v>
      </c>
      <c r="E67" s="42">
        <f t="shared" si="12"/>
        <v>0</v>
      </c>
      <c r="F67" s="42">
        <f t="shared" si="12"/>
        <v>0</v>
      </c>
      <c r="G67" s="42">
        <f t="shared" si="12"/>
        <v>0</v>
      </c>
      <c r="H67" s="42">
        <f t="shared" si="12"/>
        <v>0</v>
      </c>
      <c r="I67" s="72">
        <f t="shared" si="12"/>
        <v>136</v>
      </c>
      <c r="J67" s="72">
        <f t="shared" si="12"/>
        <v>141</v>
      </c>
      <c r="K67" s="72">
        <f t="shared" si="12"/>
        <v>66</v>
      </c>
      <c r="L67" s="72">
        <f t="shared" si="12"/>
        <v>68</v>
      </c>
      <c r="M67" s="58">
        <f t="shared" si="12"/>
        <v>4127</v>
      </c>
      <c r="N67" s="58">
        <f t="shared" si="12"/>
        <v>4558</v>
      </c>
      <c r="O67" s="58">
        <f t="shared" si="12"/>
        <v>1496489.0460000003</v>
      </c>
      <c r="P67" s="58">
        <f t="shared" si="12"/>
        <v>519440.0229999999</v>
      </c>
      <c r="Q67" s="58">
        <f t="shared" si="12"/>
        <v>1694685.0840000003</v>
      </c>
      <c r="R67" s="58">
        <f t="shared" si="12"/>
        <v>641655.5588</v>
      </c>
      <c r="S67" s="58">
        <f t="shared" si="12"/>
        <v>47921.049999999996</v>
      </c>
      <c r="T67" s="58">
        <f t="shared" si="12"/>
        <v>62985.00600000001</v>
      </c>
      <c r="U67" s="58">
        <f t="shared" si="12"/>
        <v>42358.2</v>
      </c>
      <c r="V67" s="58">
        <f t="shared" si="12"/>
        <v>0</v>
      </c>
      <c r="W67" s="58">
        <f t="shared" si="12"/>
        <v>5562.9</v>
      </c>
      <c r="X67" s="58">
        <f t="shared" si="12"/>
        <v>62985.00600000001</v>
      </c>
      <c r="Y67" s="58">
        <f t="shared" si="12"/>
        <v>677303.437</v>
      </c>
      <c r="Z67" s="58">
        <f t="shared" si="12"/>
        <v>198370.215</v>
      </c>
      <c r="AA67" s="58">
        <f t="shared" si="12"/>
        <v>785818.3180000001</v>
      </c>
      <c r="AB67" s="58">
        <f t="shared" si="12"/>
        <v>301276.6248</v>
      </c>
      <c r="AC67" s="58">
        <f t="shared" si="12"/>
        <v>37349.65</v>
      </c>
      <c r="AD67" s="58">
        <f t="shared" si="12"/>
        <v>47773.306000000004</v>
      </c>
      <c r="AE67" s="58">
        <f t="shared" si="12"/>
        <v>34048.55</v>
      </c>
      <c r="AF67" s="58">
        <f t="shared" si="12"/>
        <v>0</v>
      </c>
      <c r="AG67" s="58">
        <f t="shared" si="12"/>
        <v>3300.2999999999997</v>
      </c>
      <c r="AH67" s="58">
        <f t="shared" si="12"/>
        <v>47773.306000000004</v>
      </c>
      <c r="AI67" s="42"/>
      <c r="AK67" s="64"/>
    </row>
    <row r="68" s="4" customFormat="1" ht="19.5" customHeight="1">
      <c r="AK68" s="59"/>
    </row>
    <row r="69" s="4" customFormat="1" ht="13.5">
      <c r="AK69" s="59"/>
    </row>
    <row r="70" s="4" customFormat="1" ht="13.5">
      <c r="AK70" s="59"/>
    </row>
    <row r="71" s="4" customFormat="1" ht="13.5">
      <c r="AK71" s="59"/>
    </row>
    <row r="72" s="4" customFormat="1" ht="13.5">
      <c r="AK72" s="59"/>
    </row>
    <row r="73" s="4" customFormat="1" ht="13.5">
      <c r="AK73" s="59"/>
    </row>
    <row r="74" s="4" customFormat="1" ht="13.5">
      <c r="AK74" s="59"/>
    </row>
    <row r="75" s="4" customFormat="1" ht="13.5">
      <c r="AK75" s="59"/>
    </row>
    <row r="76" s="4" customFormat="1" ht="13.5">
      <c r="AK76" s="59"/>
    </row>
    <row r="77" s="4" customFormat="1" ht="13.5">
      <c r="AK77" s="59"/>
    </row>
    <row r="78" s="4" customFormat="1" ht="13.5">
      <c r="AK78" s="59"/>
    </row>
    <row r="79" s="4" customFormat="1" ht="13.5">
      <c r="AK79" s="59"/>
    </row>
    <row r="80" s="4" customFormat="1" ht="13.5">
      <c r="AK80" s="59"/>
    </row>
    <row r="81" s="4" customFormat="1" ht="13.5">
      <c r="AK81" s="59"/>
    </row>
    <row r="82" s="4" customFormat="1" ht="13.5">
      <c r="AK82" s="59"/>
    </row>
    <row r="83" s="4" customFormat="1" ht="13.5">
      <c r="AK83" s="59"/>
    </row>
    <row r="84" s="4" customFormat="1" ht="13.5">
      <c r="AK84" s="59"/>
    </row>
    <row r="85" s="4" customFormat="1" ht="13.5">
      <c r="AK85" s="59"/>
    </row>
    <row r="86" s="4" customFormat="1" ht="13.5">
      <c r="AK86" s="59"/>
    </row>
  </sheetData>
  <sheetProtection/>
  <mergeCells count="30">
    <mergeCell ref="AJ4:AJ8"/>
    <mergeCell ref="C5:D8"/>
    <mergeCell ref="E5:F8"/>
    <mergeCell ref="G5:H5"/>
    <mergeCell ref="I5:J8"/>
    <mergeCell ref="K5:L5"/>
    <mergeCell ref="O5:R7"/>
    <mergeCell ref="AI4:AI9"/>
    <mergeCell ref="O9:P9"/>
    <mergeCell ref="Q9:R9"/>
    <mergeCell ref="A4:A9"/>
    <mergeCell ref="C2:Q2"/>
    <mergeCell ref="C4:H4"/>
    <mergeCell ref="I4:AH4"/>
    <mergeCell ref="U5:X6"/>
    <mergeCell ref="Y5:AB7"/>
    <mergeCell ref="G6:H8"/>
    <mergeCell ref="K6:L8"/>
    <mergeCell ref="AC6:AD8"/>
    <mergeCell ref="AE6:AH6"/>
    <mergeCell ref="B4:B9"/>
    <mergeCell ref="AE7:AF8"/>
    <mergeCell ref="AG7:AH8"/>
    <mergeCell ref="M5:N8"/>
    <mergeCell ref="S5:T8"/>
    <mergeCell ref="U7:V8"/>
    <mergeCell ref="W7:X8"/>
    <mergeCell ref="Y9:Z9"/>
    <mergeCell ref="AA9:AB9"/>
    <mergeCell ref="AC5:AH5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8"/>
  <sheetViews>
    <sheetView zoomScalePageLayoutView="0" workbookViewId="0" topLeftCell="B1">
      <pane xSplit="3" ySplit="10" topLeftCell="E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N6" sqref="N6"/>
    </sheetView>
  </sheetViews>
  <sheetFormatPr defaultColWidth="9.140625" defaultRowHeight="12.75"/>
  <cols>
    <col min="1" max="1" width="3.140625" style="6" hidden="1" customWidth="1"/>
    <col min="2" max="2" width="3.8515625" style="6" customWidth="1"/>
    <col min="3" max="3" width="11.7109375" style="8" hidden="1" customWidth="1"/>
    <col min="4" max="4" width="17.00390625" style="6" customWidth="1"/>
    <col min="5" max="5" width="13.28125" style="6" customWidth="1"/>
    <col min="6" max="6" width="13.57421875" style="6" customWidth="1"/>
    <col min="7" max="7" width="12.28125" style="6" customWidth="1"/>
    <col min="8" max="8" width="12.7109375" style="6" customWidth="1"/>
    <col min="9" max="9" width="11.421875" style="6" customWidth="1"/>
    <col min="10" max="10" width="15.57421875" style="6" customWidth="1"/>
    <col min="11" max="11" width="16.140625" style="6" customWidth="1"/>
    <col min="12" max="12" width="13.00390625" style="6" customWidth="1"/>
    <col min="13" max="13" width="9.140625" style="6" customWidth="1"/>
    <col min="14" max="14" width="9.140625" style="35" customWidth="1"/>
    <col min="15" max="16384" width="9.140625" style="6" customWidth="1"/>
  </cols>
  <sheetData>
    <row r="1" spans="3:9" ht="12.75" customHeight="1">
      <c r="C1" s="43"/>
      <c r="D1" s="43"/>
      <c r="E1" s="43"/>
      <c r="F1" s="43"/>
      <c r="G1" s="44"/>
      <c r="H1" s="44"/>
      <c r="I1" s="44"/>
    </row>
    <row r="2" spans="3:11" ht="37.5" customHeight="1">
      <c r="C2" s="7"/>
      <c r="D2" s="124" t="s">
        <v>107</v>
      </c>
      <c r="E2" s="124"/>
      <c r="F2" s="124"/>
      <c r="G2" s="124"/>
      <c r="H2" s="124"/>
      <c r="I2" s="124"/>
      <c r="J2" s="124"/>
      <c r="K2" s="124"/>
    </row>
    <row r="3" spans="4:12" ht="23.25" customHeight="1">
      <c r="D3" s="9"/>
      <c r="E3" s="9"/>
      <c r="F3" s="9"/>
      <c r="G3" s="125"/>
      <c r="H3" s="125"/>
      <c r="I3" s="30"/>
      <c r="K3" s="11" t="s">
        <v>24</v>
      </c>
      <c r="L3" s="26"/>
    </row>
    <row r="4" spans="2:12" ht="21.75" customHeight="1">
      <c r="B4" s="126" t="s">
        <v>25</v>
      </c>
      <c r="C4" s="126" t="s">
        <v>25</v>
      </c>
      <c r="D4" s="129" t="s">
        <v>0</v>
      </c>
      <c r="E4" s="116" t="s">
        <v>41</v>
      </c>
      <c r="F4" s="88"/>
      <c r="G4" s="118" t="s">
        <v>42</v>
      </c>
      <c r="H4" s="119"/>
      <c r="I4" s="119"/>
      <c r="J4" s="119"/>
      <c r="K4" s="120"/>
      <c r="L4" s="25"/>
    </row>
    <row r="5" spans="2:11" ht="27.75" customHeight="1">
      <c r="B5" s="127"/>
      <c r="C5" s="127"/>
      <c r="D5" s="130"/>
      <c r="E5" s="88"/>
      <c r="F5" s="88"/>
      <c r="G5" s="117" t="s">
        <v>44</v>
      </c>
      <c r="H5" s="117"/>
      <c r="I5" s="101" t="s">
        <v>46</v>
      </c>
      <c r="J5" s="103"/>
      <c r="K5" s="88" t="s">
        <v>45</v>
      </c>
    </row>
    <row r="6" spans="2:11" ht="23.25" customHeight="1">
      <c r="B6" s="127"/>
      <c r="C6" s="127"/>
      <c r="D6" s="130"/>
      <c r="E6" s="88"/>
      <c r="F6" s="88"/>
      <c r="G6" s="117"/>
      <c r="H6" s="117"/>
      <c r="I6" s="104"/>
      <c r="J6" s="106"/>
      <c r="K6" s="88"/>
    </row>
    <row r="7" spans="2:11" ht="9" customHeight="1" hidden="1">
      <c r="B7" s="127"/>
      <c r="C7" s="127"/>
      <c r="D7" s="130"/>
      <c r="E7" s="88"/>
      <c r="F7" s="88"/>
      <c r="G7" s="117"/>
      <c r="H7" s="117"/>
      <c r="I7" s="104"/>
      <c r="J7" s="106"/>
      <c r="K7" s="88"/>
    </row>
    <row r="8" spans="2:11" ht="67.5" customHeight="1">
      <c r="B8" s="127"/>
      <c r="C8" s="127"/>
      <c r="D8" s="130"/>
      <c r="E8" s="88"/>
      <c r="F8" s="88"/>
      <c r="G8" s="117"/>
      <c r="H8" s="117"/>
      <c r="I8" s="107"/>
      <c r="J8" s="109"/>
      <c r="K8" s="88"/>
    </row>
    <row r="9" spans="2:14" s="12" customFormat="1" ht="42.75" customHeight="1">
      <c r="B9" s="128"/>
      <c r="C9" s="128"/>
      <c r="D9" s="131"/>
      <c r="E9" s="21" t="s">
        <v>109</v>
      </c>
      <c r="F9" s="21" t="s">
        <v>110</v>
      </c>
      <c r="G9" s="21" t="s">
        <v>109</v>
      </c>
      <c r="H9" s="21" t="s">
        <v>110</v>
      </c>
      <c r="I9" s="21" t="s">
        <v>109</v>
      </c>
      <c r="J9" s="21" t="s">
        <v>110</v>
      </c>
      <c r="K9" s="21" t="s">
        <v>110</v>
      </c>
      <c r="N9" s="36"/>
    </row>
    <row r="10" spans="1:11" ht="12" customHeight="1">
      <c r="A10" s="13"/>
      <c r="B10" s="28"/>
      <c r="C10" s="28"/>
      <c r="D10" s="29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31">
        <v>8</v>
      </c>
    </row>
    <row r="11" spans="1:15" ht="12" customHeight="1">
      <c r="A11" s="13"/>
      <c r="B11" s="32">
        <v>1</v>
      </c>
      <c r="C11" s="6"/>
      <c r="D11" s="33" t="s">
        <v>50</v>
      </c>
      <c r="E11" s="68">
        <f>G11+I11</f>
        <v>44595</v>
      </c>
      <c r="F11" s="68">
        <f>H11+J11+K11</f>
        <v>46467.8</v>
      </c>
      <c r="G11" s="68">
        <v>41043.2</v>
      </c>
      <c r="H11" s="68">
        <v>46467.8</v>
      </c>
      <c r="I11" s="68">
        <v>3551.8</v>
      </c>
      <c r="J11" s="68">
        <v>0</v>
      </c>
      <c r="K11" s="31">
        <v>0</v>
      </c>
      <c r="M11" s="35"/>
      <c r="O11" s="35"/>
    </row>
    <row r="12" spans="1:15" ht="12" customHeight="1">
      <c r="A12" s="13"/>
      <c r="B12" s="34">
        <v>2</v>
      </c>
      <c r="C12" s="6"/>
      <c r="D12" s="33" t="s">
        <v>51</v>
      </c>
      <c r="E12" s="68">
        <f aca="true" t="shared" si="0" ref="E12:E66">G12+I12</f>
        <v>0</v>
      </c>
      <c r="F12" s="68">
        <f aca="true" t="shared" si="1" ref="F12:F66">H12+J12+K12</f>
        <v>637.52</v>
      </c>
      <c r="G12" s="68">
        <v>0</v>
      </c>
      <c r="H12" s="68">
        <v>637.52</v>
      </c>
      <c r="I12" s="68">
        <v>0</v>
      </c>
      <c r="J12" s="68">
        <v>0</v>
      </c>
      <c r="K12" s="31">
        <v>0</v>
      </c>
      <c r="M12" s="35"/>
      <c r="O12" s="35"/>
    </row>
    <row r="13" spans="1:15" ht="12" customHeight="1">
      <c r="A13" s="13"/>
      <c r="B13" s="32">
        <v>3</v>
      </c>
      <c r="C13" s="6"/>
      <c r="D13" s="33" t="s">
        <v>52</v>
      </c>
      <c r="E13" s="68">
        <f t="shared" si="0"/>
        <v>0</v>
      </c>
      <c r="F13" s="68">
        <f t="shared" si="1"/>
        <v>71</v>
      </c>
      <c r="G13" s="68">
        <v>0</v>
      </c>
      <c r="H13" s="68">
        <v>71</v>
      </c>
      <c r="I13" s="68">
        <v>0</v>
      </c>
      <c r="J13" s="68">
        <v>0</v>
      </c>
      <c r="K13" s="31">
        <v>0</v>
      </c>
      <c r="M13" s="35"/>
      <c r="O13" s="35"/>
    </row>
    <row r="14" spans="1:15" ht="12" customHeight="1">
      <c r="A14" s="13"/>
      <c r="B14" s="34">
        <v>4</v>
      </c>
      <c r="C14" s="6"/>
      <c r="D14" s="33" t="s">
        <v>53</v>
      </c>
      <c r="E14" s="68">
        <f t="shared" si="0"/>
        <v>0</v>
      </c>
      <c r="F14" s="68">
        <f t="shared" si="1"/>
        <v>222.13</v>
      </c>
      <c r="G14" s="68">
        <v>0</v>
      </c>
      <c r="H14" s="68">
        <v>222.13</v>
      </c>
      <c r="I14" s="68">
        <v>0</v>
      </c>
      <c r="J14" s="68">
        <v>0</v>
      </c>
      <c r="K14" s="31">
        <v>0</v>
      </c>
      <c r="M14" s="35"/>
      <c r="O14" s="35"/>
    </row>
    <row r="15" spans="1:15" ht="12" customHeight="1">
      <c r="A15" s="13"/>
      <c r="B15" s="32">
        <v>5</v>
      </c>
      <c r="C15" s="6"/>
      <c r="D15" s="33" t="s">
        <v>54</v>
      </c>
      <c r="E15" s="68">
        <f t="shared" si="0"/>
        <v>0</v>
      </c>
      <c r="F15" s="68">
        <f t="shared" si="1"/>
        <v>0</v>
      </c>
      <c r="G15" s="68">
        <v>0</v>
      </c>
      <c r="H15" s="68">
        <v>0</v>
      </c>
      <c r="I15" s="68">
        <v>0</v>
      </c>
      <c r="J15" s="68">
        <v>0</v>
      </c>
      <c r="K15" s="31">
        <v>0</v>
      </c>
      <c r="M15" s="35"/>
      <c r="O15" s="35"/>
    </row>
    <row r="16" spans="1:15" ht="12" customHeight="1">
      <c r="A16" s="13"/>
      <c r="B16" s="34">
        <v>6</v>
      </c>
      <c r="C16" s="6"/>
      <c r="D16" s="33" t="s">
        <v>55</v>
      </c>
      <c r="E16" s="68">
        <f t="shared" si="0"/>
        <v>0</v>
      </c>
      <c r="F16" s="68">
        <f t="shared" si="1"/>
        <v>230.44</v>
      </c>
      <c r="G16" s="68">
        <v>0</v>
      </c>
      <c r="H16" s="68">
        <v>230.44</v>
      </c>
      <c r="I16" s="68">
        <v>0</v>
      </c>
      <c r="J16" s="68">
        <v>0</v>
      </c>
      <c r="K16" s="31">
        <v>0</v>
      </c>
      <c r="M16" s="35"/>
      <c r="O16" s="35"/>
    </row>
    <row r="17" spans="1:15" ht="12" customHeight="1">
      <c r="A17" s="13"/>
      <c r="B17" s="32">
        <v>7</v>
      </c>
      <c r="C17" s="6"/>
      <c r="D17" s="33" t="s">
        <v>56</v>
      </c>
      <c r="E17" s="68">
        <f t="shared" si="0"/>
        <v>0</v>
      </c>
      <c r="F17" s="68">
        <f t="shared" si="1"/>
        <v>230.68</v>
      </c>
      <c r="G17" s="68">
        <v>0</v>
      </c>
      <c r="H17" s="68">
        <v>230.68</v>
      </c>
      <c r="I17" s="68">
        <v>0</v>
      </c>
      <c r="J17" s="68">
        <v>0</v>
      </c>
      <c r="K17" s="31">
        <v>0</v>
      </c>
      <c r="M17" s="35"/>
      <c r="O17" s="35"/>
    </row>
    <row r="18" spans="1:15" ht="12" customHeight="1">
      <c r="A18" s="13"/>
      <c r="B18" s="34">
        <v>8</v>
      </c>
      <c r="C18" s="6"/>
      <c r="D18" s="33" t="s">
        <v>57</v>
      </c>
      <c r="E18" s="68">
        <f t="shared" si="0"/>
        <v>0</v>
      </c>
      <c r="F18" s="68">
        <f t="shared" si="1"/>
        <v>100.35</v>
      </c>
      <c r="G18" s="68">
        <v>0</v>
      </c>
      <c r="H18" s="68">
        <v>100.35</v>
      </c>
      <c r="I18" s="68">
        <v>0</v>
      </c>
      <c r="J18" s="68">
        <v>0</v>
      </c>
      <c r="K18" s="31">
        <v>0</v>
      </c>
      <c r="M18" s="35"/>
      <c r="O18" s="35"/>
    </row>
    <row r="19" spans="1:15" ht="12" customHeight="1">
      <c r="A19" s="13"/>
      <c r="B19" s="32">
        <v>9</v>
      </c>
      <c r="C19" s="6"/>
      <c r="D19" s="33" t="s">
        <v>58</v>
      </c>
      <c r="E19" s="68">
        <f t="shared" si="0"/>
        <v>0</v>
      </c>
      <c r="F19" s="68">
        <f t="shared" si="1"/>
        <v>120</v>
      </c>
      <c r="G19" s="68">
        <v>0</v>
      </c>
      <c r="H19" s="68">
        <v>120</v>
      </c>
      <c r="I19" s="68">
        <v>0</v>
      </c>
      <c r="J19" s="68">
        <v>0</v>
      </c>
      <c r="K19" s="31">
        <v>0</v>
      </c>
      <c r="M19" s="35"/>
      <c r="O19" s="35"/>
    </row>
    <row r="20" spans="1:15" ht="12" customHeight="1">
      <c r="A20" s="13"/>
      <c r="B20" s="34">
        <v>10</v>
      </c>
      <c r="C20" s="6"/>
      <c r="D20" s="33" t="s">
        <v>59</v>
      </c>
      <c r="E20" s="68">
        <f t="shared" si="0"/>
        <v>133.8</v>
      </c>
      <c r="F20" s="68">
        <f t="shared" si="1"/>
        <v>189.696</v>
      </c>
      <c r="G20" s="68">
        <v>0</v>
      </c>
      <c r="H20" s="68">
        <v>189.696</v>
      </c>
      <c r="I20" s="68">
        <v>133.8</v>
      </c>
      <c r="J20" s="68">
        <v>0</v>
      </c>
      <c r="K20" s="31">
        <v>0</v>
      </c>
      <c r="M20" s="35"/>
      <c r="O20" s="35"/>
    </row>
    <row r="21" spans="1:15" ht="12" customHeight="1">
      <c r="A21" s="13"/>
      <c r="B21" s="32">
        <v>11</v>
      </c>
      <c r="C21" s="6"/>
      <c r="D21" s="33" t="s">
        <v>60</v>
      </c>
      <c r="E21" s="68">
        <f t="shared" si="0"/>
        <v>0</v>
      </c>
      <c r="F21" s="68">
        <f t="shared" si="1"/>
        <v>0</v>
      </c>
      <c r="G21" s="68">
        <v>0</v>
      </c>
      <c r="H21" s="68">
        <v>0</v>
      </c>
      <c r="I21" s="68"/>
      <c r="J21" s="68"/>
      <c r="K21" s="31"/>
      <c r="M21" s="35"/>
      <c r="O21" s="35"/>
    </row>
    <row r="22" spans="1:15" ht="12" customHeight="1">
      <c r="A22" s="13"/>
      <c r="B22" s="34">
        <v>12</v>
      </c>
      <c r="C22" s="6"/>
      <c r="D22" s="33" t="s">
        <v>61</v>
      </c>
      <c r="E22" s="68">
        <f t="shared" si="0"/>
        <v>0</v>
      </c>
      <c r="F22" s="68">
        <f t="shared" si="1"/>
        <v>0</v>
      </c>
      <c r="G22" s="68">
        <v>0</v>
      </c>
      <c r="H22" s="68">
        <v>0</v>
      </c>
      <c r="I22" s="68">
        <v>0</v>
      </c>
      <c r="J22" s="68"/>
      <c r="K22" s="31"/>
      <c r="M22" s="35"/>
      <c r="O22" s="35"/>
    </row>
    <row r="23" spans="1:15" ht="12" customHeight="1">
      <c r="A23" s="13"/>
      <c r="B23" s="32">
        <v>13</v>
      </c>
      <c r="C23" s="6"/>
      <c r="D23" s="33" t="s">
        <v>62</v>
      </c>
      <c r="E23" s="68">
        <f t="shared" si="0"/>
        <v>0</v>
      </c>
      <c r="F23" s="68">
        <f t="shared" si="1"/>
        <v>6</v>
      </c>
      <c r="G23" s="68">
        <v>0</v>
      </c>
      <c r="H23" s="68">
        <v>6</v>
      </c>
      <c r="I23" s="68">
        <v>0</v>
      </c>
      <c r="J23" s="68">
        <v>0</v>
      </c>
      <c r="K23" s="31">
        <v>0</v>
      </c>
      <c r="M23" s="35"/>
      <c r="O23" s="35"/>
    </row>
    <row r="24" spans="1:15" ht="12" customHeight="1">
      <c r="A24" s="13"/>
      <c r="B24" s="34">
        <v>14</v>
      </c>
      <c r="C24" s="6"/>
      <c r="D24" s="33" t="s">
        <v>63</v>
      </c>
      <c r="E24" s="68">
        <f t="shared" si="0"/>
        <v>0</v>
      </c>
      <c r="F24" s="68">
        <f t="shared" si="1"/>
        <v>0</v>
      </c>
      <c r="G24" s="68">
        <v>0</v>
      </c>
      <c r="H24" s="68">
        <v>0</v>
      </c>
      <c r="I24" s="68">
        <v>0</v>
      </c>
      <c r="J24" s="68">
        <v>0</v>
      </c>
      <c r="K24" s="31">
        <v>0</v>
      </c>
      <c r="M24" s="35"/>
      <c r="O24" s="35"/>
    </row>
    <row r="25" spans="1:15" ht="12" customHeight="1">
      <c r="A25" s="13"/>
      <c r="B25" s="32">
        <v>15</v>
      </c>
      <c r="C25" s="6"/>
      <c r="D25" s="33" t="s">
        <v>64</v>
      </c>
      <c r="E25" s="68">
        <f t="shared" si="0"/>
        <v>0</v>
      </c>
      <c r="F25" s="68">
        <f t="shared" si="1"/>
        <v>0</v>
      </c>
      <c r="G25" s="68"/>
      <c r="H25" s="68">
        <v>0</v>
      </c>
      <c r="I25" s="68"/>
      <c r="J25" s="68"/>
      <c r="K25" s="31"/>
      <c r="M25" s="35"/>
      <c r="O25" s="35"/>
    </row>
    <row r="26" spans="1:15" ht="12" customHeight="1">
      <c r="A26" s="13"/>
      <c r="B26" s="34">
        <v>16</v>
      </c>
      <c r="C26" s="6"/>
      <c r="D26" s="33" t="s">
        <v>65</v>
      </c>
      <c r="E26" s="68">
        <f t="shared" si="0"/>
        <v>0</v>
      </c>
      <c r="F26" s="68">
        <f t="shared" si="1"/>
        <v>0</v>
      </c>
      <c r="G26" s="68"/>
      <c r="H26" s="68">
        <v>0</v>
      </c>
      <c r="I26" s="68"/>
      <c r="J26" s="68"/>
      <c r="K26" s="31"/>
      <c r="M26" s="35"/>
      <c r="O26" s="35"/>
    </row>
    <row r="27" spans="1:15" ht="12" customHeight="1">
      <c r="A27" s="13"/>
      <c r="B27" s="32">
        <v>17</v>
      </c>
      <c r="C27" s="6"/>
      <c r="D27" s="33" t="s">
        <v>66</v>
      </c>
      <c r="E27" s="68">
        <f t="shared" si="0"/>
        <v>0</v>
      </c>
      <c r="F27" s="68">
        <f t="shared" si="1"/>
        <v>0</v>
      </c>
      <c r="G27" s="68">
        <v>0</v>
      </c>
      <c r="H27" s="68">
        <v>0</v>
      </c>
      <c r="I27" s="68">
        <v>0</v>
      </c>
      <c r="J27" s="68">
        <v>0</v>
      </c>
      <c r="K27" s="31">
        <v>0</v>
      </c>
      <c r="M27" s="35"/>
      <c r="O27" s="35"/>
    </row>
    <row r="28" spans="1:15" ht="12" customHeight="1">
      <c r="A28" s="13"/>
      <c r="B28" s="34">
        <v>18</v>
      </c>
      <c r="C28" s="6"/>
      <c r="D28" s="33" t="s">
        <v>67</v>
      </c>
      <c r="E28" s="68">
        <f t="shared" si="0"/>
        <v>0</v>
      </c>
      <c r="F28" s="68">
        <f t="shared" si="1"/>
        <v>0</v>
      </c>
      <c r="G28" s="68"/>
      <c r="H28" s="68">
        <v>0</v>
      </c>
      <c r="I28" s="68"/>
      <c r="J28" s="68"/>
      <c r="K28" s="31"/>
      <c r="M28" s="35"/>
      <c r="O28" s="35"/>
    </row>
    <row r="29" spans="1:15" ht="12" customHeight="1">
      <c r="A29" s="13"/>
      <c r="B29" s="32">
        <v>19</v>
      </c>
      <c r="C29" s="6"/>
      <c r="D29" s="33" t="s">
        <v>68</v>
      </c>
      <c r="E29" s="68">
        <f t="shared" si="0"/>
        <v>0</v>
      </c>
      <c r="F29" s="68">
        <f t="shared" si="1"/>
        <v>2.9</v>
      </c>
      <c r="G29" s="68"/>
      <c r="H29" s="68">
        <v>2.9</v>
      </c>
      <c r="I29" s="68"/>
      <c r="J29" s="68"/>
      <c r="K29" s="31"/>
      <c r="M29" s="35"/>
      <c r="O29" s="35"/>
    </row>
    <row r="30" spans="1:15" ht="12" customHeight="1">
      <c r="A30" s="13"/>
      <c r="B30" s="34">
        <v>20</v>
      </c>
      <c r="C30" s="6"/>
      <c r="D30" s="33" t="s">
        <v>69</v>
      </c>
      <c r="E30" s="68">
        <f t="shared" si="0"/>
        <v>0</v>
      </c>
      <c r="F30" s="68">
        <f t="shared" si="1"/>
        <v>0</v>
      </c>
      <c r="G30" s="68"/>
      <c r="H30" s="68">
        <v>0</v>
      </c>
      <c r="I30" s="68"/>
      <c r="J30" s="68"/>
      <c r="K30" s="31"/>
      <c r="M30" s="35"/>
      <c r="O30" s="35"/>
    </row>
    <row r="31" spans="1:15" ht="12" customHeight="1">
      <c r="A31" s="13"/>
      <c r="B31" s="32">
        <v>21</v>
      </c>
      <c r="C31" s="6"/>
      <c r="D31" s="33" t="s">
        <v>70</v>
      </c>
      <c r="E31" s="68">
        <f t="shared" si="0"/>
        <v>0</v>
      </c>
      <c r="F31" s="68">
        <f t="shared" si="1"/>
        <v>0</v>
      </c>
      <c r="G31" s="68"/>
      <c r="H31" s="68">
        <v>0</v>
      </c>
      <c r="I31" s="68"/>
      <c r="J31" s="68"/>
      <c r="K31" s="31"/>
      <c r="M31" s="35"/>
      <c r="O31" s="35"/>
    </row>
    <row r="32" spans="1:15" ht="12" customHeight="1">
      <c r="A32" s="13"/>
      <c r="B32" s="34">
        <v>22</v>
      </c>
      <c r="C32" s="6"/>
      <c r="D32" s="33" t="s">
        <v>71</v>
      </c>
      <c r="E32" s="68">
        <f t="shared" si="0"/>
        <v>0</v>
      </c>
      <c r="F32" s="68">
        <f t="shared" si="1"/>
        <v>0</v>
      </c>
      <c r="G32" s="68"/>
      <c r="H32" s="68">
        <v>0</v>
      </c>
      <c r="I32" s="68"/>
      <c r="J32" s="68"/>
      <c r="K32" s="31"/>
      <c r="M32" s="35"/>
      <c r="O32" s="35"/>
    </row>
    <row r="33" spans="1:15" ht="12" customHeight="1">
      <c r="A33" s="13"/>
      <c r="B33" s="32">
        <v>23</v>
      </c>
      <c r="C33" s="6"/>
      <c r="D33" s="33" t="s">
        <v>72</v>
      </c>
      <c r="E33" s="68">
        <f t="shared" si="0"/>
        <v>2125.3</v>
      </c>
      <c r="F33" s="68">
        <f t="shared" si="1"/>
        <v>4995.997</v>
      </c>
      <c r="G33" s="67">
        <v>2125.3</v>
      </c>
      <c r="H33" s="67">
        <v>4995.997</v>
      </c>
      <c r="I33" s="68"/>
      <c r="J33" s="68"/>
      <c r="K33" s="31"/>
      <c r="M33" s="35"/>
      <c r="O33" s="35"/>
    </row>
    <row r="34" spans="1:15" ht="12" customHeight="1">
      <c r="A34" s="13"/>
      <c r="B34" s="34">
        <v>24</v>
      </c>
      <c r="C34" s="6"/>
      <c r="D34" s="33" t="s">
        <v>73</v>
      </c>
      <c r="E34" s="68">
        <f t="shared" si="0"/>
        <v>0</v>
      </c>
      <c r="F34" s="68">
        <f t="shared" si="1"/>
        <v>92.4</v>
      </c>
      <c r="G34" s="68"/>
      <c r="H34" s="68">
        <v>92.4</v>
      </c>
      <c r="I34" s="68"/>
      <c r="J34" s="68"/>
      <c r="K34" s="31"/>
      <c r="M34" s="35"/>
      <c r="O34" s="35"/>
    </row>
    <row r="35" spans="1:15" ht="12" customHeight="1">
      <c r="A35" s="13"/>
      <c r="B35" s="32">
        <v>25</v>
      </c>
      <c r="C35" s="6"/>
      <c r="D35" s="33" t="s">
        <v>74</v>
      </c>
      <c r="E35" s="68">
        <f t="shared" si="0"/>
        <v>0</v>
      </c>
      <c r="F35" s="68">
        <f t="shared" si="1"/>
        <v>200.2</v>
      </c>
      <c r="G35" s="68"/>
      <c r="H35" s="68">
        <v>200.2</v>
      </c>
      <c r="I35" s="68"/>
      <c r="J35" s="68"/>
      <c r="K35" s="31"/>
      <c r="M35" s="35"/>
      <c r="O35" s="35"/>
    </row>
    <row r="36" spans="1:15" ht="12" customHeight="1">
      <c r="A36" s="13"/>
      <c r="B36" s="34">
        <v>26</v>
      </c>
      <c r="C36" s="6"/>
      <c r="D36" s="33" t="s">
        <v>75</v>
      </c>
      <c r="E36" s="68">
        <f t="shared" si="0"/>
        <v>0</v>
      </c>
      <c r="F36" s="68">
        <f t="shared" si="1"/>
        <v>122</v>
      </c>
      <c r="G36" s="69"/>
      <c r="H36" s="68">
        <v>122</v>
      </c>
      <c r="I36" s="69"/>
      <c r="J36" s="69"/>
      <c r="K36" s="31"/>
      <c r="M36" s="35"/>
      <c r="O36" s="35"/>
    </row>
    <row r="37" spans="1:15" ht="12" customHeight="1">
      <c r="A37" s="13"/>
      <c r="B37" s="32">
        <v>27</v>
      </c>
      <c r="C37" s="6"/>
      <c r="D37" s="33" t="s">
        <v>76</v>
      </c>
      <c r="E37" s="68">
        <f t="shared" si="0"/>
        <v>0</v>
      </c>
      <c r="F37" s="68">
        <f t="shared" si="1"/>
        <v>145.102</v>
      </c>
      <c r="G37" s="68"/>
      <c r="H37" s="68">
        <v>145.102</v>
      </c>
      <c r="I37" s="68"/>
      <c r="J37" s="68"/>
      <c r="K37" s="31"/>
      <c r="M37" s="35"/>
      <c r="O37" s="35"/>
    </row>
    <row r="38" spans="1:15" ht="12" customHeight="1">
      <c r="A38" s="13"/>
      <c r="B38" s="34">
        <v>28</v>
      </c>
      <c r="C38" s="6"/>
      <c r="D38" s="33" t="s">
        <v>77</v>
      </c>
      <c r="E38" s="68">
        <f t="shared" si="0"/>
        <v>0</v>
      </c>
      <c r="F38" s="68">
        <f t="shared" si="1"/>
        <v>150</v>
      </c>
      <c r="G38" s="68"/>
      <c r="H38" s="68">
        <v>150</v>
      </c>
      <c r="I38" s="68"/>
      <c r="J38" s="68"/>
      <c r="K38" s="31"/>
      <c r="M38" s="35"/>
      <c r="O38" s="35"/>
    </row>
    <row r="39" spans="1:15" ht="12" customHeight="1">
      <c r="A39" s="13"/>
      <c r="B39" s="32">
        <v>29</v>
      </c>
      <c r="C39" s="6"/>
      <c r="D39" s="33" t="s">
        <v>78</v>
      </c>
      <c r="E39" s="68">
        <f t="shared" si="0"/>
        <v>0</v>
      </c>
      <c r="F39" s="68">
        <f t="shared" si="1"/>
        <v>0</v>
      </c>
      <c r="G39" s="68"/>
      <c r="H39" s="68">
        <v>0</v>
      </c>
      <c r="I39" s="68"/>
      <c r="J39" s="68"/>
      <c r="K39" s="31"/>
      <c r="M39" s="35"/>
      <c r="O39" s="35"/>
    </row>
    <row r="40" spans="1:15" ht="12" customHeight="1">
      <c r="A40" s="13"/>
      <c r="B40" s="34">
        <v>30</v>
      </c>
      <c r="C40" s="6"/>
      <c r="D40" s="33" t="s">
        <v>79</v>
      </c>
      <c r="E40" s="68">
        <f t="shared" si="0"/>
        <v>0</v>
      </c>
      <c r="F40" s="68">
        <f t="shared" si="1"/>
        <v>157.99</v>
      </c>
      <c r="G40" s="68"/>
      <c r="H40" s="68">
        <v>157.99</v>
      </c>
      <c r="I40" s="68"/>
      <c r="J40" s="68"/>
      <c r="K40" s="31"/>
      <c r="M40" s="35"/>
      <c r="O40" s="35"/>
    </row>
    <row r="41" spans="1:15" ht="12" customHeight="1">
      <c r="A41" s="13"/>
      <c r="B41" s="32">
        <v>31</v>
      </c>
      <c r="C41" s="6"/>
      <c r="D41" s="33" t="s">
        <v>80</v>
      </c>
      <c r="E41" s="68">
        <f t="shared" si="0"/>
        <v>66.5</v>
      </c>
      <c r="F41" s="68">
        <f t="shared" si="1"/>
        <v>149.52</v>
      </c>
      <c r="G41" s="68">
        <v>66.5</v>
      </c>
      <c r="H41" s="68">
        <v>149.52</v>
      </c>
      <c r="I41" s="68"/>
      <c r="J41" s="68"/>
      <c r="K41" s="31"/>
      <c r="M41" s="35"/>
      <c r="O41" s="35"/>
    </row>
    <row r="42" spans="1:15" ht="12" customHeight="1">
      <c r="A42" s="13"/>
      <c r="B42" s="34">
        <v>32</v>
      </c>
      <c r="C42" s="6"/>
      <c r="D42" s="33" t="s">
        <v>81</v>
      </c>
      <c r="E42" s="68">
        <f t="shared" si="0"/>
        <v>0</v>
      </c>
      <c r="F42" s="68">
        <f t="shared" si="1"/>
        <v>102.28</v>
      </c>
      <c r="G42" s="68"/>
      <c r="H42" s="68">
        <v>102.28</v>
      </c>
      <c r="I42" s="68"/>
      <c r="J42" s="68"/>
      <c r="K42" s="31"/>
      <c r="M42" s="35"/>
      <c r="O42" s="35"/>
    </row>
    <row r="43" spans="1:15" ht="12" customHeight="1">
      <c r="A43" s="13"/>
      <c r="B43" s="32">
        <v>33</v>
      </c>
      <c r="C43" s="6"/>
      <c r="D43" s="33" t="s">
        <v>82</v>
      </c>
      <c r="E43" s="68">
        <f t="shared" si="0"/>
        <v>0</v>
      </c>
      <c r="F43" s="68">
        <f t="shared" si="1"/>
        <v>182</v>
      </c>
      <c r="G43" s="68"/>
      <c r="H43" s="68">
        <v>182</v>
      </c>
      <c r="I43" s="68"/>
      <c r="J43" s="68"/>
      <c r="K43" s="31"/>
      <c r="M43" s="35"/>
      <c r="O43" s="35"/>
    </row>
    <row r="44" spans="1:15" ht="12" customHeight="1">
      <c r="A44" s="13"/>
      <c r="B44" s="34">
        <v>34</v>
      </c>
      <c r="C44" s="6"/>
      <c r="D44" s="33" t="s">
        <v>83</v>
      </c>
      <c r="E44" s="68">
        <f t="shared" si="0"/>
        <v>0</v>
      </c>
      <c r="F44" s="68">
        <f t="shared" si="1"/>
        <v>102.6</v>
      </c>
      <c r="G44" s="68"/>
      <c r="H44" s="68">
        <v>102.6</v>
      </c>
      <c r="I44" s="68"/>
      <c r="J44" s="68"/>
      <c r="K44" s="31"/>
      <c r="M44" s="35"/>
      <c r="O44" s="35"/>
    </row>
    <row r="45" spans="1:15" ht="12" customHeight="1">
      <c r="A45" s="13"/>
      <c r="B45" s="32">
        <v>35</v>
      </c>
      <c r="C45" s="6"/>
      <c r="D45" s="33" t="s">
        <v>84</v>
      </c>
      <c r="E45" s="68">
        <f t="shared" si="0"/>
        <v>0</v>
      </c>
      <c r="F45" s="68">
        <f t="shared" si="1"/>
        <v>47.65</v>
      </c>
      <c r="G45" s="68"/>
      <c r="H45" s="68">
        <v>47.65</v>
      </c>
      <c r="I45" s="68"/>
      <c r="J45" s="68"/>
      <c r="K45" s="31"/>
      <c r="M45" s="35"/>
      <c r="O45" s="35"/>
    </row>
    <row r="46" spans="1:15" ht="12" customHeight="1">
      <c r="A46" s="13"/>
      <c r="B46" s="34">
        <v>36</v>
      </c>
      <c r="C46" s="6"/>
      <c r="D46" s="33" t="s">
        <v>85</v>
      </c>
      <c r="E46" s="68">
        <f t="shared" si="0"/>
        <v>0</v>
      </c>
      <c r="F46" s="68">
        <f t="shared" si="1"/>
        <v>0</v>
      </c>
      <c r="G46" s="68"/>
      <c r="H46" s="68">
        <v>0</v>
      </c>
      <c r="I46" s="68"/>
      <c r="J46" s="68"/>
      <c r="K46" s="31"/>
      <c r="M46" s="35"/>
      <c r="O46" s="35"/>
    </row>
    <row r="47" spans="1:15" ht="12" customHeight="1">
      <c r="A47" s="13"/>
      <c r="B47" s="32">
        <v>37</v>
      </c>
      <c r="C47" s="6"/>
      <c r="D47" s="33" t="s">
        <v>86</v>
      </c>
      <c r="E47" s="68">
        <f t="shared" si="0"/>
        <v>0</v>
      </c>
      <c r="F47" s="68">
        <f t="shared" si="1"/>
        <v>0</v>
      </c>
      <c r="G47" s="68"/>
      <c r="H47" s="68">
        <v>0</v>
      </c>
      <c r="I47" s="68"/>
      <c r="J47" s="68"/>
      <c r="K47" s="31"/>
      <c r="M47" s="35"/>
      <c r="O47" s="35"/>
    </row>
    <row r="48" spans="1:15" ht="12" customHeight="1">
      <c r="A48" s="13"/>
      <c r="B48" s="34">
        <v>38</v>
      </c>
      <c r="C48" s="6"/>
      <c r="D48" s="33" t="s">
        <v>87</v>
      </c>
      <c r="E48" s="68">
        <f t="shared" si="0"/>
        <v>0</v>
      </c>
      <c r="F48" s="68">
        <f t="shared" si="1"/>
        <v>56.65</v>
      </c>
      <c r="G48" s="68"/>
      <c r="H48" s="68">
        <v>56.65</v>
      </c>
      <c r="I48" s="68"/>
      <c r="J48" s="68"/>
      <c r="K48" s="31"/>
      <c r="M48" s="35"/>
      <c r="O48" s="35"/>
    </row>
    <row r="49" spans="1:15" ht="12" customHeight="1">
      <c r="A49" s="13"/>
      <c r="B49" s="32">
        <v>39</v>
      </c>
      <c r="C49" s="6"/>
      <c r="D49" s="33" t="s">
        <v>88</v>
      </c>
      <c r="E49" s="68">
        <f t="shared" si="0"/>
        <v>0</v>
      </c>
      <c r="F49" s="68">
        <f t="shared" si="1"/>
        <v>31.1</v>
      </c>
      <c r="G49" s="68"/>
      <c r="H49" s="68">
        <v>31.1</v>
      </c>
      <c r="I49" s="68"/>
      <c r="J49" s="68"/>
      <c r="K49" s="31"/>
      <c r="M49" s="35"/>
      <c r="O49" s="35"/>
    </row>
    <row r="50" spans="1:15" ht="12" customHeight="1">
      <c r="A50" s="13"/>
      <c r="B50" s="34">
        <v>40</v>
      </c>
      <c r="C50" s="6"/>
      <c r="D50" s="33" t="s">
        <v>89</v>
      </c>
      <c r="E50" s="68">
        <f t="shared" si="0"/>
        <v>0</v>
      </c>
      <c r="F50" s="68">
        <f t="shared" si="1"/>
        <v>0</v>
      </c>
      <c r="G50" s="68"/>
      <c r="H50" s="68">
        <v>0</v>
      </c>
      <c r="I50" s="68"/>
      <c r="J50" s="68"/>
      <c r="K50" s="31"/>
      <c r="M50" s="35"/>
      <c r="O50" s="35"/>
    </row>
    <row r="51" spans="1:15" ht="12" customHeight="1">
      <c r="A51" s="13"/>
      <c r="B51" s="32">
        <v>41</v>
      </c>
      <c r="C51" s="6"/>
      <c r="D51" s="33" t="s">
        <v>90</v>
      </c>
      <c r="E51" s="68">
        <f t="shared" si="0"/>
        <v>0</v>
      </c>
      <c r="F51" s="68">
        <f t="shared" si="1"/>
        <v>0</v>
      </c>
      <c r="G51" s="68"/>
      <c r="H51" s="68">
        <v>0</v>
      </c>
      <c r="I51" s="68"/>
      <c r="J51" s="68"/>
      <c r="K51" s="31"/>
      <c r="M51" s="35"/>
      <c r="O51" s="35"/>
    </row>
    <row r="52" spans="1:15" ht="12" customHeight="1">
      <c r="A52" s="13"/>
      <c r="B52" s="34">
        <v>42</v>
      </c>
      <c r="C52" s="6"/>
      <c r="D52" s="33" t="s">
        <v>91</v>
      </c>
      <c r="E52" s="68">
        <f t="shared" si="0"/>
        <v>0</v>
      </c>
      <c r="F52" s="68">
        <f t="shared" si="1"/>
        <v>53.9</v>
      </c>
      <c r="G52" s="68"/>
      <c r="H52" s="68">
        <v>53.9</v>
      </c>
      <c r="I52" s="68"/>
      <c r="J52" s="68"/>
      <c r="K52" s="31"/>
      <c r="M52" s="35"/>
      <c r="O52" s="35"/>
    </row>
    <row r="53" spans="1:15" ht="12" customHeight="1">
      <c r="A53" s="13"/>
      <c r="B53" s="32">
        <v>43</v>
      </c>
      <c r="C53" s="6"/>
      <c r="D53" s="33" t="s">
        <v>92</v>
      </c>
      <c r="E53" s="68">
        <f t="shared" si="0"/>
        <v>0</v>
      </c>
      <c r="F53" s="68">
        <f t="shared" si="1"/>
        <v>38.6</v>
      </c>
      <c r="G53" s="68"/>
      <c r="H53" s="68">
        <v>38.6</v>
      </c>
      <c r="I53" s="68"/>
      <c r="J53" s="68"/>
      <c r="K53" s="31"/>
      <c r="M53" s="35"/>
      <c r="O53" s="35"/>
    </row>
    <row r="54" spans="1:15" ht="12" customHeight="1">
      <c r="A54" s="13"/>
      <c r="B54" s="34">
        <v>44</v>
      </c>
      <c r="C54" s="6"/>
      <c r="D54" s="33" t="s">
        <v>93</v>
      </c>
      <c r="E54" s="68">
        <f t="shared" si="0"/>
        <v>803.4</v>
      </c>
      <c r="F54" s="68">
        <f t="shared" si="1"/>
        <v>2257.9695</v>
      </c>
      <c r="G54" s="68">
        <v>803.4</v>
      </c>
      <c r="H54" s="68">
        <v>2257.9695</v>
      </c>
      <c r="I54" s="68"/>
      <c r="J54" s="68"/>
      <c r="K54" s="31"/>
      <c r="M54" s="35"/>
      <c r="O54" s="35"/>
    </row>
    <row r="55" spans="1:15" ht="12" customHeight="1">
      <c r="A55" s="13"/>
      <c r="B55" s="32">
        <v>45</v>
      </c>
      <c r="C55" s="6"/>
      <c r="D55" s="33" t="s">
        <v>94</v>
      </c>
      <c r="E55" s="68">
        <f t="shared" si="0"/>
        <v>0</v>
      </c>
      <c r="F55" s="68">
        <f t="shared" si="1"/>
        <v>953.2</v>
      </c>
      <c r="G55" s="68"/>
      <c r="H55" s="68">
        <v>953.2</v>
      </c>
      <c r="I55" s="68"/>
      <c r="J55" s="68"/>
      <c r="K55" s="31"/>
      <c r="M55" s="35"/>
      <c r="O55" s="35"/>
    </row>
    <row r="56" spans="1:15" ht="12" customHeight="1">
      <c r="A56" s="13"/>
      <c r="B56" s="34">
        <v>46</v>
      </c>
      <c r="C56" s="6"/>
      <c r="D56" s="33" t="s">
        <v>95</v>
      </c>
      <c r="E56" s="68">
        <f t="shared" si="0"/>
        <v>0</v>
      </c>
      <c r="F56" s="68">
        <f t="shared" si="1"/>
        <v>473.85</v>
      </c>
      <c r="G56" s="68"/>
      <c r="H56" s="68">
        <v>473.85</v>
      </c>
      <c r="I56" s="68"/>
      <c r="J56" s="68"/>
      <c r="K56" s="31"/>
      <c r="M56" s="35"/>
      <c r="O56" s="35"/>
    </row>
    <row r="57" spans="1:15" ht="12" customHeight="1">
      <c r="A57" s="13"/>
      <c r="B57" s="32">
        <v>47</v>
      </c>
      <c r="C57" s="6"/>
      <c r="D57" s="33" t="s">
        <v>96</v>
      </c>
      <c r="E57" s="68">
        <f t="shared" si="0"/>
        <v>4147.4</v>
      </c>
      <c r="F57" s="68">
        <f t="shared" si="1"/>
        <v>4339.3</v>
      </c>
      <c r="G57" s="67">
        <v>4147.4</v>
      </c>
      <c r="H57" s="67">
        <v>4339.3</v>
      </c>
      <c r="I57" s="68">
        <v>0</v>
      </c>
      <c r="J57" s="68">
        <v>0</v>
      </c>
      <c r="K57" s="31">
        <v>0</v>
      </c>
      <c r="M57" s="35"/>
      <c r="O57" s="35"/>
    </row>
    <row r="58" spans="1:15" ht="12" customHeight="1">
      <c r="A58" s="13"/>
      <c r="B58" s="34">
        <v>48</v>
      </c>
      <c r="C58" s="6"/>
      <c r="D58" s="33" t="s">
        <v>97</v>
      </c>
      <c r="E58" s="68">
        <f t="shared" si="0"/>
        <v>489.1</v>
      </c>
      <c r="F58" s="68">
        <f t="shared" si="1"/>
        <v>519.7</v>
      </c>
      <c r="G58" s="86">
        <v>489.1</v>
      </c>
      <c r="H58" s="86">
        <v>519.7</v>
      </c>
      <c r="I58" s="87"/>
      <c r="J58" s="87"/>
      <c r="K58" s="16"/>
      <c r="M58" s="35"/>
      <c r="N58" s="36"/>
      <c r="O58" s="35"/>
    </row>
    <row r="59" spans="1:15" ht="12" customHeight="1">
      <c r="A59" s="13"/>
      <c r="B59" s="32">
        <v>49</v>
      </c>
      <c r="C59" s="6"/>
      <c r="D59" s="33" t="s">
        <v>98</v>
      </c>
      <c r="E59" s="68">
        <v>391</v>
      </c>
      <c r="F59" s="68">
        <f t="shared" si="1"/>
        <v>370.6</v>
      </c>
      <c r="G59" s="68">
        <v>261</v>
      </c>
      <c r="H59" s="68">
        <v>370.6</v>
      </c>
      <c r="I59" s="68"/>
      <c r="J59" s="68"/>
      <c r="K59" s="31"/>
      <c r="M59" s="35"/>
      <c r="N59" s="36"/>
      <c r="O59" s="35"/>
    </row>
    <row r="60" spans="1:15" ht="12" customHeight="1">
      <c r="A60" s="13"/>
      <c r="B60" s="34">
        <v>50</v>
      </c>
      <c r="C60" s="6"/>
      <c r="D60" s="33" t="s">
        <v>99</v>
      </c>
      <c r="E60" s="68">
        <f t="shared" si="0"/>
        <v>0</v>
      </c>
      <c r="F60" s="68">
        <f t="shared" si="1"/>
        <v>106.674</v>
      </c>
      <c r="G60" s="68"/>
      <c r="H60" s="68">
        <v>106.674</v>
      </c>
      <c r="I60" s="68"/>
      <c r="J60" s="68"/>
      <c r="K60" s="31"/>
      <c r="M60" s="35"/>
      <c r="O60" s="35"/>
    </row>
    <row r="61" spans="1:15" ht="12" customHeight="1">
      <c r="A61" s="13"/>
      <c r="B61" s="32">
        <v>51</v>
      </c>
      <c r="C61" s="6"/>
      <c r="D61" s="33" t="s">
        <v>100</v>
      </c>
      <c r="E61" s="68">
        <f t="shared" si="0"/>
        <v>0</v>
      </c>
      <c r="F61" s="68">
        <f t="shared" si="1"/>
        <v>108.15</v>
      </c>
      <c r="G61" s="68"/>
      <c r="H61" s="68">
        <v>108.15</v>
      </c>
      <c r="I61" s="68"/>
      <c r="J61" s="68"/>
      <c r="K61" s="31"/>
      <c r="M61" s="35"/>
      <c r="O61" s="35"/>
    </row>
    <row r="62" spans="1:15" ht="12" customHeight="1">
      <c r="A62" s="13"/>
      <c r="B62" s="34">
        <v>52</v>
      </c>
      <c r="C62" s="6"/>
      <c r="D62" s="33" t="s">
        <v>101</v>
      </c>
      <c r="E62" s="68">
        <f t="shared" si="0"/>
        <v>0</v>
      </c>
      <c r="F62" s="68">
        <f t="shared" si="1"/>
        <v>0</v>
      </c>
      <c r="G62" s="68"/>
      <c r="H62" s="68">
        <v>0</v>
      </c>
      <c r="I62" s="68"/>
      <c r="J62" s="68"/>
      <c r="K62" s="31"/>
      <c r="M62" s="35"/>
      <c r="O62" s="35"/>
    </row>
    <row r="63" spans="1:15" ht="12" customHeight="1">
      <c r="A63" s="13"/>
      <c r="B63" s="32">
        <v>53</v>
      </c>
      <c r="C63" s="6"/>
      <c r="D63" s="33" t="s">
        <v>102</v>
      </c>
      <c r="E63" s="68">
        <f t="shared" si="0"/>
        <v>0</v>
      </c>
      <c r="F63" s="68">
        <f t="shared" si="1"/>
        <v>99.5</v>
      </c>
      <c r="G63" s="68"/>
      <c r="H63" s="68">
        <v>99.5</v>
      </c>
      <c r="I63" s="68"/>
      <c r="J63" s="68"/>
      <c r="K63" s="31"/>
      <c r="M63" s="35"/>
      <c r="O63" s="35"/>
    </row>
    <row r="64" spans="1:15" ht="12" customHeight="1">
      <c r="A64" s="13"/>
      <c r="B64" s="34">
        <v>54</v>
      </c>
      <c r="C64" s="6"/>
      <c r="D64" s="33" t="s">
        <v>103</v>
      </c>
      <c r="E64" s="68">
        <f t="shared" si="0"/>
        <v>5491.646</v>
      </c>
      <c r="F64" s="68">
        <f t="shared" si="1"/>
        <v>5998.5748</v>
      </c>
      <c r="G64" s="68">
        <v>5491.646</v>
      </c>
      <c r="H64" s="68">
        <v>5998.5748</v>
      </c>
      <c r="I64" s="68"/>
      <c r="J64" s="68"/>
      <c r="K64" s="31"/>
      <c r="M64" s="35"/>
      <c r="O64" s="35"/>
    </row>
    <row r="65" spans="1:15" ht="12" customHeight="1">
      <c r="A65" s="13"/>
      <c r="B65" s="32">
        <v>55</v>
      </c>
      <c r="C65" s="6"/>
      <c r="D65" s="33" t="s">
        <v>104</v>
      </c>
      <c r="E65" s="68">
        <f t="shared" si="0"/>
        <v>0</v>
      </c>
      <c r="F65" s="68">
        <f t="shared" si="1"/>
        <v>329</v>
      </c>
      <c r="G65" s="68">
        <v>0</v>
      </c>
      <c r="H65" s="68">
        <v>329</v>
      </c>
      <c r="I65" s="68"/>
      <c r="J65" s="68"/>
      <c r="K65" s="31"/>
      <c r="M65" s="35"/>
      <c r="N65" s="36"/>
      <c r="O65" s="35"/>
    </row>
    <row r="66" spans="1:15" ht="12" customHeight="1">
      <c r="A66" s="13"/>
      <c r="B66" s="34">
        <v>56</v>
      </c>
      <c r="C66" s="6"/>
      <c r="D66" s="33" t="s">
        <v>105</v>
      </c>
      <c r="E66" s="68">
        <f t="shared" si="0"/>
        <v>0</v>
      </c>
      <c r="F66" s="68">
        <f t="shared" si="1"/>
        <v>431.58</v>
      </c>
      <c r="G66" s="68">
        <v>0</v>
      </c>
      <c r="H66" s="68">
        <v>431.58</v>
      </c>
      <c r="I66" s="68"/>
      <c r="J66" s="68"/>
      <c r="K66" s="31"/>
      <c r="M66" s="35"/>
      <c r="O66" s="35"/>
    </row>
    <row r="67" spans="1:15" ht="22.5" customHeight="1">
      <c r="A67" s="18"/>
      <c r="B67" s="20"/>
      <c r="C67" s="18"/>
      <c r="D67" s="45" t="s">
        <v>27</v>
      </c>
      <c r="E67" s="70">
        <f>SUM(E11:E66)</f>
        <v>58243.14600000001</v>
      </c>
      <c r="F67" s="70">
        <f aca="true" t="shared" si="2" ref="F67:K67">SUM(F11:F66)</f>
        <v>70894.60329999999</v>
      </c>
      <c r="G67" s="70">
        <f t="shared" si="2"/>
        <v>54427.546</v>
      </c>
      <c r="H67" s="70">
        <f t="shared" si="2"/>
        <v>70894.60329999999</v>
      </c>
      <c r="I67" s="70">
        <f t="shared" si="2"/>
        <v>3685.6000000000004</v>
      </c>
      <c r="J67" s="70">
        <f t="shared" si="2"/>
        <v>0</v>
      </c>
      <c r="K67" s="14">
        <f t="shared" si="2"/>
        <v>0</v>
      </c>
      <c r="M67" s="35"/>
      <c r="O67" s="35"/>
    </row>
    <row r="68" spans="1:11" ht="23.25" customHeight="1" hidden="1">
      <c r="A68" s="13"/>
      <c r="B68" s="20"/>
      <c r="C68" s="15"/>
      <c r="D68" s="46" t="s">
        <v>28</v>
      </c>
      <c r="E68" s="46"/>
      <c r="F68" s="46"/>
      <c r="G68" s="16"/>
      <c r="H68" s="16"/>
      <c r="I68" s="16"/>
      <c r="J68" s="16"/>
      <c r="K68" s="16"/>
    </row>
    <row r="69" spans="1:11" ht="27" customHeight="1" hidden="1">
      <c r="A69" s="13">
        <v>41</v>
      </c>
      <c r="B69" s="20">
        <v>45</v>
      </c>
      <c r="C69" s="19">
        <v>1</v>
      </c>
      <c r="D69" s="47" t="s">
        <v>29</v>
      </c>
      <c r="E69" s="47"/>
      <c r="F69" s="47"/>
      <c r="G69" s="16">
        <v>1323</v>
      </c>
      <c r="H69" s="16">
        <v>71.125</v>
      </c>
      <c r="I69" s="16"/>
      <c r="J69" s="16"/>
      <c r="K69" s="16">
        <v>8408.6</v>
      </c>
    </row>
    <row r="70" spans="1:11" ht="23.25" customHeight="1" hidden="1">
      <c r="A70" s="13">
        <v>42</v>
      </c>
      <c r="B70" s="20">
        <v>46</v>
      </c>
      <c r="C70" s="19">
        <v>2</v>
      </c>
      <c r="D70" s="47" t="s">
        <v>30</v>
      </c>
      <c r="E70" s="47"/>
      <c r="F70" s="47"/>
      <c r="G70" s="16">
        <v>6282.2</v>
      </c>
      <c r="H70" s="16">
        <v>1921.708</v>
      </c>
      <c r="I70" s="16"/>
      <c r="J70" s="16"/>
      <c r="K70" s="16"/>
    </row>
    <row r="71" spans="1:11" ht="27" customHeight="1" hidden="1">
      <c r="A71" s="13">
        <v>43</v>
      </c>
      <c r="B71" s="20">
        <v>47</v>
      </c>
      <c r="C71" s="19">
        <v>3</v>
      </c>
      <c r="D71" s="47" t="s">
        <v>31</v>
      </c>
      <c r="E71" s="47"/>
      <c r="F71" s="47"/>
      <c r="G71" s="16">
        <v>14186.4</v>
      </c>
      <c r="H71" s="16">
        <v>11587.6592</v>
      </c>
      <c r="I71" s="16"/>
      <c r="J71" s="16"/>
      <c r="K71" s="16"/>
    </row>
    <row r="72" spans="1:11" ht="25.5" customHeight="1" hidden="1">
      <c r="A72" s="18"/>
      <c r="B72" s="20"/>
      <c r="C72" s="18"/>
      <c r="D72" s="48" t="s">
        <v>26</v>
      </c>
      <c r="E72" s="48"/>
      <c r="F72" s="48"/>
      <c r="G72" s="16">
        <f>SUM(G69:G71)</f>
        <v>21791.6</v>
      </c>
      <c r="H72" s="16">
        <f>SUM(H69:H71)</f>
        <v>13580.4922</v>
      </c>
      <c r="I72" s="16"/>
      <c r="J72" s="16"/>
      <c r="K72" s="16"/>
    </row>
    <row r="73" spans="1:11" ht="27" customHeight="1" hidden="1">
      <c r="A73" s="18"/>
      <c r="B73" s="20"/>
      <c r="C73" s="18"/>
      <c r="D73" s="49" t="s">
        <v>27</v>
      </c>
      <c r="E73" s="49"/>
      <c r="F73" s="49"/>
      <c r="G73" s="16">
        <v>25041.43</v>
      </c>
      <c r="H73" s="16">
        <v>16333.484199999999</v>
      </c>
      <c r="I73" s="16"/>
      <c r="J73" s="16"/>
      <c r="K73" s="16"/>
    </row>
    <row r="74" spans="1:11" ht="24" customHeight="1" hidden="1">
      <c r="A74" s="13"/>
      <c r="B74" s="20"/>
      <c r="C74" s="15"/>
      <c r="D74" s="46" t="s">
        <v>32</v>
      </c>
      <c r="E74" s="46"/>
      <c r="F74" s="46"/>
      <c r="G74" s="16"/>
      <c r="H74" s="16"/>
      <c r="I74" s="16"/>
      <c r="J74" s="16"/>
      <c r="K74" s="16"/>
    </row>
    <row r="75" spans="1:11" ht="34.5" customHeight="1" hidden="1">
      <c r="A75" s="13">
        <v>44</v>
      </c>
      <c r="B75" s="20">
        <v>48</v>
      </c>
      <c r="C75" s="19">
        <v>1</v>
      </c>
      <c r="D75" s="50" t="s">
        <v>33</v>
      </c>
      <c r="E75" s="50"/>
      <c r="F75" s="50"/>
      <c r="G75" s="16">
        <v>24000</v>
      </c>
      <c r="H75" s="16">
        <v>21153.7979</v>
      </c>
      <c r="I75" s="16"/>
      <c r="J75" s="16"/>
      <c r="K75" s="16"/>
    </row>
    <row r="76" spans="1:11" ht="29.25" customHeight="1" hidden="1">
      <c r="A76" s="13">
        <v>45</v>
      </c>
      <c r="B76" s="20">
        <v>49</v>
      </c>
      <c r="C76" s="19">
        <v>2</v>
      </c>
      <c r="D76" s="51" t="s">
        <v>34</v>
      </c>
      <c r="E76" s="51"/>
      <c r="F76" s="51"/>
      <c r="G76" s="16">
        <v>30000</v>
      </c>
      <c r="H76" s="16">
        <v>19670.1094</v>
      </c>
      <c r="I76" s="16"/>
      <c r="J76" s="16"/>
      <c r="K76" s="16"/>
    </row>
    <row r="77" spans="1:11" ht="24" customHeight="1" hidden="1">
      <c r="A77" s="13">
        <v>46</v>
      </c>
      <c r="B77" s="20">
        <v>50</v>
      </c>
      <c r="C77" s="19">
        <v>3</v>
      </c>
      <c r="D77" s="51" t="s">
        <v>35</v>
      </c>
      <c r="E77" s="51"/>
      <c r="F77" s="51"/>
      <c r="G77" s="16">
        <v>10500</v>
      </c>
      <c r="H77" s="16">
        <v>8710</v>
      </c>
      <c r="I77" s="16"/>
      <c r="J77" s="16"/>
      <c r="K77" s="16"/>
    </row>
    <row r="78" spans="1:11" ht="27" customHeight="1" hidden="1">
      <c r="A78" s="13">
        <v>47</v>
      </c>
      <c r="B78" s="20">
        <v>51</v>
      </c>
      <c r="C78" s="19">
        <v>4</v>
      </c>
      <c r="D78" s="50" t="s">
        <v>36</v>
      </c>
      <c r="E78" s="50"/>
      <c r="F78" s="50"/>
      <c r="G78" s="16">
        <v>5100</v>
      </c>
      <c r="H78" s="16">
        <v>4374.745</v>
      </c>
      <c r="I78" s="16"/>
      <c r="J78" s="16"/>
      <c r="K78" s="16"/>
    </row>
    <row r="79" spans="1:11" ht="28.5" customHeight="1" hidden="1">
      <c r="A79" s="13"/>
      <c r="B79" s="20">
        <v>52</v>
      </c>
      <c r="C79" s="19"/>
      <c r="D79" s="50" t="s">
        <v>37</v>
      </c>
      <c r="E79" s="50"/>
      <c r="F79" s="50"/>
      <c r="G79" s="16"/>
      <c r="H79" s="16">
        <v>92.22</v>
      </c>
      <c r="I79" s="16"/>
      <c r="J79" s="16"/>
      <c r="K79" s="16"/>
    </row>
    <row r="80" spans="1:11" ht="31.5" customHeight="1" hidden="1">
      <c r="A80" s="18"/>
      <c r="B80" s="18"/>
      <c r="C80" s="18"/>
      <c r="D80" s="48" t="s">
        <v>26</v>
      </c>
      <c r="E80" s="48"/>
      <c r="F80" s="48"/>
      <c r="G80" s="16">
        <f>SUM(G76:G79)</f>
        <v>45600</v>
      </c>
      <c r="H80" s="16">
        <f>SUM(H76:H79)</f>
        <v>32847.0744</v>
      </c>
      <c r="I80" s="16"/>
      <c r="J80" s="16"/>
      <c r="K80" s="16"/>
    </row>
    <row r="81" spans="1:11" ht="29.25" customHeight="1" hidden="1">
      <c r="A81" s="18"/>
      <c r="B81" s="18"/>
      <c r="C81" s="18"/>
      <c r="D81" s="49" t="s">
        <v>27</v>
      </c>
      <c r="E81" s="49"/>
      <c r="F81" s="49"/>
      <c r="G81" s="16">
        <v>70760</v>
      </c>
      <c r="H81" s="16">
        <v>54473.9783</v>
      </c>
      <c r="I81" s="16"/>
      <c r="J81" s="16"/>
      <c r="K81" s="16"/>
    </row>
    <row r="82" spans="1:16" s="24" customFormat="1" ht="6" customHeight="1" hidden="1">
      <c r="A82" s="22"/>
      <c r="B82" s="23"/>
      <c r="C82" s="23"/>
      <c r="D82" s="52"/>
      <c r="E82" s="52"/>
      <c r="F82" s="52"/>
      <c r="G82" s="16"/>
      <c r="H82" s="16"/>
      <c r="I82" s="16"/>
      <c r="J82" s="16"/>
      <c r="K82" s="16"/>
      <c r="N82" s="35"/>
      <c r="P82" s="6"/>
    </row>
    <row r="83" spans="1:11" ht="36.75" customHeight="1" hidden="1">
      <c r="A83" s="121" t="s">
        <v>38</v>
      </c>
      <c r="B83" s="122"/>
      <c r="C83" s="122"/>
      <c r="D83" s="123"/>
      <c r="E83" s="80"/>
      <c r="F83" s="80"/>
      <c r="G83" s="16" t="e">
        <f>G80+G72+#REF!+#REF!+#REF!+#REF!+#REF!+#REF!+#REF!+#REF!+#REF!</f>
        <v>#REF!</v>
      </c>
      <c r="H83" s="16" t="e">
        <f>H80+H72+#REF!+#REF!+#REF!+#REF!+#REF!+#REF!+#REF!+#REF!+#REF!</f>
        <v>#REF!</v>
      </c>
      <c r="I83" s="16"/>
      <c r="J83" s="16"/>
      <c r="K83" s="16"/>
    </row>
    <row r="84" spans="1:11" ht="29.25" customHeight="1" hidden="1">
      <c r="A84" s="112" t="s">
        <v>39</v>
      </c>
      <c r="B84" s="113"/>
      <c r="C84" s="113"/>
      <c r="D84" s="114"/>
      <c r="E84" s="78"/>
      <c r="F84" s="78"/>
      <c r="G84" s="16"/>
      <c r="H84" s="16"/>
      <c r="I84" s="16"/>
      <c r="J84" s="16"/>
      <c r="K84" s="16"/>
    </row>
    <row r="85" spans="3:11" ht="10.5" customHeight="1" hidden="1">
      <c r="C85" s="10"/>
      <c r="D85" s="25"/>
      <c r="E85" s="25"/>
      <c r="F85" s="25"/>
      <c r="G85" s="16"/>
      <c r="H85" s="16"/>
      <c r="I85" s="16"/>
      <c r="J85" s="16"/>
      <c r="K85" s="16"/>
    </row>
    <row r="86" spans="1:11" ht="33" customHeight="1" hidden="1">
      <c r="A86" s="112" t="s">
        <v>40</v>
      </c>
      <c r="B86" s="113"/>
      <c r="C86" s="113"/>
      <c r="D86" s="114"/>
      <c r="E86" s="78"/>
      <c r="F86" s="78"/>
      <c r="G86" s="16"/>
      <c r="H86" s="16"/>
      <c r="I86" s="16"/>
      <c r="J86" s="16"/>
      <c r="K86" s="16"/>
    </row>
    <row r="87" spans="1:16" s="24" customFormat="1" ht="7.5" customHeight="1" hidden="1">
      <c r="A87" s="53"/>
      <c r="B87" s="54"/>
      <c r="C87" s="54"/>
      <c r="D87" s="55"/>
      <c r="E87" s="53"/>
      <c r="F87" s="53"/>
      <c r="J87" s="17"/>
      <c r="K87" s="16"/>
      <c r="N87" s="35"/>
      <c r="P87" s="6"/>
    </row>
    <row r="88" spans="2:11" ht="30" customHeight="1" hidden="1">
      <c r="B88" s="115" t="s">
        <v>39</v>
      </c>
      <c r="C88" s="115"/>
      <c r="D88" s="115"/>
      <c r="E88" s="79"/>
      <c r="F88" s="79"/>
      <c r="G88" s="16" t="e">
        <f>G81+G73+G67+#REF!+#REF!+#REF!+#REF!+#REF!+#REF!+#REF!</f>
        <v>#REF!</v>
      </c>
      <c r="H88" s="16" t="e">
        <f>H81+H73+H67+#REF!+#REF!+#REF!+#REF!+#REF!+#REF!+#REF!</f>
        <v>#REF!</v>
      </c>
      <c r="I88" s="16"/>
      <c r="J88" s="16"/>
      <c r="K88" s="16"/>
    </row>
    <row r="89" spans="3:9" ht="17.25">
      <c r="C89" s="10"/>
      <c r="D89" s="25"/>
      <c r="E89" s="25"/>
      <c r="F89" s="25"/>
      <c r="G89" s="25"/>
      <c r="H89" s="25"/>
      <c r="I89" s="25"/>
    </row>
    <row r="90" spans="3:9" ht="17.25">
      <c r="C90" s="10"/>
      <c r="D90" s="25"/>
      <c r="E90" s="25"/>
      <c r="F90" s="25"/>
      <c r="G90" s="25"/>
      <c r="H90" s="25"/>
      <c r="I90" s="25"/>
    </row>
    <row r="91" spans="3:9" ht="17.25">
      <c r="C91" s="10"/>
      <c r="D91" s="25"/>
      <c r="E91" s="25"/>
      <c r="F91" s="25"/>
      <c r="G91" s="25"/>
      <c r="H91" s="25"/>
      <c r="I91" s="25"/>
    </row>
    <row r="92" spans="3:9" ht="17.25">
      <c r="C92" s="10"/>
      <c r="D92" s="25"/>
      <c r="E92" s="25"/>
      <c r="F92" s="25"/>
      <c r="G92" s="25"/>
      <c r="H92" s="25"/>
      <c r="I92" s="25"/>
    </row>
    <row r="93" spans="3:9" ht="17.25">
      <c r="C93" s="10"/>
      <c r="D93" s="25"/>
      <c r="E93" s="25"/>
      <c r="F93" s="25"/>
      <c r="G93" s="25"/>
      <c r="H93" s="25"/>
      <c r="I93" s="25"/>
    </row>
    <row r="94" spans="3:9" ht="17.25">
      <c r="C94" s="10"/>
      <c r="D94" s="25"/>
      <c r="E94" s="25"/>
      <c r="F94" s="25"/>
      <c r="G94" s="25"/>
      <c r="H94" s="25"/>
      <c r="I94" s="25"/>
    </row>
    <row r="95" spans="3:9" ht="17.25">
      <c r="C95" s="10"/>
      <c r="D95" s="25"/>
      <c r="E95" s="25"/>
      <c r="F95" s="25"/>
      <c r="G95" s="25"/>
      <c r="H95" s="25"/>
      <c r="I95" s="25"/>
    </row>
    <row r="96" spans="3:9" ht="17.25">
      <c r="C96" s="10"/>
      <c r="D96" s="25"/>
      <c r="E96" s="25"/>
      <c r="F96" s="25"/>
      <c r="G96" s="25"/>
      <c r="H96" s="25"/>
      <c r="I96" s="25"/>
    </row>
    <row r="97" spans="3:9" ht="17.25">
      <c r="C97" s="10"/>
      <c r="D97" s="25"/>
      <c r="E97" s="25"/>
      <c r="F97" s="25"/>
      <c r="G97" s="25"/>
      <c r="H97" s="25"/>
      <c r="I97" s="25"/>
    </row>
    <row r="98" spans="3:9" ht="17.25">
      <c r="C98" s="10"/>
      <c r="D98" s="25"/>
      <c r="E98" s="25"/>
      <c r="F98" s="25"/>
      <c r="G98" s="25"/>
      <c r="H98" s="25"/>
      <c r="I98" s="25"/>
    </row>
    <row r="99" spans="3:9" ht="17.25">
      <c r="C99" s="10"/>
      <c r="D99" s="25"/>
      <c r="E99" s="25"/>
      <c r="F99" s="25"/>
      <c r="G99" s="25"/>
      <c r="H99" s="25"/>
      <c r="I99" s="25"/>
    </row>
    <row r="100" spans="3:9" ht="17.25">
      <c r="C100" s="10"/>
      <c r="D100" s="25"/>
      <c r="E100" s="25"/>
      <c r="F100" s="25"/>
      <c r="G100" s="25"/>
      <c r="H100" s="25"/>
      <c r="I100" s="25"/>
    </row>
    <row r="101" spans="3:9" ht="17.25">
      <c r="C101" s="10"/>
      <c r="D101" s="25"/>
      <c r="E101" s="25"/>
      <c r="F101" s="25"/>
      <c r="G101" s="25"/>
      <c r="H101" s="25"/>
      <c r="I101" s="25"/>
    </row>
    <row r="102" spans="3:9" ht="17.25">
      <c r="C102" s="10"/>
      <c r="D102" s="25"/>
      <c r="E102" s="25"/>
      <c r="F102" s="25"/>
      <c r="G102" s="25"/>
      <c r="H102" s="25"/>
      <c r="I102" s="25"/>
    </row>
    <row r="103" spans="3:9" ht="17.25">
      <c r="C103" s="10"/>
      <c r="D103" s="25"/>
      <c r="E103" s="25"/>
      <c r="F103" s="25"/>
      <c r="G103" s="25"/>
      <c r="H103" s="25"/>
      <c r="I103" s="25"/>
    </row>
    <row r="104" spans="3:9" ht="17.25">
      <c r="C104" s="10"/>
      <c r="D104" s="25"/>
      <c r="E104" s="25"/>
      <c r="F104" s="25"/>
      <c r="G104" s="25"/>
      <c r="H104" s="25"/>
      <c r="I104" s="25"/>
    </row>
    <row r="105" spans="3:9" ht="17.25">
      <c r="C105" s="10"/>
      <c r="D105" s="25"/>
      <c r="E105" s="25"/>
      <c r="F105" s="25"/>
      <c r="G105" s="25"/>
      <c r="H105" s="25"/>
      <c r="I105" s="25"/>
    </row>
    <row r="106" spans="3:9" ht="17.25">
      <c r="C106" s="10"/>
      <c r="D106" s="25"/>
      <c r="E106" s="25"/>
      <c r="F106" s="25"/>
      <c r="G106" s="25"/>
      <c r="H106" s="25"/>
      <c r="I106" s="25"/>
    </row>
    <row r="107" spans="3:9" ht="17.25">
      <c r="C107" s="10"/>
      <c r="D107" s="25"/>
      <c r="E107" s="25"/>
      <c r="F107" s="25"/>
      <c r="G107" s="25"/>
      <c r="H107" s="25"/>
      <c r="I107" s="25"/>
    </row>
    <row r="108" spans="3:9" ht="17.25">
      <c r="C108" s="10"/>
      <c r="D108" s="25"/>
      <c r="E108" s="25"/>
      <c r="F108" s="25"/>
      <c r="G108" s="25"/>
      <c r="H108" s="25"/>
      <c r="I108" s="25"/>
    </row>
    <row r="109" spans="3:9" ht="17.25">
      <c r="C109" s="10"/>
      <c r="D109" s="25"/>
      <c r="E109" s="25"/>
      <c r="F109" s="25"/>
      <c r="G109" s="25"/>
      <c r="H109" s="25"/>
      <c r="I109" s="25"/>
    </row>
    <row r="110" spans="3:9" ht="17.25">
      <c r="C110" s="10"/>
      <c r="D110" s="25"/>
      <c r="E110" s="25"/>
      <c r="F110" s="25"/>
      <c r="G110" s="25"/>
      <c r="H110" s="25"/>
      <c r="I110" s="25"/>
    </row>
    <row r="111" spans="3:9" ht="17.25">
      <c r="C111" s="10"/>
      <c r="D111" s="25"/>
      <c r="E111" s="25"/>
      <c r="F111" s="25"/>
      <c r="G111" s="25"/>
      <c r="H111" s="25"/>
      <c r="I111" s="25"/>
    </row>
    <row r="112" spans="3:9" ht="17.25">
      <c r="C112" s="10"/>
      <c r="D112" s="25"/>
      <c r="E112" s="25"/>
      <c r="F112" s="25"/>
      <c r="G112" s="25"/>
      <c r="H112" s="25"/>
      <c r="I112" s="25"/>
    </row>
    <row r="113" spans="3:9" ht="17.25">
      <c r="C113" s="10"/>
      <c r="D113" s="25"/>
      <c r="E113" s="25"/>
      <c r="F113" s="25"/>
      <c r="G113" s="25"/>
      <c r="H113" s="25"/>
      <c r="I113" s="25"/>
    </row>
    <row r="114" spans="3:9" ht="17.25">
      <c r="C114" s="10"/>
      <c r="D114" s="25"/>
      <c r="E114" s="25"/>
      <c r="F114" s="25"/>
      <c r="G114" s="25"/>
      <c r="H114" s="25"/>
      <c r="I114" s="25"/>
    </row>
    <row r="115" spans="3:9" ht="17.25">
      <c r="C115" s="10"/>
      <c r="D115" s="25"/>
      <c r="E115" s="25"/>
      <c r="F115" s="25"/>
      <c r="G115" s="25"/>
      <c r="H115" s="25"/>
      <c r="I115" s="25"/>
    </row>
    <row r="116" spans="3:9" ht="17.25">
      <c r="C116" s="10"/>
      <c r="D116" s="25"/>
      <c r="E116" s="25"/>
      <c r="F116" s="25"/>
      <c r="G116" s="25"/>
      <c r="H116" s="25"/>
      <c r="I116" s="25"/>
    </row>
    <row r="117" spans="3:9" ht="17.25">
      <c r="C117" s="10"/>
      <c r="D117" s="25"/>
      <c r="E117" s="25"/>
      <c r="F117" s="25"/>
      <c r="G117" s="25"/>
      <c r="H117" s="25"/>
      <c r="I117" s="25"/>
    </row>
    <row r="118" spans="3:9" ht="17.25">
      <c r="C118" s="10"/>
      <c r="D118" s="25"/>
      <c r="E118" s="25"/>
      <c r="F118" s="25"/>
      <c r="G118" s="25"/>
      <c r="H118" s="25"/>
      <c r="I118" s="25"/>
    </row>
    <row r="119" spans="3:9" ht="17.25">
      <c r="C119" s="10"/>
      <c r="D119" s="25"/>
      <c r="E119" s="25"/>
      <c r="F119" s="25"/>
      <c r="G119" s="25"/>
      <c r="H119" s="25"/>
      <c r="I119" s="25"/>
    </row>
    <row r="120" spans="3:9" ht="17.25">
      <c r="C120" s="10"/>
      <c r="D120" s="25"/>
      <c r="E120" s="25"/>
      <c r="F120" s="25"/>
      <c r="G120" s="25"/>
      <c r="H120" s="25"/>
      <c r="I120" s="25"/>
    </row>
    <row r="121" spans="3:9" ht="17.25">
      <c r="C121" s="10"/>
      <c r="D121" s="25"/>
      <c r="E121" s="25"/>
      <c r="F121" s="25"/>
      <c r="G121" s="25"/>
      <c r="H121" s="25"/>
      <c r="I121" s="25"/>
    </row>
    <row r="122" spans="3:9" ht="17.25">
      <c r="C122" s="10"/>
      <c r="D122" s="25"/>
      <c r="E122" s="25"/>
      <c r="F122" s="25"/>
      <c r="G122" s="25"/>
      <c r="H122" s="25"/>
      <c r="I122" s="25"/>
    </row>
    <row r="123" spans="3:9" ht="17.25">
      <c r="C123" s="10"/>
      <c r="D123" s="25"/>
      <c r="E123" s="25"/>
      <c r="F123" s="25"/>
      <c r="G123" s="25"/>
      <c r="H123" s="25"/>
      <c r="I123" s="25"/>
    </row>
    <row r="124" spans="3:9" ht="17.25">
      <c r="C124" s="10"/>
      <c r="D124" s="25"/>
      <c r="E124" s="25"/>
      <c r="F124" s="25"/>
      <c r="G124" s="25"/>
      <c r="H124" s="25"/>
      <c r="I124" s="25"/>
    </row>
    <row r="125" spans="3:9" ht="17.25">
      <c r="C125" s="10"/>
      <c r="D125" s="25"/>
      <c r="E125" s="25"/>
      <c r="F125" s="25"/>
      <c r="G125" s="25"/>
      <c r="H125" s="25"/>
      <c r="I125" s="25"/>
    </row>
    <row r="126" spans="3:9" ht="17.25">
      <c r="C126" s="10"/>
      <c r="D126" s="25"/>
      <c r="E126" s="25"/>
      <c r="F126" s="25"/>
      <c r="G126" s="25"/>
      <c r="H126" s="25"/>
      <c r="I126" s="25"/>
    </row>
    <row r="127" spans="3:9" ht="17.25">
      <c r="C127" s="10"/>
      <c r="D127" s="25"/>
      <c r="E127" s="25"/>
      <c r="F127" s="25"/>
      <c r="G127" s="25"/>
      <c r="H127" s="25"/>
      <c r="I127" s="25"/>
    </row>
    <row r="128" spans="3:9" ht="17.25">
      <c r="C128" s="10"/>
      <c r="D128" s="25"/>
      <c r="E128" s="25"/>
      <c r="F128" s="25"/>
      <c r="G128" s="25"/>
      <c r="H128" s="25"/>
      <c r="I128" s="25"/>
    </row>
    <row r="129" spans="3:9" ht="17.25">
      <c r="C129" s="10"/>
      <c r="D129" s="25"/>
      <c r="E129" s="25"/>
      <c r="F129" s="25"/>
      <c r="G129" s="25"/>
      <c r="H129" s="25"/>
      <c r="I129" s="25"/>
    </row>
    <row r="130" spans="3:9" ht="17.25">
      <c r="C130" s="10"/>
      <c r="D130" s="25"/>
      <c r="E130" s="25"/>
      <c r="F130" s="25"/>
      <c r="G130" s="25"/>
      <c r="H130" s="25"/>
      <c r="I130" s="25"/>
    </row>
    <row r="131" spans="3:9" ht="17.25">
      <c r="C131" s="10"/>
      <c r="D131" s="25"/>
      <c r="E131" s="25"/>
      <c r="F131" s="25"/>
      <c r="G131" s="25"/>
      <c r="H131" s="25"/>
      <c r="I131" s="25"/>
    </row>
    <row r="132" spans="3:9" ht="17.25">
      <c r="C132" s="10"/>
      <c r="D132" s="25"/>
      <c r="E132" s="25"/>
      <c r="F132" s="25"/>
      <c r="G132" s="25"/>
      <c r="H132" s="25"/>
      <c r="I132" s="25"/>
    </row>
    <row r="133" spans="3:9" ht="17.25">
      <c r="C133" s="10"/>
      <c r="D133" s="25"/>
      <c r="E133" s="25"/>
      <c r="F133" s="25"/>
      <c r="G133" s="25"/>
      <c r="H133" s="25"/>
      <c r="I133" s="25"/>
    </row>
    <row r="134" spans="3:9" ht="17.25">
      <c r="C134" s="10"/>
      <c r="D134" s="25"/>
      <c r="E134" s="25"/>
      <c r="F134" s="25"/>
      <c r="G134" s="25"/>
      <c r="H134" s="25"/>
      <c r="I134" s="25"/>
    </row>
    <row r="135" spans="3:9" ht="17.25">
      <c r="C135" s="10"/>
      <c r="D135" s="25"/>
      <c r="E135" s="25"/>
      <c r="F135" s="25"/>
      <c r="G135" s="25"/>
      <c r="H135" s="25"/>
      <c r="I135" s="25"/>
    </row>
    <row r="136" spans="3:9" ht="17.25">
      <c r="C136" s="10"/>
      <c r="D136" s="25"/>
      <c r="E136" s="25"/>
      <c r="F136" s="25"/>
      <c r="G136" s="25"/>
      <c r="H136" s="25"/>
      <c r="I136" s="25"/>
    </row>
    <row r="137" spans="3:9" ht="17.25">
      <c r="C137" s="10"/>
      <c r="D137" s="25"/>
      <c r="E137" s="25"/>
      <c r="F137" s="25"/>
      <c r="G137" s="25"/>
      <c r="H137" s="25"/>
      <c r="I137" s="25"/>
    </row>
    <row r="138" spans="3:9" ht="17.25">
      <c r="C138" s="10"/>
      <c r="D138" s="25"/>
      <c r="E138" s="25"/>
      <c r="F138" s="25"/>
      <c r="G138" s="25"/>
      <c r="H138" s="25"/>
      <c r="I138" s="25"/>
    </row>
    <row r="139" spans="3:9" ht="17.25">
      <c r="C139" s="10"/>
      <c r="D139" s="25"/>
      <c r="E139" s="25"/>
      <c r="F139" s="25"/>
      <c r="G139" s="25"/>
      <c r="H139" s="25"/>
      <c r="I139" s="25"/>
    </row>
    <row r="140" spans="3:9" ht="17.25">
      <c r="C140" s="10"/>
      <c r="D140" s="25"/>
      <c r="E140" s="25"/>
      <c r="F140" s="25"/>
      <c r="G140" s="25"/>
      <c r="H140" s="25"/>
      <c r="I140" s="25"/>
    </row>
    <row r="141" spans="3:9" ht="17.25">
      <c r="C141" s="10"/>
      <c r="D141" s="25"/>
      <c r="E141" s="25"/>
      <c r="F141" s="25"/>
      <c r="G141" s="25"/>
      <c r="H141" s="25"/>
      <c r="I141" s="25"/>
    </row>
    <row r="142" spans="3:9" ht="17.25">
      <c r="C142" s="10"/>
      <c r="D142" s="25"/>
      <c r="E142" s="25"/>
      <c r="F142" s="25"/>
      <c r="G142" s="25"/>
      <c r="H142" s="25"/>
      <c r="I142" s="25"/>
    </row>
    <row r="143" spans="3:9" ht="17.25">
      <c r="C143" s="10"/>
      <c r="D143" s="25"/>
      <c r="E143" s="25"/>
      <c r="F143" s="25"/>
      <c r="G143" s="25"/>
      <c r="H143" s="25"/>
      <c r="I143" s="25"/>
    </row>
    <row r="144" spans="3:9" ht="17.25">
      <c r="C144" s="10"/>
      <c r="D144" s="25"/>
      <c r="E144" s="25"/>
      <c r="F144" s="25"/>
      <c r="G144" s="25"/>
      <c r="H144" s="25"/>
      <c r="I144" s="25"/>
    </row>
    <row r="145" spans="3:9" ht="17.25">
      <c r="C145" s="10"/>
      <c r="D145" s="25"/>
      <c r="E145" s="25"/>
      <c r="F145" s="25"/>
      <c r="G145" s="25"/>
      <c r="H145" s="25"/>
      <c r="I145" s="25"/>
    </row>
    <row r="146" spans="3:9" ht="17.25">
      <c r="C146" s="10"/>
      <c r="D146" s="25"/>
      <c r="E146" s="25"/>
      <c r="F146" s="25"/>
      <c r="G146" s="25"/>
      <c r="H146" s="25"/>
      <c r="I146" s="25"/>
    </row>
    <row r="147" spans="3:9" ht="17.25">
      <c r="C147" s="10"/>
      <c r="D147" s="25"/>
      <c r="E147" s="25"/>
      <c r="F147" s="25"/>
      <c r="G147" s="25"/>
      <c r="H147" s="25"/>
      <c r="I147" s="25"/>
    </row>
    <row r="148" spans="3:9" ht="17.25">
      <c r="C148" s="10"/>
      <c r="D148" s="25"/>
      <c r="E148" s="25"/>
      <c r="F148" s="25"/>
      <c r="G148" s="25"/>
      <c r="H148" s="25"/>
      <c r="I148" s="25"/>
    </row>
    <row r="149" spans="3:9" ht="17.25">
      <c r="C149" s="10"/>
      <c r="D149" s="25"/>
      <c r="E149" s="25"/>
      <c r="F149" s="25"/>
      <c r="G149" s="25"/>
      <c r="H149" s="25"/>
      <c r="I149" s="25"/>
    </row>
    <row r="150" spans="3:9" ht="17.25">
      <c r="C150" s="10"/>
      <c r="D150" s="25"/>
      <c r="E150" s="25"/>
      <c r="F150" s="25"/>
      <c r="G150" s="25"/>
      <c r="H150" s="25"/>
      <c r="I150" s="25"/>
    </row>
    <row r="151" spans="3:9" ht="17.25">
      <c r="C151" s="10"/>
      <c r="D151" s="25"/>
      <c r="E151" s="25"/>
      <c r="F151" s="25"/>
      <c r="G151" s="25"/>
      <c r="H151" s="25"/>
      <c r="I151" s="25"/>
    </row>
    <row r="152" spans="3:9" ht="17.25">
      <c r="C152" s="10"/>
      <c r="D152" s="25"/>
      <c r="E152" s="25"/>
      <c r="F152" s="25"/>
      <c r="G152" s="25"/>
      <c r="H152" s="25"/>
      <c r="I152" s="25"/>
    </row>
    <row r="153" spans="3:9" ht="17.25">
      <c r="C153" s="10"/>
      <c r="D153" s="25"/>
      <c r="E153" s="25"/>
      <c r="F153" s="25"/>
      <c r="G153" s="25"/>
      <c r="H153" s="25"/>
      <c r="I153" s="25"/>
    </row>
    <row r="154" spans="3:9" ht="17.25">
      <c r="C154" s="10"/>
      <c r="D154" s="25"/>
      <c r="E154" s="25"/>
      <c r="F154" s="25"/>
      <c r="G154" s="25"/>
      <c r="H154" s="25"/>
      <c r="I154" s="25"/>
    </row>
    <row r="155" spans="3:9" ht="17.25">
      <c r="C155" s="10"/>
      <c r="D155" s="25"/>
      <c r="E155" s="25"/>
      <c r="F155" s="25"/>
      <c r="G155" s="25"/>
      <c r="H155" s="25"/>
      <c r="I155" s="25"/>
    </row>
    <row r="156" spans="3:9" ht="17.25">
      <c r="C156" s="10"/>
      <c r="D156" s="25"/>
      <c r="E156" s="25"/>
      <c r="F156" s="25"/>
      <c r="G156" s="25"/>
      <c r="H156" s="25"/>
      <c r="I156" s="25"/>
    </row>
    <row r="157" spans="3:9" ht="17.25">
      <c r="C157" s="10"/>
      <c r="D157" s="25"/>
      <c r="E157" s="25"/>
      <c r="F157" s="25"/>
      <c r="G157" s="25"/>
      <c r="H157" s="25"/>
      <c r="I157" s="25"/>
    </row>
    <row r="158" spans="3:9" ht="17.25">
      <c r="C158" s="10"/>
      <c r="D158" s="25"/>
      <c r="E158" s="25"/>
      <c r="F158" s="25"/>
      <c r="G158" s="25"/>
      <c r="H158" s="25"/>
      <c r="I158" s="25"/>
    </row>
    <row r="159" spans="3:9" ht="17.25">
      <c r="C159" s="10"/>
      <c r="D159" s="25"/>
      <c r="E159" s="25"/>
      <c r="F159" s="25"/>
      <c r="G159" s="25"/>
      <c r="H159" s="25"/>
      <c r="I159" s="25"/>
    </row>
    <row r="160" spans="3:9" ht="17.25">
      <c r="C160" s="10"/>
      <c r="D160" s="25"/>
      <c r="E160" s="25"/>
      <c r="F160" s="25"/>
      <c r="G160" s="25"/>
      <c r="H160" s="25"/>
      <c r="I160" s="25"/>
    </row>
    <row r="161" spans="3:9" ht="17.25">
      <c r="C161" s="10"/>
      <c r="D161" s="25"/>
      <c r="E161" s="25"/>
      <c r="F161" s="25"/>
      <c r="G161" s="25"/>
      <c r="H161" s="25"/>
      <c r="I161" s="25"/>
    </row>
    <row r="162" spans="3:9" ht="17.25">
      <c r="C162" s="10"/>
      <c r="D162" s="25"/>
      <c r="E162" s="25"/>
      <c r="F162" s="25"/>
      <c r="G162" s="25"/>
      <c r="H162" s="25"/>
      <c r="I162" s="25"/>
    </row>
    <row r="163" spans="3:9" ht="17.25">
      <c r="C163" s="10"/>
      <c r="D163" s="25"/>
      <c r="E163" s="25"/>
      <c r="F163" s="25"/>
      <c r="G163" s="25"/>
      <c r="H163" s="25"/>
      <c r="I163" s="25"/>
    </row>
    <row r="164" spans="3:9" ht="17.25">
      <c r="C164" s="10"/>
      <c r="D164" s="25"/>
      <c r="E164" s="25"/>
      <c r="F164" s="25"/>
      <c r="G164" s="25"/>
      <c r="H164" s="25"/>
      <c r="I164" s="25"/>
    </row>
    <row r="165" spans="3:9" ht="17.25">
      <c r="C165" s="10"/>
      <c r="D165" s="25"/>
      <c r="E165" s="25"/>
      <c r="F165" s="25"/>
      <c r="G165" s="25"/>
      <c r="H165" s="25"/>
      <c r="I165" s="25"/>
    </row>
    <row r="166" spans="3:9" ht="17.25">
      <c r="C166" s="10"/>
      <c r="D166" s="25"/>
      <c r="E166" s="25"/>
      <c r="F166" s="25"/>
      <c r="G166" s="25"/>
      <c r="H166" s="25"/>
      <c r="I166" s="25"/>
    </row>
    <row r="167" spans="3:9" ht="17.25">
      <c r="C167" s="10"/>
      <c r="D167" s="25"/>
      <c r="E167" s="25"/>
      <c r="F167" s="25"/>
      <c r="G167" s="25"/>
      <c r="H167" s="25"/>
      <c r="I167" s="25"/>
    </row>
    <row r="168" spans="3:9" ht="17.25">
      <c r="C168" s="10"/>
      <c r="D168" s="25"/>
      <c r="E168" s="25"/>
      <c r="F168" s="25"/>
      <c r="G168" s="25"/>
      <c r="H168" s="25"/>
      <c r="I168" s="25"/>
    </row>
    <row r="169" spans="3:9" ht="17.25">
      <c r="C169" s="10"/>
      <c r="D169" s="25"/>
      <c r="E169" s="25"/>
      <c r="F169" s="25"/>
      <c r="G169" s="25"/>
      <c r="H169" s="25"/>
      <c r="I169" s="25"/>
    </row>
    <row r="170" spans="3:9" ht="17.25">
      <c r="C170" s="10"/>
      <c r="D170" s="25"/>
      <c r="E170" s="25"/>
      <c r="F170" s="25"/>
      <c r="G170" s="25"/>
      <c r="H170" s="25"/>
      <c r="I170" s="25"/>
    </row>
    <row r="171" spans="3:9" ht="17.25">
      <c r="C171" s="10"/>
      <c r="D171" s="25"/>
      <c r="E171" s="25"/>
      <c r="F171" s="25"/>
      <c r="G171" s="25"/>
      <c r="H171" s="25"/>
      <c r="I171" s="25"/>
    </row>
    <row r="172" spans="3:9" ht="17.25">
      <c r="C172" s="10"/>
      <c r="D172" s="25"/>
      <c r="E172" s="25"/>
      <c r="F172" s="25"/>
      <c r="G172" s="25"/>
      <c r="H172" s="25"/>
      <c r="I172" s="25"/>
    </row>
    <row r="173" spans="3:9" ht="17.25">
      <c r="C173" s="10"/>
      <c r="D173" s="25"/>
      <c r="E173" s="25"/>
      <c r="F173" s="25"/>
      <c r="G173" s="25"/>
      <c r="H173" s="25"/>
      <c r="I173" s="25"/>
    </row>
    <row r="174" spans="3:9" ht="17.25">
      <c r="C174" s="10"/>
      <c r="D174" s="25"/>
      <c r="E174" s="25"/>
      <c r="F174" s="25"/>
      <c r="G174" s="25"/>
      <c r="H174" s="25"/>
      <c r="I174" s="25"/>
    </row>
    <row r="175" spans="3:9" ht="17.25">
      <c r="C175" s="10"/>
      <c r="D175" s="25"/>
      <c r="E175" s="25"/>
      <c r="F175" s="25"/>
      <c r="G175" s="25"/>
      <c r="H175" s="25"/>
      <c r="I175" s="25"/>
    </row>
    <row r="176" spans="3:9" ht="17.25">
      <c r="C176" s="10"/>
      <c r="D176" s="25"/>
      <c r="E176" s="25"/>
      <c r="F176" s="25"/>
      <c r="G176" s="25"/>
      <c r="H176" s="25"/>
      <c r="I176" s="25"/>
    </row>
    <row r="177" spans="3:9" ht="17.25">
      <c r="C177" s="10"/>
      <c r="D177" s="25"/>
      <c r="E177" s="25"/>
      <c r="F177" s="25"/>
      <c r="G177" s="25"/>
      <c r="H177" s="25"/>
      <c r="I177" s="25"/>
    </row>
    <row r="178" spans="3:9" ht="17.25">
      <c r="C178" s="10"/>
      <c r="D178" s="25"/>
      <c r="E178" s="25"/>
      <c r="F178" s="25"/>
      <c r="G178" s="25"/>
      <c r="H178" s="25"/>
      <c r="I178" s="25"/>
    </row>
    <row r="179" spans="3:9" ht="17.25">
      <c r="C179" s="10"/>
      <c r="D179" s="25"/>
      <c r="E179" s="25"/>
      <c r="F179" s="25"/>
      <c r="G179" s="25"/>
      <c r="H179" s="25"/>
      <c r="I179" s="25"/>
    </row>
    <row r="180" spans="3:9" ht="17.25">
      <c r="C180" s="10"/>
      <c r="D180" s="25"/>
      <c r="E180" s="25"/>
      <c r="F180" s="25"/>
      <c r="G180" s="25"/>
      <c r="H180" s="25"/>
      <c r="I180" s="25"/>
    </row>
    <row r="181" spans="3:9" ht="17.25">
      <c r="C181" s="10"/>
      <c r="D181" s="25"/>
      <c r="E181" s="25"/>
      <c r="F181" s="25"/>
      <c r="G181" s="25"/>
      <c r="H181" s="25"/>
      <c r="I181" s="25"/>
    </row>
    <row r="182" spans="3:9" ht="17.25">
      <c r="C182" s="10"/>
      <c r="D182" s="25"/>
      <c r="E182" s="25"/>
      <c r="F182" s="25"/>
      <c r="G182" s="25"/>
      <c r="H182" s="25"/>
      <c r="I182" s="25"/>
    </row>
    <row r="183" spans="3:9" ht="17.25">
      <c r="C183" s="10"/>
      <c r="D183" s="25"/>
      <c r="E183" s="25"/>
      <c r="F183" s="25"/>
      <c r="G183" s="25"/>
      <c r="H183" s="25"/>
      <c r="I183" s="25"/>
    </row>
    <row r="184" spans="3:9" ht="17.25">
      <c r="C184" s="10"/>
      <c r="D184" s="25"/>
      <c r="E184" s="25"/>
      <c r="F184" s="25"/>
      <c r="G184" s="25"/>
      <c r="H184" s="25"/>
      <c r="I184" s="25"/>
    </row>
    <row r="185" spans="3:9" ht="17.25">
      <c r="C185" s="10"/>
      <c r="D185" s="25"/>
      <c r="E185" s="25"/>
      <c r="F185" s="25"/>
      <c r="G185" s="25"/>
      <c r="H185" s="25"/>
      <c r="I185" s="25"/>
    </row>
    <row r="186" spans="3:9" ht="17.25">
      <c r="C186" s="10"/>
      <c r="D186" s="25"/>
      <c r="E186" s="25"/>
      <c r="F186" s="25"/>
      <c r="G186" s="25"/>
      <c r="H186" s="25"/>
      <c r="I186" s="25"/>
    </row>
    <row r="187" spans="3:9" ht="17.25">
      <c r="C187" s="10"/>
      <c r="D187" s="25"/>
      <c r="E187" s="25"/>
      <c r="F187" s="25"/>
      <c r="G187" s="25"/>
      <c r="H187" s="25"/>
      <c r="I187" s="25"/>
    </row>
    <row r="188" spans="3:9" ht="17.25">
      <c r="C188" s="10"/>
      <c r="D188" s="25"/>
      <c r="E188" s="25"/>
      <c r="F188" s="25"/>
      <c r="G188" s="25"/>
      <c r="H188" s="25"/>
      <c r="I188" s="25"/>
    </row>
    <row r="189" spans="3:9" ht="17.25">
      <c r="C189" s="10"/>
      <c r="D189" s="25"/>
      <c r="E189" s="25"/>
      <c r="F189" s="25"/>
      <c r="G189" s="25"/>
      <c r="H189" s="25"/>
      <c r="I189" s="25"/>
    </row>
    <row r="190" spans="3:9" ht="17.25">
      <c r="C190" s="10"/>
      <c r="D190" s="25"/>
      <c r="E190" s="25"/>
      <c r="F190" s="25"/>
      <c r="G190" s="25"/>
      <c r="H190" s="25"/>
      <c r="I190" s="25"/>
    </row>
    <row r="191" spans="3:9" ht="17.25">
      <c r="C191" s="10"/>
      <c r="D191" s="25"/>
      <c r="E191" s="25"/>
      <c r="F191" s="25"/>
      <c r="G191" s="25"/>
      <c r="H191" s="25"/>
      <c r="I191" s="25"/>
    </row>
    <row r="192" spans="3:9" ht="17.25">
      <c r="C192" s="10"/>
      <c r="D192" s="25"/>
      <c r="E192" s="25"/>
      <c r="F192" s="25"/>
      <c r="G192" s="25"/>
      <c r="H192" s="25"/>
      <c r="I192" s="25"/>
    </row>
    <row r="193" spans="3:9" ht="17.25">
      <c r="C193" s="10"/>
      <c r="D193" s="25"/>
      <c r="E193" s="25"/>
      <c r="F193" s="25"/>
      <c r="G193" s="25"/>
      <c r="H193" s="25"/>
      <c r="I193" s="25"/>
    </row>
    <row r="194" spans="3:9" ht="17.25">
      <c r="C194" s="10"/>
      <c r="D194" s="25"/>
      <c r="E194" s="25"/>
      <c r="F194" s="25"/>
      <c r="G194" s="25"/>
      <c r="H194" s="25"/>
      <c r="I194" s="25"/>
    </row>
    <row r="195" spans="3:9" ht="17.25">
      <c r="C195" s="10"/>
      <c r="D195" s="25"/>
      <c r="E195" s="25"/>
      <c r="F195" s="25"/>
      <c r="G195" s="25"/>
      <c r="H195" s="25"/>
      <c r="I195" s="25"/>
    </row>
    <row r="196" spans="3:9" ht="17.25">
      <c r="C196" s="10"/>
      <c r="D196" s="25"/>
      <c r="E196" s="25"/>
      <c r="F196" s="25"/>
      <c r="G196" s="25"/>
      <c r="H196" s="25"/>
      <c r="I196" s="25"/>
    </row>
    <row r="197" spans="3:9" ht="17.25">
      <c r="C197" s="10"/>
      <c r="D197" s="25"/>
      <c r="E197" s="25"/>
      <c r="F197" s="25"/>
      <c r="G197" s="25"/>
      <c r="H197" s="25"/>
      <c r="I197" s="25"/>
    </row>
    <row r="198" spans="3:9" ht="17.25">
      <c r="C198" s="10"/>
      <c r="D198" s="25"/>
      <c r="E198" s="25"/>
      <c r="F198" s="25"/>
      <c r="G198" s="25"/>
      <c r="H198" s="25"/>
      <c r="I198" s="25"/>
    </row>
    <row r="199" spans="3:9" ht="17.25">
      <c r="C199" s="10"/>
      <c r="D199" s="25"/>
      <c r="E199" s="25"/>
      <c r="F199" s="25"/>
      <c r="G199" s="25"/>
      <c r="H199" s="25"/>
      <c r="I199" s="25"/>
    </row>
    <row r="200" spans="3:9" ht="17.25">
      <c r="C200" s="10"/>
      <c r="D200" s="25"/>
      <c r="E200" s="25"/>
      <c r="F200" s="25"/>
      <c r="G200" s="25"/>
      <c r="H200" s="25"/>
      <c r="I200" s="25"/>
    </row>
    <row r="201" spans="3:9" ht="17.25">
      <c r="C201" s="10"/>
      <c r="D201" s="25"/>
      <c r="E201" s="25"/>
      <c r="F201" s="25"/>
      <c r="G201" s="25"/>
      <c r="H201" s="25"/>
      <c r="I201" s="25"/>
    </row>
    <row r="202" spans="3:9" ht="17.25">
      <c r="C202" s="10"/>
      <c r="D202" s="25"/>
      <c r="E202" s="25"/>
      <c r="F202" s="25"/>
      <c r="G202" s="25"/>
      <c r="H202" s="25"/>
      <c r="I202" s="25"/>
    </row>
    <row r="203" spans="3:9" ht="17.25">
      <c r="C203" s="10"/>
      <c r="D203" s="25"/>
      <c r="E203" s="25"/>
      <c r="F203" s="25"/>
      <c r="G203" s="25"/>
      <c r="H203" s="25"/>
      <c r="I203" s="25"/>
    </row>
    <row r="204" spans="3:9" ht="17.25">
      <c r="C204" s="10"/>
      <c r="D204" s="25"/>
      <c r="E204" s="25"/>
      <c r="F204" s="25"/>
      <c r="G204" s="25"/>
      <c r="H204" s="25"/>
      <c r="I204" s="25"/>
    </row>
    <row r="205" spans="3:9" ht="17.25">
      <c r="C205" s="10"/>
      <c r="D205" s="25"/>
      <c r="E205" s="25"/>
      <c r="F205" s="25"/>
      <c r="G205" s="25"/>
      <c r="H205" s="25"/>
      <c r="I205" s="25"/>
    </row>
    <row r="206" spans="3:9" ht="17.25">
      <c r="C206" s="10"/>
      <c r="D206" s="25"/>
      <c r="E206" s="25"/>
      <c r="F206" s="25"/>
      <c r="G206" s="25"/>
      <c r="H206" s="25"/>
      <c r="I206" s="25"/>
    </row>
    <row r="207" spans="3:9" ht="17.25">
      <c r="C207" s="10"/>
      <c r="D207" s="25"/>
      <c r="E207" s="25"/>
      <c r="F207" s="25"/>
      <c r="G207" s="25"/>
      <c r="H207" s="25"/>
      <c r="I207" s="25"/>
    </row>
    <row r="208" spans="3:9" ht="17.25">
      <c r="C208" s="10"/>
      <c r="D208" s="25"/>
      <c r="E208" s="25"/>
      <c r="F208" s="25"/>
      <c r="G208" s="25"/>
      <c r="H208" s="25"/>
      <c r="I208" s="25"/>
    </row>
    <row r="209" spans="3:9" ht="17.25">
      <c r="C209" s="10"/>
      <c r="D209" s="25"/>
      <c r="E209" s="25"/>
      <c r="F209" s="25"/>
      <c r="G209" s="25"/>
      <c r="H209" s="25"/>
      <c r="I209" s="25"/>
    </row>
    <row r="210" spans="3:9" ht="17.25">
      <c r="C210" s="10"/>
      <c r="D210" s="25"/>
      <c r="E210" s="25"/>
      <c r="F210" s="25"/>
      <c r="G210" s="25"/>
      <c r="H210" s="25"/>
      <c r="I210" s="25"/>
    </row>
    <row r="211" spans="3:9" ht="17.25">
      <c r="C211" s="10"/>
      <c r="D211" s="25"/>
      <c r="E211" s="25"/>
      <c r="F211" s="25"/>
      <c r="G211" s="25"/>
      <c r="H211" s="25"/>
      <c r="I211" s="25"/>
    </row>
    <row r="212" spans="3:9" ht="17.25">
      <c r="C212" s="10"/>
      <c r="D212" s="25"/>
      <c r="E212" s="25"/>
      <c r="F212" s="25"/>
      <c r="G212" s="25"/>
      <c r="H212" s="25"/>
      <c r="I212" s="25"/>
    </row>
    <row r="213" spans="3:9" ht="17.25">
      <c r="C213" s="10"/>
      <c r="D213" s="25"/>
      <c r="E213" s="25"/>
      <c r="F213" s="25"/>
      <c r="G213" s="25"/>
      <c r="H213" s="25"/>
      <c r="I213" s="25"/>
    </row>
    <row r="214" spans="3:9" ht="17.25">
      <c r="C214" s="10"/>
      <c r="D214" s="25"/>
      <c r="E214" s="25"/>
      <c r="F214" s="25"/>
      <c r="G214" s="25"/>
      <c r="H214" s="25"/>
      <c r="I214" s="25"/>
    </row>
    <row r="215" spans="3:9" ht="17.25">
      <c r="C215" s="10"/>
      <c r="D215" s="25"/>
      <c r="E215" s="25"/>
      <c r="F215" s="25"/>
      <c r="G215" s="25"/>
      <c r="H215" s="25"/>
      <c r="I215" s="25"/>
    </row>
    <row r="216" spans="3:9" ht="17.25">
      <c r="C216" s="10"/>
      <c r="D216" s="25"/>
      <c r="E216" s="25"/>
      <c r="F216" s="25"/>
      <c r="G216" s="25"/>
      <c r="H216" s="25"/>
      <c r="I216" s="25"/>
    </row>
    <row r="217" spans="3:9" ht="17.25">
      <c r="C217" s="10"/>
      <c r="D217" s="25"/>
      <c r="E217" s="25"/>
      <c r="F217" s="25"/>
      <c r="G217" s="25"/>
      <c r="H217" s="25"/>
      <c r="I217" s="25"/>
    </row>
    <row r="218" spans="3:9" ht="17.25">
      <c r="C218" s="10"/>
      <c r="D218" s="25"/>
      <c r="E218" s="25"/>
      <c r="F218" s="25"/>
      <c r="G218" s="25"/>
      <c r="H218" s="25"/>
      <c r="I218" s="25"/>
    </row>
    <row r="219" spans="3:9" ht="17.25">
      <c r="C219" s="10"/>
      <c r="D219" s="25"/>
      <c r="E219" s="25"/>
      <c r="F219" s="25"/>
      <c r="G219" s="25"/>
      <c r="H219" s="25"/>
      <c r="I219" s="25"/>
    </row>
    <row r="220" spans="3:9" ht="17.25">
      <c r="C220" s="10"/>
      <c r="D220" s="25"/>
      <c r="E220" s="25"/>
      <c r="F220" s="25"/>
      <c r="G220" s="25"/>
      <c r="H220" s="25"/>
      <c r="I220" s="25"/>
    </row>
    <row r="221" spans="3:9" ht="17.25">
      <c r="C221" s="10"/>
      <c r="D221" s="25"/>
      <c r="E221" s="25"/>
      <c r="F221" s="25"/>
      <c r="G221" s="25"/>
      <c r="H221" s="25"/>
      <c r="I221" s="25"/>
    </row>
    <row r="222" spans="3:9" ht="17.25">
      <c r="C222" s="10"/>
      <c r="D222" s="25"/>
      <c r="E222" s="25"/>
      <c r="F222" s="25"/>
      <c r="G222" s="25"/>
      <c r="H222" s="25"/>
      <c r="I222" s="25"/>
    </row>
    <row r="223" spans="3:9" ht="17.25">
      <c r="C223" s="10"/>
      <c r="D223" s="25"/>
      <c r="E223" s="25"/>
      <c r="F223" s="25"/>
      <c r="G223" s="25"/>
      <c r="H223" s="25"/>
      <c r="I223" s="25"/>
    </row>
    <row r="224" spans="3:9" ht="17.25">
      <c r="C224" s="10"/>
      <c r="D224" s="25"/>
      <c r="E224" s="25"/>
      <c r="F224" s="25"/>
      <c r="G224" s="25"/>
      <c r="H224" s="25"/>
      <c r="I224" s="25"/>
    </row>
    <row r="225" spans="3:9" ht="17.25">
      <c r="C225" s="10"/>
      <c r="D225" s="25"/>
      <c r="E225" s="25"/>
      <c r="F225" s="25"/>
      <c r="G225" s="25"/>
      <c r="H225" s="25"/>
      <c r="I225" s="25"/>
    </row>
    <row r="226" spans="3:9" ht="17.25">
      <c r="C226" s="10"/>
      <c r="D226" s="25"/>
      <c r="E226" s="25"/>
      <c r="F226" s="25"/>
      <c r="G226" s="25"/>
      <c r="H226" s="25"/>
      <c r="I226" s="25"/>
    </row>
    <row r="227" spans="3:9" ht="17.25">
      <c r="C227" s="10"/>
      <c r="D227" s="25"/>
      <c r="E227" s="25"/>
      <c r="F227" s="25"/>
      <c r="G227" s="25"/>
      <c r="H227" s="25"/>
      <c r="I227" s="25"/>
    </row>
    <row r="228" spans="3:9" ht="17.25">
      <c r="C228" s="10"/>
      <c r="D228" s="25"/>
      <c r="E228" s="25"/>
      <c r="F228" s="25"/>
      <c r="G228" s="25"/>
      <c r="H228" s="25"/>
      <c r="I228" s="25"/>
    </row>
    <row r="229" spans="3:9" ht="17.25">
      <c r="C229" s="10"/>
      <c r="D229" s="25"/>
      <c r="E229" s="25"/>
      <c r="F229" s="25"/>
      <c r="G229" s="25"/>
      <c r="H229" s="25"/>
      <c r="I229" s="25"/>
    </row>
    <row r="230" spans="3:9" ht="17.25">
      <c r="C230" s="10"/>
      <c r="D230" s="25"/>
      <c r="E230" s="25"/>
      <c r="F230" s="25"/>
      <c r="G230" s="25"/>
      <c r="H230" s="25"/>
      <c r="I230" s="25"/>
    </row>
    <row r="231" spans="3:9" ht="17.25">
      <c r="C231" s="10"/>
      <c r="D231" s="25"/>
      <c r="E231" s="25"/>
      <c r="F231" s="25"/>
      <c r="G231" s="25"/>
      <c r="H231" s="25"/>
      <c r="I231" s="25"/>
    </row>
    <row r="232" spans="3:9" ht="17.25">
      <c r="C232" s="10"/>
      <c r="D232" s="25"/>
      <c r="E232" s="25"/>
      <c r="F232" s="25"/>
      <c r="G232" s="25"/>
      <c r="H232" s="25"/>
      <c r="I232" s="25"/>
    </row>
    <row r="233" spans="3:9" ht="17.25">
      <c r="C233" s="10"/>
      <c r="D233" s="25"/>
      <c r="E233" s="25"/>
      <c r="F233" s="25"/>
      <c r="G233" s="25"/>
      <c r="H233" s="25"/>
      <c r="I233" s="25"/>
    </row>
    <row r="234" spans="3:9" ht="17.25">
      <c r="C234" s="10"/>
      <c r="D234" s="25"/>
      <c r="E234" s="25"/>
      <c r="F234" s="25"/>
      <c r="G234" s="25"/>
      <c r="H234" s="25"/>
      <c r="I234" s="25"/>
    </row>
    <row r="235" spans="3:9" ht="17.25">
      <c r="C235" s="10"/>
      <c r="D235" s="25"/>
      <c r="E235" s="25"/>
      <c r="F235" s="25"/>
      <c r="G235" s="25"/>
      <c r="H235" s="25"/>
      <c r="I235" s="25"/>
    </row>
    <row r="236" spans="3:9" ht="17.25">
      <c r="C236" s="10"/>
      <c r="D236" s="25"/>
      <c r="E236" s="25"/>
      <c r="F236" s="25"/>
      <c r="G236" s="25"/>
      <c r="H236" s="25"/>
      <c r="I236" s="25"/>
    </row>
    <row r="237" spans="3:9" ht="17.25">
      <c r="C237" s="10"/>
      <c r="D237" s="25"/>
      <c r="E237" s="25"/>
      <c r="F237" s="25"/>
      <c r="G237" s="25"/>
      <c r="H237" s="25"/>
      <c r="I237" s="25"/>
    </row>
    <row r="238" spans="3:9" ht="17.25">
      <c r="C238" s="10"/>
      <c r="D238" s="25"/>
      <c r="E238" s="25"/>
      <c r="F238" s="25"/>
      <c r="G238" s="25"/>
      <c r="H238" s="25"/>
      <c r="I238" s="25"/>
    </row>
    <row r="239" spans="3:9" ht="17.25">
      <c r="C239" s="10"/>
      <c r="D239" s="25"/>
      <c r="E239" s="25"/>
      <c r="F239" s="25"/>
      <c r="G239" s="25"/>
      <c r="H239" s="25"/>
      <c r="I239" s="25"/>
    </row>
    <row r="240" spans="3:9" ht="17.25">
      <c r="C240" s="10"/>
      <c r="D240" s="25"/>
      <c r="E240" s="25"/>
      <c r="F240" s="25"/>
      <c r="G240" s="25"/>
      <c r="H240" s="25"/>
      <c r="I240" s="25"/>
    </row>
    <row r="241" spans="3:9" ht="17.25">
      <c r="C241" s="10"/>
      <c r="D241" s="25"/>
      <c r="E241" s="25"/>
      <c r="F241" s="25"/>
      <c r="G241" s="25"/>
      <c r="H241" s="25"/>
      <c r="I241" s="25"/>
    </row>
    <row r="242" spans="3:9" ht="17.25">
      <c r="C242" s="10"/>
      <c r="D242" s="25"/>
      <c r="E242" s="25"/>
      <c r="F242" s="25"/>
      <c r="G242" s="25"/>
      <c r="H242" s="25"/>
      <c r="I242" s="25"/>
    </row>
    <row r="243" spans="3:9" ht="17.25">
      <c r="C243" s="10"/>
      <c r="D243" s="25"/>
      <c r="E243" s="25"/>
      <c r="F243" s="25"/>
      <c r="G243" s="25"/>
      <c r="H243" s="25"/>
      <c r="I243" s="25"/>
    </row>
    <row r="244" spans="3:9" ht="17.25">
      <c r="C244" s="10"/>
      <c r="D244" s="25"/>
      <c r="E244" s="25"/>
      <c r="F244" s="25"/>
      <c r="G244" s="25"/>
      <c r="H244" s="25"/>
      <c r="I244" s="25"/>
    </row>
    <row r="245" spans="3:9" ht="17.25">
      <c r="C245" s="10"/>
      <c r="D245" s="25"/>
      <c r="E245" s="25"/>
      <c r="F245" s="25"/>
      <c r="G245" s="25"/>
      <c r="H245" s="25"/>
      <c r="I245" s="25"/>
    </row>
    <row r="246" spans="3:9" ht="17.25">
      <c r="C246" s="10"/>
      <c r="D246" s="25"/>
      <c r="E246" s="25"/>
      <c r="F246" s="25"/>
      <c r="G246" s="25"/>
      <c r="H246" s="25"/>
      <c r="I246" s="25"/>
    </row>
    <row r="247" spans="3:9" ht="17.25">
      <c r="C247" s="10"/>
      <c r="D247" s="25"/>
      <c r="E247" s="25"/>
      <c r="F247" s="25"/>
      <c r="G247" s="25"/>
      <c r="H247" s="25"/>
      <c r="I247" s="25"/>
    </row>
    <row r="248" spans="3:9" ht="17.25">
      <c r="C248" s="10"/>
      <c r="D248" s="25"/>
      <c r="E248" s="25"/>
      <c r="F248" s="25"/>
      <c r="G248" s="25"/>
      <c r="H248" s="25"/>
      <c r="I248" s="25"/>
    </row>
    <row r="249" spans="3:9" ht="17.25">
      <c r="C249" s="10"/>
      <c r="D249" s="25"/>
      <c r="E249" s="25"/>
      <c r="F249" s="25"/>
      <c r="G249" s="25"/>
      <c r="H249" s="25"/>
      <c r="I249" s="25"/>
    </row>
    <row r="250" spans="3:9" ht="17.25">
      <c r="C250" s="10"/>
      <c r="D250" s="25"/>
      <c r="E250" s="25"/>
      <c r="F250" s="25"/>
      <c r="G250" s="25"/>
      <c r="H250" s="25"/>
      <c r="I250" s="25"/>
    </row>
    <row r="251" spans="4:6" ht="17.25">
      <c r="D251" s="25"/>
      <c r="E251" s="25"/>
      <c r="F251" s="25"/>
    </row>
    <row r="252" spans="4:6" ht="17.25">
      <c r="D252" s="25"/>
      <c r="E252" s="25"/>
      <c r="F252" s="25"/>
    </row>
    <row r="253" spans="4:6" ht="17.25">
      <c r="D253" s="25"/>
      <c r="E253" s="25"/>
      <c r="F253" s="25"/>
    </row>
    <row r="254" spans="4:6" ht="17.25">
      <c r="D254" s="25"/>
      <c r="E254" s="25"/>
      <c r="F254" s="25"/>
    </row>
    <row r="255" spans="4:6" ht="17.25">
      <c r="D255" s="25"/>
      <c r="E255" s="25"/>
      <c r="F255" s="25"/>
    </row>
    <row r="256" spans="4:6" ht="17.25">
      <c r="D256" s="25"/>
      <c r="E256" s="25"/>
      <c r="F256" s="25"/>
    </row>
    <row r="257" spans="4:6" ht="17.25">
      <c r="D257" s="25"/>
      <c r="E257" s="25"/>
      <c r="F257" s="25"/>
    </row>
    <row r="258" spans="4:6" ht="17.25">
      <c r="D258" s="25"/>
      <c r="E258" s="25"/>
      <c r="F258" s="25"/>
    </row>
    <row r="259" spans="4:6" ht="17.25">
      <c r="D259" s="25"/>
      <c r="E259" s="25"/>
      <c r="F259" s="25"/>
    </row>
    <row r="260" spans="4:6" ht="17.25">
      <c r="D260" s="25"/>
      <c r="E260" s="25"/>
      <c r="F260" s="25"/>
    </row>
    <row r="261" spans="4:6" ht="17.25">
      <c r="D261" s="25"/>
      <c r="E261" s="25"/>
      <c r="F261" s="25"/>
    </row>
    <row r="262" spans="4:6" ht="17.25">
      <c r="D262" s="25"/>
      <c r="E262" s="25"/>
      <c r="F262" s="25"/>
    </row>
    <row r="263" spans="4:6" ht="17.25">
      <c r="D263" s="25"/>
      <c r="E263" s="25"/>
      <c r="F263" s="25"/>
    </row>
    <row r="264" spans="4:6" ht="17.25">
      <c r="D264" s="25"/>
      <c r="E264" s="25"/>
      <c r="F264" s="25"/>
    </row>
    <row r="265" spans="4:6" ht="17.25">
      <c r="D265" s="25"/>
      <c r="E265" s="25"/>
      <c r="F265" s="25"/>
    </row>
    <row r="266" spans="4:6" ht="17.25">
      <c r="D266" s="25"/>
      <c r="E266" s="25"/>
      <c r="F266" s="25"/>
    </row>
    <row r="267" spans="4:6" ht="17.25">
      <c r="D267" s="25"/>
      <c r="E267" s="25"/>
      <c r="F267" s="25"/>
    </row>
    <row r="268" spans="4:6" ht="17.25">
      <c r="D268" s="25"/>
      <c r="E268" s="25"/>
      <c r="F268" s="25"/>
    </row>
    <row r="269" spans="4:6" ht="17.25">
      <c r="D269" s="25"/>
      <c r="E269" s="25"/>
      <c r="F269" s="25"/>
    </row>
    <row r="270" spans="4:6" ht="17.25">
      <c r="D270" s="25"/>
      <c r="E270" s="25"/>
      <c r="F270" s="25"/>
    </row>
    <row r="271" spans="4:6" ht="17.25">
      <c r="D271" s="25"/>
      <c r="E271" s="25"/>
      <c r="F271" s="25"/>
    </row>
    <row r="272" spans="4:6" ht="17.25">
      <c r="D272" s="25"/>
      <c r="E272" s="25"/>
      <c r="F272" s="25"/>
    </row>
    <row r="273" spans="4:6" ht="17.25">
      <c r="D273" s="25"/>
      <c r="E273" s="25"/>
      <c r="F273" s="25"/>
    </row>
    <row r="274" spans="4:6" ht="17.25">
      <c r="D274" s="25"/>
      <c r="E274" s="25"/>
      <c r="F274" s="25"/>
    </row>
    <row r="275" spans="4:6" ht="17.25">
      <c r="D275" s="25"/>
      <c r="E275" s="25"/>
      <c r="F275" s="25"/>
    </row>
    <row r="276" spans="4:6" ht="17.25">
      <c r="D276" s="25"/>
      <c r="E276" s="25"/>
      <c r="F276" s="25"/>
    </row>
    <row r="277" spans="4:6" ht="17.25">
      <c r="D277" s="25"/>
      <c r="E277" s="25"/>
      <c r="F277" s="25"/>
    </row>
    <row r="278" spans="4:6" ht="17.25">
      <c r="D278" s="25"/>
      <c r="E278" s="25"/>
      <c r="F278" s="25"/>
    </row>
    <row r="279" spans="4:6" ht="17.25">
      <c r="D279" s="25"/>
      <c r="E279" s="25"/>
      <c r="F279" s="25"/>
    </row>
    <row r="280" spans="4:6" ht="17.25">
      <c r="D280" s="25"/>
      <c r="E280" s="25"/>
      <c r="F280" s="25"/>
    </row>
    <row r="281" spans="4:6" ht="17.25">
      <c r="D281" s="25"/>
      <c r="E281" s="25"/>
      <c r="F281" s="25"/>
    </row>
    <row r="282" spans="4:6" ht="17.25">
      <c r="D282" s="25"/>
      <c r="E282" s="25"/>
      <c r="F282" s="25"/>
    </row>
    <row r="283" spans="4:6" ht="17.25">
      <c r="D283" s="25"/>
      <c r="E283" s="25"/>
      <c r="F283" s="25"/>
    </row>
    <row r="284" spans="4:6" ht="17.25">
      <c r="D284" s="25"/>
      <c r="E284" s="25"/>
      <c r="F284" s="25"/>
    </row>
    <row r="285" spans="4:6" ht="17.25">
      <c r="D285" s="25"/>
      <c r="E285" s="25"/>
      <c r="F285" s="25"/>
    </row>
    <row r="286" spans="4:6" ht="17.25">
      <c r="D286" s="25"/>
      <c r="E286" s="25"/>
      <c r="F286" s="25"/>
    </row>
    <row r="287" spans="4:6" ht="17.25">
      <c r="D287" s="25"/>
      <c r="E287" s="25"/>
      <c r="F287" s="25"/>
    </row>
    <row r="288" spans="4:6" ht="17.25">
      <c r="D288" s="25"/>
      <c r="E288" s="25"/>
      <c r="F288" s="25"/>
    </row>
    <row r="289" spans="4:6" ht="17.25">
      <c r="D289" s="25"/>
      <c r="E289" s="25"/>
      <c r="F289" s="25"/>
    </row>
    <row r="290" spans="4:6" ht="17.25">
      <c r="D290" s="25"/>
      <c r="E290" s="25"/>
      <c r="F290" s="25"/>
    </row>
    <row r="291" spans="4:6" ht="17.25">
      <c r="D291" s="25"/>
      <c r="E291" s="25"/>
      <c r="F291" s="25"/>
    </row>
    <row r="292" spans="4:6" ht="17.25">
      <c r="D292" s="25"/>
      <c r="E292" s="25"/>
      <c r="F292" s="25"/>
    </row>
    <row r="293" spans="4:6" ht="17.25">
      <c r="D293" s="25"/>
      <c r="E293" s="25"/>
      <c r="F293" s="25"/>
    </row>
    <row r="294" spans="4:6" ht="17.25">
      <c r="D294" s="25"/>
      <c r="E294" s="25"/>
      <c r="F294" s="25"/>
    </row>
    <row r="295" spans="4:6" ht="17.25">
      <c r="D295" s="25"/>
      <c r="E295" s="25"/>
      <c r="F295" s="25"/>
    </row>
    <row r="296" spans="4:6" ht="17.25">
      <c r="D296" s="25"/>
      <c r="E296" s="25"/>
      <c r="F296" s="25"/>
    </row>
    <row r="297" spans="4:6" ht="17.25">
      <c r="D297" s="25"/>
      <c r="E297" s="25"/>
      <c r="F297" s="25"/>
    </row>
    <row r="298" spans="4:6" ht="17.25">
      <c r="D298" s="25"/>
      <c r="E298" s="25"/>
      <c r="F298" s="25"/>
    </row>
    <row r="299" spans="4:6" ht="17.25">
      <c r="D299" s="25"/>
      <c r="E299" s="25"/>
      <c r="F299" s="25"/>
    </row>
    <row r="300" spans="4:6" ht="17.25">
      <c r="D300" s="25"/>
      <c r="E300" s="25"/>
      <c r="F300" s="25"/>
    </row>
    <row r="301" spans="4:6" ht="17.25">
      <c r="D301" s="25"/>
      <c r="E301" s="25"/>
      <c r="F301" s="25"/>
    </row>
    <row r="302" spans="4:6" ht="17.25">
      <c r="D302" s="25"/>
      <c r="E302" s="25"/>
      <c r="F302" s="25"/>
    </row>
    <row r="303" spans="4:6" ht="17.25">
      <c r="D303" s="25"/>
      <c r="E303" s="25"/>
      <c r="F303" s="25"/>
    </row>
    <row r="304" spans="4:6" ht="17.25">
      <c r="D304" s="25"/>
      <c r="E304" s="25"/>
      <c r="F304" s="25"/>
    </row>
    <row r="305" spans="4:6" ht="17.25">
      <c r="D305" s="25"/>
      <c r="E305" s="25"/>
      <c r="F305" s="25"/>
    </row>
    <row r="306" spans="4:6" ht="17.25">
      <c r="D306" s="25"/>
      <c r="E306" s="25"/>
      <c r="F306" s="25"/>
    </row>
    <row r="307" spans="4:6" ht="17.25">
      <c r="D307" s="25"/>
      <c r="E307" s="25"/>
      <c r="F307" s="25"/>
    </row>
    <row r="308" spans="4:6" ht="17.25">
      <c r="D308" s="25"/>
      <c r="E308" s="25"/>
      <c r="F308" s="25"/>
    </row>
    <row r="309" spans="4:6" ht="17.25">
      <c r="D309" s="25"/>
      <c r="E309" s="25"/>
      <c r="F309" s="25"/>
    </row>
    <row r="310" spans="4:6" ht="17.25">
      <c r="D310" s="25"/>
      <c r="E310" s="25"/>
      <c r="F310" s="25"/>
    </row>
    <row r="311" spans="4:6" ht="17.25">
      <c r="D311" s="25"/>
      <c r="E311" s="25"/>
      <c r="F311" s="25"/>
    </row>
    <row r="312" spans="4:6" ht="17.25">
      <c r="D312" s="25"/>
      <c r="E312" s="25"/>
      <c r="F312" s="25"/>
    </row>
    <row r="313" spans="4:6" ht="17.25">
      <c r="D313" s="25"/>
      <c r="E313" s="25"/>
      <c r="F313" s="25"/>
    </row>
    <row r="314" spans="4:6" ht="17.25">
      <c r="D314" s="25"/>
      <c r="E314" s="25"/>
      <c r="F314" s="25"/>
    </row>
    <row r="315" spans="4:6" ht="17.25">
      <c r="D315" s="25"/>
      <c r="E315" s="25"/>
      <c r="F315" s="25"/>
    </row>
    <row r="316" spans="4:6" ht="17.25">
      <c r="D316" s="25"/>
      <c r="E316" s="25"/>
      <c r="F316" s="25"/>
    </row>
    <row r="317" spans="4:6" ht="17.25">
      <c r="D317" s="25"/>
      <c r="E317" s="25"/>
      <c r="F317" s="25"/>
    </row>
    <row r="318" spans="4:6" ht="17.25">
      <c r="D318" s="25"/>
      <c r="E318" s="25"/>
      <c r="F318" s="25"/>
    </row>
    <row r="319" spans="4:6" ht="17.25">
      <c r="D319" s="25"/>
      <c r="E319" s="25"/>
      <c r="F319" s="25"/>
    </row>
    <row r="320" spans="4:6" ht="17.25">
      <c r="D320" s="25"/>
      <c r="E320" s="25"/>
      <c r="F320" s="25"/>
    </row>
    <row r="321" spans="4:6" ht="17.25">
      <c r="D321" s="25"/>
      <c r="E321" s="25"/>
      <c r="F321" s="25"/>
    </row>
    <row r="322" spans="4:6" ht="17.25">
      <c r="D322" s="25"/>
      <c r="E322" s="25"/>
      <c r="F322" s="25"/>
    </row>
    <row r="323" spans="4:6" ht="17.25">
      <c r="D323" s="25"/>
      <c r="E323" s="25"/>
      <c r="F323" s="25"/>
    </row>
    <row r="324" spans="4:6" ht="17.25">
      <c r="D324" s="25"/>
      <c r="E324" s="25"/>
      <c r="F324" s="25"/>
    </row>
    <row r="325" spans="4:6" ht="17.25">
      <c r="D325" s="25"/>
      <c r="E325" s="25"/>
      <c r="F325" s="25"/>
    </row>
    <row r="326" spans="4:6" ht="17.25">
      <c r="D326" s="25"/>
      <c r="E326" s="25"/>
      <c r="F326" s="25"/>
    </row>
    <row r="327" spans="4:6" ht="17.25">
      <c r="D327" s="25"/>
      <c r="E327" s="25"/>
      <c r="F327" s="25"/>
    </row>
    <row r="328" spans="4:6" ht="17.25">
      <c r="D328" s="25"/>
      <c r="E328" s="25"/>
      <c r="F328" s="25"/>
    </row>
    <row r="329" spans="4:6" ht="17.25">
      <c r="D329" s="25"/>
      <c r="E329" s="25"/>
      <c r="F329" s="25"/>
    </row>
    <row r="330" spans="4:6" ht="17.25">
      <c r="D330" s="25"/>
      <c r="E330" s="25"/>
      <c r="F330" s="25"/>
    </row>
    <row r="331" spans="4:6" ht="17.25">
      <c r="D331" s="25"/>
      <c r="E331" s="25"/>
      <c r="F331" s="25"/>
    </row>
    <row r="332" spans="4:6" ht="17.25">
      <c r="D332" s="25"/>
      <c r="E332" s="25"/>
      <c r="F332" s="25"/>
    </row>
    <row r="333" spans="4:6" ht="17.25">
      <c r="D333" s="25"/>
      <c r="E333" s="25"/>
      <c r="F333" s="25"/>
    </row>
    <row r="334" spans="4:6" ht="17.25">
      <c r="D334" s="25"/>
      <c r="E334" s="25"/>
      <c r="F334" s="25"/>
    </row>
    <row r="335" spans="4:6" ht="17.25">
      <c r="D335" s="25"/>
      <c r="E335" s="25"/>
      <c r="F335" s="25"/>
    </row>
    <row r="336" spans="4:6" ht="17.25">
      <c r="D336" s="25"/>
      <c r="E336" s="25"/>
      <c r="F336" s="25"/>
    </row>
    <row r="337" spans="4:6" ht="17.25">
      <c r="D337" s="25"/>
      <c r="E337" s="25"/>
      <c r="F337" s="25"/>
    </row>
    <row r="338" spans="4:6" ht="17.25">
      <c r="D338" s="25"/>
      <c r="E338" s="25"/>
      <c r="F338" s="25"/>
    </row>
    <row r="339" spans="4:6" ht="17.25">
      <c r="D339" s="25"/>
      <c r="E339" s="25"/>
      <c r="F339" s="25"/>
    </row>
    <row r="340" spans="4:6" ht="17.25">
      <c r="D340" s="25"/>
      <c r="E340" s="25"/>
      <c r="F340" s="25"/>
    </row>
    <row r="341" spans="4:6" ht="17.25">
      <c r="D341" s="25"/>
      <c r="E341" s="25"/>
      <c r="F341" s="25"/>
    </row>
    <row r="342" spans="4:6" ht="17.25">
      <c r="D342" s="25"/>
      <c r="E342" s="25"/>
      <c r="F342" s="25"/>
    </row>
    <row r="343" spans="4:6" ht="17.25">
      <c r="D343" s="25"/>
      <c r="E343" s="25"/>
      <c r="F343" s="25"/>
    </row>
    <row r="344" spans="4:6" ht="17.25">
      <c r="D344" s="25"/>
      <c r="E344" s="25"/>
      <c r="F344" s="25"/>
    </row>
    <row r="345" spans="4:6" ht="17.25">
      <c r="D345" s="25"/>
      <c r="E345" s="25"/>
      <c r="F345" s="25"/>
    </row>
    <row r="346" spans="4:6" ht="17.25">
      <c r="D346" s="25"/>
      <c r="E346" s="25"/>
      <c r="F346" s="25"/>
    </row>
    <row r="347" spans="4:6" ht="17.25">
      <c r="D347" s="25"/>
      <c r="E347" s="25"/>
      <c r="F347" s="25"/>
    </row>
    <row r="348" spans="4:6" ht="17.25">
      <c r="D348" s="25"/>
      <c r="E348" s="25"/>
      <c r="F348" s="25"/>
    </row>
    <row r="349" spans="4:6" ht="17.25">
      <c r="D349" s="25"/>
      <c r="E349" s="25"/>
      <c r="F349" s="25"/>
    </row>
    <row r="350" spans="4:6" ht="17.25">
      <c r="D350" s="25"/>
      <c r="E350" s="25"/>
      <c r="F350" s="25"/>
    </row>
    <row r="351" spans="4:6" ht="17.25">
      <c r="D351" s="25"/>
      <c r="E351" s="25"/>
      <c r="F351" s="25"/>
    </row>
    <row r="352" spans="4:6" ht="17.25">
      <c r="D352" s="25"/>
      <c r="E352" s="25"/>
      <c r="F352" s="25"/>
    </row>
    <row r="353" spans="4:6" ht="17.25">
      <c r="D353" s="25"/>
      <c r="E353" s="25"/>
      <c r="F353" s="25"/>
    </row>
    <row r="354" spans="4:6" ht="17.25">
      <c r="D354" s="25"/>
      <c r="E354" s="25"/>
      <c r="F354" s="25"/>
    </row>
    <row r="355" spans="4:6" ht="17.25">
      <c r="D355" s="25"/>
      <c r="E355" s="25"/>
      <c r="F355" s="25"/>
    </row>
    <row r="356" spans="4:6" ht="17.25">
      <c r="D356" s="25"/>
      <c r="E356" s="25"/>
      <c r="F356" s="25"/>
    </row>
    <row r="357" spans="4:6" ht="17.25">
      <c r="D357" s="25"/>
      <c r="E357" s="25"/>
      <c r="F357" s="25"/>
    </row>
    <row r="358" spans="4:6" ht="17.25">
      <c r="D358" s="25"/>
      <c r="E358" s="25"/>
      <c r="F358" s="25"/>
    </row>
    <row r="359" spans="4:6" ht="17.25">
      <c r="D359" s="25"/>
      <c r="E359" s="25"/>
      <c r="F359" s="25"/>
    </row>
    <row r="360" spans="4:6" ht="17.25">
      <c r="D360" s="25"/>
      <c r="E360" s="25"/>
      <c r="F360" s="25"/>
    </row>
    <row r="361" spans="4:6" ht="17.25">
      <c r="D361" s="25"/>
      <c r="E361" s="25"/>
      <c r="F361" s="25"/>
    </row>
    <row r="362" spans="4:6" ht="17.25">
      <c r="D362" s="25"/>
      <c r="E362" s="25"/>
      <c r="F362" s="25"/>
    </row>
    <row r="363" spans="4:6" ht="17.25">
      <c r="D363" s="25"/>
      <c r="E363" s="25"/>
      <c r="F363" s="25"/>
    </row>
    <row r="364" spans="4:6" ht="17.25">
      <c r="D364" s="25"/>
      <c r="E364" s="25"/>
      <c r="F364" s="25"/>
    </row>
    <row r="365" spans="4:6" ht="17.25">
      <c r="D365" s="25"/>
      <c r="E365" s="25"/>
      <c r="F365" s="25"/>
    </row>
    <row r="366" spans="4:6" ht="17.25">
      <c r="D366" s="25"/>
      <c r="E366" s="25"/>
      <c r="F366" s="25"/>
    </row>
    <row r="367" spans="4:6" ht="17.25">
      <c r="D367" s="25"/>
      <c r="E367" s="25"/>
      <c r="F367" s="25"/>
    </row>
    <row r="368" spans="4:6" ht="17.25">
      <c r="D368" s="25"/>
      <c r="E368" s="25"/>
      <c r="F368" s="25"/>
    </row>
    <row r="369" spans="4:6" ht="17.25">
      <c r="D369" s="25"/>
      <c r="E369" s="25"/>
      <c r="F369" s="25"/>
    </row>
    <row r="370" spans="4:6" ht="17.25">
      <c r="D370" s="25"/>
      <c r="E370" s="25"/>
      <c r="F370" s="25"/>
    </row>
    <row r="371" spans="4:6" ht="17.25">
      <c r="D371" s="25"/>
      <c r="E371" s="25"/>
      <c r="F371" s="25"/>
    </row>
    <row r="372" spans="4:6" ht="17.25">
      <c r="D372" s="25"/>
      <c r="E372" s="25"/>
      <c r="F372" s="25"/>
    </row>
    <row r="373" spans="4:6" ht="17.25">
      <c r="D373" s="25"/>
      <c r="E373" s="25"/>
      <c r="F373" s="25"/>
    </row>
    <row r="374" spans="4:6" ht="17.25">
      <c r="D374" s="25"/>
      <c r="E374" s="25"/>
      <c r="F374" s="25"/>
    </row>
    <row r="375" spans="4:6" ht="17.25">
      <c r="D375" s="25"/>
      <c r="E375" s="25"/>
      <c r="F375" s="25"/>
    </row>
    <row r="376" spans="4:6" ht="17.25">
      <c r="D376" s="25"/>
      <c r="E376" s="25"/>
      <c r="F376" s="25"/>
    </row>
    <row r="377" spans="4:6" ht="17.25">
      <c r="D377" s="25"/>
      <c r="E377" s="25"/>
      <c r="F377" s="25"/>
    </row>
    <row r="378" spans="4:6" ht="17.25">
      <c r="D378" s="25"/>
      <c r="E378" s="25"/>
      <c r="F378" s="25"/>
    </row>
    <row r="379" spans="4:6" ht="17.25">
      <c r="D379" s="25"/>
      <c r="E379" s="25"/>
      <c r="F379" s="25"/>
    </row>
    <row r="380" spans="4:6" ht="17.25">
      <c r="D380" s="25"/>
      <c r="E380" s="25"/>
      <c r="F380" s="25"/>
    </row>
    <row r="381" spans="4:6" ht="17.25">
      <c r="D381" s="25"/>
      <c r="E381" s="25"/>
      <c r="F381" s="25"/>
    </row>
    <row r="382" spans="4:6" ht="17.25">
      <c r="D382" s="25"/>
      <c r="E382" s="25"/>
      <c r="F382" s="25"/>
    </row>
    <row r="383" spans="4:6" ht="17.25">
      <c r="D383" s="25"/>
      <c r="E383" s="25"/>
      <c r="F383" s="25"/>
    </row>
    <row r="384" spans="4:6" ht="17.25">
      <c r="D384" s="25"/>
      <c r="E384" s="25"/>
      <c r="F384" s="25"/>
    </row>
    <row r="385" spans="4:6" ht="17.25">
      <c r="D385" s="25"/>
      <c r="E385" s="25"/>
      <c r="F385" s="25"/>
    </row>
    <row r="386" spans="4:6" ht="17.25">
      <c r="D386" s="25"/>
      <c r="E386" s="25"/>
      <c r="F386" s="25"/>
    </row>
    <row r="387" spans="4:6" ht="17.25">
      <c r="D387" s="25"/>
      <c r="E387" s="25"/>
      <c r="F387" s="25"/>
    </row>
    <row r="388" spans="4:6" ht="17.25">
      <c r="D388" s="25"/>
      <c r="E388" s="25"/>
      <c r="F388" s="25"/>
    </row>
  </sheetData>
  <sheetProtection/>
  <mergeCells count="14">
    <mergeCell ref="D2:K2"/>
    <mergeCell ref="G3:H3"/>
    <mergeCell ref="B4:B9"/>
    <mergeCell ref="C4:C9"/>
    <mergeCell ref="D4:D9"/>
    <mergeCell ref="A84:D84"/>
    <mergeCell ref="A86:D86"/>
    <mergeCell ref="B88:D88"/>
    <mergeCell ref="E4:F8"/>
    <mergeCell ref="G5:H8"/>
    <mergeCell ref="K5:K8"/>
    <mergeCell ref="G4:K4"/>
    <mergeCell ref="I5:J8"/>
    <mergeCell ref="A83:D83"/>
  </mergeCells>
  <conditionalFormatting sqref="J68:K88 G68:I86 G88:I88 E67:K67">
    <cfRule type="cellIs" priority="31" dxfId="0" operator="lessThan" stopIfTrue="1">
      <formula>-60</formula>
    </cfRule>
  </conditionalFormatting>
  <conditionalFormatting sqref="G84:I84 G80:I81 G75:I78 G86:I86 G72:I73">
    <cfRule type="cellIs" priority="30" dxfId="0" operator="lessThan" stopIfTrue="1">
      <formula>-50</formula>
    </cfRule>
  </conditionalFormatting>
  <conditionalFormatting sqref="G84:I84 G80:I81 G86:I86 G75:I78 G72:I73">
    <cfRule type="cellIs" priority="29" dxfId="0" operator="lessThan" stopIfTrue="1">
      <formula>60</formula>
    </cfRule>
  </conditionalFormatting>
  <conditionalFormatting sqref="J68:K88 G68:I86 G88:I88 E67:K67">
    <cfRule type="cellIs" priority="28" dxfId="0" operator="lessThan" stopIfTrue="1">
      <formula>-100</formula>
    </cfRule>
  </conditionalFormatting>
  <conditionalFormatting sqref="G84:I84">
    <cfRule type="cellIs" priority="26" dxfId="0" operator="lessThan" stopIfTrue="1">
      <formula>80</formula>
    </cfRule>
    <cfRule type="cellIs" priority="27" dxfId="0" operator="lessThan" stopIfTrue="1">
      <formula>75</formula>
    </cfRule>
  </conditionalFormatting>
  <conditionalFormatting sqref="G84:I84 G80:I81 G86:I86 G75:I78 G72:I73">
    <cfRule type="cellIs" priority="25" dxfId="0" operator="lessThan" stopIfTrue="1">
      <formula>80</formula>
    </cfRule>
  </conditionalFormatting>
  <conditionalFormatting sqref="G84:I84 G80:I81 G86:I86 G75:I78 G72:I73">
    <cfRule type="cellIs" priority="24" dxfId="0" operator="lessThan" stopIfTrue="1">
      <formula>85</formula>
    </cfRule>
  </conditionalFormatting>
  <conditionalFormatting sqref="G58:K58">
    <cfRule type="cellIs" priority="4" dxfId="0" operator="lessThan" stopIfTrue="1">
      <formula>-60</formula>
    </cfRule>
  </conditionalFormatting>
  <conditionalFormatting sqref="G58:K58">
    <cfRule type="cellIs" priority="3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2017-12-15T10:29:51Z</cp:lastPrinted>
  <dcterms:created xsi:type="dcterms:W3CDTF">1996-10-14T23:33:28Z</dcterms:created>
  <dcterms:modified xsi:type="dcterms:W3CDTF">2019-02-08T10:20:02Z</dcterms:modified>
  <cp:category/>
  <cp:version/>
  <cp:contentType/>
  <cp:contentStatus/>
</cp:coreProperties>
</file>