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amsakan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<sst xmlns="http://schemas.openxmlformats.org/spreadsheetml/2006/main" count="89" uniqueCount="81">
  <si>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</si>
  <si>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</si>
  <si>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</si>
  <si>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</si>
  <si>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</si>
  <si>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</si>
  <si>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</si>
  <si>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</si>
  <si>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</si>
  <si>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</si>
  <si>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</si>
  <si>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</si>
  <si>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</si>
  <si>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</si>
  <si>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</si>
  <si>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</si>
  <si>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r>
      <t>1. ÐÇÙÝ³ñÏÇ ³Ýí³ÝáõÙÁ     _</t>
    </r>
    <r>
      <rPr>
        <i/>
        <sz val="9"/>
        <rFont val="Arial Armenian"/>
        <family val="2"/>
      </rPr>
      <t>²ËÃ³É³ÛÇ_ÃÇí_1_ÙÇçÝ._¹åñáó</t>
    </r>
    <r>
      <rPr>
        <sz val="9"/>
        <rFont val="Arial Armenian"/>
        <family val="2"/>
      </rPr>
      <t>_</t>
    </r>
  </si>
  <si>
    <t xml:space="preserve">8. ´Ûáõç»ï³ÛÇÝ Í³Ëë»ñÇ  ·áñÍ³é³Ï³Ý ¹³ë³Ï³ñ·Ù³Ý </t>
  </si>
  <si>
    <t>´³ÅÇÝ   N</t>
  </si>
  <si>
    <r>
      <t xml:space="preserve">2. öáëï³ÛÇÝ Ñ³ëó»Ý </t>
    </r>
    <r>
      <rPr>
        <i/>
        <sz val="9"/>
        <rFont val="Arial Armenian"/>
        <family val="2"/>
      </rPr>
      <t>_ù._²ËÃ³É³_Þ³ÑáõÙÛ³Ý__10__</t>
    </r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</si>
  <si>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</si>
  <si>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</si>
  <si>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</si>
  <si>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</si>
  <si>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</si>
  <si>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</si>
  <si>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</si>
  <si>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</si>
  <si>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</si>
  <si>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</si>
  <si>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</si>
  <si>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</si>
  <si>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</si>
  <si>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</si>
  <si>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</si>
  <si>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</si>
  <si>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</si>
  <si>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</si>
  <si>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</si>
  <si>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</si>
  <si>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</si>
  <si>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</si>
  <si>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</si>
  <si>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</si>
  <si>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</si>
  <si>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</si>
  <si>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</si>
  <si>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</si>
  <si>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</si>
  <si>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</si>
  <si>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</si>
  <si>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</si>
  <si>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</si>
  <si>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</si>
  <si>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</si>
  <si>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</si>
  <si>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</si>
  <si>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</si>
  <si>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</si>
  <si>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</si>
  <si>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</si>
  <si>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</si>
  <si>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</si>
  <si>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</si>
  <si>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</si>
  <si>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</si>
  <si>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</si>
  <si>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</si>
  <si>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</si>
  <si>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</si>
  <si>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È.  ÖÇ×ÇÉÛ³Ý</t>
  </si>
  <si>
    <t>ëïáñ³·ñáõÃÛáõÝ</t>
  </si>
  <si>
    <t>².².Ð.</t>
  </si>
  <si>
    <t>È.  ÆëáÛ³Ý</t>
  </si>
  <si>
    <t>ԱՌԱՋԻՆ ԿԱՐԳԻ</t>
  </si>
  <si>
    <t>ՍՏՈՐԱԳՐՈՒԹՅՈՒՆ</t>
  </si>
  <si>
    <t>ԵՐԿՐՈՐԴ ԿԱՐԳԻ</t>
  </si>
  <si>
    <t xml:space="preserve">ՍՏՈՐԱԳՐՈՒԹՅՈՒՆ </t>
  </si>
  <si>
    <t>³é.  01.01.2018Ã.  ÙÝ³óáñ¹</t>
  </si>
  <si>
    <t xml:space="preserve">_01_  __01__ 2018 Ã. -    _31_  __12__  2018 Ã. Å³Ù³Ý³Ï³Ñ³ïí³ÍÇ Ñ³Ù³ñ </t>
  </si>
  <si>
    <t>_10_հունվար_ 2019 թ.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</si>
</sst>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?_р_.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187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12" fillId="0" borderId="0" xfId="63" applyNumberFormat="1" applyFont="1" applyFill="1" applyAlignment="1">
      <alignment horizontal="center" vertical="center" wrapText="1"/>
      <protection/>
    </xf>
    <xf numFmtId="0" fontId="13" fillId="0" borderId="0" xfId="63" applyNumberFormat="1" applyFont="1" applyFill="1" applyAlignment="1">
      <alignment vertical="center" wrapText="1"/>
      <protection/>
    </xf>
    <xf numFmtId="0" fontId="13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Alignment="1">
      <alignment vertical="center"/>
      <protection/>
    </xf>
    <xf numFmtId="2" fontId="13" fillId="0" borderId="0" xfId="63" applyNumberFormat="1" applyFont="1" applyFill="1" applyAlignment="1">
      <alignment horizontal="center" vertical="center" wrapText="1"/>
      <protection/>
    </xf>
    <xf numFmtId="2" fontId="12" fillId="0" borderId="0" xfId="63" applyNumberFormat="1" applyFont="1" applyFill="1" applyAlignment="1">
      <alignment horizontal="center" vertical="center" wrapText="1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Alignment="1">
      <alignment vertical="center"/>
      <protection/>
    </xf>
    <xf numFmtId="2" fontId="6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2" fontId="4" fillId="0" borderId="0" xfId="63" applyNumberFormat="1" applyFont="1" applyFill="1" applyAlignment="1">
      <alignment vertical="center"/>
      <protection/>
    </xf>
    <xf numFmtId="0" fontId="4" fillId="0" borderId="0" xfId="0" applyFont="1" applyAlignment="1">
      <alignment/>
    </xf>
    <xf numFmtId="2" fontId="4" fillId="0" borderId="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right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2" fontId="7" fillId="0" borderId="0" xfId="63" applyNumberFormat="1" applyFont="1" applyFill="1" applyAlignment="1">
      <alignment horizontal="center" vertical="center"/>
      <protection/>
    </xf>
    <xf numFmtId="2" fontId="7" fillId="0" borderId="0" xfId="63" applyNumberFormat="1" applyFont="1" applyFill="1" applyAlignment="1">
      <alignment horizontal="left" vertical="center"/>
      <protection/>
    </xf>
    <xf numFmtId="49" fontId="4" fillId="0" borderId="0" xfId="0" applyNumberFormat="1" applyFont="1" applyAlignment="1">
      <alignment horizontal="center"/>
    </xf>
    <xf numFmtId="2" fontId="4" fillId="0" borderId="0" xfId="63" applyNumberFormat="1" applyFont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2" fontId="6" fillId="0" borderId="0" xfId="63" applyNumberFormat="1" applyFont="1" applyFill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88" fontId="5" fillId="0" borderId="10" xfId="63" applyNumberFormat="1" applyFont="1" applyFill="1" applyBorder="1" applyAlignment="1">
      <alignment horizontal="center" vertical="center"/>
      <protection/>
    </xf>
    <xf numFmtId="188" fontId="15" fillId="0" borderId="10" xfId="63" applyNumberFormat="1" applyFont="1" applyFill="1" applyBorder="1" applyAlignment="1">
      <alignment horizontal="center" vertical="center"/>
      <protection/>
    </xf>
    <xf numFmtId="188" fontId="15" fillId="0" borderId="10" xfId="64" applyNumberFormat="1" applyFont="1" applyFill="1" applyBorder="1" applyAlignment="1">
      <alignment horizontal="center" vertical="center"/>
    </xf>
    <xf numFmtId="188" fontId="4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195" fontId="4" fillId="0" borderId="10" xfId="64" applyNumberFormat="1" applyFont="1" applyFill="1" applyBorder="1" applyAlignment="1">
      <alignment horizontal="center" vertical="center"/>
    </xf>
    <xf numFmtId="188" fontId="4" fillId="0" borderId="10" xfId="64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vertical="center" wrapText="1"/>
      <protection/>
    </xf>
    <xf numFmtId="188" fontId="5" fillId="0" borderId="10" xfId="63" applyNumberFormat="1" applyFont="1" applyFill="1" applyBorder="1" applyAlignment="1">
      <alignment horizontal="center" vertical="center" wrapText="1"/>
      <protection/>
    </xf>
    <xf numFmtId="188" fontId="16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195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0" fontId="4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2" fontId="8" fillId="0" borderId="0" xfId="64" applyNumberFormat="1" applyFont="1" applyFill="1" applyAlignment="1">
      <alignment vertical="center"/>
    </xf>
    <xf numFmtId="2" fontId="8" fillId="0" borderId="0" xfId="64" applyNumberFormat="1" applyFont="1" applyFill="1" applyAlignment="1">
      <alignment horizontal="center" vertical="center"/>
    </xf>
    <xf numFmtId="195" fontId="4" fillId="0" borderId="12" xfId="64" applyNumberFormat="1" applyFont="1" applyFill="1" applyBorder="1" applyAlignment="1">
      <alignment vertical="center"/>
    </xf>
    <xf numFmtId="0" fontId="4" fillId="0" borderId="12" xfId="63" applyFont="1" applyBorder="1" applyAlignment="1">
      <alignment vertical="center"/>
      <protection/>
    </xf>
    <xf numFmtId="2" fontId="15" fillId="0" borderId="12" xfId="64" applyNumberFormat="1" applyFont="1" applyFill="1" applyBorder="1" applyAlignment="1">
      <alignment vertical="center"/>
    </xf>
    <xf numFmtId="2" fontId="4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vertical="center"/>
    </xf>
    <xf numFmtId="0" fontId="8" fillId="0" borderId="12" xfId="63" applyNumberFormat="1" applyFont="1" applyFill="1" applyBorder="1" applyAlignment="1">
      <alignment vertical="center"/>
      <protection/>
    </xf>
    <xf numFmtId="2" fontId="8" fillId="0" borderId="12" xfId="64" applyNumberFormat="1" applyFont="1" applyFill="1" applyBorder="1" applyAlignment="1">
      <alignment horizontal="center" vertical="center"/>
    </xf>
    <xf numFmtId="2" fontId="8" fillId="0" borderId="12" xfId="64" applyNumberFormat="1" applyFont="1" applyFill="1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2" fontId="4" fillId="0" borderId="0" xfId="64" applyNumberFormat="1" applyFont="1" applyFill="1" applyBorder="1" applyAlignment="1">
      <alignment horizontal="center" vertical="center"/>
    </xf>
    <xf numFmtId="195" fontId="7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63" applyNumberFormat="1" applyFont="1" applyFill="1" applyAlignment="1">
      <alignment horizontal="left" vertical="center"/>
      <protection/>
    </xf>
    <xf numFmtId="0" fontId="8" fillId="0" borderId="0" xfId="63" applyNumberFormat="1" applyFont="1" applyFill="1" applyAlignment="1">
      <alignment horizontal="center" vertical="center"/>
      <protection/>
    </xf>
    <xf numFmtId="195" fontId="7" fillId="0" borderId="14" xfId="64" applyNumberFormat="1" applyFont="1" applyFill="1" applyBorder="1" applyAlignment="1">
      <alignment horizontal="center" vertical="center"/>
    </xf>
    <xf numFmtId="0" fontId="8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2" fontId="4" fillId="0" borderId="14" xfId="6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0" xfId="64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8.421875" style="1" customWidth="1"/>
    <col min="2" max="2" width="45.00390625" style="1" customWidth="1"/>
    <col min="3" max="3" width="8.00390625" style="1" customWidth="1"/>
    <col min="4" max="4" width="8.140625" style="1" customWidth="1"/>
    <col min="5" max="5" width="5.28125" style="1" customWidth="1"/>
    <col min="6" max="6" width="6.57421875" style="1" customWidth="1"/>
    <col min="7" max="7" width="8.8515625" style="1" customWidth="1"/>
    <col min="8" max="8" width="8.28125" style="1" customWidth="1"/>
    <col min="9" max="11" width="8.57421875" style="1" customWidth="1"/>
    <col min="12" max="12" width="7.57421875" style="1" customWidth="1"/>
    <col min="13" max="13" width="6.421875" style="1" customWidth="1"/>
    <col min="14" max="14" width="7.421875" style="1" customWidth="1"/>
    <col min="15" max="16384" width="9.140625" style="1" customWidth="1"/>
  </cols>
  <sheetData>
    <row r="1" spans="1:10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>
      <c r="A3" s="85" t="s">
        <v>79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16</v>
      </c>
      <c r="B6" s="11"/>
      <c r="C6" s="12"/>
      <c r="D6" s="12"/>
      <c r="E6" s="14"/>
      <c r="F6" s="15" t="s">
        <v>17</v>
      </c>
      <c r="G6" s="16"/>
      <c r="H6" s="17"/>
      <c r="I6" s="18"/>
      <c r="J6" s="18"/>
      <c r="K6" s="18"/>
      <c r="L6" s="19" t="s">
        <v>18</v>
      </c>
      <c r="M6" s="18"/>
      <c r="N6" s="20" t="s">
        <v>0</v>
      </c>
    </row>
    <row r="7" spans="1:14" ht="12.75">
      <c r="A7" s="10" t="s">
        <v>19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20</v>
      </c>
      <c r="M7" s="18"/>
      <c r="N7" s="20" t="s">
        <v>21</v>
      </c>
    </row>
    <row r="8" spans="1:14" ht="12.75">
      <c r="A8" s="10" t="s">
        <v>22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23</v>
      </c>
      <c r="M8" s="18"/>
      <c r="N8" s="20" t="s">
        <v>24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25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26</v>
      </c>
      <c r="B10" s="11"/>
      <c r="C10" s="10"/>
      <c r="D10" s="10"/>
      <c r="E10" s="23"/>
      <c r="F10" s="15" t="s">
        <v>27</v>
      </c>
      <c r="G10" s="24"/>
      <c r="H10" s="27"/>
      <c r="I10" s="15"/>
      <c r="J10" s="18"/>
      <c r="K10" s="18"/>
      <c r="L10" s="18"/>
      <c r="M10" s="18"/>
      <c r="N10" s="28" t="s">
        <v>28</v>
      </c>
    </row>
    <row r="11" spans="1:14" ht="13.5" thickBot="1">
      <c r="A11" s="10" t="s">
        <v>29</v>
      </c>
      <c r="B11" s="11"/>
      <c r="C11" s="29"/>
      <c r="D11" s="10"/>
      <c r="E11" s="23"/>
      <c r="F11" s="15" t="s">
        <v>30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31</v>
      </c>
      <c r="B12" s="11"/>
      <c r="C12" s="29"/>
      <c r="D12" s="10"/>
      <c r="E12" s="10"/>
      <c r="F12" s="15" t="s">
        <v>32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33</v>
      </c>
      <c r="B13" s="31"/>
      <c r="C13" s="86"/>
      <c r="D13" s="86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34</v>
      </c>
      <c r="B14" s="31"/>
      <c r="C14" s="33"/>
      <c r="D14" s="14"/>
      <c r="E14" s="34">
        <v>1</v>
      </c>
      <c r="F14" s="15" t="s">
        <v>35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87" t="s">
        <v>36</v>
      </c>
      <c r="B15" s="87" t="s">
        <v>37</v>
      </c>
      <c r="C15" s="87"/>
      <c r="D15" s="87" t="s">
        <v>2</v>
      </c>
      <c r="E15" s="87" t="s">
        <v>3</v>
      </c>
      <c r="F15" s="87"/>
      <c r="G15" s="87"/>
      <c r="H15" s="87" t="s">
        <v>4</v>
      </c>
      <c r="I15" s="87" t="s">
        <v>38</v>
      </c>
      <c r="J15" s="87" t="s">
        <v>5</v>
      </c>
      <c r="K15" s="87" t="s">
        <v>6</v>
      </c>
      <c r="L15" s="87" t="s">
        <v>39</v>
      </c>
      <c r="M15" s="87"/>
      <c r="N15" s="89" t="s">
        <v>7</v>
      </c>
    </row>
    <row r="16" spans="1:14" ht="105">
      <c r="A16" s="87"/>
      <c r="B16" s="74" t="s">
        <v>40</v>
      </c>
      <c r="C16" s="73" t="s">
        <v>8</v>
      </c>
      <c r="D16" s="87"/>
      <c r="E16" s="75" t="s">
        <v>41</v>
      </c>
      <c r="F16" s="75" t="s">
        <v>9</v>
      </c>
      <c r="G16" s="73" t="s">
        <v>42</v>
      </c>
      <c r="H16" s="87"/>
      <c r="I16" s="87"/>
      <c r="J16" s="87"/>
      <c r="K16" s="87"/>
      <c r="L16" s="75" t="s">
        <v>10</v>
      </c>
      <c r="M16" s="73" t="s">
        <v>43</v>
      </c>
      <c r="N16" s="89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44</v>
      </c>
      <c r="C18" s="39"/>
      <c r="D18" s="40">
        <f>D19+D20</f>
        <v>39397.7</v>
      </c>
      <c r="E18" s="40"/>
      <c r="F18" s="40"/>
      <c r="G18" s="40">
        <f>G19+G20</f>
        <v>-1604.5999999999985</v>
      </c>
      <c r="H18" s="40">
        <f>H19+H20</f>
        <v>37793.1</v>
      </c>
      <c r="I18" s="40">
        <v>36741.5</v>
      </c>
      <c r="J18" s="41">
        <f>J21+J24+J25+J26+J28+J33</f>
        <v>37791.200000000004</v>
      </c>
      <c r="K18" s="41">
        <f>K21+K24+K25+K26+K28+K33</f>
        <v>37791.200000000004</v>
      </c>
      <c r="L18" s="42">
        <f>K18-J18</f>
        <v>0</v>
      </c>
      <c r="M18" s="43"/>
      <c r="N18" s="43">
        <f>I18-J18+H20</f>
        <v>1.8999999999955435</v>
      </c>
    </row>
    <row r="19" spans="1:14" ht="14.25">
      <c r="A19" s="37"/>
      <c r="B19" s="38" t="s">
        <v>45</v>
      </c>
      <c r="C19" s="39"/>
      <c r="D19" s="40">
        <f>SUM(D21:D34)</f>
        <v>38346.1</v>
      </c>
      <c r="E19" s="40"/>
      <c r="F19" s="40"/>
      <c r="G19" s="40">
        <f>SUM(G21:G34)</f>
        <v>-1604.5999999999985</v>
      </c>
      <c r="H19" s="40">
        <f>SUM(H21:H34)</f>
        <v>36741.5</v>
      </c>
      <c r="I19" s="40"/>
      <c r="J19" s="40">
        <f>SUM(J21:J34)</f>
        <v>37791.200000000004</v>
      </c>
      <c r="K19" s="40">
        <f>SUM(K21:K34)</f>
        <v>37791.200000000004</v>
      </c>
      <c r="L19" s="42"/>
      <c r="M19" s="43"/>
      <c r="N19" s="43"/>
    </row>
    <row r="20" spans="1:14" ht="14.25">
      <c r="A20" s="37">
        <v>1110000</v>
      </c>
      <c r="B20" s="44" t="s">
        <v>78</v>
      </c>
      <c r="C20" s="13"/>
      <c r="D20" s="39">
        <v>1051.6</v>
      </c>
      <c r="E20" s="39"/>
      <c r="F20" s="39"/>
      <c r="G20" s="40"/>
      <c r="H20" s="39">
        <v>1051.6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46</v>
      </c>
      <c r="C21" s="13">
        <v>411100</v>
      </c>
      <c r="D21" s="49">
        <v>35115.6</v>
      </c>
      <c r="E21" s="40"/>
      <c r="F21" s="40"/>
      <c r="G21" s="40">
        <f>H21-D21</f>
        <v>-1610.0999999999985</v>
      </c>
      <c r="H21" s="49">
        <v>33505.5</v>
      </c>
      <c r="I21" s="43"/>
      <c r="J21" s="41">
        <v>34044.4</v>
      </c>
      <c r="K21" s="41">
        <v>34044.4</v>
      </c>
      <c r="L21" s="42">
        <f>K21-J21</f>
        <v>0</v>
      </c>
      <c r="M21" s="47"/>
      <c r="N21" s="50"/>
    </row>
    <row r="22" spans="1:14" ht="14.25" customHeight="1">
      <c r="A22" s="37">
        <v>1120000</v>
      </c>
      <c r="B22" s="51" t="s">
        <v>47</v>
      </c>
      <c r="C22" s="13" t="s">
        <v>11</v>
      </c>
      <c r="D22" s="43"/>
      <c r="E22" s="43"/>
      <c r="F22" s="43"/>
      <c r="G22" s="40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0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48</v>
      </c>
      <c r="C24" s="13">
        <v>421200</v>
      </c>
      <c r="D24" s="40">
        <v>150</v>
      </c>
      <c r="E24" s="40"/>
      <c r="F24" s="40"/>
      <c r="G24" s="40">
        <f>H24-D24</f>
        <v>10</v>
      </c>
      <c r="H24" s="40">
        <v>160</v>
      </c>
      <c r="I24" s="43"/>
      <c r="J24" s="41">
        <v>226</v>
      </c>
      <c r="K24" s="41">
        <v>226</v>
      </c>
      <c r="L24" s="41"/>
      <c r="M24" s="47"/>
      <c r="N24" s="50"/>
    </row>
    <row r="25" spans="1:14" ht="14.25" customHeight="1">
      <c r="A25" s="37">
        <v>1121200</v>
      </c>
      <c r="B25" s="52" t="s">
        <v>49</v>
      </c>
      <c r="C25" s="13">
        <v>421322</v>
      </c>
      <c r="D25" s="40">
        <v>900</v>
      </c>
      <c r="E25" s="40"/>
      <c r="F25" s="40"/>
      <c r="G25" s="40"/>
      <c r="H25" s="40">
        <v>900</v>
      </c>
      <c r="I25" s="43"/>
      <c r="J25" s="41">
        <v>894.3</v>
      </c>
      <c r="K25" s="41">
        <v>894.3</v>
      </c>
      <c r="L25" s="41"/>
      <c r="M25" s="47"/>
      <c r="N25" s="50"/>
    </row>
    <row r="26" spans="1:14" ht="14.25" customHeight="1">
      <c r="A26" s="37">
        <v>1121200</v>
      </c>
      <c r="B26" s="52" t="s">
        <v>50</v>
      </c>
      <c r="C26" s="13">
        <v>421311</v>
      </c>
      <c r="D26" s="40">
        <v>62.1</v>
      </c>
      <c r="E26" s="40"/>
      <c r="F26" s="40"/>
      <c r="G26" s="40">
        <f>H26-D26</f>
        <v>17.9</v>
      </c>
      <c r="H26" s="40">
        <v>80</v>
      </c>
      <c r="I26" s="43"/>
      <c r="J26" s="41">
        <v>104.1</v>
      </c>
      <c r="K26" s="41">
        <v>104.1</v>
      </c>
      <c r="L26" s="41"/>
      <c r="M26" s="47"/>
      <c r="N26" s="50"/>
    </row>
    <row r="27" spans="1:14" ht="14.25" customHeight="1">
      <c r="A27" s="37">
        <v>1121300</v>
      </c>
      <c r="B27" s="52" t="s">
        <v>51</v>
      </c>
      <c r="C27" s="13">
        <v>421300</v>
      </c>
      <c r="D27" s="40"/>
      <c r="E27" s="40"/>
      <c r="F27" s="40"/>
      <c r="G27" s="40"/>
      <c r="H27" s="40"/>
      <c r="I27" s="43"/>
      <c r="J27" s="41"/>
      <c r="K27" s="41"/>
      <c r="L27" s="41"/>
      <c r="M27" s="47"/>
      <c r="N27" s="47"/>
    </row>
    <row r="28" spans="1:14" ht="14.25" customHeight="1">
      <c r="A28" s="37">
        <v>1121400</v>
      </c>
      <c r="B28" s="52" t="s">
        <v>52</v>
      </c>
      <c r="C28" s="13">
        <v>421400</v>
      </c>
      <c r="D28" s="40">
        <v>66</v>
      </c>
      <c r="E28" s="40"/>
      <c r="F28" s="40"/>
      <c r="G28" s="40"/>
      <c r="H28" s="40">
        <v>66</v>
      </c>
      <c r="I28" s="43"/>
      <c r="J28" s="41">
        <v>66</v>
      </c>
      <c r="K28" s="41">
        <v>66</v>
      </c>
      <c r="L28" s="41"/>
      <c r="M28" s="47"/>
      <c r="N28" s="50"/>
    </row>
    <row r="29" spans="1:14" ht="14.25" customHeight="1">
      <c r="A29" s="37">
        <v>1122000</v>
      </c>
      <c r="B29" s="53" t="s">
        <v>53</v>
      </c>
      <c r="C29" s="13" t="s">
        <v>11</v>
      </c>
      <c r="D29" s="40"/>
      <c r="E29" s="40"/>
      <c r="F29" s="40"/>
      <c r="G29" s="40"/>
      <c r="H29" s="40"/>
      <c r="I29" s="43"/>
      <c r="J29" s="43"/>
      <c r="K29" s="43"/>
      <c r="L29" s="43"/>
      <c r="M29" s="43"/>
      <c r="N29" s="43"/>
    </row>
    <row r="30" spans="1:14" ht="14.25" customHeight="1">
      <c r="A30" s="37">
        <v>1122100</v>
      </c>
      <c r="B30" s="52" t="s">
        <v>54</v>
      </c>
      <c r="C30" s="13">
        <v>422100</v>
      </c>
      <c r="D30" s="40">
        <v>22.4</v>
      </c>
      <c r="E30" s="40"/>
      <c r="F30" s="40"/>
      <c r="G30" s="40">
        <f>H30-D30</f>
        <v>-22.4</v>
      </c>
      <c r="H30" s="40">
        <v>0</v>
      </c>
      <c r="I30" s="43"/>
      <c r="J30" s="43"/>
      <c r="K30" s="43"/>
      <c r="L30" s="43"/>
      <c r="M30" s="47"/>
      <c r="N30" s="50"/>
    </row>
    <row r="31" spans="1:14" ht="14.25" customHeight="1">
      <c r="A31" s="37">
        <v>1122300</v>
      </c>
      <c r="B31" s="52" t="s">
        <v>55</v>
      </c>
      <c r="C31" s="13">
        <v>422900</v>
      </c>
      <c r="D31" s="40"/>
      <c r="E31" s="40"/>
      <c r="F31" s="40"/>
      <c r="G31" s="40"/>
      <c r="H31" s="40"/>
      <c r="I31" s="43"/>
      <c r="J31" s="43"/>
      <c r="K31" s="43"/>
      <c r="L31" s="43"/>
      <c r="M31" s="47"/>
      <c r="N31" s="47"/>
    </row>
    <row r="32" spans="1:14" ht="24.75" customHeight="1">
      <c r="A32" s="37">
        <v>1123000</v>
      </c>
      <c r="B32" s="53" t="s">
        <v>56</v>
      </c>
      <c r="C32" s="13" t="s">
        <v>11</v>
      </c>
      <c r="D32" s="40"/>
      <c r="E32" s="40"/>
      <c r="F32" s="40"/>
      <c r="G32" s="40"/>
      <c r="H32" s="40"/>
      <c r="I32" s="43"/>
      <c r="J32" s="43"/>
      <c r="K32" s="43"/>
      <c r="L32" s="43"/>
      <c r="M32" s="43"/>
      <c r="N32" s="43"/>
    </row>
    <row r="33" spans="1:14" ht="14.25" customHeight="1">
      <c r="A33" s="37">
        <v>1123800</v>
      </c>
      <c r="B33" s="52" t="s">
        <v>57</v>
      </c>
      <c r="C33" s="13">
        <v>423900</v>
      </c>
      <c r="D33" s="40">
        <v>2030</v>
      </c>
      <c r="E33" s="40"/>
      <c r="F33" s="40"/>
      <c r="G33" s="40"/>
      <c r="H33" s="40">
        <v>2030</v>
      </c>
      <c r="I33" s="43"/>
      <c r="J33" s="41">
        <v>2456.4</v>
      </c>
      <c r="K33" s="41">
        <v>2456.4</v>
      </c>
      <c r="L33" s="43"/>
      <c r="M33" s="47"/>
      <c r="N33" s="50"/>
    </row>
    <row r="34" spans="1:14" ht="14.25" customHeight="1">
      <c r="A34" s="37">
        <v>1125000</v>
      </c>
      <c r="B34" s="53" t="s">
        <v>58</v>
      </c>
      <c r="C34" s="13" t="s">
        <v>11</v>
      </c>
      <c r="D34" s="43"/>
      <c r="E34" s="43"/>
      <c r="F34" s="43"/>
      <c r="G34" s="40"/>
      <c r="H34" s="43"/>
      <c r="I34" s="43"/>
      <c r="J34" s="43"/>
      <c r="K34" s="43"/>
      <c r="L34" s="47"/>
      <c r="M34" s="47"/>
      <c r="N34" s="50"/>
    </row>
    <row r="35" spans="1:14" ht="24" customHeight="1">
      <c r="A35" s="37">
        <v>1125100</v>
      </c>
      <c r="B35" s="52" t="s">
        <v>59</v>
      </c>
      <c r="C35" s="13">
        <v>425100</v>
      </c>
      <c r="D35" s="43"/>
      <c r="E35" s="43"/>
      <c r="F35" s="43"/>
      <c r="G35" s="40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60</v>
      </c>
      <c r="C36" s="13" t="s">
        <v>11</v>
      </c>
      <c r="D36" s="43"/>
      <c r="E36" s="43"/>
      <c r="F36" s="43"/>
      <c r="G36" s="40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61</v>
      </c>
      <c r="C37" s="13">
        <v>426100</v>
      </c>
      <c r="D37" s="43"/>
      <c r="E37" s="43"/>
      <c r="F37" s="43"/>
      <c r="G37" s="40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62</v>
      </c>
      <c r="C38" s="13">
        <v>426700</v>
      </c>
      <c r="D38" s="40"/>
      <c r="E38" s="40"/>
      <c r="F38" s="40"/>
      <c r="G38" s="40"/>
      <c r="H38" s="40"/>
      <c r="I38" s="40"/>
      <c r="J38" s="40"/>
      <c r="K38" s="40"/>
      <c r="L38" s="47"/>
      <c r="M38" s="47"/>
      <c r="N38" s="47"/>
    </row>
    <row r="39" spans="1:14" ht="14.25" customHeight="1">
      <c r="A39" s="37">
        <v>1126800</v>
      </c>
      <c r="B39" s="55" t="s">
        <v>63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64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65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66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67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68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81" t="s">
        <v>80</v>
      </c>
      <c r="B47" s="81"/>
      <c r="C47" s="81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82" t="s">
        <v>69</v>
      </c>
      <c r="B49" s="80" t="s">
        <v>74</v>
      </c>
      <c r="C49" s="79"/>
      <c r="D49" s="60"/>
      <c r="E49" s="64"/>
      <c r="F49" s="65"/>
      <c r="G49" s="60"/>
      <c r="H49" s="66" t="s">
        <v>70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82"/>
      <c r="B50" s="80" t="s">
        <v>75</v>
      </c>
      <c r="C50" s="79"/>
      <c r="D50" s="60"/>
      <c r="E50" s="83" t="s">
        <v>71</v>
      </c>
      <c r="F50" s="83"/>
      <c r="G50" s="60"/>
      <c r="H50" s="90" t="s">
        <v>72</v>
      </c>
      <c r="I50" s="90"/>
      <c r="J50" s="90"/>
      <c r="K50" s="60"/>
      <c r="L50" s="60"/>
      <c r="M50" s="60"/>
      <c r="N50" s="60"/>
    </row>
    <row r="51" spans="1:14" s="61" customFormat="1" ht="15" customHeight="1">
      <c r="A51" s="82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82"/>
      <c r="B52" s="80" t="s">
        <v>76</v>
      </c>
      <c r="C52" s="79"/>
      <c r="D52" s="60"/>
      <c r="E52" s="69"/>
      <c r="F52" s="69"/>
      <c r="G52" s="60"/>
      <c r="H52" s="66" t="s">
        <v>73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77</v>
      </c>
      <c r="C53" s="79"/>
      <c r="D53" s="60"/>
      <c r="E53" s="83" t="s">
        <v>71</v>
      </c>
      <c r="F53" s="83"/>
      <c r="G53" s="60"/>
      <c r="H53" s="88" t="s">
        <v>72</v>
      </c>
      <c r="I53" s="88"/>
      <c r="J53" s="88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</mergeCells>
  <printOptions/>
  <pageMargins left="0.14" right="0.14" top="0.2" bottom="0.2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2019-01-09T07:26:22Z</cp:lastPrinted>
  <dcterms:created xsi:type="dcterms:W3CDTF">2012-10-12T11:29:17Z</dcterms:created>
  <dcterms:modified xsi:type="dcterms:W3CDTF">2019-01-21T13:39:29Z</dcterms:modified>
  <cp:category/>
  <cp:version/>
  <cp:contentType/>
  <cp:contentStatus/>
</cp:coreProperties>
</file>