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<sst xmlns="http://schemas.openxmlformats.org/spreadsheetml/2006/main" count="84" uniqueCount="78">
  <si>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</si>
  <si>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</si>
  <si>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</si>
  <si>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</si>
  <si>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</si>
  <si>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</si>
  <si>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</si>
  <si>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</si>
  <si>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</si>
  <si>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</si>
  <si>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</si>
  <si>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</si>
  <si>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</si>
  <si>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</si>
  <si>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</si>
  <si>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</si>
  <si>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</si>
  <si>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</si>
  <si>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</si>
  <si>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</si>
  <si>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</si>
  <si>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</si>
  <si>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</si>
  <si>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</si>
  <si>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</si>
  <si>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</si>
  <si>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</si>
  <si>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</si>
  <si>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</si>
  <si>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</si>
  <si>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</si>
  <si>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</si>
  <si>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</si>
  <si>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</si>
  <si>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</si>
  <si>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</si>
  <si>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</si>
  <si>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</si>
  <si>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</si>
  <si>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</si>
  <si>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</si>
  <si>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</si>
  <si>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</si>
  <si>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</si>
  <si>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</si>
  <si>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</si>
  <si>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</si>
  <si>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</si>
  <si>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</si>
  <si>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</si>
  <si>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</si>
  <si>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</si>
  <si>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ք.Ալավերդի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</si>
  <si>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</si>
  <si>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</si>
  <si>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</si>
  <si>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</si>
  <si>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</si>
  <si>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</si>
  <si>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</si>
  <si>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</si>
  <si>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</si>
  <si>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>ՏԵՂԵԿԱՏՎՈՒԹՅՈՒՆ</t>
  </si>
  <si>
    <t>Այդ թվում` մանկապարտեզներ</t>
  </si>
  <si>
    <t>հաշվարկ
(9+11+13)</t>
  </si>
  <si>
    <t>փաստ
(10+12+14)</t>
  </si>
  <si>
    <t>Նախորդ տարիների
    պարտքը /01.01.2016թ. դրությամբ/</t>
  </si>
  <si>
    <t>2017թ. Ընթացքում
 կուտակված պարտքը  
 /01.01.2018թ. դրությամբ/</t>
  </si>
  <si>
    <t>Ընդամենը   նախորդ 
տարիների պարտքը
/01.01.2018 դրությամբ/</t>
  </si>
  <si>
    <t>ՀՀ  Լոռու     մարզի համայնքների համայնքապետարանների, ՏԻՄ-երին ենթակա բյուջետային հիմնարկների, ՀՈԱԿ-ների աշխատողների աշխատավարձերի վերաբերյալ   2018թ . հուլիսի 31-ի  դրությամբ</t>
  </si>
  <si>
    <t xml:space="preserve"> Պարտքի  մարումը
2018թ.
 հուլիսի 31-ի   դրությամբ</t>
  </si>
  <si>
    <t>Մնացորդը
2018թ.
 հուլիսի 31-ի     դրությամբ</t>
  </si>
  <si>
    <t xml:space="preserve"> Համայնքապետարանների աշխատողների  աշխատավարձերը  
 2018թ.
 հուլիսի 31-ի            դրությամբ</t>
  </si>
  <si>
    <t>Ընդամենը
համայնքապետարանների, ՏԻՄ -երին ենթակա բյուջետային հիմնարկների, ՀՈԱԿ-ների աշխատողների աշխատավարձերը 
2018թ.
 հուլիսի 31-ի    դրությամբ</t>
  </si>
  <si>
    <t>ՏԻՄ-երին ենթակա  բյուջետային հիմնարկների աշխատողների աշխատավարձերը 
 հուլիսի 31-ի      դրությամբ</t>
  </si>
  <si>
    <t>ՀՈԱԿ-ների աշխատողների աշխատավարձերը  2018թ.
 հուլիսի 31-ի      դրությամբ</t>
  </si>
  <si>
    <t>2018թ. /ընթացիկ տարվա/ աշխատավարձի պարտքը
 2018թ.
 հուլիսի 31-ի          դրությամբ</t>
  </si>
  <si>
    <t>ԸՆԴԱՄԵՆԸ ՊԱՐՏՔԸ
հուլիսի 31-ի    դրությամբ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</si>
</sst>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GHEA Grapalat"/>
      <family val="3"/>
    </font>
    <font>
      <sz val="8"/>
      <color indexed="8"/>
      <name val="GHEA Grapalat"/>
      <family val="3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  <font>
      <sz val="9"/>
      <color rgb="FF000000"/>
      <name val="GHEA Grapalat"/>
      <family val="3"/>
    </font>
    <font>
      <sz val="8"/>
      <color theme="1"/>
      <name val="GHEA Grapalat"/>
      <family val="3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196" fontId="41" fillId="33" borderId="10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/>
    </xf>
    <xf numFmtId="0" fontId="42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196" fontId="3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55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201" fontId="3" fillId="0" borderId="10" xfId="0" applyNumberFormat="1" applyFont="1" applyBorder="1" applyAlignment="1">
      <alignment/>
    </xf>
    <xf numFmtId="196" fontId="4" fillId="33" borderId="10" xfId="55" applyNumberFormat="1" applyFont="1" applyFill="1" applyBorder="1" applyAlignment="1">
      <alignment horizontal="center" vertical="center"/>
      <protection/>
    </xf>
    <xf numFmtId="196" fontId="4" fillId="33" borderId="10" xfId="0" applyNumberFormat="1" applyFont="1" applyFill="1" applyBorder="1" applyAlignment="1">
      <alignment horizontal="center" vertical="center"/>
    </xf>
    <xf numFmtId="196" fontId="4" fillId="34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20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Alignment="1">
      <alignment horizontal="right"/>
    </xf>
    <xf numFmtId="196" fontId="4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196" fontId="41" fillId="33" borderId="12" xfId="0" applyNumberFormat="1" applyFont="1" applyFill="1" applyBorder="1" applyAlignment="1">
      <alignment horizontal="center" vertical="center"/>
    </xf>
    <xf numFmtId="196" fontId="44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1">
      <selection activeCell="C1" sqref="A1:S3"/>
    </sheetView>
  </sheetViews>
  <sheetFormatPr defaultColWidth="9.140625" defaultRowHeight="12.75"/>
  <cols>
    <col min="1" max="1" width="3.8515625" style="10" customWidth="1"/>
    <col min="2" max="2" width="15.421875" style="10" customWidth="1"/>
    <col min="3" max="7" width="10.28125" style="10" customWidth="1"/>
    <col min="8" max="8" width="11.140625" style="10" customWidth="1"/>
    <col min="9" max="19" width="10.28125" style="10" customWidth="1"/>
    <col min="20" max="16384" width="9.140625" style="10" customWidth="1"/>
  </cols>
  <sheetData>
    <row r="1" spans="3:18" s="4" customFormat="1" ht="15.75" customHeight="1">
      <c r="C1" s="42" t="s">
        <v>62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s="4" customFormat="1" ht="31.5" customHeight="1">
      <c r="A2" s="5"/>
      <c r="B2" s="5"/>
      <c r="C2" s="47" t="s">
        <v>69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7" customFormat="1" ht="9.75" customHeight="1">
      <c r="A3" s="37"/>
      <c r="B3" s="38"/>
      <c r="C3" s="38"/>
      <c r="D3" s="38"/>
      <c r="E3" s="38"/>
      <c r="F3" s="38"/>
      <c r="G3" s="6"/>
      <c r="H3" s="5"/>
      <c r="J3" s="9"/>
      <c r="K3" s="5"/>
      <c r="L3" s="5"/>
      <c r="M3" s="5"/>
      <c r="N3" s="5"/>
      <c r="O3" s="5"/>
      <c r="P3" s="5"/>
      <c r="Q3" s="5"/>
      <c r="R3" s="6" t="s">
        <v>4</v>
      </c>
      <c r="S3" s="5"/>
    </row>
    <row r="4" spans="1:19" s="4" customFormat="1" ht="93" customHeight="1">
      <c r="A4" s="39" t="s">
        <v>0</v>
      </c>
      <c r="B4" s="39" t="s">
        <v>1</v>
      </c>
      <c r="C4" s="34" t="s">
        <v>66</v>
      </c>
      <c r="D4" s="34" t="s">
        <v>67</v>
      </c>
      <c r="E4" s="34" t="s">
        <v>68</v>
      </c>
      <c r="F4" s="34" t="s">
        <v>70</v>
      </c>
      <c r="G4" s="43" t="s">
        <v>71</v>
      </c>
      <c r="H4" s="48" t="s">
        <v>73</v>
      </c>
      <c r="I4" s="49"/>
      <c r="J4" s="48" t="s">
        <v>72</v>
      </c>
      <c r="K4" s="49"/>
      <c r="L4" s="48" t="s">
        <v>74</v>
      </c>
      <c r="M4" s="49"/>
      <c r="N4" s="40" t="s">
        <v>75</v>
      </c>
      <c r="O4" s="41"/>
      <c r="P4" s="41"/>
      <c r="Q4" s="41"/>
      <c r="R4" s="34" t="s">
        <v>76</v>
      </c>
      <c r="S4" s="43" t="s">
        <v>77</v>
      </c>
    </row>
    <row r="5" spans="1:19" s="4" customFormat="1" ht="27" customHeight="1">
      <c r="A5" s="39"/>
      <c r="B5" s="39"/>
      <c r="C5" s="35"/>
      <c r="D5" s="35"/>
      <c r="E5" s="35"/>
      <c r="F5" s="35"/>
      <c r="G5" s="44"/>
      <c r="H5" s="50"/>
      <c r="I5" s="51"/>
      <c r="J5" s="50"/>
      <c r="K5" s="51"/>
      <c r="L5" s="50"/>
      <c r="M5" s="51"/>
      <c r="N5" s="43" t="s">
        <v>3</v>
      </c>
      <c r="O5" s="43" t="s">
        <v>2</v>
      </c>
      <c r="P5" s="40" t="s">
        <v>63</v>
      </c>
      <c r="Q5" s="46"/>
      <c r="R5" s="35"/>
      <c r="S5" s="44"/>
    </row>
    <row r="6" spans="1:19" s="4" customFormat="1" ht="29.25" customHeight="1">
      <c r="A6" s="39"/>
      <c r="B6" s="39"/>
      <c r="C6" s="36"/>
      <c r="D6" s="36"/>
      <c r="E6" s="36"/>
      <c r="F6" s="36"/>
      <c r="G6" s="45"/>
      <c r="H6" s="13" t="s">
        <v>64</v>
      </c>
      <c r="I6" s="13" t="s">
        <v>65</v>
      </c>
      <c r="J6" s="13" t="s">
        <v>3</v>
      </c>
      <c r="K6" s="13" t="s">
        <v>2</v>
      </c>
      <c r="L6" s="13" t="s">
        <v>3</v>
      </c>
      <c r="M6" s="13" t="s">
        <v>2</v>
      </c>
      <c r="N6" s="45"/>
      <c r="O6" s="45"/>
      <c r="P6" s="13" t="s">
        <v>3</v>
      </c>
      <c r="Q6" s="13" t="s">
        <v>2</v>
      </c>
      <c r="R6" s="36"/>
      <c r="S6" s="45"/>
    </row>
    <row r="7" spans="1:19" s="4" customFormat="1" ht="12.75" customHeight="1">
      <c r="A7" s="8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</row>
    <row r="8" spans="1:19" ht="13.5">
      <c r="A8" s="14">
        <v>1</v>
      </c>
      <c r="B8" s="15" t="s">
        <v>6</v>
      </c>
      <c r="C8" s="16"/>
      <c r="D8" s="16">
        <v>81080</v>
      </c>
      <c r="E8" s="17">
        <f>C8+D8</f>
        <v>81080</v>
      </c>
      <c r="F8" s="17">
        <v>81080</v>
      </c>
      <c r="G8" s="16">
        <f>E8-F8</f>
        <v>0</v>
      </c>
      <c r="H8" s="18">
        <f>J8+L8+N8</f>
        <v>789328.9</v>
      </c>
      <c r="I8" s="18">
        <f>K8+M8+O8</f>
        <v>707378.5</v>
      </c>
      <c r="J8" s="18">
        <v>151288.6</v>
      </c>
      <c r="K8" s="18">
        <v>151288.6</v>
      </c>
      <c r="L8" s="18"/>
      <c r="M8" s="18"/>
      <c r="N8" s="19">
        <v>638040.3</v>
      </c>
      <c r="O8" s="19">
        <v>556089.9</v>
      </c>
      <c r="P8" s="19">
        <v>187285.6</v>
      </c>
      <c r="Q8" s="19">
        <v>158915.7</v>
      </c>
      <c r="R8" s="18">
        <f>H8-I8</f>
        <v>81950.40000000002</v>
      </c>
      <c r="S8" s="18">
        <f>R8+G8</f>
        <v>81950.40000000002</v>
      </c>
    </row>
    <row r="9" spans="1:21" ht="13.5">
      <c r="A9" s="14">
        <v>2</v>
      </c>
      <c r="B9" s="15" t="s">
        <v>7</v>
      </c>
      <c r="C9" s="16"/>
      <c r="D9" s="16">
        <v>0</v>
      </c>
      <c r="E9" s="16">
        <f aca="true" t="shared" si="0" ref="E9:E17">C9+D9</f>
        <v>0</v>
      </c>
      <c r="F9" s="16"/>
      <c r="G9" s="16">
        <f aca="true" t="shared" si="1" ref="G9:G17">E9-F9</f>
        <v>0</v>
      </c>
      <c r="H9" s="18">
        <f aca="true" t="shared" si="2" ref="H9:I17">J9+L9+N9</f>
        <v>50641.40000000001</v>
      </c>
      <c r="I9" s="18">
        <f t="shared" si="2"/>
        <v>50641.40000000001</v>
      </c>
      <c r="J9" s="20">
        <v>23491.4</v>
      </c>
      <c r="K9" s="20">
        <v>23491.4</v>
      </c>
      <c r="L9" s="18">
        <v>18981.2</v>
      </c>
      <c r="M9" s="18">
        <v>18981.2</v>
      </c>
      <c r="N9" s="18">
        <v>8168.8</v>
      </c>
      <c r="O9" s="18">
        <v>8168.8</v>
      </c>
      <c r="P9" s="18">
        <v>8168.8</v>
      </c>
      <c r="Q9" s="18">
        <v>8168.8</v>
      </c>
      <c r="R9" s="18">
        <f aca="true" t="shared" si="3" ref="R9:R17">H9-I9</f>
        <v>0</v>
      </c>
      <c r="S9" s="18">
        <f aca="true" t="shared" si="4" ref="S9:S17">R9+G9</f>
        <v>0</v>
      </c>
      <c r="U9" s="11"/>
    </row>
    <row r="10" spans="1:19" ht="13.5">
      <c r="A10" s="14">
        <v>3</v>
      </c>
      <c r="B10" s="15" t="s">
        <v>8</v>
      </c>
      <c r="C10" s="16"/>
      <c r="D10" s="16">
        <v>0</v>
      </c>
      <c r="E10" s="16">
        <f t="shared" si="0"/>
        <v>0</v>
      </c>
      <c r="F10" s="16"/>
      <c r="G10" s="16">
        <f t="shared" si="1"/>
        <v>0</v>
      </c>
      <c r="H10" s="18">
        <f t="shared" si="2"/>
        <v>21398.642</v>
      </c>
      <c r="I10" s="18">
        <f t="shared" si="2"/>
        <v>21398.642</v>
      </c>
      <c r="J10" s="18">
        <v>15978.642</v>
      </c>
      <c r="K10" s="18">
        <v>15978.642</v>
      </c>
      <c r="L10" s="18"/>
      <c r="M10" s="18"/>
      <c r="N10" s="18">
        <v>5420</v>
      </c>
      <c r="O10" s="18">
        <v>5420</v>
      </c>
      <c r="P10" s="18">
        <v>0</v>
      </c>
      <c r="Q10" s="18">
        <v>0</v>
      </c>
      <c r="R10" s="18">
        <f t="shared" si="3"/>
        <v>0</v>
      </c>
      <c r="S10" s="18">
        <f t="shared" si="4"/>
        <v>0</v>
      </c>
    </row>
    <row r="11" spans="1:19" ht="13.5">
      <c r="A11" s="14">
        <v>4</v>
      </c>
      <c r="B11" s="15" t="s">
        <v>9</v>
      </c>
      <c r="C11" s="16"/>
      <c r="D11" s="16">
        <v>0</v>
      </c>
      <c r="E11" s="16">
        <f t="shared" si="0"/>
        <v>0</v>
      </c>
      <c r="F11" s="16"/>
      <c r="G11" s="16">
        <f t="shared" si="1"/>
        <v>0</v>
      </c>
      <c r="H11" s="18">
        <f t="shared" si="2"/>
        <v>18865.184</v>
      </c>
      <c r="I11" s="18">
        <f t="shared" si="2"/>
        <v>18865.184</v>
      </c>
      <c r="J11" s="18">
        <v>15511.184</v>
      </c>
      <c r="K11" s="18">
        <v>15511.184</v>
      </c>
      <c r="L11" s="18"/>
      <c r="M11" s="18"/>
      <c r="N11" s="19">
        <v>3354</v>
      </c>
      <c r="O11" s="19">
        <v>3354</v>
      </c>
      <c r="P11" s="19">
        <v>3354</v>
      </c>
      <c r="Q11" s="19">
        <v>3354</v>
      </c>
      <c r="R11" s="18">
        <f t="shared" si="3"/>
        <v>0</v>
      </c>
      <c r="S11" s="18">
        <f t="shared" si="4"/>
        <v>0</v>
      </c>
    </row>
    <row r="12" spans="1:19" ht="13.5">
      <c r="A12" s="14">
        <v>5</v>
      </c>
      <c r="B12" s="15" t="s">
        <v>10</v>
      </c>
      <c r="C12" s="16"/>
      <c r="D12" s="16">
        <v>0</v>
      </c>
      <c r="E12" s="16">
        <f t="shared" si="0"/>
        <v>0</v>
      </c>
      <c r="F12" s="16"/>
      <c r="G12" s="16">
        <f t="shared" si="1"/>
        <v>0</v>
      </c>
      <c r="H12" s="18">
        <f t="shared" si="2"/>
        <v>11029.311</v>
      </c>
      <c r="I12" s="18">
        <f t="shared" si="2"/>
        <v>11029.311</v>
      </c>
      <c r="J12" s="18">
        <v>11029.311</v>
      </c>
      <c r="K12" s="18">
        <v>11029.311</v>
      </c>
      <c r="L12" s="18"/>
      <c r="M12" s="18"/>
      <c r="N12" s="18"/>
      <c r="O12" s="18"/>
      <c r="P12" s="18"/>
      <c r="Q12" s="18"/>
      <c r="R12" s="18">
        <f t="shared" si="3"/>
        <v>0</v>
      </c>
      <c r="S12" s="18">
        <f t="shared" si="4"/>
        <v>0</v>
      </c>
    </row>
    <row r="13" spans="1:19" ht="13.5">
      <c r="A13" s="14">
        <v>6</v>
      </c>
      <c r="B13" s="15" t="s">
        <v>11</v>
      </c>
      <c r="C13" s="16"/>
      <c r="D13" s="16">
        <v>0</v>
      </c>
      <c r="E13" s="16">
        <f t="shared" si="0"/>
        <v>0</v>
      </c>
      <c r="F13" s="16"/>
      <c r="G13" s="16">
        <f t="shared" si="1"/>
        <v>0</v>
      </c>
      <c r="H13" s="18">
        <f t="shared" si="2"/>
        <v>13501.315</v>
      </c>
      <c r="I13" s="18">
        <f t="shared" si="2"/>
        <v>13501.315</v>
      </c>
      <c r="J13" s="18">
        <v>10254.415</v>
      </c>
      <c r="K13" s="18">
        <v>10254.415</v>
      </c>
      <c r="L13" s="18"/>
      <c r="M13" s="18"/>
      <c r="N13" s="18">
        <v>3246.9</v>
      </c>
      <c r="O13" s="18">
        <v>3246.9</v>
      </c>
      <c r="P13" s="18">
        <v>3246.9</v>
      </c>
      <c r="Q13" s="18">
        <v>3246.9</v>
      </c>
      <c r="R13" s="18">
        <f t="shared" si="3"/>
        <v>0</v>
      </c>
      <c r="S13" s="18">
        <f t="shared" si="4"/>
        <v>0</v>
      </c>
    </row>
    <row r="14" spans="1:19" ht="13.5">
      <c r="A14" s="14">
        <v>7</v>
      </c>
      <c r="B14" s="15" t="s">
        <v>12</v>
      </c>
      <c r="C14" s="16"/>
      <c r="D14" s="16">
        <v>0</v>
      </c>
      <c r="E14" s="16">
        <f t="shared" si="0"/>
        <v>0</v>
      </c>
      <c r="F14" s="16"/>
      <c r="G14" s="16">
        <f t="shared" si="1"/>
        <v>0</v>
      </c>
      <c r="H14" s="18">
        <f t="shared" si="2"/>
        <v>27745.924</v>
      </c>
      <c r="I14" s="18">
        <f t="shared" si="2"/>
        <v>27745.924</v>
      </c>
      <c r="J14" s="18">
        <v>12244.924</v>
      </c>
      <c r="K14" s="18">
        <v>12244.924</v>
      </c>
      <c r="L14" s="18"/>
      <c r="M14" s="18"/>
      <c r="N14" s="19">
        <v>15501</v>
      </c>
      <c r="O14" s="19">
        <v>15501</v>
      </c>
      <c r="P14" s="19">
        <v>4046.5</v>
      </c>
      <c r="Q14" s="19">
        <v>4046.5</v>
      </c>
      <c r="R14" s="18">
        <f t="shared" si="3"/>
        <v>0</v>
      </c>
      <c r="S14" s="18">
        <f t="shared" si="4"/>
        <v>0</v>
      </c>
    </row>
    <row r="15" spans="1:19" ht="13.5">
      <c r="A15" s="14">
        <v>8</v>
      </c>
      <c r="B15" s="15" t="s">
        <v>13</v>
      </c>
      <c r="C15" s="16"/>
      <c r="D15" s="16">
        <v>0</v>
      </c>
      <c r="E15" s="16">
        <f t="shared" si="0"/>
        <v>0</v>
      </c>
      <c r="F15" s="16"/>
      <c r="G15" s="16">
        <f t="shared" si="1"/>
        <v>0</v>
      </c>
      <c r="H15" s="18">
        <f t="shared" si="2"/>
        <v>10155.5</v>
      </c>
      <c r="I15" s="18">
        <f t="shared" si="2"/>
        <v>10155.5</v>
      </c>
      <c r="J15" s="20">
        <v>6148.8</v>
      </c>
      <c r="K15" s="20">
        <v>6148.8</v>
      </c>
      <c r="L15" s="18">
        <v>1048.3</v>
      </c>
      <c r="M15" s="18">
        <v>1048.3</v>
      </c>
      <c r="N15" s="18">
        <v>2958.4</v>
      </c>
      <c r="O15" s="18">
        <v>2958.4</v>
      </c>
      <c r="P15" s="18">
        <v>2958.4</v>
      </c>
      <c r="Q15" s="18">
        <v>2958.4</v>
      </c>
      <c r="R15" s="18">
        <f t="shared" si="3"/>
        <v>0</v>
      </c>
      <c r="S15" s="18">
        <f t="shared" si="4"/>
        <v>0</v>
      </c>
    </row>
    <row r="16" spans="1:19" ht="13.5">
      <c r="A16" s="14">
        <v>9</v>
      </c>
      <c r="B16" s="15" t="s">
        <v>14</v>
      </c>
      <c r="C16" s="16"/>
      <c r="D16" s="16">
        <v>0</v>
      </c>
      <c r="E16" s="16">
        <f t="shared" si="0"/>
        <v>0</v>
      </c>
      <c r="F16" s="16"/>
      <c r="G16" s="16">
        <f t="shared" si="1"/>
        <v>0</v>
      </c>
      <c r="H16" s="18">
        <f t="shared" si="2"/>
        <v>11842.27</v>
      </c>
      <c r="I16" s="18">
        <f t="shared" si="2"/>
        <v>11842.27</v>
      </c>
      <c r="J16" s="20">
        <v>11842.27</v>
      </c>
      <c r="K16" s="20">
        <v>11842.27</v>
      </c>
      <c r="L16" s="18"/>
      <c r="M16" s="18"/>
      <c r="N16" s="18"/>
      <c r="O16" s="18"/>
      <c r="P16" s="18"/>
      <c r="Q16" s="18"/>
      <c r="R16" s="18">
        <f t="shared" si="3"/>
        <v>0</v>
      </c>
      <c r="S16" s="18">
        <f t="shared" si="4"/>
        <v>0</v>
      </c>
    </row>
    <row r="17" spans="1:19" ht="13.5">
      <c r="A17" s="14">
        <v>10</v>
      </c>
      <c r="B17" s="15" t="s">
        <v>15</v>
      </c>
      <c r="C17" s="16"/>
      <c r="D17" s="16">
        <v>0</v>
      </c>
      <c r="E17" s="16">
        <f t="shared" si="0"/>
        <v>0</v>
      </c>
      <c r="F17" s="16"/>
      <c r="G17" s="16">
        <f t="shared" si="1"/>
        <v>0</v>
      </c>
      <c r="H17" s="18">
        <f t="shared" si="2"/>
        <v>16405.43</v>
      </c>
      <c r="I17" s="18">
        <f t="shared" si="2"/>
        <v>16405.43</v>
      </c>
      <c r="J17" s="18">
        <v>8913.13</v>
      </c>
      <c r="K17" s="18">
        <v>8913.13</v>
      </c>
      <c r="L17" s="18"/>
      <c r="M17" s="18"/>
      <c r="N17" s="18">
        <v>7492.3</v>
      </c>
      <c r="O17" s="18">
        <v>7492.3</v>
      </c>
      <c r="P17" s="18">
        <v>4814.8</v>
      </c>
      <c r="Q17" s="18">
        <v>4814.8</v>
      </c>
      <c r="R17" s="18">
        <f t="shared" si="3"/>
        <v>0</v>
      </c>
      <c r="S17" s="18">
        <f t="shared" si="4"/>
        <v>0</v>
      </c>
    </row>
    <row r="18" spans="1:19" ht="13.5">
      <c r="A18" s="14">
        <v>11</v>
      </c>
      <c r="B18" s="15" t="s">
        <v>16</v>
      </c>
      <c r="C18" s="16"/>
      <c r="D18" s="16">
        <v>307</v>
      </c>
      <c r="E18" s="16">
        <f aca="true" t="shared" si="5" ref="E18:E29">C18+D18</f>
        <v>307</v>
      </c>
      <c r="F18" s="16">
        <v>307</v>
      </c>
      <c r="G18" s="16">
        <f aca="true" t="shared" si="6" ref="G18:G50">E18-F18</f>
        <v>0</v>
      </c>
      <c r="H18" s="18">
        <f aca="true" t="shared" si="7" ref="H18:I33">J18+L18+N18</f>
        <v>4002.641</v>
      </c>
      <c r="I18" s="18">
        <f t="shared" si="7"/>
        <v>3411.6</v>
      </c>
      <c r="J18" s="18">
        <v>3318.641</v>
      </c>
      <c r="K18" s="18">
        <v>3206.6</v>
      </c>
      <c r="L18" s="18"/>
      <c r="M18" s="18"/>
      <c r="N18" s="18">
        <v>684</v>
      </c>
      <c r="O18" s="18">
        <v>205</v>
      </c>
      <c r="P18" s="18">
        <v>684</v>
      </c>
      <c r="Q18" s="18">
        <v>205</v>
      </c>
      <c r="R18" s="18">
        <f aca="true" t="shared" si="8" ref="R18:R50">H18-I18</f>
        <v>591.0410000000002</v>
      </c>
      <c r="S18" s="18">
        <f aca="true" t="shared" si="9" ref="S18:S50">R18+G18</f>
        <v>591.0410000000002</v>
      </c>
    </row>
    <row r="19" spans="1:19" ht="13.5">
      <c r="A19" s="14">
        <v>12</v>
      </c>
      <c r="B19" s="15" t="s">
        <v>17</v>
      </c>
      <c r="C19" s="16"/>
      <c r="D19" s="16">
        <v>0</v>
      </c>
      <c r="E19" s="16">
        <f t="shared" si="5"/>
        <v>0</v>
      </c>
      <c r="F19" s="16"/>
      <c r="G19" s="16">
        <f t="shared" si="6"/>
        <v>0</v>
      </c>
      <c r="H19" s="18">
        <f t="shared" si="7"/>
        <v>3035.646</v>
      </c>
      <c r="I19" s="18">
        <f t="shared" si="7"/>
        <v>3035.646</v>
      </c>
      <c r="J19" s="18">
        <v>3035.646</v>
      </c>
      <c r="K19" s="18">
        <v>3035.646</v>
      </c>
      <c r="L19" s="18"/>
      <c r="M19" s="18"/>
      <c r="N19" s="18"/>
      <c r="O19" s="18"/>
      <c r="P19" s="18"/>
      <c r="Q19" s="18"/>
      <c r="R19" s="18">
        <f t="shared" si="8"/>
        <v>0</v>
      </c>
      <c r="S19" s="18">
        <f t="shared" si="9"/>
        <v>0</v>
      </c>
    </row>
    <row r="20" spans="1:19" ht="13.5">
      <c r="A20" s="14">
        <v>13</v>
      </c>
      <c r="B20" s="15" t="s">
        <v>18</v>
      </c>
      <c r="C20" s="16"/>
      <c r="D20" s="16">
        <v>0</v>
      </c>
      <c r="E20" s="16">
        <f t="shared" si="5"/>
        <v>0</v>
      </c>
      <c r="F20" s="16"/>
      <c r="G20" s="16">
        <f t="shared" si="6"/>
        <v>0</v>
      </c>
      <c r="H20" s="18">
        <f t="shared" si="7"/>
        <v>9624.505000000001</v>
      </c>
      <c r="I20" s="18">
        <f t="shared" si="7"/>
        <v>9624.505000000001</v>
      </c>
      <c r="J20" s="18">
        <v>7113.205</v>
      </c>
      <c r="K20" s="18">
        <v>7113.205</v>
      </c>
      <c r="L20" s="18"/>
      <c r="M20" s="18"/>
      <c r="N20" s="18">
        <v>2511.3</v>
      </c>
      <c r="O20" s="18">
        <v>2511.3</v>
      </c>
      <c r="P20" s="18">
        <v>2511.3</v>
      </c>
      <c r="Q20" s="18">
        <v>2511.3</v>
      </c>
      <c r="R20" s="18">
        <f t="shared" si="8"/>
        <v>0</v>
      </c>
      <c r="S20" s="18">
        <f t="shared" si="9"/>
        <v>0</v>
      </c>
    </row>
    <row r="21" spans="1:19" ht="13.5">
      <c r="A21" s="14">
        <v>14</v>
      </c>
      <c r="B21" s="15" t="s">
        <v>19</v>
      </c>
      <c r="C21" s="16"/>
      <c r="D21" s="16">
        <v>0</v>
      </c>
      <c r="E21" s="16">
        <f t="shared" si="5"/>
        <v>0</v>
      </c>
      <c r="F21" s="16"/>
      <c r="G21" s="16">
        <f t="shared" si="6"/>
        <v>0</v>
      </c>
      <c r="H21" s="18">
        <f t="shared" si="7"/>
        <v>8540.7</v>
      </c>
      <c r="I21" s="18">
        <f t="shared" si="7"/>
        <v>8540.7</v>
      </c>
      <c r="J21" s="18">
        <v>4735.9</v>
      </c>
      <c r="K21" s="18">
        <v>4735.9</v>
      </c>
      <c r="L21" s="18">
        <v>1055</v>
      </c>
      <c r="M21" s="18">
        <v>1055</v>
      </c>
      <c r="N21" s="18">
        <v>2749.8</v>
      </c>
      <c r="O21" s="18">
        <v>2749.8</v>
      </c>
      <c r="P21" s="18">
        <v>2749.8</v>
      </c>
      <c r="Q21" s="18">
        <v>2749.8</v>
      </c>
      <c r="R21" s="18">
        <f t="shared" si="8"/>
        <v>0</v>
      </c>
      <c r="S21" s="18">
        <f t="shared" si="9"/>
        <v>0</v>
      </c>
    </row>
    <row r="22" spans="1:19" ht="13.5">
      <c r="A22" s="14">
        <v>15</v>
      </c>
      <c r="B22" s="15" t="s">
        <v>20</v>
      </c>
      <c r="C22" s="16"/>
      <c r="D22" s="16">
        <v>0</v>
      </c>
      <c r="E22" s="16">
        <f t="shared" si="5"/>
        <v>0</v>
      </c>
      <c r="F22" s="16"/>
      <c r="G22" s="16">
        <f t="shared" si="6"/>
        <v>0</v>
      </c>
      <c r="H22" s="18">
        <f t="shared" si="7"/>
        <v>4254.96</v>
      </c>
      <c r="I22" s="18">
        <f t="shared" si="7"/>
        <v>4254.96</v>
      </c>
      <c r="J22" s="20">
        <v>4254.96</v>
      </c>
      <c r="K22" s="20">
        <v>4254.96</v>
      </c>
      <c r="L22" s="18"/>
      <c r="M22" s="18"/>
      <c r="N22" s="18"/>
      <c r="O22" s="18"/>
      <c r="P22" s="18"/>
      <c r="Q22" s="18"/>
      <c r="R22" s="18">
        <f t="shared" si="8"/>
        <v>0</v>
      </c>
      <c r="S22" s="18">
        <f t="shared" si="9"/>
        <v>0</v>
      </c>
    </row>
    <row r="23" spans="1:19" ht="13.5">
      <c r="A23" s="14">
        <v>16</v>
      </c>
      <c r="B23" s="15" t="s">
        <v>21</v>
      </c>
      <c r="C23" s="16"/>
      <c r="D23" s="16">
        <v>0</v>
      </c>
      <c r="E23" s="16">
        <f t="shared" si="5"/>
        <v>0</v>
      </c>
      <c r="F23" s="16"/>
      <c r="G23" s="16">
        <f t="shared" si="6"/>
        <v>0</v>
      </c>
      <c r="H23" s="18">
        <f t="shared" si="7"/>
        <v>2717.601</v>
      </c>
      <c r="I23" s="18">
        <f t="shared" si="7"/>
        <v>2717.601</v>
      </c>
      <c r="J23" s="18">
        <v>2717.601</v>
      </c>
      <c r="K23" s="18">
        <v>2717.601</v>
      </c>
      <c r="L23" s="18"/>
      <c r="M23" s="18"/>
      <c r="N23" s="18"/>
      <c r="O23" s="18"/>
      <c r="P23" s="18"/>
      <c r="Q23" s="18"/>
      <c r="R23" s="18">
        <f t="shared" si="8"/>
        <v>0</v>
      </c>
      <c r="S23" s="18">
        <f t="shared" si="9"/>
        <v>0</v>
      </c>
    </row>
    <row r="24" spans="1:19" ht="13.5">
      <c r="A24" s="14">
        <v>17</v>
      </c>
      <c r="B24" s="15" t="s">
        <v>22</v>
      </c>
      <c r="C24" s="16"/>
      <c r="D24" s="16">
        <v>0</v>
      </c>
      <c r="E24" s="16">
        <f t="shared" si="5"/>
        <v>0</v>
      </c>
      <c r="F24" s="16"/>
      <c r="G24" s="16">
        <f t="shared" si="6"/>
        <v>0</v>
      </c>
      <c r="H24" s="18">
        <f t="shared" si="7"/>
        <v>7792.098</v>
      </c>
      <c r="I24" s="18">
        <f t="shared" si="7"/>
        <v>7792.098</v>
      </c>
      <c r="J24" s="18">
        <v>7792.098</v>
      </c>
      <c r="K24" s="18">
        <v>7792.098</v>
      </c>
      <c r="L24" s="18"/>
      <c r="M24" s="18"/>
      <c r="N24" s="18"/>
      <c r="O24" s="18"/>
      <c r="P24" s="18"/>
      <c r="Q24" s="18"/>
      <c r="R24" s="18">
        <f t="shared" si="8"/>
        <v>0</v>
      </c>
      <c r="S24" s="18">
        <f t="shared" si="9"/>
        <v>0</v>
      </c>
    </row>
    <row r="25" spans="1:19" ht="14.25" customHeight="1">
      <c r="A25" s="14">
        <v>18</v>
      </c>
      <c r="B25" s="15" t="s">
        <v>23</v>
      </c>
      <c r="C25" s="16"/>
      <c r="D25" s="16">
        <v>0</v>
      </c>
      <c r="E25" s="16">
        <f t="shared" si="5"/>
        <v>0</v>
      </c>
      <c r="F25" s="16"/>
      <c r="G25" s="16">
        <f t="shared" si="6"/>
        <v>0</v>
      </c>
      <c r="H25" s="18">
        <f t="shared" si="7"/>
        <v>3010.45</v>
      </c>
      <c r="I25" s="18">
        <f t="shared" si="7"/>
        <v>3010.45</v>
      </c>
      <c r="J25" s="18">
        <v>3010.45</v>
      </c>
      <c r="K25" s="18">
        <v>3010.45</v>
      </c>
      <c r="L25" s="18"/>
      <c r="M25" s="18"/>
      <c r="N25" s="18"/>
      <c r="O25" s="18"/>
      <c r="P25" s="18"/>
      <c r="Q25" s="18"/>
      <c r="R25" s="18">
        <f t="shared" si="8"/>
        <v>0</v>
      </c>
      <c r="S25" s="18">
        <f t="shared" si="9"/>
        <v>0</v>
      </c>
    </row>
    <row r="26" spans="1:19" ht="13.5">
      <c r="A26" s="14">
        <v>19</v>
      </c>
      <c r="B26" s="15" t="s">
        <v>24</v>
      </c>
      <c r="C26" s="16"/>
      <c r="D26" s="16">
        <v>247.03200000000015</v>
      </c>
      <c r="E26" s="16">
        <f t="shared" si="5"/>
        <v>247.03200000000015</v>
      </c>
      <c r="F26" s="16">
        <v>247.032</v>
      </c>
      <c r="G26" s="16">
        <f t="shared" si="6"/>
        <v>0</v>
      </c>
      <c r="H26" s="18">
        <f t="shared" si="7"/>
        <v>3431.349</v>
      </c>
      <c r="I26" s="18">
        <f t="shared" si="7"/>
        <v>3431.349</v>
      </c>
      <c r="J26" s="18">
        <v>3431.349</v>
      </c>
      <c r="K26" s="18">
        <v>3431.349</v>
      </c>
      <c r="L26" s="18"/>
      <c r="M26" s="18"/>
      <c r="N26" s="18"/>
      <c r="O26" s="18"/>
      <c r="P26" s="18"/>
      <c r="Q26" s="18"/>
      <c r="R26" s="18">
        <f t="shared" si="8"/>
        <v>0</v>
      </c>
      <c r="S26" s="18">
        <f t="shared" si="9"/>
        <v>0</v>
      </c>
    </row>
    <row r="27" spans="1:19" ht="13.5">
      <c r="A27" s="14">
        <v>20</v>
      </c>
      <c r="B27" s="15" t="s">
        <v>25</v>
      </c>
      <c r="C27" s="16"/>
      <c r="D27" s="16">
        <v>0</v>
      </c>
      <c r="E27" s="16">
        <f t="shared" si="5"/>
        <v>0</v>
      </c>
      <c r="F27" s="16"/>
      <c r="G27" s="16">
        <f t="shared" si="6"/>
        <v>0</v>
      </c>
      <c r="H27" s="18">
        <f t="shared" si="7"/>
        <v>2452</v>
      </c>
      <c r="I27" s="18">
        <f t="shared" si="7"/>
        <v>2452</v>
      </c>
      <c r="J27" s="18">
        <v>2452</v>
      </c>
      <c r="K27" s="18">
        <v>2452</v>
      </c>
      <c r="L27" s="18"/>
      <c r="M27" s="18"/>
      <c r="N27" s="18"/>
      <c r="O27" s="18"/>
      <c r="P27" s="18"/>
      <c r="Q27" s="18"/>
      <c r="R27" s="18">
        <f t="shared" si="8"/>
        <v>0</v>
      </c>
      <c r="S27" s="18">
        <f t="shared" si="9"/>
        <v>0</v>
      </c>
    </row>
    <row r="28" spans="1:19" ht="13.5">
      <c r="A28" s="14">
        <v>21</v>
      </c>
      <c r="B28" s="15" t="s">
        <v>26</v>
      </c>
      <c r="C28" s="16"/>
      <c r="D28" s="16">
        <v>0</v>
      </c>
      <c r="E28" s="16">
        <f t="shared" si="5"/>
        <v>0</v>
      </c>
      <c r="F28" s="16"/>
      <c r="G28" s="16">
        <f t="shared" si="6"/>
        <v>0</v>
      </c>
      <c r="H28" s="18">
        <f t="shared" si="7"/>
        <v>2680.55</v>
      </c>
      <c r="I28" s="18">
        <f t="shared" si="7"/>
        <v>2680.55</v>
      </c>
      <c r="J28" s="18">
        <v>2680.55</v>
      </c>
      <c r="K28" s="18">
        <v>2680.55</v>
      </c>
      <c r="L28" s="18"/>
      <c r="M28" s="18"/>
      <c r="N28" s="18"/>
      <c r="O28" s="18"/>
      <c r="P28" s="18"/>
      <c r="Q28" s="18"/>
      <c r="R28" s="18">
        <f t="shared" si="8"/>
        <v>0</v>
      </c>
      <c r="S28" s="18">
        <f t="shared" si="9"/>
        <v>0</v>
      </c>
    </row>
    <row r="29" spans="1:19" ht="13.5">
      <c r="A29" s="14">
        <v>22</v>
      </c>
      <c r="B29" s="15" t="s">
        <v>27</v>
      </c>
      <c r="C29" s="16"/>
      <c r="D29" s="16">
        <v>0</v>
      </c>
      <c r="E29" s="16">
        <f t="shared" si="5"/>
        <v>0</v>
      </c>
      <c r="F29" s="16"/>
      <c r="G29" s="16">
        <f t="shared" si="6"/>
        <v>0</v>
      </c>
      <c r="H29" s="18">
        <f t="shared" si="7"/>
        <v>2791.345</v>
      </c>
      <c r="I29" s="18">
        <f t="shared" si="7"/>
        <v>2791.345</v>
      </c>
      <c r="J29" s="18">
        <v>2791.345</v>
      </c>
      <c r="K29" s="18">
        <v>2791.345</v>
      </c>
      <c r="L29" s="18"/>
      <c r="M29" s="18"/>
      <c r="N29" s="18"/>
      <c r="O29" s="18"/>
      <c r="P29" s="18"/>
      <c r="Q29" s="18"/>
      <c r="R29" s="18">
        <f t="shared" si="8"/>
        <v>0</v>
      </c>
      <c r="S29" s="18">
        <f t="shared" si="9"/>
        <v>0</v>
      </c>
    </row>
    <row r="30" spans="1:19" s="24" customFormat="1" ht="13.5">
      <c r="A30" s="14">
        <v>23</v>
      </c>
      <c r="B30" s="15" t="s">
        <v>28</v>
      </c>
      <c r="C30" s="21">
        <v>0</v>
      </c>
      <c r="D30" s="21">
        <v>0</v>
      </c>
      <c r="E30" s="21">
        <v>0</v>
      </c>
      <c r="F30" s="21">
        <v>0</v>
      </c>
      <c r="G30" s="16">
        <f t="shared" si="6"/>
        <v>0</v>
      </c>
      <c r="H30" s="18">
        <f t="shared" si="7"/>
        <v>118556.656</v>
      </c>
      <c r="I30" s="18">
        <f t="shared" si="7"/>
        <v>118556.656</v>
      </c>
      <c r="J30" s="22">
        <v>43964.556</v>
      </c>
      <c r="K30" s="22">
        <v>43964.556</v>
      </c>
      <c r="L30" s="21"/>
      <c r="M30" s="21"/>
      <c r="N30" s="23">
        <v>74592.1</v>
      </c>
      <c r="O30" s="23">
        <v>74592.1</v>
      </c>
      <c r="P30" s="23">
        <v>22093.6</v>
      </c>
      <c r="Q30" s="23">
        <v>22093.6</v>
      </c>
      <c r="R30" s="18">
        <f t="shared" si="8"/>
        <v>0</v>
      </c>
      <c r="S30" s="18">
        <f t="shared" si="9"/>
        <v>0</v>
      </c>
    </row>
    <row r="31" spans="1:19" s="24" customFormat="1" ht="13.5">
      <c r="A31" s="14">
        <v>24</v>
      </c>
      <c r="B31" s="15" t="s">
        <v>29</v>
      </c>
      <c r="C31" s="21">
        <v>0</v>
      </c>
      <c r="D31" s="21">
        <v>0</v>
      </c>
      <c r="E31" s="21">
        <v>0</v>
      </c>
      <c r="F31" s="21">
        <v>0</v>
      </c>
      <c r="G31" s="16">
        <f t="shared" si="6"/>
        <v>0</v>
      </c>
      <c r="H31" s="18">
        <f t="shared" si="7"/>
        <v>8684.551</v>
      </c>
      <c r="I31" s="18">
        <f t="shared" si="7"/>
        <v>8684.551</v>
      </c>
      <c r="J31" s="22">
        <v>8684.551</v>
      </c>
      <c r="K31" s="22">
        <v>8684.551</v>
      </c>
      <c r="L31" s="21"/>
      <c r="M31" s="21"/>
      <c r="N31" s="23"/>
      <c r="O31" s="23"/>
      <c r="P31" s="23"/>
      <c r="Q31" s="23"/>
      <c r="R31" s="18">
        <f t="shared" si="8"/>
        <v>0</v>
      </c>
      <c r="S31" s="18">
        <f t="shared" si="9"/>
        <v>0</v>
      </c>
    </row>
    <row r="32" spans="1:19" s="24" customFormat="1" ht="13.5">
      <c r="A32" s="14">
        <v>25</v>
      </c>
      <c r="B32" s="15" t="s">
        <v>30</v>
      </c>
      <c r="C32" s="21">
        <v>0</v>
      </c>
      <c r="D32" s="21">
        <v>0</v>
      </c>
      <c r="E32" s="21">
        <v>0</v>
      </c>
      <c r="F32" s="21">
        <v>0</v>
      </c>
      <c r="G32" s="16">
        <f t="shared" si="6"/>
        <v>0</v>
      </c>
      <c r="H32" s="18">
        <f t="shared" si="7"/>
        <v>7272.937</v>
      </c>
      <c r="I32" s="18">
        <f t="shared" si="7"/>
        <v>7272.937</v>
      </c>
      <c r="J32" s="22">
        <v>7272.937</v>
      </c>
      <c r="K32" s="22">
        <v>7272.937</v>
      </c>
      <c r="L32" s="21"/>
      <c r="M32" s="21"/>
      <c r="N32" s="23"/>
      <c r="O32" s="23"/>
      <c r="P32" s="23"/>
      <c r="Q32" s="23"/>
      <c r="R32" s="18">
        <f t="shared" si="8"/>
        <v>0</v>
      </c>
      <c r="S32" s="18">
        <f t="shared" si="9"/>
        <v>0</v>
      </c>
    </row>
    <row r="33" spans="1:19" s="24" customFormat="1" ht="13.5">
      <c r="A33" s="14">
        <v>26</v>
      </c>
      <c r="B33" s="15" t="s">
        <v>31</v>
      </c>
      <c r="C33" s="21">
        <v>0</v>
      </c>
      <c r="D33" s="21">
        <v>0</v>
      </c>
      <c r="E33" s="21">
        <v>0</v>
      </c>
      <c r="F33" s="21">
        <v>0</v>
      </c>
      <c r="G33" s="16">
        <f t="shared" si="6"/>
        <v>0</v>
      </c>
      <c r="H33" s="18">
        <f t="shared" si="7"/>
        <v>7699.403</v>
      </c>
      <c r="I33" s="18">
        <f t="shared" si="7"/>
        <v>7699.403</v>
      </c>
      <c r="J33" s="22">
        <v>7699.403</v>
      </c>
      <c r="K33" s="22">
        <v>7699.403</v>
      </c>
      <c r="L33" s="21"/>
      <c r="M33" s="21"/>
      <c r="N33" s="23"/>
      <c r="O33" s="23"/>
      <c r="P33" s="23"/>
      <c r="Q33" s="23"/>
      <c r="R33" s="18">
        <f t="shared" si="8"/>
        <v>0</v>
      </c>
      <c r="S33" s="18">
        <f t="shared" si="9"/>
        <v>0</v>
      </c>
    </row>
    <row r="34" spans="1:19" s="24" customFormat="1" ht="13.5">
      <c r="A34" s="14">
        <v>27</v>
      </c>
      <c r="B34" s="15" t="s">
        <v>32</v>
      </c>
      <c r="C34" s="21">
        <v>0</v>
      </c>
      <c r="D34" s="21">
        <v>0</v>
      </c>
      <c r="E34" s="21">
        <v>0</v>
      </c>
      <c r="F34" s="21">
        <v>0</v>
      </c>
      <c r="G34" s="16">
        <f t="shared" si="6"/>
        <v>0</v>
      </c>
      <c r="H34" s="18">
        <f aca="true" t="shared" si="10" ref="H34:I50">J34+L34+N34</f>
        <v>9254.525</v>
      </c>
      <c r="I34" s="18">
        <f t="shared" si="10"/>
        <v>9254.525</v>
      </c>
      <c r="J34" s="22">
        <v>9254.525</v>
      </c>
      <c r="K34" s="22">
        <v>9254.525</v>
      </c>
      <c r="L34" s="21"/>
      <c r="M34" s="21"/>
      <c r="N34" s="23"/>
      <c r="O34" s="23"/>
      <c r="P34" s="23"/>
      <c r="Q34" s="23"/>
      <c r="R34" s="18">
        <f t="shared" si="8"/>
        <v>0</v>
      </c>
      <c r="S34" s="18">
        <f t="shared" si="9"/>
        <v>0</v>
      </c>
    </row>
    <row r="35" spans="1:19" s="24" customFormat="1" ht="13.5">
      <c r="A35" s="14">
        <v>28</v>
      </c>
      <c r="B35" s="15" t="s">
        <v>33</v>
      </c>
      <c r="C35" s="21">
        <v>0</v>
      </c>
      <c r="D35" s="21">
        <v>0</v>
      </c>
      <c r="E35" s="21">
        <v>0</v>
      </c>
      <c r="F35" s="21">
        <v>0</v>
      </c>
      <c r="G35" s="16">
        <f t="shared" si="6"/>
        <v>0</v>
      </c>
      <c r="H35" s="18">
        <f t="shared" si="10"/>
        <v>10165.472</v>
      </c>
      <c r="I35" s="18">
        <f t="shared" si="10"/>
        <v>10165.472</v>
      </c>
      <c r="J35" s="22">
        <v>8555.472</v>
      </c>
      <c r="K35" s="22">
        <v>8555.472</v>
      </c>
      <c r="L35" s="21"/>
      <c r="M35" s="21"/>
      <c r="N35" s="22">
        <v>1610</v>
      </c>
      <c r="O35" s="22">
        <v>1610</v>
      </c>
      <c r="P35" s="22">
        <v>1610</v>
      </c>
      <c r="Q35" s="22">
        <v>1610</v>
      </c>
      <c r="R35" s="18">
        <f t="shared" si="8"/>
        <v>0</v>
      </c>
      <c r="S35" s="18">
        <f t="shared" si="9"/>
        <v>0</v>
      </c>
    </row>
    <row r="36" spans="1:19" s="24" customFormat="1" ht="13.5">
      <c r="A36" s="14">
        <v>29</v>
      </c>
      <c r="B36" s="15" t="s">
        <v>34</v>
      </c>
      <c r="C36" s="21">
        <v>0</v>
      </c>
      <c r="D36" s="21">
        <v>0</v>
      </c>
      <c r="E36" s="21">
        <v>0</v>
      </c>
      <c r="F36" s="21">
        <v>0</v>
      </c>
      <c r="G36" s="16">
        <f t="shared" si="6"/>
        <v>0</v>
      </c>
      <c r="H36" s="18">
        <f t="shared" si="10"/>
        <v>11678.285</v>
      </c>
      <c r="I36" s="18">
        <f t="shared" si="10"/>
        <v>11678.285</v>
      </c>
      <c r="J36" s="22">
        <v>11678.285</v>
      </c>
      <c r="K36" s="22">
        <v>11678.285</v>
      </c>
      <c r="L36" s="21"/>
      <c r="M36" s="21"/>
      <c r="N36" s="23"/>
      <c r="O36" s="23"/>
      <c r="P36" s="23"/>
      <c r="Q36" s="23"/>
      <c r="R36" s="18">
        <f t="shared" si="8"/>
        <v>0</v>
      </c>
      <c r="S36" s="18">
        <f t="shared" si="9"/>
        <v>0</v>
      </c>
    </row>
    <row r="37" spans="1:19" s="24" customFormat="1" ht="13.5">
      <c r="A37" s="14">
        <v>30</v>
      </c>
      <c r="B37" s="15" t="s">
        <v>35</v>
      </c>
      <c r="C37" s="21">
        <v>0</v>
      </c>
      <c r="D37" s="21">
        <v>0</v>
      </c>
      <c r="E37" s="21">
        <v>0</v>
      </c>
      <c r="F37" s="21">
        <v>0</v>
      </c>
      <c r="G37" s="16">
        <f t="shared" si="6"/>
        <v>0</v>
      </c>
      <c r="H37" s="18">
        <f t="shared" si="10"/>
        <v>26047.134</v>
      </c>
      <c r="I37" s="18">
        <f t="shared" si="10"/>
        <v>26047.134</v>
      </c>
      <c r="J37" s="22">
        <v>14501.634</v>
      </c>
      <c r="K37" s="22">
        <v>14501.634</v>
      </c>
      <c r="L37" s="21"/>
      <c r="M37" s="21"/>
      <c r="N37" s="22">
        <v>11545.5</v>
      </c>
      <c r="O37" s="22">
        <v>11545.5</v>
      </c>
      <c r="P37" s="22">
        <v>3398.6</v>
      </c>
      <c r="Q37" s="22">
        <v>3398.6</v>
      </c>
      <c r="R37" s="18">
        <f t="shared" si="8"/>
        <v>0</v>
      </c>
      <c r="S37" s="18">
        <f t="shared" si="9"/>
        <v>0</v>
      </c>
    </row>
    <row r="38" spans="1:19" s="24" customFormat="1" ht="13.5">
      <c r="A38" s="14">
        <v>31</v>
      </c>
      <c r="B38" s="15" t="s">
        <v>36</v>
      </c>
      <c r="C38" s="21">
        <v>0</v>
      </c>
      <c r="D38" s="21">
        <v>0</v>
      </c>
      <c r="E38" s="21">
        <v>0</v>
      </c>
      <c r="F38" s="21">
        <v>0</v>
      </c>
      <c r="G38" s="16">
        <f t="shared" si="6"/>
        <v>0</v>
      </c>
      <c r="H38" s="18">
        <f t="shared" si="10"/>
        <v>21358.993000000002</v>
      </c>
      <c r="I38" s="18">
        <f t="shared" si="10"/>
        <v>21358.993000000002</v>
      </c>
      <c r="J38" s="22">
        <v>14785.893</v>
      </c>
      <c r="K38" s="22">
        <v>14785.893</v>
      </c>
      <c r="L38" s="21"/>
      <c r="M38" s="21"/>
      <c r="N38" s="23">
        <v>6573.1</v>
      </c>
      <c r="O38" s="23">
        <v>6573.1</v>
      </c>
      <c r="P38" s="23">
        <v>6573.1</v>
      </c>
      <c r="Q38" s="23">
        <v>6573.1</v>
      </c>
      <c r="R38" s="18">
        <f t="shared" si="8"/>
        <v>0</v>
      </c>
      <c r="S38" s="18">
        <f t="shared" si="9"/>
        <v>0</v>
      </c>
    </row>
    <row r="39" spans="1:19" s="24" customFormat="1" ht="13.5">
      <c r="A39" s="14">
        <v>32</v>
      </c>
      <c r="B39" s="15" t="s">
        <v>37</v>
      </c>
      <c r="C39" s="21">
        <v>0</v>
      </c>
      <c r="D39" s="21">
        <v>0</v>
      </c>
      <c r="E39" s="21">
        <v>0</v>
      </c>
      <c r="F39" s="21">
        <v>0</v>
      </c>
      <c r="G39" s="16">
        <f t="shared" si="6"/>
        <v>0</v>
      </c>
      <c r="H39" s="18">
        <f t="shared" si="10"/>
        <v>12958.037</v>
      </c>
      <c r="I39" s="18">
        <f t="shared" si="10"/>
        <v>12958.037</v>
      </c>
      <c r="J39" s="22">
        <v>12958.037</v>
      </c>
      <c r="K39" s="22">
        <v>12958.037</v>
      </c>
      <c r="L39" s="21"/>
      <c r="M39" s="21"/>
      <c r="N39" s="23"/>
      <c r="O39" s="23"/>
      <c r="P39" s="23"/>
      <c r="Q39" s="23"/>
      <c r="R39" s="18">
        <f t="shared" si="8"/>
        <v>0</v>
      </c>
      <c r="S39" s="18">
        <f t="shared" si="9"/>
        <v>0</v>
      </c>
    </row>
    <row r="40" spans="1:19" s="24" customFormat="1" ht="13.5">
      <c r="A40" s="14">
        <v>33</v>
      </c>
      <c r="B40" s="15" t="s">
        <v>38</v>
      </c>
      <c r="C40" s="21">
        <v>0</v>
      </c>
      <c r="D40" s="21">
        <v>0</v>
      </c>
      <c r="E40" s="21">
        <v>0</v>
      </c>
      <c r="F40" s="21">
        <v>0</v>
      </c>
      <c r="G40" s="16">
        <f t="shared" si="6"/>
        <v>0</v>
      </c>
      <c r="H40" s="18">
        <f t="shared" si="10"/>
        <v>7334.387</v>
      </c>
      <c r="I40" s="18">
        <f t="shared" si="10"/>
        <v>7334.387</v>
      </c>
      <c r="J40" s="22">
        <v>7334.387</v>
      </c>
      <c r="K40" s="22">
        <v>7334.387</v>
      </c>
      <c r="L40" s="21"/>
      <c r="M40" s="21"/>
      <c r="N40" s="23"/>
      <c r="O40" s="23"/>
      <c r="P40" s="23"/>
      <c r="Q40" s="23"/>
      <c r="R40" s="18">
        <f t="shared" si="8"/>
        <v>0</v>
      </c>
      <c r="S40" s="18">
        <f t="shared" si="9"/>
        <v>0</v>
      </c>
    </row>
    <row r="41" spans="1:19" s="24" customFormat="1" ht="13.5">
      <c r="A41" s="14">
        <v>34</v>
      </c>
      <c r="B41" s="15" t="s">
        <v>39</v>
      </c>
      <c r="C41" s="21">
        <v>0</v>
      </c>
      <c r="D41" s="21">
        <v>0</v>
      </c>
      <c r="E41" s="21">
        <v>0</v>
      </c>
      <c r="F41" s="21">
        <v>0</v>
      </c>
      <c r="G41" s="16">
        <f t="shared" si="6"/>
        <v>0</v>
      </c>
      <c r="H41" s="18">
        <f t="shared" si="10"/>
        <v>7163.438</v>
      </c>
      <c r="I41" s="18">
        <f t="shared" si="10"/>
        <v>7163.438</v>
      </c>
      <c r="J41" s="22">
        <v>7163.438</v>
      </c>
      <c r="K41" s="22">
        <v>7163.438</v>
      </c>
      <c r="L41" s="21"/>
      <c r="M41" s="21"/>
      <c r="N41" s="23"/>
      <c r="O41" s="23"/>
      <c r="P41" s="23"/>
      <c r="Q41" s="23"/>
      <c r="R41" s="18">
        <f t="shared" si="8"/>
        <v>0</v>
      </c>
      <c r="S41" s="18">
        <f t="shared" si="9"/>
        <v>0</v>
      </c>
    </row>
    <row r="42" spans="1:19" s="24" customFormat="1" ht="13.5">
      <c r="A42" s="14">
        <v>35</v>
      </c>
      <c r="B42" s="15" t="s">
        <v>40</v>
      </c>
      <c r="C42" s="21">
        <v>0</v>
      </c>
      <c r="D42" s="21">
        <v>0</v>
      </c>
      <c r="E42" s="21">
        <v>0</v>
      </c>
      <c r="F42" s="21">
        <v>0</v>
      </c>
      <c r="G42" s="16">
        <f t="shared" si="6"/>
        <v>0</v>
      </c>
      <c r="H42" s="18">
        <f t="shared" si="10"/>
        <v>5137.524</v>
      </c>
      <c r="I42" s="18">
        <f t="shared" si="10"/>
        <v>5137.524</v>
      </c>
      <c r="J42" s="22">
        <v>5137.524</v>
      </c>
      <c r="K42" s="22">
        <v>5137.524</v>
      </c>
      <c r="L42" s="21"/>
      <c r="M42" s="21"/>
      <c r="N42" s="23"/>
      <c r="O42" s="23"/>
      <c r="P42" s="23"/>
      <c r="Q42" s="23"/>
      <c r="R42" s="18">
        <f t="shared" si="8"/>
        <v>0</v>
      </c>
      <c r="S42" s="18">
        <f t="shared" si="9"/>
        <v>0</v>
      </c>
    </row>
    <row r="43" spans="1:19" s="24" customFormat="1" ht="13.5">
      <c r="A43" s="14">
        <v>36</v>
      </c>
      <c r="B43" s="15" t="s">
        <v>41</v>
      </c>
      <c r="C43" s="21">
        <v>0</v>
      </c>
      <c r="D43" s="21">
        <v>0</v>
      </c>
      <c r="E43" s="21">
        <v>0</v>
      </c>
      <c r="F43" s="21">
        <v>0</v>
      </c>
      <c r="G43" s="16">
        <f t="shared" si="6"/>
        <v>0</v>
      </c>
      <c r="H43" s="18">
        <f t="shared" si="10"/>
        <v>3903.1</v>
      </c>
      <c r="I43" s="18">
        <f t="shared" si="10"/>
        <v>3903.1</v>
      </c>
      <c r="J43" s="22">
        <v>3903.1</v>
      </c>
      <c r="K43" s="22">
        <v>3903.1</v>
      </c>
      <c r="L43" s="21"/>
      <c r="M43" s="21"/>
      <c r="N43" s="23"/>
      <c r="O43" s="23"/>
      <c r="P43" s="23"/>
      <c r="Q43" s="23"/>
      <c r="R43" s="18">
        <f t="shared" si="8"/>
        <v>0</v>
      </c>
      <c r="S43" s="18">
        <f t="shared" si="9"/>
        <v>0</v>
      </c>
    </row>
    <row r="44" spans="1:19" s="24" customFormat="1" ht="13.5">
      <c r="A44" s="14">
        <v>37</v>
      </c>
      <c r="B44" s="15" t="s">
        <v>42</v>
      </c>
      <c r="C44" s="21">
        <v>0</v>
      </c>
      <c r="D44" s="21">
        <v>0</v>
      </c>
      <c r="E44" s="21">
        <v>0</v>
      </c>
      <c r="F44" s="21">
        <v>0</v>
      </c>
      <c r="G44" s="16">
        <f t="shared" si="6"/>
        <v>0</v>
      </c>
      <c r="H44" s="18">
        <f t="shared" si="10"/>
        <v>2280.701</v>
      </c>
      <c r="I44" s="18">
        <f t="shared" si="10"/>
        <v>2280.701</v>
      </c>
      <c r="J44" s="22">
        <v>2280.701</v>
      </c>
      <c r="K44" s="22">
        <v>2280.701</v>
      </c>
      <c r="L44" s="21"/>
      <c r="M44" s="21"/>
      <c r="N44" s="23"/>
      <c r="O44" s="23"/>
      <c r="P44" s="23"/>
      <c r="Q44" s="23"/>
      <c r="R44" s="18">
        <f t="shared" si="8"/>
        <v>0</v>
      </c>
      <c r="S44" s="18">
        <f t="shared" si="9"/>
        <v>0</v>
      </c>
    </row>
    <row r="45" spans="1:19" s="24" customFormat="1" ht="13.5">
      <c r="A45" s="14">
        <v>38</v>
      </c>
      <c r="B45" s="15" t="s">
        <v>43</v>
      </c>
      <c r="C45" s="21">
        <v>0</v>
      </c>
      <c r="D45" s="21">
        <v>0</v>
      </c>
      <c r="E45" s="21">
        <v>0</v>
      </c>
      <c r="F45" s="21">
        <v>0</v>
      </c>
      <c r="G45" s="16">
        <f t="shared" si="6"/>
        <v>0</v>
      </c>
      <c r="H45" s="18">
        <f t="shared" si="10"/>
        <v>4345.028</v>
      </c>
      <c r="I45" s="18">
        <f t="shared" si="10"/>
        <v>4345.028</v>
      </c>
      <c r="J45" s="22">
        <v>4345.028</v>
      </c>
      <c r="K45" s="22">
        <v>4345.028</v>
      </c>
      <c r="L45" s="21"/>
      <c r="M45" s="21"/>
      <c r="N45" s="23"/>
      <c r="O45" s="23"/>
      <c r="P45" s="23"/>
      <c r="Q45" s="23"/>
      <c r="R45" s="18">
        <f t="shared" si="8"/>
        <v>0</v>
      </c>
      <c r="S45" s="18">
        <f t="shared" si="9"/>
        <v>0</v>
      </c>
    </row>
    <row r="46" spans="1:19" s="24" customFormat="1" ht="13.5">
      <c r="A46" s="14">
        <v>39</v>
      </c>
      <c r="B46" s="15" t="s">
        <v>44</v>
      </c>
      <c r="C46" s="21">
        <v>0</v>
      </c>
      <c r="D46" s="21">
        <v>0</v>
      </c>
      <c r="E46" s="21">
        <v>0</v>
      </c>
      <c r="F46" s="21">
        <v>0</v>
      </c>
      <c r="G46" s="16">
        <f t="shared" si="6"/>
        <v>0</v>
      </c>
      <c r="H46" s="18">
        <f t="shared" si="10"/>
        <v>6883.247</v>
      </c>
      <c r="I46" s="18">
        <f t="shared" si="10"/>
        <v>6883.247</v>
      </c>
      <c r="J46" s="22">
        <v>6883.247</v>
      </c>
      <c r="K46" s="22">
        <v>6883.247</v>
      </c>
      <c r="L46" s="21"/>
      <c r="M46" s="21"/>
      <c r="N46" s="23"/>
      <c r="O46" s="23"/>
      <c r="P46" s="23"/>
      <c r="Q46" s="23"/>
      <c r="R46" s="18">
        <f t="shared" si="8"/>
        <v>0</v>
      </c>
      <c r="S46" s="18">
        <f t="shared" si="9"/>
        <v>0</v>
      </c>
    </row>
    <row r="47" spans="1:19" s="24" customFormat="1" ht="13.5">
      <c r="A47" s="14">
        <v>40</v>
      </c>
      <c r="B47" s="15" t="s">
        <v>45</v>
      </c>
      <c r="C47" s="21">
        <v>0</v>
      </c>
      <c r="D47" s="21">
        <v>0</v>
      </c>
      <c r="E47" s="21">
        <v>0</v>
      </c>
      <c r="F47" s="21">
        <v>0</v>
      </c>
      <c r="G47" s="16">
        <f t="shared" si="6"/>
        <v>0</v>
      </c>
      <c r="H47" s="18">
        <f t="shared" si="10"/>
        <v>9922.1</v>
      </c>
      <c r="I47" s="18">
        <f t="shared" si="10"/>
        <v>9922.1</v>
      </c>
      <c r="J47" s="22">
        <v>9922.1</v>
      </c>
      <c r="K47" s="22">
        <v>9922.1</v>
      </c>
      <c r="L47" s="21"/>
      <c r="M47" s="21"/>
      <c r="N47" s="23"/>
      <c r="O47" s="23"/>
      <c r="P47" s="23"/>
      <c r="Q47" s="23"/>
      <c r="R47" s="18">
        <f t="shared" si="8"/>
        <v>0</v>
      </c>
      <c r="S47" s="18">
        <f t="shared" si="9"/>
        <v>0</v>
      </c>
    </row>
    <row r="48" spans="1:19" s="24" customFormat="1" ht="13.5">
      <c r="A48" s="14">
        <v>41</v>
      </c>
      <c r="B48" s="15" t="s">
        <v>46</v>
      </c>
      <c r="C48" s="21">
        <v>0</v>
      </c>
      <c r="D48" s="21">
        <v>0</v>
      </c>
      <c r="E48" s="21">
        <v>0</v>
      </c>
      <c r="F48" s="21">
        <v>0</v>
      </c>
      <c r="G48" s="16">
        <f t="shared" si="6"/>
        <v>0</v>
      </c>
      <c r="H48" s="18">
        <f t="shared" si="10"/>
        <v>4098.1</v>
      </c>
      <c r="I48" s="18">
        <f t="shared" si="10"/>
        <v>4098.1</v>
      </c>
      <c r="J48" s="22">
        <v>4098.1</v>
      </c>
      <c r="K48" s="22">
        <v>4098.1</v>
      </c>
      <c r="L48" s="21"/>
      <c r="M48" s="21"/>
      <c r="N48" s="23"/>
      <c r="O48" s="23"/>
      <c r="P48" s="23"/>
      <c r="Q48" s="23"/>
      <c r="R48" s="18">
        <f t="shared" si="8"/>
        <v>0</v>
      </c>
      <c r="S48" s="18">
        <f t="shared" si="9"/>
        <v>0</v>
      </c>
    </row>
    <row r="49" spans="1:19" s="24" customFormat="1" ht="13.5">
      <c r="A49" s="14">
        <v>42</v>
      </c>
      <c r="B49" s="15" t="s">
        <v>47</v>
      </c>
      <c r="C49" s="21">
        <v>0</v>
      </c>
      <c r="D49" s="21">
        <v>0</v>
      </c>
      <c r="E49" s="21">
        <v>0</v>
      </c>
      <c r="F49" s="21">
        <v>0</v>
      </c>
      <c r="G49" s="16">
        <f t="shared" si="6"/>
        <v>0</v>
      </c>
      <c r="H49" s="18">
        <f t="shared" si="10"/>
        <v>16467.651</v>
      </c>
      <c r="I49" s="18">
        <f t="shared" si="10"/>
        <v>16467.651</v>
      </c>
      <c r="J49" s="22">
        <v>16467.651</v>
      </c>
      <c r="K49" s="22">
        <v>16467.651</v>
      </c>
      <c r="L49" s="21"/>
      <c r="M49" s="21"/>
      <c r="N49" s="23"/>
      <c r="O49" s="23"/>
      <c r="P49" s="23"/>
      <c r="Q49" s="23"/>
      <c r="R49" s="18">
        <f t="shared" si="8"/>
        <v>0</v>
      </c>
      <c r="S49" s="18">
        <f t="shared" si="9"/>
        <v>0</v>
      </c>
    </row>
    <row r="50" spans="1:19" s="24" customFormat="1" ht="13.5">
      <c r="A50" s="14">
        <v>43</v>
      </c>
      <c r="B50" s="15" t="s">
        <v>48</v>
      </c>
      <c r="C50" s="21">
        <v>0</v>
      </c>
      <c r="D50" s="21">
        <v>0</v>
      </c>
      <c r="E50" s="21">
        <v>0</v>
      </c>
      <c r="F50" s="21">
        <v>0</v>
      </c>
      <c r="G50" s="16">
        <f t="shared" si="6"/>
        <v>0</v>
      </c>
      <c r="H50" s="18">
        <f t="shared" si="10"/>
        <v>4784.119</v>
      </c>
      <c r="I50" s="18">
        <f t="shared" si="10"/>
        <v>4784.119</v>
      </c>
      <c r="J50" s="22">
        <v>4784.119</v>
      </c>
      <c r="K50" s="22">
        <v>4784.119</v>
      </c>
      <c r="L50" s="21"/>
      <c r="M50" s="21"/>
      <c r="N50" s="23"/>
      <c r="O50" s="23"/>
      <c r="P50" s="23"/>
      <c r="Q50" s="23"/>
      <c r="R50" s="18">
        <f t="shared" si="8"/>
        <v>0</v>
      </c>
      <c r="S50" s="18">
        <f t="shared" si="9"/>
        <v>0</v>
      </c>
    </row>
    <row r="51" spans="1:20" ht="13.5">
      <c r="A51" s="14">
        <v>44</v>
      </c>
      <c r="B51" s="15" t="s">
        <v>49</v>
      </c>
      <c r="C51" s="16"/>
      <c r="D51" s="16">
        <v>0</v>
      </c>
      <c r="E51" s="16">
        <f>C51+D51</f>
        <v>0</v>
      </c>
      <c r="F51" s="16"/>
      <c r="G51" s="16">
        <f>E51-F51</f>
        <v>0</v>
      </c>
      <c r="H51" s="19">
        <f aca="true" t="shared" si="11" ref="H51:H60">J51+L51+N51</f>
        <v>93664.1</v>
      </c>
      <c r="I51" s="19">
        <f aca="true" t="shared" si="12" ref="I51:I60">K51+M51+O51</f>
        <v>93664.1</v>
      </c>
      <c r="J51" s="19">
        <v>34588.4</v>
      </c>
      <c r="K51" s="19">
        <v>34588.4</v>
      </c>
      <c r="L51" s="19">
        <v>28138.1</v>
      </c>
      <c r="M51" s="19">
        <v>28138.1</v>
      </c>
      <c r="N51" s="19">
        <v>30937.6</v>
      </c>
      <c r="O51" s="19">
        <v>30937.6</v>
      </c>
      <c r="P51" s="19">
        <v>18882.4</v>
      </c>
      <c r="Q51" s="19">
        <v>18882.4</v>
      </c>
      <c r="R51" s="19">
        <f aca="true" t="shared" si="13" ref="R51:R63">H51-I51</f>
        <v>0</v>
      </c>
      <c r="S51" s="18">
        <f aca="true" t="shared" si="14" ref="S51:S63">R51+G51</f>
        <v>0</v>
      </c>
      <c r="T51" s="25"/>
    </row>
    <row r="52" spans="1:20" ht="13.5">
      <c r="A52" s="14">
        <v>45</v>
      </c>
      <c r="B52" s="15" t="s">
        <v>50</v>
      </c>
      <c r="C52" s="16"/>
      <c r="D52" s="16">
        <v>0</v>
      </c>
      <c r="E52" s="16">
        <f>C52+D52</f>
        <v>0</v>
      </c>
      <c r="F52" s="16"/>
      <c r="G52" s="16">
        <f>E52-F52</f>
        <v>0</v>
      </c>
      <c r="H52" s="19">
        <f t="shared" si="11"/>
        <v>33117.462999999996</v>
      </c>
      <c r="I52" s="19">
        <f t="shared" si="12"/>
        <v>33117.462999999996</v>
      </c>
      <c r="J52" s="19">
        <v>20814.5</v>
      </c>
      <c r="K52" s="19">
        <v>20814.5</v>
      </c>
      <c r="L52" s="19">
        <v>3855.1</v>
      </c>
      <c r="M52" s="19">
        <v>3855.1</v>
      </c>
      <c r="N52" s="19">
        <v>8447.863</v>
      </c>
      <c r="O52" s="19">
        <v>8447.863</v>
      </c>
      <c r="P52" s="19">
        <v>4754.958</v>
      </c>
      <c r="Q52" s="19">
        <v>4754.958</v>
      </c>
      <c r="R52" s="19">
        <f t="shared" si="13"/>
        <v>0</v>
      </c>
      <c r="S52" s="18">
        <f t="shared" si="14"/>
        <v>0</v>
      </c>
      <c r="T52" s="25"/>
    </row>
    <row r="53" spans="1:20" ht="14.25" customHeight="1">
      <c r="A53" s="14">
        <v>46</v>
      </c>
      <c r="B53" s="15" t="s">
        <v>51</v>
      </c>
      <c r="C53" s="16"/>
      <c r="D53" s="16">
        <v>0</v>
      </c>
      <c r="E53" s="16">
        <f>C53+D53</f>
        <v>0</v>
      </c>
      <c r="F53" s="16"/>
      <c r="G53" s="16">
        <f>E53-F53</f>
        <v>0</v>
      </c>
      <c r="H53" s="19">
        <f t="shared" si="11"/>
        <v>26512.505999999998</v>
      </c>
      <c r="I53" s="19">
        <f t="shared" si="12"/>
        <v>26512.505999999998</v>
      </c>
      <c r="J53" s="19">
        <v>23503.706</v>
      </c>
      <c r="K53" s="19">
        <v>23503.706</v>
      </c>
      <c r="L53" s="19"/>
      <c r="M53" s="19"/>
      <c r="N53" s="19">
        <v>3008.8</v>
      </c>
      <c r="O53" s="19">
        <v>3008.8</v>
      </c>
      <c r="P53" s="19">
        <v>3008.8</v>
      </c>
      <c r="Q53" s="19">
        <v>3008.8</v>
      </c>
      <c r="R53" s="19">
        <f t="shared" si="13"/>
        <v>0</v>
      </c>
      <c r="S53" s="18">
        <f t="shared" si="14"/>
        <v>0</v>
      </c>
      <c r="T53" s="25"/>
    </row>
    <row r="54" spans="1:19" ht="13.5">
      <c r="A54" s="14">
        <v>47</v>
      </c>
      <c r="B54" s="15" t="s">
        <v>52</v>
      </c>
      <c r="C54" s="16"/>
      <c r="D54" s="16">
        <v>0</v>
      </c>
      <c r="E54" s="16">
        <f>C54+D54</f>
        <v>0</v>
      </c>
      <c r="F54" s="16"/>
      <c r="G54" s="16">
        <f>E54-F54</f>
        <v>0</v>
      </c>
      <c r="H54" s="18">
        <f t="shared" si="11"/>
        <v>216148.246</v>
      </c>
      <c r="I54" s="18">
        <f t="shared" si="12"/>
        <v>216148.246</v>
      </c>
      <c r="J54" s="20">
        <v>49740.646</v>
      </c>
      <c r="K54" s="20">
        <v>49740.646</v>
      </c>
      <c r="L54" s="18"/>
      <c r="M54" s="18"/>
      <c r="N54" s="26">
        <v>166407.6</v>
      </c>
      <c r="O54" s="26">
        <v>166407.6</v>
      </c>
      <c r="P54" s="26">
        <v>52935.3</v>
      </c>
      <c r="Q54" s="26">
        <v>52935.3</v>
      </c>
      <c r="R54" s="18">
        <f t="shared" si="13"/>
        <v>0</v>
      </c>
      <c r="S54" s="18">
        <f t="shared" si="14"/>
        <v>0</v>
      </c>
    </row>
    <row r="55" spans="1:19" s="28" customFormat="1" ht="13.5">
      <c r="A55" s="14">
        <v>48</v>
      </c>
      <c r="B55" s="27" t="s">
        <v>53</v>
      </c>
      <c r="C55" s="16"/>
      <c r="D55" s="16">
        <v>0</v>
      </c>
      <c r="E55" s="16">
        <f>C55+D55</f>
        <v>0</v>
      </c>
      <c r="F55" s="16"/>
      <c r="G55" s="16">
        <f>E55-F55</f>
        <v>0</v>
      </c>
      <c r="H55" s="18">
        <f t="shared" si="11"/>
        <v>48763.186</v>
      </c>
      <c r="I55" s="18">
        <f t="shared" si="12"/>
        <v>48763.186</v>
      </c>
      <c r="J55" s="2">
        <v>23843.686</v>
      </c>
      <c r="K55" s="2">
        <v>23843.686</v>
      </c>
      <c r="L55" s="2"/>
      <c r="M55" s="2"/>
      <c r="N55" s="2">
        <v>24919.5</v>
      </c>
      <c r="O55" s="2">
        <v>24919.5</v>
      </c>
      <c r="P55" s="2">
        <v>15565.2</v>
      </c>
      <c r="Q55" s="2">
        <v>15565.2</v>
      </c>
      <c r="R55" s="18">
        <f t="shared" si="13"/>
        <v>0</v>
      </c>
      <c r="S55" s="18">
        <f t="shared" si="14"/>
        <v>0</v>
      </c>
    </row>
    <row r="56" spans="1:19" ht="13.5">
      <c r="A56" s="14">
        <v>49</v>
      </c>
      <c r="B56" s="29" t="s">
        <v>54</v>
      </c>
      <c r="C56" s="30"/>
      <c r="D56" s="30">
        <v>0</v>
      </c>
      <c r="E56" s="30">
        <f aca="true" t="shared" si="15" ref="E56:E63">C56+D56</f>
        <v>0</v>
      </c>
      <c r="F56" s="30"/>
      <c r="G56" s="30">
        <f aca="true" t="shared" si="16" ref="G56:G63">E56-F56</f>
        <v>0</v>
      </c>
      <c r="H56" s="18">
        <f t="shared" si="11"/>
        <v>45903.683</v>
      </c>
      <c r="I56" s="18">
        <f t="shared" si="12"/>
        <v>45903.683</v>
      </c>
      <c r="J56" s="31">
        <v>22473.083</v>
      </c>
      <c r="K56" s="31">
        <v>22473.083</v>
      </c>
      <c r="L56" s="31"/>
      <c r="M56" s="31"/>
      <c r="N56" s="31">
        <v>23430.6</v>
      </c>
      <c r="O56" s="31">
        <v>23430.6</v>
      </c>
      <c r="P56" s="31">
        <v>13234.4</v>
      </c>
      <c r="Q56" s="31">
        <v>13232.4</v>
      </c>
      <c r="R56" s="18">
        <f t="shared" si="13"/>
        <v>0</v>
      </c>
      <c r="S56" s="18">
        <f t="shared" si="14"/>
        <v>0</v>
      </c>
    </row>
    <row r="57" spans="1:24" ht="13.5">
      <c r="A57" s="14">
        <v>50</v>
      </c>
      <c r="B57" s="27" t="s">
        <v>55</v>
      </c>
      <c r="C57" s="16"/>
      <c r="D57" s="16">
        <v>0</v>
      </c>
      <c r="E57" s="16">
        <f t="shared" si="15"/>
        <v>0</v>
      </c>
      <c r="F57" s="16"/>
      <c r="G57" s="16">
        <f t="shared" si="16"/>
        <v>0</v>
      </c>
      <c r="H57" s="19">
        <f t="shared" si="11"/>
        <v>15336.488</v>
      </c>
      <c r="I57" s="19">
        <f t="shared" si="12"/>
        <v>15336.488</v>
      </c>
      <c r="J57" s="18">
        <v>13413.988</v>
      </c>
      <c r="K57" s="18">
        <v>13413.988</v>
      </c>
      <c r="L57" s="18"/>
      <c r="M57" s="18"/>
      <c r="N57" s="18">
        <v>1922.5</v>
      </c>
      <c r="O57" s="18">
        <v>1922.5</v>
      </c>
      <c r="P57" s="18">
        <v>1922.5</v>
      </c>
      <c r="Q57" s="18">
        <v>1922.5</v>
      </c>
      <c r="R57" s="18">
        <f t="shared" si="13"/>
        <v>0</v>
      </c>
      <c r="S57" s="18">
        <f t="shared" si="14"/>
        <v>0</v>
      </c>
      <c r="U57" s="32"/>
      <c r="V57" s="32"/>
      <c r="W57" s="32"/>
      <c r="X57" s="32"/>
    </row>
    <row r="58" spans="1:19" ht="13.5">
      <c r="A58" s="14">
        <v>51</v>
      </c>
      <c r="B58" s="27" t="s">
        <v>56</v>
      </c>
      <c r="C58" s="16"/>
      <c r="D58" s="16">
        <v>0</v>
      </c>
      <c r="E58" s="16">
        <f t="shared" si="15"/>
        <v>0</v>
      </c>
      <c r="F58" s="16"/>
      <c r="G58" s="16">
        <f t="shared" si="16"/>
        <v>0</v>
      </c>
      <c r="H58" s="18">
        <f t="shared" si="11"/>
        <v>52207.598</v>
      </c>
      <c r="I58" s="18">
        <f t="shared" si="12"/>
        <v>52207.598</v>
      </c>
      <c r="J58" s="18">
        <v>19268.168</v>
      </c>
      <c r="K58" s="18">
        <v>19268.168</v>
      </c>
      <c r="L58" s="18"/>
      <c r="M58" s="18"/>
      <c r="N58" s="18">
        <v>32939.43</v>
      </c>
      <c r="O58" s="18">
        <v>32939.43</v>
      </c>
      <c r="P58" s="18">
        <v>17597.9</v>
      </c>
      <c r="Q58" s="18">
        <v>17597.9</v>
      </c>
      <c r="R58" s="18">
        <f t="shared" si="13"/>
        <v>0</v>
      </c>
      <c r="S58" s="18">
        <f t="shared" si="14"/>
        <v>0</v>
      </c>
    </row>
    <row r="59" spans="1:19" ht="13.5">
      <c r="A59" s="14">
        <v>52</v>
      </c>
      <c r="B59" s="15" t="s">
        <v>57</v>
      </c>
      <c r="C59" s="16"/>
      <c r="D59" s="16">
        <v>0</v>
      </c>
      <c r="E59" s="16">
        <f t="shared" si="15"/>
        <v>0</v>
      </c>
      <c r="F59" s="16"/>
      <c r="G59" s="16">
        <f t="shared" si="16"/>
        <v>0</v>
      </c>
      <c r="H59" s="19">
        <f t="shared" si="11"/>
        <v>2663.272</v>
      </c>
      <c r="I59" s="19">
        <f t="shared" si="12"/>
        <v>2663.272</v>
      </c>
      <c r="J59" s="19">
        <v>2663.272</v>
      </c>
      <c r="K59" s="19">
        <v>2663.272</v>
      </c>
      <c r="L59" s="19"/>
      <c r="M59" s="19"/>
      <c r="N59" s="19"/>
      <c r="O59" s="19"/>
      <c r="P59" s="19"/>
      <c r="Q59" s="19"/>
      <c r="R59" s="19">
        <f t="shared" si="13"/>
        <v>0</v>
      </c>
      <c r="S59" s="18">
        <f t="shared" si="14"/>
        <v>0</v>
      </c>
    </row>
    <row r="60" spans="1:20" ht="12" customHeight="1">
      <c r="A60" s="14">
        <v>53</v>
      </c>
      <c r="B60" s="15" t="s">
        <v>58</v>
      </c>
      <c r="C60" s="16"/>
      <c r="D60" s="16">
        <v>0</v>
      </c>
      <c r="E60" s="16">
        <f t="shared" si="15"/>
        <v>0</v>
      </c>
      <c r="F60" s="16"/>
      <c r="G60" s="16">
        <f t="shared" si="16"/>
        <v>0</v>
      </c>
      <c r="H60" s="19">
        <f t="shared" si="11"/>
        <v>71512.206</v>
      </c>
      <c r="I60" s="19">
        <f t="shared" si="12"/>
        <v>71512.206</v>
      </c>
      <c r="J60" s="19">
        <v>29646.994</v>
      </c>
      <c r="K60" s="19">
        <v>29646.994</v>
      </c>
      <c r="L60" s="19"/>
      <c r="M60" s="19"/>
      <c r="N60" s="19">
        <v>41865.212</v>
      </c>
      <c r="O60" s="19">
        <v>41865.212</v>
      </c>
      <c r="P60" s="19">
        <v>14839.315</v>
      </c>
      <c r="Q60" s="19">
        <v>14839.315</v>
      </c>
      <c r="R60" s="19">
        <f t="shared" si="13"/>
        <v>0</v>
      </c>
      <c r="S60" s="18">
        <f t="shared" si="14"/>
        <v>0</v>
      </c>
      <c r="T60" s="33"/>
    </row>
    <row r="61" spans="1:19" ht="13.5">
      <c r="A61" s="14">
        <v>54</v>
      </c>
      <c r="B61" s="15" t="s">
        <v>59</v>
      </c>
      <c r="C61" s="16"/>
      <c r="D61" s="16">
        <v>0</v>
      </c>
      <c r="E61" s="16">
        <f t="shared" si="15"/>
        <v>0</v>
      </c>
      <c r="F61" s="16"/>
      <c r="G61" s="16">
        <f t="shared" si="16"/>
        <v>0</v>
      </c>
      <c r="H61" s="2">
        <f aca="true" t="shared" si="17" ref="H61:I63">J61+L61+N61</f>
        <v>163179.429</v>
      </c>
      <c r="I61" s="2">
        <f t="shared" si="17"/>
        <v>163143.213</v>
      </c>
      <c r="J61" s="19">
        <v>50016.224</v>
      </c>
      <c r="K61" s="19">
        <v>50016.224</v>
      </c>
      <c r="L61" s="19"/>
      <c r="M61" s="19"/>
      <c r="N61" s="19">
        <v>113163.205</v>
      </c>
      <c r="O61" s="19">
        <v>113126.989</v>
      </c>
      <c r="P61" s="19">
        <v>51659.776</v>
      </c>
      <c r="Q61" s="19">
        <v>51623.56</v>
      </c>
      <c r="R61" s="18">
        <f t="shared" si="13"/>
        <v>36.2160000000149</v>
      </c>
      <c r="S61" s="18">
        <f t="shared" si="14"/>
        <v>36.2160000000149</v>
      </c>
    </row>
    <row r="62" spans="1:19" ht="13.5">
      <c r="A62" s="14">
        <v>55</v>
      </c>
      <c r="B62" s="15" t="s">
        <v>60</v>
      </c>
      <c r="C62" s="16"/>
      <c r="D62" s="16">
        <v>0</v>
      </c>
      <c r="E62" s="16">
        <f t="shared" si="15"/>
        <v>0</v>
      </c>
      <c r="F62" s="16"/>
      <c r="G62" s="16">
        <f t="shared" si="16"/>
        <v>0</v>
      </c>
      <c r="H62" s="2">
        <f t="shared" si="17"/>
        <v>59193.523</v>
      </c>
      <c r="I62" s="2">
        <f t="shared" si="17"/>
        <v>59193.523</v>
      </c>
      <c r="J62" s="2">
        <v>35618.523</v>
      </c>
      <c r="K62" s="2">
        <v>35618.523</v>
      </c>
      <c r="L62" s="2"/>
      <c r="M62" s="2"/>
      <c r="N62" s="2">
        <v>23575</v>
      </c>
      <c r="O62" s="2">
        <v>23575</v>
      </c>
      <c r="P62" s="2">
        <v>14312.8</v>
      </c>
      <c r="Q62" s="2">
        <v>14312.8</v>
      </c>
      <c r="R62" s="18">
        <f t="shared" si="13"/>
        <v>0</v>
      </c>
      <c r="S62" s="18">
        <f t="shared" si="14"/>
        <v>0</v>
      </c>
    </row>
    <row r="63" spans="1:19" ht="11.25" customHeight="1">
      <c r="A63" s="14">
        <v>56</v>
      </c>
      <c r="B63" s="15" t="s">
        <v>61</v>
      </c>
      <c r="C63" s="16"/>
      <c r="D63" s="16">
        <v>0</v>
      </c>
      <c r="E63" s="16">
        <f t="shared" si="15"/>
        <v>0</v>
      </c>
      <c r="F63" s="16"/>
      <c r="G63" s="16">
        <f t="shared" si="16"/>
        <v>0</v>
      </c>
      <c r="H63" s="2">
        <f t="shared" si="17"/>
        <v>33135.721000000005</v>
      </c>
      <c r="I63" s="2">
        <f t="shared" si="17"/>
        <v>33135.719</v>
      </c>
      <c r="J63" s="2">
        <v>31059.077</v>
      </c>
      <c r="K63" s="2">
        <v>31059.077</v>
      </c>
      <c r="L63" s="2"/>
      <c r="M63" s="2"/>
      <c r="N63" s="2">
        <v>2076.6440000000002</v>
      </c>
      <c r="O63" s="2">
        <v>2076.642</v>
      </c>
      <c r="P63" s="2">
        <v>2076.642</v>
      </c>
      <c r="Q63" s="2">
        <v>2076.642</v>
      </c>
      <c r="R63" s="18">
        <f t="shared" si="13"/>
        <v>0.0020000000076834112</v>
      </c>
      <c r="S63" s="18">
        <f t="shared" si="14"/>
        <v>0.0020000000076834112</v>
      </c>
    </row>
    <row r="64" spans="1:19" ht="13.5">
      <c r="A64" s="1"/>
      <c r="B64" s="3" t="s">
        <v>5</v>
      </c>
      <c r="C64" s="2">
        <f aca="true" t="shared" si="18" ref="C64:S64">SUM(C8:C63)</f>
        <v>0</v>
      </c>
      <c r="D64" s="2">
        <f t="shared" si="18"/>
        <v>81634.032</v>
      </c>
      <c r="E64" s="2">
        <f t="shared" si="18"/>
        <v>81634.032</v>
      </c>
      <c r="F64" s="2">
        <f t="shared" si="18"/>
        <v>81634.032</v>
      </c>
      <c r="G64" s="2">
        <f t="shared" si="18"/>
        <v>0</v>
      </c>
      <c r="H64" s="2">
        <f t="shared" si="18"/>
        <v>2192580.5300000003</v>
      </c>
      <c r="I64" s="2">
        <f t="shared" si="18"/>
        <v>2110002.8710000003</v>
      </c>
      <c r="J64" s="2">
        <f t="shared" si="18"/>
        <v>882361.3759999998</v>
      </c>
      <c r="K64" s="2">
        <f t="shared" si="18"/>
        <v>882249.3349999998</v>
      </c>
      <c r="L64" s="2">
        <f t="shared" si="18"/>
        <v>53077.7</v>
      </c>
      <c r="M64" s="2">
        <f t="shared" si="18"/>
        <v>53077.7</v>
      </c>
      <c r="N64" s="2">
        <f t="shared" si="18"/>
        <v>1257141.4540000004</v>
      </c>
      <c r="O64" s="2">
        <f t="shared" si="18"/>
        <v>1174675.8360000004</v>
      </c>
      <c r="P64" s="2">
        <f t="shared" si="18"/>
        <v>464285.391</v>
      </c>
      <c r="Q64" s="2">
        <f t="shared" si="18"/>
        <v>435398.275</v>
      </c>
      <c r="R64" s="2">
        <f t="shared" si="18"/>
        <v>82577.65900000004</v>
      </c>
      <c r="S64" s="2">
        <f t="shared" si="18"/>
        <v>82577.65900000004</v>
      </c>
    </row>
    <row r="66" ht="12">
      <c r="J66" s="11"/>
    </row>
  </sheetData>
  <sheetProtection/>
  <mergeCells count="19">
    <mergeCell ref="C1:R1"/>
    <mergeCell ref="S4:S6"/>
    <mergeCell ref="N5:N6"/>
    <mergeCell ref="O5:O6"/>
    <mergeCell ref="P5:Q5"/>
    <mergeCell ref="C2:S2"/>
    <mergeCell ref="G4:G6"/>
    <mergeCell ref="H4:I5"/>
    <mergeCell ref="J4:K5"/>
    <mergeCell ref="L4:M5"/>
    <mergeCell ref="R4:R6"/>
    <mergeCell ref="A3:F3"/>
    <mergeCell ref="A4:A6"/>
    <mergeCell ref="B4:B6"/>
    <mergeCell ref="C4:C6"/>
    <mergeCell ref="D4:D6"/>
    <mergeCell ref="E4:E6"/>
    <mergeCell ref="F4:F6"/>
    <mergeCell ref="N4:Q4"/>
  </mergeCells>
  <printOptions/>
  <pageMargins left="0.2" right="0.2" top="0.23" bottom="0.21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2018-08-16T12:02:29Z</dcterms:modified>
  <cp:category/>
  <cp:version/>
  <cp:contentType/>
  <cp:contentStatus/>
</cp:coreProperties>
</file>