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1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<sst xmlns="http://schemas.openxmlformats.org/spreadsheetml/2006/main" count="443" uniqueCount="139">
  <si>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</si>
  <si>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</si>
  <si>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</si>
  <si>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</si>
  <si>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</si>
  <si>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</si>
  <si>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</si>
  <si>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</si>
  <si>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</si>
  <si>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</si>
  <si>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</si>
  <si>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</si>
  <si>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</si>
  <si>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</si>
  <si>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</si>
  <si>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</si>
  <si>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</si>
  <si>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</si>
  <si>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</si>
  <si>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</si>
  <si>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</si>
  <si>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</si>
  <si>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</si>
  <si>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</si>
  <si>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</si>
  <si>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</si>
  <si>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</si>
  <si>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</si>
  <si>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</si>
  <si>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</si>
  <si>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</si>
  <si>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</si>
  <si>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</si>
  <si>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</si>
  <si>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</si>
  <si>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Հալլավար</t>
  </si>
  <si>
    <t>ք.Տաշիր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</si>
  <si>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</si>
  <si>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</si>
  <si>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</si>
  <si>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</si>
  <si>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</si>
  <si>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</si>
  <si>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</si>
  <si>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</si>
  <si>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</si>
  <si>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</si>
  <si>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</si>
  <si>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</si>
  <si>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</si>
  <si>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</si>
  <si>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</si>
  <si>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</si>
  <si>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</si>
  <si>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</si>
  <si>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</si>
  <si>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</si>
  <si>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</si>
  <si>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</si>
  <si>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</si>
  <si>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</si>
  <si>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</si>
  <si>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</si>
  <si>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</si>
  <si>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</si>
  <si>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</si>
  <si>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</si>
  <si>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</si>
  <si>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</si>
  <si>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</si>
  <si>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</si>
  <si>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</si>
  <si>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</si>
  <si>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</si>
  <si>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</si>
  <si>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</si>
  <si>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</si>
  <si>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</si>
  <si>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</si>
  <si>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</si>
  <si>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</si>
  <si>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</si>
  <si>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</si>
  <si>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</si>
  <si>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</si>
  <si>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</si>
  <si>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</si>
  <si>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</si>
  <si>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</si>
  <si>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</si>
  <si>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</si>
  <si>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</si>
  <si>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</si>
  <si>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</si>
  <si>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</si>
  <si>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</si>
  <si>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</si>
  <si>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</si>
  <si>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</si>
  <si>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</si>
  <si>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</si>
  <si>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</si>
  <si>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</si>
  <si>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</si>
  <si>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</si>
  <si>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</si>
  <si>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</si>
  <si>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</si>
  <si>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</si>
  <si>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</si>
  <si>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</si>
  <si>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</si>
  <si>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</si>
  <si>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</si>
  <si>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</si>
  <si>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</si>
  <si>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</si>
  <si>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</si>
  <si>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</si>
  <si>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</si>
  <si>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</si>
  <si>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</si>
  <si>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</si>
  <si>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</si>
  <si>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</si>
  <si>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</si>
  <si>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</si>
  <si>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</si>
  <si>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</si>
  <si>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</si>
  <si>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</si>
  <si>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</si>
  <si>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</si>
  <si>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</si>
  <si>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</si>
  <si>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 val="single"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</si>
  <si>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>ՀԱՇՎԵՏՎՈՒԹՅՈՒՆ</t>
  </si>
  <si>
    <t xml:space="preserve">  ՀՀ   ԼՈՌՈՒ ՄԱՐԶԻ   ՀԱՄԱՅՆՔՆԵՐԻ   ԲՅՈՒՋԵՏԱՅԻՆ   ԾԱԽՍԵՐԻ   ՎԵՐԱԲԵՐՅԱԼ (Բյուջետային ծախսերը ըստ գործառական դասակարգման)  2018թ. առաջին կիսամյակ</t>
  </si>
  <si>
    <t xml:space="preserve">  ՀՀ  ԼՈՌՈՒ   ՄԱՐԶԻ   ՀԱՄԱՅՆՔՆԵՐԻ   ԲՅՈՒՋԵՏԱՅԻՆ   ԾԱԽՍԵՐԻ   ՎԵՐԱԲԵՐՅԱԼ (Բյուջետային  ծախսերը ըստ տնտեսագիտական դասակարգման)
2018թ. առաջին կիսամյակ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</si>
</sst>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96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207" fontId="8" fillId="0" borderId="11" xfId="0" applyNumberFormat="1" applyFont="1" applyBorder="1" applyAlignment="1">
      <alignment horizontal="right" vertical="center" wrapText="1"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196" fontId="8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6" fillId="36" borderId="14" xfId="0" applyFont="1" applyFill="1" applyBorder="1" applyAlignment="1" applyProtection="1">
      <alignment vertical="center" wrapText="1"/>
      <protection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207" fontId="8" fillId="0" borderId="11" xfId="58" applyNumberFormat="1" applyFont="1" applyFill="1" applyBorder="1" applyAlignment="1">
      <alignment horizontal="right" vertical="center"/>
      <protection/>
    </xf>
    <xf numFmtId="196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20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96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207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20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07" fontId="8" fillId="0" borderId="0" xfId="0" applyNumberFormat="1" applyFont="1" applyAlignment="1">
      <alignment/>
    </xf>
    <xf numFmtId="196" fontId="8" fillId="0" borderId="11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207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40" borderId="16" xfId="0" applyFont="1" applyFill="1" applyBorder="1" applyAlignment="1" applyProtection="1">
      <alignment horizontal="left" vertical="center" wrapText="1"/>
      <protection/>
    </xf>
    <xf numFmtId="0" fontId="6" fillId="40" borderId="13" xfId="0" applyFont="1" applyFill="1" applyBorder="1" applyAlignment="1" applyProtection="1">
      <alignment horizontal="left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38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4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2" borderId="14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4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3"/>
  <sheetViews>
    <sheetView zoomScalePageLayoutView="0" workbookViewId="0" topLeftCell="B1">
      <selection activeCell="D68" sqref="D68:I69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9.5976562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8.398437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8.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23" width="9" style="2" customWidth="1"/>
    <col min="124" max="124" width="9.09765625" style="2" bestFit="1" customWidth="1"/>
    <col min="125" max="16384" width="9" style="2" customWidth="1"/>
  </cols>
  <sheetData>
    <row r="1" spans="2:18" ht="17.25">
      <c r="B1" s="49" t="s">
        <v>136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56" ht="65.25" customHeight="1">
      <c r="B2" s="50" t="s">
        <v>137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1"/>
      <c r="AC3" s="51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1"/>
      <c r="DC3" s="21"/>
      <c r="DD3" s="21"/>
      <c r="DE3" s="21"/>
    </row>
    <row r="4" spans="2:121" ht="12.75" customHeight="1">
      <c r="B4" s="52" t="s">
        <v>58</v>
      </c>
      <c r="C4" s="53" t="s">
        <v>59</v>
      </c>
      <c r="D4" s="54" t="s">
        <v>60</v>
      </c>
      <c r="E4" s="55"/>
      <c r="F4" s="55"/>
      <c r="G4" s="55"/>
      <c r="H4" s="55"/>
      <c r="I4" s="56"/>
      <c r="J4" s="63" t="s">
        <v>61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5"/>
    </row>
    <row r="5" spans="2:121" ht="15.75" customHeight="1">
      <c r="B5" s="52"/>
      <c r="C5" s="53"/>
      <c r="D5" s="57"/>
      <c r="E5" s="58"/>
      <c r="F5" s="58"/>
      <c r="G5" s="58"/>
      <c r="H5" s="58"/>
      <c r="I5" s="59"/>
      <c r="J5" s="54" t="s">
        <v>103</v>
      </c>
      <c r="K5" s="55"/>
      <c r="L5" s="55"/>
      <c r="M5" s="55"/>
      <c r="N5" s="66" t="s">
        <v>62</v>
      </c>
      <c r="O5" s="67"/>
      <c r="P5" s="67"/>
      <c r="Q5" s="67"/>
      <c r="R5" s="67"/>
      <c r="S5" s="67"/>
      <c r="T5" s="67"/>
      <c r="U5" s="68"/>
      <c r="V5" s="54" t="s">
        <v>104</v>
      </c>
      <c r="W5" s="55"/>
      <c r="X5" s="55"/>
      <c r="Y5" s="56"/>
      <c r="Z5" s="54" t="s">
        <v>105</v>
      </c>
      <c r="AA5" s="55"/>
      <c r="AB5" s="55"/>
      <c r="AC5" s="56"/>
      <c r="AD5" s="54" t="s">
        <v>106</v>
      </c>
      <c r="AE5" s="55"/>
      <c r="AF5" s="55"/>
      <c r="AG5" s="56"/>
      <c r="AH5" s="71" t="s">
        <v>61</v>
      </c>
      <c r="AI5" s="69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54" t="s">
        <v>107</v>
      </c>
      <c r="AY5" s="55"/>
      <c r="AZ5" s="55"/>
      <c r="BA5" s="56"/>
      <c r="BB5" s="24" t="s">
        <v>63</v>
      </c>
      <c r="BC5" s="24"/>
      <c r="BD5" s="24"/>
      <c r="BE5" s="24"/>
      <c r="BF5" s="24"/>
      <c r="BG5" s="24"/>
      <c r="BH5" s="24"/>
      <c r="BI5" s="24"/>
      <c r="BJ5" s="54" t="s">
        <v>108</v>
      </c>
      <c r="BK5" s="55"/>
      <c r="BL5" s="55"/>
      <c r="BM5" s="56"/>
      <c r="BN5" s="25" t="s">
        <v>64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69"/>
      <c r="CC5" s="69"/>
      <c r="CD5" s="69"/>
      <c r="CE5" s="69"/>
      <c r="CF5" s="69"/>
      <c r="CG5" s="70"/>
      <c r="CH5" s="54" t="s">
        <v>109</v>
      </c>
      <c r="CI5" s="55"/>
      <c r="CJ5" s="55"/>
      <c r="CK5" s="56"/>
      <c r="CL5" s="54" t="s">
        <v>110</v>
      </c>
      <c r="CM5" s="55"/>
      <c r="CN5" s="55"/>
      <c r="CO5" s="56"/>
      <c r="CP5" s="26" t="s">
        <v>64</v>
      </c>
      <c r="CQ5" s="19"/>
      <c r="CR5" s="19"/>
      <c r="CS5" s="19"/>
      <c r="CT5" s="19"/>
      <c r="CU5" s="19"/>
      <c r="CV5" s="19"/>
      <c r="CW5" s="19"/>
      <c r="CX5" s="54" t="s">
        <v>111</v>
      </c>
      <c r="CY5" s="55"/>
      <c r="CZ5" s="55"/>
      <c r="DA5" s="56"/>
      <c r="DB5" s="27" t="s">
        <v>64</v>
      </c>
      <c r="DC5" s="27"/>
      <c r="DD5" s="27"/>
      <c r="DE5" s="27"/>
      <c r="DF5" s="54" t="s">
        <v>112</v>
      </c>
      <c r="DG5" s="55"/>
      <c r="DH5" s="55"/>
      <c r="DI5" s="56"/>
      <c r="DJ5" s="54" t="s">
        <v>113</v>
      </c>
      <c r="DK5" s="55"/>
      <c r="DL5" s="55"/>
      <c r="DM5" s="55"/>
      <c r="DN5" s="55"/>
      <c r="DO5" s="56"/>
      <c r="DP5" s="77" t="s">
        <v>101</v>
      </c>
      <c r="DQ5" s="77"/>
    </row>
    <row r="6" spans="2:122" ht="93" customHeight="1">
      <c r="B6" s="52"/>
      <c r="C6" s="53"/>
      <c r="D6" s="60"/>
      <c r="E6" s="61"/>
      <c r="F6" s="61"/>
      <c r="G6" s="61"/>
      <c r="H6" s="61"/>
      <c r="I6" s="62"/>
      <c r="J6" s="57"/>
      <c r="K6" s="58"/>
      <c r="L6" s="58"/>
      <c r="M6" s="58"/>
      <c r="N6" s="54" t="s">
        <v>65</v>
      </c>
      <c r="O6" s="55"/>
      <c r="P6" s="55"/>
      <c r="Q6" s="55"/>
      <c r="R6" s="75" t="s">
        <v>66</v>
      </c>
      <c r="S6" s="78"/>
      <c r="T6" s="78"/>
      <c r="U6" s="78"/>
      <c r="V6" s="60"/>
      <c r="W6" s="61"/>
      <c r="X6" s="61"/>
      <c r="Y6" s="62"/>
      <c r="Z6" s="60"/>
      <c r="AA6" s="61"/>
      <c r="AB6" s="61"/>
      <c r="AC6" s="62"/>
      <c r="AD6" s="60"/>
      <c r="AE6" s="61"/>
      <c r="AF6" s="61"/>
      <c r="AG6" s="62"/>
      <c r="AH6" s="54" t="s">
        <v>67</v>
      </c>
      <c r="AI6" s="55"/>
      <c r="AJ6" s="55"/>
      <c r="AK6" s="55"/>
      <c r="AL6" s="54" t="s">
        <v>68</v>
      </c>
      <c r="AM6" s="55"/>
      <c r="AN6" s="55"/>
      <c r="AO6" s="55"/>
      <c r="AP6" s="54" t="s">
        <v>102</v>
      </c>
      <c r="AQ6" s="55"/>
      <c r="AR6" s="55"/>
      <c r="AS6" s="55"/>
      <c r="AT6" s="54" t="s">
        <v>114</v>
      </c>
      <c r="AU6" s="55"/>
      <c r="AV6" s="55"/>
      <c r="AW6" s="55"/>
      <c r="AX6" s="60"/>
      <c r="AY6" s="61"/>
      <c r="AZ6" s="61"/>
      <c r="BA6" s="62"/>
      <c r="BB6" s="76" t="s">
        <v>69</v>
      </c>
      <c r="BC6" s="76"/>
      <c r="BD6" s="76"/>
      <c r="BE6" s="76"/>
      <c r="BF6" s="72" t="s">
        <v>70</v>
      </c>
      <c r="BG6" s="73"/>
      <c r="BH6" s="73"/>
      <c r="BI6" s="74"/>
      <c r="BJ6" s="60"/>
      <c r="BK6" s="61"/>
      <c r="BL6" s="61"/>
      <c r="BM6" s="62"/>
      <c r="BN6" s="54" t="s">
        <v>71</v>
      </c>
      <c r="BO6" s="55"/>
      <c r="BP6" s="55"/>
      <c r="BQ6" s="55"/>
      <c r="BR6" s="75" t="s">
        <v>72</v>
      </c>
      <c r="BS6" s="55"/>
      <c r="BT6" s="55"/>
      <c r="BU6" s="55"/>
      <c r="BV6" s="76" t="s">
        <v>73</v>
      </c>
      <c r="BW6" s="76"/>
      <c r="BX6" s="76"/>
      <c r="BY6" s="76"/>
      <c r="BZ6" s="54" t="s">
        <v>74</v>
      </c>
      <c r="CA6" s="55"/>
      <c r="CB6" s="55"/>
      <c r="CC6" s="55"/>
      <c r="CD6" s="54" t="s">
        <v>75</v>
      </c>
      <c r="CE6" s="55"/>
      <c r="CF6" s="55"/>
      <c r="CG6" s="55"/>
      <c r="CH6" s="60"/>
      <c r="CI6" s="61"/>
      <c r="CJ6" s="61"/>
      <c r="CK6" s="62"/>
      <c r="CL6" s="60"/>
      <c r="CM6" s="61"/>
      <c r="CN6" s="61"/>
      <c r="CO6" s="62"/>
      <c r="CP6" s="76" t="s">
        <v>76</v>
      </c>
      <c r="CQ6" s="76"/>
      <c r="CR6" s="76"/>
      <c r="CS6" s="76"/>
      <c r="CT6" s="76" t="s">
        <v>77</v>
      </c>
      <c r="CU6" s="76"/>
      <c r="CV6" s="76"/>
      <c r="CW6" s="76"/>
      <c r="CX6" s="60"/>
      <c r="CY6" s="61"/>
      <c r="CZ6" s="61"/>
      <c r="DA6" s="62"/>
      <c r="DB6" s="54" t="s">
        <v>78</v>
      </c>
      <c r="DC6" s="55"/>
      <c r="DD6" s="55"/>
      <c r="DE6" s="56"/>
      <c r="DF6" s="60"/>
      <c r="DG6" s="61"/>
      <c r="DH6" s="61"/>
      <c r="DI6" s="62"/>
      <c r="DJ6" s="60"/>
      <c r="DK6" s="61"/>
      <c r="DL6" s="61"/>
      <c r="DM6" s="61"/>
      <c r="DN6" s="61"/>
      <c r="DO6" s="62"/>
      <c r="DP6" s="77"/>
      <c r="DQ6" s="77"/>
      <c r="DR6" s="28"/>
    </row>
    <row r="7" spans="2:121" ht="71.25" customHeight="1">
      <c r="B7" s="52"/>
      <c r="C7" s="53"/>
      <c r="D7" s="79" t="s">
        <v>115</v>
      </c>
      <c r="E7" s="80"/>
      <c r="F7" s="81" t="s">
        <v>79</v>
      </c>
      <c r="G7" s="81"/>
      <c r="H7" s="81" t="s">
        <v>80</v>
      </c>
      <c r="I7" s="81"/>
      <c r="J7" s="81" t="s">
        <v>79</v>
      </c>
      <c r="K7" s="81"/>
      <c r="L7" s="81" t="s">
        <v>80</v>
      </c>
      <c r="M7" s="81"/>
      <c r="N7" s="81" t="s">
        <v>79</v>
      </c>
      <c r="O7" s="81"/>
      <c r="P7" s="81" t="s">
        <v>80</v>
      </c>
      <c r="Q7" s="81"/>
      <c r="R7" s="81" t="s">
        <v>79</v>
      </c>
      <c r="S7" s="81"/>
      <c r="T7" s="81" t="s">
        <v>80</v>
      </c>
      <c r="U7" s="81"/>
      <c r="V7" s="81" t="s">
        <v>79</v>
      </c>
      <c r="W7" s="81"/>
      <c r="X7" s="81" t="s">
        <v>80</v>
      </c>
      <c r="Y7" s="81"/>
      <c r="Z7" s="81" t="s">
        <v>79</v>
      </c>
      <c r="AA7" s="81"/>
      <c r="AB7" s="81" t="s">
        <v>80</v>
      </c>
      <c r="AC7" s="81"/>
      <c r="AD7" s="81" t="s">
        <v>79</v>
      </c>
      <c r="AE7" s="81"/>
      <c r="AF7" s="81" t="s">
        <v>80</v>
      </c>
      <c r="AG7" s="81"/>
      <c r="AH7" s="81" t="s">
        <v>79</v>
      </c>
      <c r="AI7" s="81"/>
      <c r="AJ7" s="81" t="s">
        <v>80</v>
      </c>
      <c r="AK7" s="81"/>
      <c r="AL7" s="81" t="s">
        <v>79</v>
      </c>
      <c r="AM7" s="81"/>
      <c r="AN7" s="81" t="s">
        <v>80</v>
      </c>
      <c r="AO7" s="81"/>
      <c r="AP7" s="81" t="s">
        <v>79</v>
      </c>
      <c r="AQ7" s="81"/>
      <c r="AR7" s="81" t="s">
        <v>80</v>
      </c>
      <c r="AS7" s="81"/>
      <c r="AT7" s="81" t="s">
        <v>79</v>
      </c>
      <c r="AU7" s="81"/>
      <c r="AV7" s="81" t="s">
        <v>80</v>
      </c>
      <c r="AW7" s="81"/>
      <c r="AX7" s="81" t="s">
        <v>79</v>
      </c>
      <c r="AY7" s="81"/>
      <c r="AZ7" s="81" t="s">
        <v>80</v>
      </c>
      <c r="BA7" s="81"/>
      <c r="BB7" s="81" t="s">
        <v>79</v>
      </c>
      <c r="BC7" s="81"/>
      <c r="BD7" s="81" t="s">
        <v>80</v>
      </c>
      <c r="BE7" s="81"/>
      <c r="BF7" s="81" t="s">
        <v>79</v>
      </c>
      <c r="BG7" s="81"/>
      <c r="BH7" s="81" t="s">
        <v>80</v>
      </c>
      <c r="BI7" s="81"/>
      <c r="BJ7" s="81" t="s">
        <v>79</v>
      </c>
      <c r="BK7" s="81"/>
      <c r="BL7" s="81" t="s">
        <v>80</v>
      </c>
      <c r="BM7" s="81"/>
      <c r="BN7" s="81" t="s">
        <v>79</v>
      </c>
      <c r="BO7" s="81"/>
      <c r="BP7" s="81" t="s">
        <v>80</v>
      </c>
      <c r="BQ7" s="81"/>
      <c r="BR7" s="81" t="s">
        <v>79</v>
      </c>
      <c r="BS7" s="81"/>
      <c r="BT7" s="81" t="s">
        <v>80</v>
      </c>
      <c r="BU7" s="81"/>
      <c r="BV7" s="81" t="s">
        <v>79</v>
      </c>
      <c r="BW7" s="81"/>
      <c r="BX7" s="81" t="s">
        <v>80</v>
      </c>
      <c r="BY7" s="81"/>
      <c r="BZ7" s="81" t="s">
        <v>79</v>
      </c>
      <c r="CA7" s="81"/>
      <c r="CB7" s="81" t="s">
        <v>80</v>
      </c>
      <c r="CC7" s="81"/>
      <c r="CD7" s="81" t="s">
        <v>79</v>
      </c>
      <c r="CE7" s="81"/>
      <c r="CF7" s="81" t="s">
        <v>80</v>
      </c>
      <c r="CG7" s="81"/>
      <c r="CH7" s="81" t="s">
        <v>79</v>
      </c>
      <c r="CI7" s="81"/>
      <c r="CJ7" s="81" t="s">
        <v>80</v>
      </c>
      <c r="CK7" s="81"/>
      <c r="CL7" s="81" t="s">
        <v>79</v>
      </c>
      <c r="CM7" s="81"/>
      <c r="CN7" s="81" t="s">
        <v>80</v>
      </c>
      <c r="CO7" s="81"/>
      <c r="CP7" s="81" t="s">
        <v>79</v>
      </c>
      <c r="CQ7" s="81"/>
      <c r="CR7" s="81" t="s">
        <v>80</v>
      </c>
      <c r="CS7" s="81"/>
      <c r="CT7" s="81" t="s">
        <v>79</v>
      </c>
      <c r="CU7" s="81"/>
      <c r="CV7" s="81" t="s">
        <v>80</v>
      </c>
      <c r="CW7" s="81"/>
      <c r="CX7" s="81" t="s">
        <v>79</v>
      </c>
      <c r="CY7" s="81"/>
      <c r="CZ7" s="81" t="s">
        <v>80</v>
      </c>
      <c r="DA7" s="81"/>
      <c r="DB7" s="81" t="s">
        <v>79</v>
      </c>
      <c r="DC7" s="81"/>
      <c r="DD7" s="81" t="s">
        <v>80</v>
      </c>
      <c r="DE7" s="81"/>
      <c r="DF7" s="81" t="s">
        <v>79</v>
      </c>
      <c r="DG7" s="81"/>
      <c r="DH7" s="81" t="s">
        <v>80</v>
      </c>
      <c r="DI7" s="81"/>
      <c r="DJ7" s="83" t="s">
        <v>81</v>
      </c>
      <c r="DK7" s="84"/>
      <c r="DL7" s="81" t="s">
        <v>79</v>
      </c>
      <c r="DM7" s="81"/>
      <c r="DN7" s="81" t="s">
        <v>80</v>
      </c>
      <c r="DO7" s="81"/>
      <c r="DP7" s="81" t="s">
        <v>80</v>
      </c>
      <c r="DQ7" s="81"/>
    </row>
    <row r="8" spans="2:121" ht="32.25" customHeight="1">
      <c r="B8" s="52"/>
      <c r="C8" s="53"/>
      <c r="D8" s="29" t="s">
        <v>82</v>
      </c>
      <c r="E8" s="17" t="s">
        <v>83</v>
      </c>
      <c r="F8" s="29" t="s">
        <v>82</v>
      </c>
      <c r="G8" s="17" t="s">
        <v>83</v>
      </c>
      <c r="H8" s="29" t="s">
        <v>82</v>
      </c>
      <c r="I8" s="17" t="s">
        <v>83</v>
      </c>
      <c r="J8" s="29" t="s">
        <v>82</v>
      </c>
      <c r="K8" s="17" t="s">
        <v>83</v>
      </c>
      <c r="L8" s="29" t="s">
        <v>82</v>
      </c>
      <c r="M8" s="17" t="s">
        <v>83</v>
      </c>
      <c r="N8" s="29" t="s">
        <v>82</v>
      </c>
      <c r="O8" s="17" t="s">
        <v>83</v>
      </c>
      <c r="P8" s="29" t="s">
        <v>82</v>
      </c>
      <c r="Q8" s="17" t="s">
        <v>83</v>
      </c>
      <c r="R8" s="29" t="s">
        <v>82</v>
      </c>
      <c r="S8" s="17" t="s">
        <v>83</v>
      </c>
      <c r="T8" s="29" t="s">
        <v>82</v>
      </c>
      <c r="U8" s="17" t="s">
        <v>83</v>
      </c>
      <c r="V8" s="29" t="s">
        <v>82</v>
      </c>
      <c r="W8" s="17" t="s">
        <v>83</v>
      </c>
      <c r="X8" s="29" t="s">
        <v>82</v>
      </c>
      <c r="Y8" s="17" t="s">
        <v>83</v>
      </c>
      <c r="Z8" s="29" t="s">
        <v>82</v>
      </c>
      <c r="AA8" s="17" t="s">
        <v>83</v>
      </c>
      <c r="AB8" s="29" t="s">
        <v>82</v>
      </c>
      <c r="AC8" s="17" t="s">
        <v>83</v>
      </c>
      <c r="AD8" s="29" t="s">
        <v>82</v>
      </c>
      <c r="AE8" s="17" t="s">
        <v>83</v>
      </c>
      <c r="AF8" s="29" t="s">
        <v>82</v>
      </c>
      <c r="AG8" s="17" t="s">
        <v>83</v>
      </c>
      <c r="AH8" s="29" t="s">
        <v>82</v>
      </c>
      <c r="AI8" s="17" t="s">
        <v>83</v>
      </c>
      <c r="AJ8" s="29" t="s">
        <v>82</v>
      </c>
      <c r="AK8" s="17" t="s">
        <v>83</v>
      </c>
      <c r="AL8" s="29" t="s">
        <v>82</v>
      </c>
      <c r="AM8" s="17" t="s">
        <v>83</v>
      </c>
      <c r="AN8" s="29" t="s">
        <v>82</v>
      </c>
      <c r="AO8" s="17" t="s">
        <v>83</v>
      </c>
      <c r="AP8" s="29" t="s">
        <v>82</v>
      </c>
      <c r="AQ8" s="17" t="s">
        <v>83</v>
      </c>
      <c r="AR8" s="29" t="s">
        <v>82</v>
      </c>
      <c r="AS8" s="17" t="s">
        <v>83</v>
      </c>
      <c r="AT8" s="29" t="s">
        <v>82</v>
      </c>
      <c r="AU8" s="17" t="s">
        <v>83</v>
      </c>
      <c r="AV8" s="29" t="s">
        <v>82</v>
      </c>
      <c r="AW8" s="17" t="s">
        <v>83</v>
      </c>
      <c r="AX8" s="29" t="s">
        <v>82</v>
      </c>
      <c r="AY8" s="17" t="s">
        <v>83</v>
      </c>
      <c r="AZ8" s="29" t="s">
        <v>82</v>
      </c>
      <c r="BA8" s="17" t="s">
        <v>83</v>
      </c>
      <c r="BB8" s="29" t="s">
        <v>82</v>
      </c>
      <c r="BC8" s="17" t="s">
        <v>83</v>
      </c>
      <c r="BD8" s="29" t="s">
        <v>82</v>
      </c>
      <c r="BE8" s="17" t="s">
        <v>83</v>
      </c>
      <c r="BF8" s="29" t="s">
        <v>82</v>
      </c>
      <c r="BG8" s="17" t="s">
        <v>83</v>
      </c>
      <c r="BH8" s="29" t="s">
        <v>82</v>
      </c>
      <c r="BI8" s="17" t="s">
        <v>83</v>
      </c>
      <c r="BJ8" s="29" t="s">
        <v>82</v>
      </c>
      <c r="BK8" s="17" t="s">
        <v>83</v>
      </c>
      <c r="BL8" s="29" t="s">
        <v>82</v>
      </c>
      <c r="BM8" s="17" t="s">
        <v>83</v>
      </c>
      <c r="BN8" s="29" t="s">
        <v>82</v>
      </c>
      <c r="BO8" s="17" t="s">
        <v>83</v>
      </c>
      <c r="BP8" s="29" t="s">
        <v>82</v>
      </c>
      <c r="BQ8" s="17" t="s">
        <v>83</v>
      </c>
      <c r="BR8" s="29" t="s">
        <v>82</v>
      </c>
      <c r="BS8" s="17" t="s">
        <v>83</v>
      </c>
      <c r="BT8" s="29" t="s">
        <v>82</v>
      </c>
      <c r="BU8" s="17" t="s">
        <v>83</v>
      </c>
      <c r="BV8" s="29" t="s">
        <v>82</v>
      </c>
      <c r="BW8" s="17" t="s">
        <v>83</v>
      </c>
      <c r="BX8" s="29" t="s">
        <v>82</v>
      </c>
      <c r="BY8" s="17" t="s">
        <v>83</v>
      </c>
      <c r="BZ8" s="29" t="s">
        <v>82</v>
      </c>
      <c r="CA8" s="17" t="s">
        <v>83</v>
      </c>
      <c r="CB8" s="29" t="s">
        <v>82</v>
      </c>
      <c r="CC8" s="17" t="s">
        <v>83</v>
      </c>
      <c r="CD8" s="29" t="s">
        <v>82</v>
      </c>
      <c r="CE8" s="17" t="s">
        <v>83</v>
      </c>
      <c r="CF8" s="29" t="s">
        <v>82</v>
      </c>
      <c r="CG8" s="17" t="s">
        <v>83</v>
      </c>
      <c r="CH8" s="29" t="s">
        <v>82</v>
      </c>
      <c r="CI8" s="17" t="s">
        <v>83</v>
      </c>
      <c r="CJ8" s="29" t="s">
        <v>82</v>
      </c>
      <c r="CK8" s="17" t="s">
        <v>83</v>
      </c>
      <c r="CL8" s="29" t="s">
        <v>82</v>
      </c>
      <c r="CM8" s="17" t="s">
        <v>83</v>
      </c>
      <c r="CN8" s="29" t="s">
        <v>82</v>
      </c>
      <c r="CO8" s="17" t="s">
        <v>83</v>
      </c>
      <c r="CP8" s="29" t="s">
        <v>82</v>
      </c>
      <c r="CQ8" s="17" t="s">
        <v>83</v>
      </c>
      <c r="CR8" s="29" t="s">
        <v>82</v>
      </c>
      <c r="CS8" s="17" t="s">
        <v>83</v>
      </c>
      <c r="CT8" s="29" t="s">
        <v>82</v>
      </c>
      <c r="CU8" s="17" t="s">
        <v>83</v>
      </c>
      <c r="CV8" s="29" t="s">
        <v>82</v>
      </c>
      <c r="CW8" s="17" t="s">
        <v>83</v>
      </c>
      <c r="CX8" s="29" t="s">
        <v>82</v>
      </c>
      <c r="CY8" s="17" t="s">
        <v>83</v>
      </c>
      <c r="CZ8" s="29" t="s">
        <v>82</v>
      </c>
      <c r="DA8" s="17" t="s">
        <v>83</v>
      </c>
      <c r="DB8" s="29" t="s">
        <v>82</v>
      </c>
      <c r="DC8" s="17" t="s">
        <v>83</v>
      </c>
      <c r="DD8" s="29" t="s">
        <v>82</v>
      </c>
      <c r="DE8" s="17" t="s">
        <v>83</v>
      </c>
      <c r="DF8" s="29" t="s">
        <v>82</v>
      </c>
      <c r="DG8" s="17" t="s">
        <v>83</v>
      </c>
      <c r="DH8" s="29" t="s">
        <v>82</v>
      </c>
      <c r="DI8" s="17" t="s">
        <v>83</v>
      </c>
      <c r="DJ8" s="29" t="s">
        <v>82</v>
      </c>
      <c r="DK8" s="17" t="s">
        <v>83</v>
      </c>
      <c r="DL8" s="29" t="s">
        <v>82</v>
      </c>
      <c r="DM8" s="17" t="s">
        <v>83</v>
      </c>
      <c r="DN8" s="29" t="s">
        <v>82</v>
      </c>
      <c r="DO8" s="17" t="s">
        <v>83</v>
      </c>
      <c r="DP8" s="29" t="s">
        <v>82</v>
      </c>
      <c r="DQ8" s="17" t="s">
        <v>83</v>
      </c>
    </row>
    <row r="9" spans="2:121" ht="15" customHeight="1">
      <c r="B9" s="30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  <c r="AW9" s="10">
        <v>47</v>
      </c>
      <c r="AX9" s="10">
        <v>48</v>
      </c>
      <c r="AY9" s="10">
        <v>49</v>
      </c>
      <c r="AZ9" s="10">
        <v>50</v>
      </c>
      <c r="BA9" s="10">
        <v>51</v>
      </c>
      <c r="BB9" s="10">
        <v>52</v>
      </c>
      <c r="BC9" s="10">
        <v>53</v>
      </c>
      <c r="BD9" s="10">
        <v>54</v>
      </c>
      <c r="BE9" s="10">
        <v>55</v>
      </c>
      <c r="BF9" s="10">
        <v>56</v>
      </c>
      <c r="BG9" s="10">
        <v>57</v>
      </c>
      <c r="BH9" s="10">
        <v>58</v>
      </c>
      <c r="BI9" s="10">
        <v>59</v>
      </c>
      <c r="BJ9" s="10">
        <v>60</v>
      </c>
      <c r="BK9" s="10">
        <v>61</v>
      </c>
      <c r="BL9" s="10">
        <v>62</v>
      </c>
      <c r="BM9" s="10">
        <v>63</v>
      </c>
      <c r="BN9" s="10">
        <v>64</v>
      </c>
      <c r="BO9" s="10">
        <v>65</v>
      </c>
      <c r="BP9" s="10">
        <v>66</v>
      </c>
      <c r="BQ9" s="10">
        <v>67</v>
      </c>
      <c r="BR9" s="10">
        <v>68</v>
      </c>
      <c r="BS9" s="10">
        <v>69</v>
      </c>
      <c r="BT9" s="10">
        <v>70</v>
      </c>
      <c r="BU9" s="10">
        <v>71</v>
      </c>
      <c r="BV9" s="10">
        <v>72</v>
      </c>
      <c r="BW9" s="10">
        <v>73</v>
      </c>
      <c r="BX9" s="10">
        <v>74</v>
      </c>
      <c r="BY9" s="10">
        <v>75</v>
      </c>
      <c r="BZ9" s="10">
        <v>76</v>
      </c>
      <c r="CA9" s="10">
        <v>77</v>
      </c>
      <c r="CB9" s="10">
        <v>78</v>
      </c>
      <c r="CC9" s="10">
        <v>79</v>
      </c>
      <c r="CD9" s="10">
        <v>80</v>
      </c>
      <c r="CE9" s="10">
        <v>81</v>
      </c>
      <c r="CF9" s="10">
        <v>82</v>
      </c>
      <c r="CG9" s="10">
        <v>83</v>
      </c>
      <c r="CH9" s="10">
        <v>84</v>
      </c>
      <c r="CI9" s="10">
        <v>85</v>
      </c>
      <c r="CJ9" s="10">
        <v>86</v>
      </c>
      <c r="CK9" s="10">
        <v>87</v>
      </c>
      <c r="CL9" s="10">
        <v>88</v>
      </c>
      <c r="CM9" s="10">
        <v>89</v>
      </c>
      <c r="CN9" s="10">
        <v>90</v>
      </c>
      <c r="CO9" s="10">
        <v>91</v>
      </c>
      <c r="CP9" s="10">
        <v>92</v>
      </c>
      <c r="CQ9" s="10">
        <v>93</v>
      </c>
      <c r="CR9" s="10">
        <v>94</v>
      </c>
      <c r="CS9" s="10">
        <v>95</v>
      </c>
      <c r="CT9" s="10">
        <v>96</v>
      </c>
      <c r="CU9" s="10">
        <v>97</v>
      </c>
      <c r="CV9" s="10">
        <v>98</v>
      </c>
      <c r="CW9" s="10">
        <v>99</v>
      </c>
      <c r="CX9" s="10">
        <v>100</v>
      </c>
      <c r="CY9" s="10">
        <v>101</v>
      </c>
      <c r="CZ9" s="10">
        <v>102</v>
      </c>
      <c r="DA9" s="10">
        <v>103</v>
      </c>
      <c r="DB9" s="10">
        <v>104</v>
      </c>
      <c r="DC9" s="10">
        <v>105</v>
      </c>
      <c r="DD9" s="10">
        <v>106</v>
      </c>
      <c r="DE9" s="10">
        <v>107</v>
      </c>
      <c r="DF9" s="10">
        <v>108</v>
      </c>
      <c r="DG9" s="10">
        <v>109</v>
      </c>
      <c r="DH9" s="10">
        <v>110</v>
      </c>
      <c r="DI9" s="10">
        <v>111</v>
      </c>
      <c r="DJ9" s="10">
        <v>112</v>
      </c>
      <c r="DK9" s="10">
        <v>113</v>
      </c>
      <c r="DL9" s="10">
        <v>114</v>
      </c>
      <c r="DM9" s="10">
        <v>115</v>
      </c>
      <c r="DN9" s="10">
        <v>116</v>
      </c>
      <c r="DO9" s="10">
        <v>117</v>
      </c>
      <c r="DP9" s="10">
        <v>118</v>
      </c>
      <c r="DQ9" s="10">
        <v>119</v>
      </c>
    </row>
    <row r="10" spans="2:134" s="39" customFormat="1" ht="16.5" customHeight="1">
      <c r="B10" s="16">
        <v>1</v>
      </c>
      <c r="C10" s="13" t="s">
        <v>2</v>
      </c>
      <c r="D10" s="31">
        <f>F10+H10-DP10</f>
        <v>2432507.7539999997</v>
      </c>
      <c r="E10" s="31">
        <f>G10+I10-DQ10</f>
        <v>812186.6854000001</v>
      </c>
      <c r="F10" s="18">
        <f>J10+V10+Z10+AD10+AX10+BJ10+CH10+CL10+CX10+DF10+DL10</f>
        <v>2362952.7789999996</v>
      </c>
      <c r="G10" s="18">
        <f>K10+W10+AA10+AE10+AY10+BK10+CI10+CM10+CY10+DG10+DM10</f>
        <v>1055662.397</v>
      </c>
      <c r="H10" s="18">
        <f>L10+X10+AB10+AF10+AZ10+BL10+CJ10+CN10+CZ10+DH10+DN10</f>
        <v>125554.975</v>
      </c>
      <c r="I10" s="18">
        <f>M10+Y10+AC10+AG10+BA10+BM10+CK10+CO10+DA10+DI10+DO10</f>
        <v>-243475.7116</v>
      </c>
      <c r="J10" s="32">
        <v>448064</v>
      </c>
      <c r="K10" s="32">
        <v>196672.94</v>
      </c>
      <c r="L10" s="32">
        <v>58047</v>
      </c>
      <c r="M10" s="32">
        <v>820.5</v>
      </c>
      <c r="N10" s="20">
        <v>320093.3</v>
      </c>
      <c r="O10" s="20">
        <v>145080.116</v>
      </c>
      <c r="P10" s="20">
        <v>58047</v>
      </c>
      <c r="Q10" s="20">
        <v>820.5</v>
      </c>
      <c r="R10" s="20">
        <v>2157</v>
      </c>
      <c r="S10" s="20">
        <v>992.977</v>
      </c>
      <c r="T10" s="20">
        <v>0</v>
      </c>
      <c r="U10" s="20">
        <v>0</v>
      </c>
      <c r="V10" s="20">
        <v>300</v>
      </c>
      <c r="W10" s="20">
        <v>300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40367.3</v>
      </c>
      <c r="AE10" s="20">
        <v>24176.205</v>
      </c>
      <c r="AF10" s="20">
        <v>-31539.225</v>
      </c>
      <c r="AG10" s="20">
        <v>-253921.7116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40367.3</v>
      </c>
      <c r="AQ10" s="20">
        <v>24176.205</v>
      </c>
      <c r="AR10" s="20">
        <v>184650</v>
      </c>
      <c r="AS10" s="20">
        <v>4155.87</v>
      </c>
      <c r="AT10" s="20">
        <v>0</v>
      </c>
      <c r="AU10" s="20">
        <v>0</v>
      </c>
      <c r="AV10" s="20">
        <v>-216189.225</v>
      </c>
      <c r="AW10" s="20">
        <v>-258077.5816</v>
      </c>
      <c r="AX10" s="20">
        <v>295908.1</v>
      </c>
      <c r="AY10" s="20">
        <v>131514.885</v>
      </c>
      <c r="AZ10" s="20">
        <v>22290</v>
      </c>
      <c r="BA10" s="20">
        <v>5205</v>
      </c>
      <c r="BB10" s="20">
        <v>257883.8</v>
      </c>
      <c r="BC10" s="20">
        <v>110469.692</v>
      </c>
      <c r="BD10" s="20">
        <v>11290</v>
      </c>
      <c r="BE10" s="20">
        <v>5205</v>
      </c>
      <c r="BF10" s="20">
        <v>0</v>
      </c>
      <c r="BG10" s="20">
        <v>0</v>
      </c>
      <c r="BH10" s="20">
        <v>0</v>
      </c>
      <c r="BI10" s="20">
        <v>0</v>
      </c>
      <c r="BJ10" s="20">
        <v>120480.6</v>
      </c>
      <c r="BK10" s="20">
        <v>53500.281</v>
      </c>
      <c r="BL10" s="20">
        <v>71757.2</v>
      </c>
      <c r="BM10" s="20">
        <v>4420.5</v>
      </c>
      <c r="BN10" s="20">
        <v>5000</v>
      </c>
      <c r="BO10" s="20">
        <v>990</v>
      </c>
      <c r="BP10" s="20">
        <v>0</v>
      </c>
      <c r="BQ10" s="20">
        <v>0</v>
      </c>
      <c r="BR10" s="20">
        <v>24803.6</v>
      </c>
      <c r="BS10" s="20">
        <v>0</v>
      </c>
      <c r="BT10" s="20">
        <v>0</v>
      </c>
      <c r="BU10" s="20">
        <v>0</v>
      </c>
      <c r="BV10" s="20">
        <v>500</v>
      </c>
      <c r="BW10" s="20">
        <v>330</v>
      </c>
      <c r="BX10" s="20">
        <v>3000</v>
      </c>
      <c r="BY10" s="20">
        <v>0</v>
      </c>
      <c r="BZ10" s="20">
        <v>89500</v>
      </c>
      <c r="CA10" s="20">
        <v>52180.281</v>
      </c>
      <c r="CB10" s="20">
        <v>18501.2</v>
      </c>
      <c r="CC10" s="20">
        <v>1570.5</v>
      </c>
      <c r="CD10" s="20">
        <v>677</v>
      </c>
      <c r="CE10" s="20">
        <v>0</v>
      </c>
      <c r="CF10" s="20">
        <v>41256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273415.1</v>
      </c>
      <c r="CM10" s="20">
        <v>127671.498</v>
      </c>
      <c r="CN10" s="20">
        <v>5000</v>
      </c>
      <c r="CO10" s="20">
        <v>0</v>
      </c>
      <c r="CP10" s="20">
        <v>233576.7</v>
      </c>
      <c r="CQ10" s="20">
        <v>115613.498</v>
      </c>
      <c r="CR10" s="20">
        <v>5000</v>
      </c>
      <c r="CS10" s="20">
        <v>0</v>
      </c>
      <c r="CT10" s="20">
        <v>25110.1</v>
      </c>
      <c r="CU10" s="20">
        <v>12848.36</v>
      </c>
      <c r="CV10" s="20">
        <v>0</v>
      </c>
      <c r="CW10" s="20">
        <v>0</v>
      </c>
      <c r="CX10" s="20">
        <v>1030637.7</v>
      </c>
      <c r="CY10" s="20">
        <v>486600.204</v>
      </c>
      <c r="CZ10" s="20">
        <v>0</v>
      </c>
      <c r="DA10" s="20">
        <v>0</v>
      </c>
      <c r="DB10" s="20">
        <v>512124.2</v>
      </c>
      <c r="DC10" s="20">
        <v>245273.512</v>
      </c>
      <c r="DD10" s="20">
        <v>0</v>
      </c>
      <c r="DE10" s="20">
        <v>0</v>
      </c>
      <c r="DF10" s="20">
        <v>76356</v>
      </c>
      <c r="DG10" s="20">
        <v>35226.384</v>
      </c>
      <c r="DH10" s="20">
        <v>0</v>
      </c>
      <c r="DI10" s="20">
        <v>0</v>
      </c>
      <c r="DJ10" s="20">
        <v>21423.979</v>
      </c>
      <c r="DK10" s="20">
        <v>0</v>
      </c>
      <c r="DL10" s="20">
        <v>77423.979</v>
      </c>
      <c r="DM10" s="20">
        <v>0</v>
      </c>
      <c r="DN10" s="20">
        <v>0</v>
      </c>
      <c r="DO10" s="20">
        <v>0</v>
      </c>
      <c r="DP10" s="45">
        <v>56000</v>
      </c>
      <c r="DQ10" s="45">
        <v>0</v>
      </c>
      <c r="DT10" s="44"/>
      <c r="DU10" s="44"/>
      <c r="DV10" s="44"/>
      <c r="DW10" s="44"/>
      <c r="DY10" s="44"/>
      <c r="DZ10" s="44"/>
      <c r="EA10" s="44"/>
      <c r="EB10" s="44"/>
      <c r="EC10" s="44"/>
      <c r="ED10" s="44"/>
    </row>
    <row r="11" spans="1:134" ht="16.5" customHeight="1">
      <c r="A11" s="11"/>
      <c r="B11" s="16">
        <v>2</v>
      </c>
      <c r="C11" s="13" t="s">
        <v>3</v>
      </c>
      <c r="D11" s="31">
        <f aca="true" t="shared" si="0" ref="D11:D57">F11+H11-DP11</f>
        <v>154461.426</v>
      </c>
      <c r="E11" s="31">
        <f aca="true" t="shared" si="1" ref="E11:E57">G11+I11-DQ11</f>
        <v>65180.576100000006</v>
      </c>
      <c r="F11" s="18">
        <f aca="true" t="shared" si="2" ref="F11:F57">J11+V11+Z11+AD11+AX11+BJ11+CH11+CL11+CX11+DF11+DL11</f>
        <v>150145.7</v>
      </c>
      <c r="G11" s="18">
        <f aca="true" t="shared" si="3" ref="G11:G57">K11+W11+AA11+AE11+AY11+BK11+CI11+CM11+CY11+DG11+DM11</f>
        <v>61086.981100000005</v>
      </c>
      <c r="H11" s="18">
        <f aca="true" t="shared" si="4" ref="H11:H57">L11+X11+AB11+AF11+AZ11+BL11+CJ11+CN11+CZ11+DH11+DN11</f>
        <v>17513.126</v>
      </c>
      <c r="I11" s="18">
        <f aca="true" t="shared" si="5" ref="I11:I57">M11+Y11+AC11+AG11+BA11+BM11+CK11+CO11+DA11+DI11+DO11</f>
        <v>4663.595</v>
      </c>
      <c r="J11" s="32">
        <v>60234</v>
      </c>
      <c r="K11" s="32">
        <v>25697.6775</v>
      </c>
      <c r="L11" s="32">
        <v>2100.726</v>
      </c>
      <c r="M11" s="32">
        <v>991</v>
      </c>
      <c r="N11" s="20">
        <v>55310</v>
      </c>
      <c r="O11" s="20">
        <v>23344.8105</v>
      </c>
      <c r="P11" s="20">
        <v>1050.726</v>
      </c>
      <c r="Q11" s="20">
        <v>991</v>
      </c>
      <c r="R11" s="20">
        <v>4814</v>
      </c>
      <c r="S11" s="20">
        <v>2302.467</v>
      </c>
      <c r="T11" s="20">
        <v>1050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1520</v>
      </c>
      <c r="AE11" s="20">
        <v>160</v>
      </c>
      <c r="AF11" s="20">
        <v>9137.4</v>
      </c>
      <c r="AG11" s="20">
        <v>1733.595</v>
      </c>
      <c r="AH11" s="20">
        <v>720</v>
      </c>
      <c r="AI11" s="20">
        <v>160</v>
      </c>
      <c r="AJ11" s="20">
        <v>800</v>
      </c>
      <c r="AK11" s="20">
        <v>480</v>
      </c>
      <c r="AL11" s="20">
        <v>0</v>
      </c>
      <c r="AM11" s="20">
        <v>0</v>
      </c>
      <c r="AN11" s="20">
        <v>0</v>
      </c>
      <c r="AO11" s="20">
        <v>0</v>
      </c>
      <c r="AP11" s="20">
        <v>800</v>
      </c>
      <c r="AQ11" s="20">
        <v>0</v>
      </c>
      <c r="AR11" s="20">
        <v>8500</v>
      </c>
      <c r="AS11" s="20">
        <v>2342</v>
      </c>
      <c r="AT11" s="20">
        <v>0</v>
      </c>
      <c r="AU11" s="20">
        <v>0</v>
      </c>
      <c r="AV11" s="20">
        <v>-162.6</v>
      </c>
      <c r="AW11" s="20">
        <v>-1088.405</v>
      </c>
      <c r="AX11" s="20">
        <v>13300</v>
      </c>
      <c r="AY11" s="20">
        <v>6140</v>
      </c>
      <c r="AZ11" s="20">
        <v>2125</v>
      </c>
      <c r="BA11" s="20">
        <v>1939</v>
      </c>
      <c r="BB11" s="20">
        <v>5300</v>
      </c>
      <c r="BC11" s="20">
        <v>2640</v>
      </c>
      <c r="BD11" s="20">
        <v>1525</v>
      </c>
      <c r="BE11" s="20">
        <v>1427</v>
      </c>
      <c r="BF11" s="20">
        <v>0</v>
      </c>
      <c r="BG11" s="20">
        <v>0</v>
      </c>
      <c r="BH11" s="20">
        <v>0</v>
      </c>
      <c r="BI11" s="20">
        <v>0</v>
      </c>
      <c r="BJ11" s="20">
        <v>850</v>
      </c>
      <c r="BK11" s="20">
        <v>0</v>
      </c>
      <c r="BL11" s="20">
        <v>3150</v>
      </c>
      <c r="BM11" s="20">
        <v>0</v>
      </c>
      <c r="BN11" s="20">
        <v>0</v>
      </c>
      <c r="BO11" s="20">
        <v>0</v>
      </c>
      <c r="BP11" s="20">
        <v>3150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850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15040</v>
      </c>
      <c r="CM11" s="20">
        <v>7509.658</v>
      </c>
      <c r="CN11" s="20">
        <v>0</v>
      </c>
      <c r="CO11" s="20">
        <v>0</v>
      </c>
      <c r="CP11" s="20">
        <v>14770</v>
      </c>
      <c r="CQ11" s="20">
        <v>7339.658</v>
      </c>
      <c r="CR11" s="20">
        <v>0</v>
      </c>
      <c r="CS11" s="20">
        <v>0</v>
      </c>
      <c r="CT11" s="20">
        <v>8840</v>
      </c>
      <c r="CU11" s="20">
        <v>4306.383</v>
      </c>
      <c r="CV11" s="20">
        <v>0</v>
      </c>
      <c r="CW11" s="20">
        <v>0</v>
      </c>
      <c r="CX11" s="20">
        <v>35312</v>
      </c>
      <c r="CY11" s="20">
        <v>18609.6456</v>
      </c>
      <c r="CZ11" s="20">
        <v>1000</v>
      </c>
      <c r="DA11" s="20">
        <v>0</v>
      </c>
      <c r="DB11" s="20">
        <v>16132</v>
      </c>
      <c r="DC11" s="20">
        <v>7878</v>
      </c>
      <c r="DD11" s="20">
        <v>0</v>
      </c>
      <c r="DE11" s="20">
        <v>0</v>
      </c>
      <c r="DF11" s="20">
        <v>4500</v>
      </c>
      <c r="DG11" s="20">
        <v>2400</v>
      </c>
      <c r="DH11" s="20">
        <v>0</v>
      </c>
      <c r="DI11" s="20">
        <v>0</v>
      </c>
      <c r="DJ11" s="20">
        <v>6192.3</v>
      </c>
      <c r="DK11" s="20">
        <v>0</v>
      </c>
      <c r="DL11" s="20">
        <v>19389.7</v>
      </c>
      <c r="DM11" s="20">
        <v>570</v>
      </c>
      <c r="DN11" s="20">
        <v>0</v>
      </c>
      <c r="DO11" s="20">
        <v>0</v>
      </c>
      <c r="DP11" s="45">
        <v>13197.4</v>
      </c>
      <c r="DQ11" s="45">
        <v>570</v>
      </c>
      <c r="DT11" s="44"/>
      <c r="DU11" s="44"/>
      <c r="DV11" s="44"/>
      <c r="DW11" s="44"/>
      <c r="DY11" s="44"/>
      <c r="DZ11" s="44"/>
      <c r="EA11" s="44"/>
      <c r="EB11" s="44"/>
      <c r="EC11" s="44"/>
      <c r="ED11" s="44"/>
    </row>
    <row r="12" spans="1:134" ht="16.5" customHeight="1">
      <c r="A12" s="11"/>
      <c r="B12" s="16">
        <v>3</v>
      </c>
      <c r="C12" s="13" t="s">
        <v>4</v>
      </c>
      <c r="D12" s="31">
        <f t="shared" si="0"/>
        <v>70869.419</v>
      </c>
      <c r="E12" s="31">
        <f t="shared" si="1"/>
        <v>24871.481</v>
      </c>
      <c r="F12" s="18">
        <f t="shared" si="2"/>
        <v>67480.2</v>
      </c>
      <c r="G12" s="18">
        <f t="shared" si="3"/>
        <v>24871.481</v>
      </c>
      <c r="H12" s="18">
        <f t="shared" si="4"/>
        <v>3389.219</v>
      </c>
      <c r="I12" s="18">
        <f t="shared" si="5"/>
        <v>0</v>
      </c>
      <c r="J12" s="32">
        <v>34523</v>
      </c>
      <c r="K12" s="32">
        <v>15860.481</v>
      </c>
      <c r="L12" s="32">
        <v>389.219</v>
      </c>
      <c r="M12" s="32">
        <v>0</v>
      </c>
      <c r="N12" s="20">
        <v>31751</v>
      </c>
      <c r="O12" s="20">
        <v>14549.081</v>
      </c>
      <c r="P12" s="20">
        <v>389.219</v>
      </c>
      <c r="Q12" s="20">
        <v>0</v>
      </c>
      <c r="R12" s="20">
        <v>2550</v>
      </c>
      <c r="S12" s="20">
        <v>1201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2900</v>
      </c>
      <c r="AE12" s="20">
        <v>1331</v>
      </c>
      <c r="AF12" s="20">
        <v>0</v>
      </c>
      <c r="AG12" s="20">
        <v>0</v>
      </c>
      <c r="AH12" s="20">
        <v>1560</v>
      </c>
      <c r="AI12" s="20">
        <v>391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1340</v>
      </c>
      <c r="AQ12" s="20">
        <v>940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1950</v>
      </c>
      <c r="AY12" s="20">
        <v>550</v>
      </c>
      <c r="AZ12" s="20">
        <v>3000</v>
      </c>
      <c r="BA12" s="20">
        <v>0</v>
      </c>
      <c r="BB12" s="20">
        <v>1300</v>
      </c>
      <c r="BC12" s="20">
        <v>300</v>
      </c>
      <c r="BD12" s="20">
        <v>3000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1200</v>
      </c>
      <c r="BK12" s="20">
        <v>300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400</v>
      </c>
      <c r="BW12" s="20">
        <v>0</v>
      </c>
      <c r="BX12" s="20">
        <v>0</v>
      </c>
      <c r="BY12" s="20">
        <v>0</v>
      </c>
      <c r="BZ12" s="20">
        <v>800</v>
      </c>
      <c r="CA12" s="20">
        <v>300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20604.5</v>
      </c>
      <c r="CM12" s="20">
        <v>5670</v>
      </c>
      <c r="CN12" s="20">
        <v>0</v>
      </c>
      <c r="CO12" s="20">
        <v>0</v>
      </c>
      <c r="CP12" s="20">
        <v>20544.5</v>
      </c>
      <c r="CQ12" s="20">
        <v>5670</v>
      </c>
      <c r="CR12" s="20">
        <v>0</v>
      </c>
      <c r="CS12" s="20">
        <v>0</v>
      </c>
      <c r="CT12" s="20">
        <v>19494.5</v>
      </c>
      <c r="CU12" s="20">
        <v>5420</v>
      </c>
      <c r="CV12" s="20">
        <v>0</v>
      </c>
      <c r="CW12" s="20">
        <v>0</v>
      </c>
      <c r="CX12" s="20">
        <v>1000</v>
      </c>
      <c r="CY12" s="20">
        <v>250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1700</v>
      </c>
      <c r="DG12" s="20">
        <v>910</v>
      </c>
      <c r="DH12" s="20">
        <v>0</v>
      </c>
      <c r="DI12" s="20">
        <v>0</v>
      </c>
      <c r="DJ12" s="20">
        <v>3602.7</v>
      </c>
      <c r="DK12" s="20">
        <v>0</v>
      </c>
      <c r="DL12" s="20">
        <v>3602.7</v>
      </c>
      <c r="DM12" s="20">
        <v>0</v>
      </c>
      <c r="DN12" s="20">
        <v>0</v>
      </c>
      <c r="DO12" s="20">
        <v>0</v>
      </c>
      <c r="DP12" s="45">
        <v>0</v>
      </c>
      <c r="DQ12" s="45">
        <v>0</v>
      </c>
      <c r="DT12" s="44"/>
      <c r="DU12" s="44"/>
      <c r="DV12" s="44"/>
      <c r="DW12" s="44"/>
      <c r="DY12" s="44"/>
      <c r="DZ12" s="44"/>
      <c r="EA12" s="44"/>
      <c r="EB12" s="44"/>
      <c r="EC12" s="44"/>
      <c r="ED12" s="44"/>
    </row>
    <row r="13" spans="1:134" ht="16.5" customHeight="1">
      <c r="A13" s="11"/>
      <c r="B13" s="16">
        <v>4</v>
      </c>
      <c r="C13" s="13" t="s">
        <v>5</v>
      </c>
      <c r="D13" s="31">
        <f t="shared" si="0"/>
        <v>63918.9161</v>
      </c>
      <c r="E13" s="31">
        <f t="shared" si="1"/>
        <v>20862.9913</v>
      </c>
      <c r="F13" s="18">
        <f t="shared" si="2"/>
        <v>52579.4</v>
      </c>
      <c r="G13" s="18">
        <f t="shared" si="3"/>
        <v>20462.9913</v>
      </c>
      <c r="H13" s="18">
        <f t="shared" si="4"/>
        <v>11339.5161</v>
      </c>
      <c r="I13" s="18">
        <f t="shared" si="5"/>
        <v>400</v>
      </c>
      <c r="J13" s="32">
        <v>35067</v>
      </c>
      <c r="K13" s="32">
        <v>14867.2413</v>
      </c>
      <c r="L13" s="32">
        <v>1339.5161</v>
      </c>
      <c r="M13" s="32">
        <v>0</v>
      </c>
      <c r="N13" s="20">
        <v>33567</v>
      </c>
      <c r="O13" s="20">
        <v>14717.8413</v>
      </c>
      <c r="P13" s="20">
        <v>1339.5161</v>
      </c>
      <c r="Q13" s="20">
        <v>0</v>
      </c>
      <c r="R13" s="20">
        <v>1000</v>
      </c>
      <c r="S13" s="20">
        <v>50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600</v>
      </c>
      <c r="AE13" s="20">
        <v>0</v>
      </c>
      <c r="AF13" s="20">
        <v>5000</v>
      </c>
      <c r="AG13" s="20">
        <v>200</v>
      </c>
      <c r="AH13" s="20">
        <v>200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400</v>
      </c>
      <c r="AQ13" s="20">
        <v>0</v>
      </c>
      <c r="AR13" s="20">
        <v>5000</v>
      </c>
      <c r="AS13" s="20">
        <v>200</v>
      </c>
      <c r="AT13" s="20">
        <v>0</v>
      </c>
      <c r="AU13" s="20">
        <v>0</v>
      </c>
      <c r="AV13" s="20">
        <v>0</v>
      </c>
      <c r="AW13" s="20">
        <v>0</v>
      </c>
      <c r="AX13" s="20">
        <v>1440</v>
      </c>
      <c r="AY13" s="20">
        <v>148.75</v>
      </c>
      <c r="AZ13" s="20">
        <v>0</v>
      </c>
      <c r="BA13" s="20">
        <v>0</v>
      </c>
      <c r="BB13" s="20">
        <v>1440</v>
      </c>
      <c r="BC13" s="20">
        <v>148.75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5000</v>
      </c>
      <c r="BM13" s="20">
        <v>200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5000</v>
      </c>
      <c r="CC13" s="20">
        <v>200</v>
      </c>
      <c r="CD13" s="20">
        <v>0</v>
      </c>
      <c r="CE13" s="20">
        <v>0</v>
      </c>
      <c r="CF13" s="20">
        <v>0</v>
      </c>
      <c r="CG13" s="20">
        <v>0</v>
      </c>
      <c r="CH13" s="20">
        <v>200</v>
      </c>
      <c r="CI13" s="20">
        <v>0</v>
      </c>
      <c r="CJ13" s="20">
        <v>0</v>
      </c>
      <c r="CK13" s="20">
        <v>0</v>
      </c>
      <c r="CL13" s="20">
        <v>960</v>
      </c>
      <c r="CM13" s="20">
        <v>190</v>
      </c>
      <c r="CN13" s="20">
        <v>0</v>
      </c>
      <c r="CO13" s="20">
        <v>0</v>
      </c>
      <c r="CP13" s="20">
        <v>630</v>
      </c>
      <c r="CQ13" s="20">
        <v>40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8630</v>
      </c>
      <c r="CY13" s="20">
        <v>4192</v>
      </c>
      <c r="CZ13" s="20">
        <v>0</v>
      </c>
      <c r="DA13" s="20">
        <v>0</v>
      </c>
      <c r="DB13" s="20">
        <v>8280</v>
      </c>
      <c r="DC13" s="20">
        <v>4092</v>
      </c>
      <c r="DD13" s="20">
        <v>0</v>
      </c>
      <c r="DE13" s="20">
        <v>0</v>
      </c>
      <c r="DF13" s="20">
        <v>1900</v>
      </c>
      <c r="DG13" s="20">
        <v>1065</v>
      </c>
      <c r="DH13" s="20">
        <v>0</v>
      </c>
      <c r="DI13" s="20">
        <v>0</v>
      </c>
      <c r="DJ13" s="20">
        <v>3782.4</v>
      </c>
      <c r="DK13" s="20">
        <v>0</v>
      </c>
      <c r="DL13" s="20">
        <v>3782.4</v>
      </c>
      <c r="DM13" s="20">
        <v>0</v>
      </c>
      <c r="DN13" s="20">
        <v>0</v>
      </c>
      <c r="DO13" s="20">
        <v>0</v>
      </c>
      <c r="DP13" s="45">
        <v>0</v>
      </c>
      <c r="DQ13" s="45">
        <v>0</v>
      </c>
      <c r="DT13" s="44"/>
      <c r="DU13" s="44"/>
      <c r="DV13" s="44"/>
      <c r="DW13" s="44"/>
      <c r="DY13" s="44"/>
      <c r="DZ13" s="44"/>
      <c r="EA13" s="44"/>
      <c r="EB13" s="44"/>
      <c r="EC13" s="44"/>
      <c r="ED13" s="44"/>
    </row>
    <row r="14" spans="1:134" ht="16.5" customHeight="1">
      <c r="A14" s="11"/>
      <c r="B14" s="16">
        <v>5</v>
      </c>
      <c r="C14" s="13" t="s">
        <v>6</v>
      </c>
      <c r="D14" s="31">
        <f t="shared" si="0"/>
        <v>33041.109000000004</v>
      </c>
      <c r="E14" s="31">
        <f t="shared" si="1"/>
        <v>14509.3927</v>
      </c>
      <c r="F14" s="18">
        <f t="shared" si="2"/>
        <v>32451.3</v>
      </c>
      <c r="G14" s="18">
        <f t="shared" si="3"/>
        <v>13991.5277</v>
      </c>
      <c r="H14" s="18">
        <f t="shared" si="4"/>
        <v>3610.909</v>
      </c>
      <c r="I14" s="18">
        <f t="shared" si="5"/>
        <v>1017.865</v>
      </c>
      <c r="J14" s="32">
        <v>22231.7</v>
      </c>
      <c r="K14" s="32">
        <v>11178.5277</v>
      </c>
      <c r="L14" s="32">
        <v>400</v>
      </c>
      <c r="M14" s="32">
        <v>0</v>
      </c>
      <c r="N14" s="20">
        <v>22112.7</v>
      </c>
      <c r="O14" s="20">
        <v>11130.5277</v>
      </c>
      <c r="P14" s="20">
        <v>0</v>
      </c>
      <c r="Q14" s="20">
        <v>0</v>
      </c>
      <c r="R14" s="20">
        <v>0</v>
      </c>
      <c r="S14" s="20">
        <v>0</v>
      </c>
      <c r="T14" s="20">
        <v>400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1510</v>
      </c>
      <c r="AE14" s="20">
        <v>500</v>
      </c>
      <c r="AF14" s="20">
        <v>-2350.4</v>
      </c>
      <c r="AG14" s="20">
        <v>-1307.135</v>
      </c>
      <c r="AH14" s="20">
        <v>510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1000</v>
      </c>
      <c r="AQ14" s="20">
        <v>500</v>
      </c>
      <c r="AR14" s="20">
        <v>0</v>
      </c>
      <c r="AS14" s="20">
        <v>0</v>
      </c>
      <c r="AT14" s="20">
        <v>0</v>
      </c>
      <c r="AU14" s="20">
        <v>0</v>
      </c>
      <c r="AV14" s="20">
        <v>-2350.4</v>
      </c>
      <c r="AW14" s="20">
        <v>-1307.135</v>
      </c>
      <c r="AX14" s="20">
        <v>2260</v>
      </c>
      <c r="AY14" s="20">
        <v>240</v>
      </c>
      <c r="AZ14" s="20">
        <v>0</v>
      </c>
      <c r="BA14" s="20">
        <v>0</v>
      </c>
      <c r="BB14" s="20">
        <v>1460</v>
      </c>
      <c r="BC14" s="20">
        <v>240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1028.5</v>
      </c>
      <c r="BK14" s="20">
        <v>353</v>
      </c>
      <c r="BL14" s="20">
        <v>5561.309</v>
      </c>
      <c r="BM14" s="20">
        <v>2325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528.5</v>
      </c>
      <c r="BW14" s="20">
        <v>353</v>
      </c>
      <c r="BX14" s="20">
        <v>5561.309</v>
      </c>
      <c r="BY14" s="20">
        <v>2325</v>
      </c>
      <c r="BZ14" s="20">
        <v>500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40</v>
      </c>
      <c r="CM14" s="20">
        <v>0</v>
      </c>
      <c r="CN14" s="20">
        <v>0</v>
      </c>
      <c r="CO14" s="20">
        <v>0</v>
      </c>
      <c r="CP14" s="20">
        <v>40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640</v>
      </c>
      <c r="CY14" s="20">
        <v>600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1550</v>
      </c>
      <c r="DG14" s="20">
        <v>620</v>
      </c>
      <c r="DH14" s="20">
        <v>0</v>
      </c>
      <c r="DI14" s="20">
        <v>0</v>
      </c>
      <c r="DJ14" s="20">
        <v>170</v>
      </c>
      <c r="DK14" s="20">
        <v>0</v>
      </c>
      <c r="DL14" s="20">
        <v>3191.1</v>
      </c>
      <c r="DM14" s="20">
        <v>500</v>
      </c>
      <c r="DN14" s="20">
        <v>0</v>
      </c>
      <c r="DO14" s="20">
        <v>0</v>
      </c>
      <c r="DP14" s="45">
        <v>3021.1</v>
      </c>
      <c r="DQ14" s="45">
        <v>500</v>
      </c>
      <c r="DT14" s="44"/>
      <c r="DU14" s="44"/>
      <c r="DV14" s="44"/>
      <c r="DW14" s="44"/>
      <c r="DY14" s="44"/>
      <c r="DZ14" s="44"/>
      <c r="EA14" s="44"/>
      <c r="EB14" s="44"/>
      <c r="EC14" s="44"/>
      <c r="ED14" s="44"/>
    </row>
    <row r="15" spans="1:134" ht="16.5" customHeight="1">
      <c r="A15" s="11"/>
      <c r="B15" s="16">
        <v>6</v>
      </c>
      <c r="C15" s="13" t="s">
        <v>7</v>
      </c>
      <c r="D15" s="31">
        <f t="shared" si="0"/>
        <v>41075.405</v>
      </c>
      <c r="E15" s="31">
        <f t="shared" si="1"/>
        <v>13299.864700000002</v>
      </c>
      <c r="F15" s="18">
        <f t="shared" si="2"/>
        <v>33749.4</v>
      </c>
      <c r="G15" s="18">
        <f t="shared" si="3"/>
        <v>12615.663700000001</v>
      </c>
      <c r="H15" s="18">
        <f t="shared" si="4"/>
        <v>7326.005</v>
      </c>
      <c r="I15" s="18">
        <f t="shared" si="5"/>
        <v>684.201</v>
      </c>
      <c r="J15" s="32">
        <v>21240</v>
      </c>
      <c r="K15" s="32">
        <v>8612.6987</v>
      </c>
      <c r="L15" s="32">
        <v>0</v>
      </c>
      <c r="M15" s="32">
        <v>0</v>
      </c>
      <c r="N15" s="20">
        <v>20655</v>
      </c>
      <c r="O15" s="20">
        <v>8515.4987</v>
      </c>
      <c r="P15" s="20">
        <v>0</v>
      </c>
      <c r="Q15" s="20">
        <v>0</v>
      </c>
      <c r="R15" s="20">
        <v>390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2000</v>
      </c>
      <c r="AG15" s="20">
        <v>-296.699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2000</v>
      </c>
      <c r="AS15" s="20">
        <v>0</v>
      </c>
      <c r="AT15" s="20">
        <v>0</v>
      </c>
      <c r="AU15" s="20">
        <v>0</v>
      </c>
      <c r="AV15" s="20">
        <v>0</v>
      </c>
      <c r="AW15" s="20">
        <v>-296.699</v>
      </c>
      <c r="AX15" s="20">
        <v>750</v>
      </c>
      <c r="AY15" s="20">
        <v>150</v>
      </c>
      <c r="AZ15" s="20">
        <v>1000</v>
      </c>
      <c r="BA15" s="20">
        <v>0</v>
      </c>
      <c r="BB15" s="20">
        <v>750</v>
      </c>
      <c r="BC15" s="20">
        <v>150</v>
      </c>
      <c r="BD15" s="20">
        <v>1000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300</v>
      </c>
      <c r="BK15" s="20">
        <v>0</v>
      </c>
      <c r="BL15" s="20">
        <v>4326.005</v>
      </c>
      <c r="BM15" s="20">
        <v>980.9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3326.005</v>
      </c>
      <c r="BY15" s="20">
        <v>980.9</v>
      </c>
      <c r="BZ15" s="20">
        <v>300</v>
      </c>
      <c r="CA15" s="20">
        <v>0</v>
      </c>
      <c r="CB15" s="20">
        <v>1000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290</v>
      </c>
      <c r="CM15" s="20">
        <v>71.65</v>
      </c>
      <c r="CN15" s="20">
        <v>0</v>
      </c>
      <c r="CO15" s="20">
        <v>0</v>
      </c>
      <c r="CP15" s="20">
        <v>250</v>
      </c>
      <c r="CQ15" s="20">
        <v>62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7850</v>
      </c>
      <c r="CY15" s="20">
        <v>3386.315</v>
      </c>
      <c r="CZ15" s="20">
        <v>0</v>
      </c>
      <c r="DA15" s="20">
        <v>0</v>
      </c>
      <c r="DB15" s="20">
        <v>7350</v>
      </c>
      <c r="DC15" s="20">
        <v>3386.315</v>
      </c>
      <c r="DD15" s="20">
        <v>0</v>
      </c>
      <c r="DE15" s="20">
        <v>0</v>
      </c>
      <c r="DF15" s="20">
        <v>1120</v>
      </c>
      <c r="DG15" s="20">
        <v>395</v>
      </c>
      <c r="DH15" s="20">
        <v>0</v>
      </c>
      <c r="DI15" s="20">
        <v>0</v>
      </c>
      <c r="DJ15" s="20">
        <v>2199.4</v>
      </c>
      <c r="DK15" s="20">
        <v>0</v>
      </c>
      <c r="DL15" s="20">
        <v>2199.4</v>
      </c>
      <c r="DM15" s="20">
        <v>0</v>
      </c>
      <c r="DN15" s="20">
        <v>0</v>
      </c>
      <c r="DO15" s="20">
        <v>0</v>
      </c>
      <c r="DP15" s="45">
        <v>0</v>
      </c>
      <c r="DQ15" s="45">
        <v>0</v>
      </c>
      <c r="DT15" s="44"/>
      <c r="DU15" s="44"/>
      <c r="DV15" s="44"/>
      <c r="DW15" s="44"/>
      <c r="DY15" s="44"/>
      <c r="DZ15" s="44"/>
      <c r="EA15" s="44"/>
      <c r="EB15" s="44"/>
      <c r="EC15" s="44"/>
      <c r="ED15" s="44"/>
    </row>
    <row r="16" spans="1:134" ht="16.5" customHeight="1">
      <c r="A16" s="11"/>
      <c r="B16" s="16">
        <v>7</v>
      </c>
      <c r="C16" s="13" t="s">
        <v>8</v>
      </c>
      <c r="D16" s="31">
        <f t="shared" si="0"/>
        <v>129600.2728</v>
      </c>
      <c r="E16" s="31">
        <f t="shared" si="1"/>
        <v>41406.342099999994</v>
      </c>
      <c r="F16" s="18">
        <f t="shared" si="2"/>
        <v>91176.3</v>
      </c>
      <c r="G16" s="18">
        <f t="shared" si="3"/>
        <v>32235.2901</v>
      </c>
      <c r="H16" s="18">
        <f t="shared" si="4"/>
        <v>38423.9728</v>
      </c>
      <c r="I16" s="18">
        <f t="shared" si="5"/>
        <v>9171.052</v>
      </c>
      <c r="J16" s="32">
        <v>42060</v>
      </c>
      <c r="K16" s="32">
        <v>15260.2955</v>
      </c>
      <c r="L16" s="32">
        <v>8956.8288</v>
      </c>
      <c r="M16" s="32">
        <v>813.392</v>
      </c>
      <c r="N16" s="20">
        <v>31860</v>
      </c>
      <c r="O16" s="20">
        <v>10893.1945</v>
      </c>
      <c r="P16" s="20">
        <v>7000</v>
      </c>
      <c r="Q16" s="20">
        <v>813.392</v>
      </c>
      <c r="R16" s="20">
        <v>9900</v>
      </c>
      <c r="S16" s="20">
        <v>4263.101</v>
      </c>
      <c r="T16" s="20">
        <v>1956.8288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5850</v>
      </c>
      <c r="AE16" s="20">
        <v>374.05</v>
      </c>
      <c r="AF16" s="20">
        <v>767.144</v>
      </c>
      <c r="AG16" s="20">
        <v>-32.856</v>
      </c>
      <c r="AH16" s="20">
        <v>4150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1700</v>
      </c>
      <c r="AQ16" s="20">
        <v>374.05</v>
      </c>
      <c r="AR16" s="20">
        <v>800</v>
      </c>
      <c r="AS16" s="20">
        <v>0</v>
      </c>
      <c r="AT16" s="20">
        <v>0</v>
      </c>
      <c r="AU16" s="20">
        <v>0</v>
      </c>
      <c r="AV16" s="20">
        <v>-32.856</v>
      </c>
      <c r="AW16" s="20">
        <v>-32.856</v>
      </c>
      <c r="AX16" s="20">
        <v>2200</v>
      </c>
      <c r="AY16" s="20">
        <v>95</v>
      </c>
      <c r="AZ16" s="20">
        <v>500</v>
      </c>
      <c r="BA16" s="20">
        <v>499.996</v>
      </c>
      <c r="BB16" s="20">
        <v>1400</v>
      </c>
      <c r="BC16" s="20">
        <v>95</v>
      </c>
      <c r="BD16" s="20">
        <v>500</v>
      </c>
      <c r="BE16" s="20">
        <v>499.996</v>
      </c>
      <c r="BF16" s="20">
        <v>0</v>
      </c>
      <c r="BG16" s="20">
        <v>0</v>
      </c>
      <c r="BH16" s="20">
        <v>0</v>
      </c>
      <c r="BI16" s="20">
        <v>0</v>
      </c>
      <c r="BJ16" s="20">
        <v>2850</v>
      </c>
      <c r="BK16" s="20">
        <v>438.4046</v>
      </c>
      <c r="BL16" s="20">
        <v>4000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200</v>
      </c>
      <c r="BW16" s="20">
        <v>0</v>
      </c>
      <c r="BX16" s="20">
        <v>0</v>
      </c>
      <c r="BY16" s="20">
        <v>0</v>
      </c>
      <c r="BZ16" s="20">
        <v>2650</v>
      </c>
      <c r="CA16" s="20">
        <v>438.4046</v>
      </c>
      <c r="CB16" s="20">
        <v>4000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200</v>
      </c>
      <c r="CI16" s="20">
        <v>0</v>
      </c>
      <c r="CJ16" s="20">
        <v>0</v>
      </c>
      <c r="CK16" s="20">
        <v>0</v>
      </c>
      <c r="CL16" s="20">
        <v>28260</v>
      </c>
      <c r="CM16" s="20">
        <v>13307.54</v>
      </c>
      <c r="CN16" s="20">
        <v>24200</v>
      </c>
      <c r="CO16" s="20">
        <v>7890.52</v>
      </c>
      <c r="CP16" s="20">
        <v>27880</v>
      </c>
      <c r="CQ16" s="20">
        <v>13307.54</v>
      </c>
      <c r="CR16" s="20">
        <v>24200</v>
      </c>
      <c r="CS16" s="20">
        <v>7890.52</v>
      </c>
      <c r="CT16" s="20">
        <v>27000</v>
      </c>
      <c r="CU16" s="20">
        <v>13000</v>
      </c>
      <c r="CV16" s="20">
        <v>24200</v>
      </c>
      <c r="CW16" s="20">
        <v>7890.52</v>
      </c>
      <c r="CX16" s="20">
        <v>2700</v>
      </c>
      <c r="CY16" s="20">
        <v>1740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2700</v>
      </c>
      <c r="DG16" s="20">
        <v>1020</v>
      </c>
      <c r="DH16" s="20">
        <v>0</v>
      </c>
      <c r="DI16" s="20">
        <v>0</v>
      </c>
      <c r="DJ16" s="20">
        <v>4356.3</v>
      </c>
      <c r="DK16" s="20">
        <v>0</v>
      </c>
      <c r="DL16" s="20">
        <v>4356.3</v>
      </c>
      <c r="DM16" s="20">
        <v>0</v>
      </c>
      <c r="DN16" s="20">
        <v>0</v>
      </c>
      <c r="DO16" s="20">
        <v>0</v>
      </c>
      <c r="DP16" s="45">
        <v>0</v>
      </c>
      <c r="DQ16" s="45">
        <v>0</v>
      </c>
      <c r="DT16" s="44"/>
      <c r="DU16" s="44"/>
      <c r="DV16" s="44"/>
      <c r="DW16" s="44"/>
      <c r="DY16" s="44"/>
      <c r="DZ16" s="44"/>
      <c r="EA16" s="44"/>
      <c r="EB16" s="44"/>
      <c r="EC16" s="44"/>
      <c r="ED16" s="44"/>
    </row>
    <row r="17" spans="1:134" ht="16.5" customHeight="1">
      <c r="A17" s="11"/>
      <c r="B17" s="16">
        <v>8</v>
      </c>
      <c r="C17" s="13" t="s">
        <v>9</v>
      </c>
      <c r="D17" s="31">
        <f t="shared" si="0"/>
        <v>39032.615000000005</v>
      </c>
      <c r="E17" s="31">
        <f t="shared" si="1"/>
        <v>9430.795299999998</v>
      </c>
      <c r="F17" s="18">
        <f t="shared" si="2"/>
        <v>25241.9</v>
      </c>
      <c r="G17" s="18">
        <f t="shared" si="3"/>
        <v>9816.254099999998</v>
      </c>
      <c r="H17" s="18">
        <f t="shared" si="4"/>
        <v>13790.715</v>
      </c>
      <c r="I17" s="18">
        <f t="shared" si="5"/>
        <v>-385.4588</v>
      </c>
      <c r="J17" s="32">
        <v>13090</v>
      </c>
      <c r="K17" s="32">
        <v>5716.2876</v>
      </c>
      <c r="L17" s="32">
        <v>790.715</v>
      </c>
      <c r="M17" s="32">
        <v>0</v>
      </c>
      <c r="N17" s="20">
        <v>12720</v>
      </c>
      <c r="O17" s="20">
        <v>5609.1436</v>
      </c>
      <c r="P17" s="20">
        <v>790.715</v>
      </c>
      <c r="Q17" s="20">
        <v>0</v>
      </c>
      <c r="R17" s="20">
        <v>200</v>
      </c>
      <c r="S17" s="20">
        <v>64.944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100</v>
      </c>
      <c r="AE17" s="20">
        <v>0</v>
      </c>
      <c r="AF17" s="20">
        <v>10000</v>
      </c>
      <c r="AG17" s="20">
        <v>-385.4588</v>
      </c>
      <c r="AH17" s="20">
        <v>100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10000</v>
      </c>
      <c r="AS17" s="20">
        <v>0</v>
      </c>
      <c r="AT17" s="20">
        <v>0</v>
      </c>
      <c r="AU17" s="20">
        <v>0</v>
      </c>
      <c r="AV17" s="20">
        <v>0</v>
      </c>
      <c r="AW17" s="20">
        <v>-385.4588</v>
      </c>
      <c r="AX17" s="20">
        <v>522</v>
      </c>
      <c r="AY17" s="20">
        <v>240</v>
      </c>
      <c r="AZ17" s="20">
        <v>0</v>
      </c>
      <c r="BA17" s="20">
        <v>0</v>
      </c>
      <c r="BB17" s="20">
        <v>522</v>
      </c>
      <c r="BC17" s="20">
        <v>240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650</v>
      </c>
      <c r="BK17" s="20">
        <v>157.294</v>
      </c>
      <c r="BL17" s="20">
        <v>2000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2000</v>
      </c>
      <c r="BY17" s="20">
        <v>0</v>
      </c>
      <c r="BZ17" s="20">
        <v>650</v>
      </c>
      <c r="CA17" s="20">
        <v>157.294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2385</v>
      </c>
      <c r="CM17" s="20">
        <v>943.3465</v>
      </c>
      <c r="CN17" s="20">
        <v>0</v>
      </c>
      <c r="CO17" s="20">
        <v>0</v>
      </c>
      <c r="CP17" s="20">
        <v>2365</v>
      </c>
      <c r="CQ17" s="20">
        <v>943.3465</v>
      </c>
      <c r="CR17" s="20">
        <v>0</v>
      </c>
      <c r="CS17" s="20">
        <v>0</v>
      </c>
      <c r="CT17" s="20">
        <v>2115</v>
      </c>
      <c r="CU17" s="20">
        <v>943.3465</v>
      </c>
      <c r="CV17" s="20">
        <v>0</v>
      </c>
      <c r="CW17" s="20">
        <v>0</v>
      </c>
      <c r="CX17" s="20">
        <v>7974.9</v>
      </c>
      <c r="CY17" s="20">
        <v>2709.326</v>
      </c>
      <c r="CZ17" s="20">
        <v>1000</v>
      </c>
      <c r="DA17" s="20">
        <v>0</v>
      </c>
      <c r="DB17" s="20">
        <v>7974.9</v>
      </c>
      <c r="DC17" s="20">
        <v>2709.326</v>
      </c>
      <c r="DD17" s="20">
        <v>1000</v>
      </c>
      <c r="DE17" s="20">
        <v>0</v>
      </c>
      <c r="DF17" s="20">
        <v>520</v>
      </c>
      <c r="DG17" s="20">
        <v>50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45">
        <v>0</v>
      </c>
      <c r="DQ17" s="45">
        <v>0</v>
      </c>
      <c r="DT17" s="44"/>
      <c r="DU17" s="44"/>
      <c r="DV17" s="44"/>
      <c r="DW17" s="44"/>
      <c r="DY17" s="44"/>
      <c r="DZ17" s="44"/>
      <c r="EA17" s="44"/>
      <c r="EB17" s="44"/>
      <c r="EC17" s="44"/>
      <c r="ED17" s="44"/>
    </row>
    <row r="18" spans="1:134" ht="16.5" customHeight="1">
      <c r="A18" s="11"/>
      <c r="B18" s="16">
        <v>9</v>
      </c>
      <c r="C18" s="13" t="s">
        <v>10</v>
      </c>
      <c r="D18" s="31">
        <f t="shared" si="0"/>
        <v>47157.462</v>
      </c>
      <c r="E18" s="31">
        <f t="shared" si="1"/>
        <v>10831.115300000001</v>
      </c>
      <c r="F18" s="18">
        <f t="shared" si="2"/>
        <v>30106.7</v>
      </c>
      <c r="G18" s="18">
        <f t="shared" si="3"/>
        <v>11423.4413</v>
      </c>
      <c r="H18" s="18">
        <f t="shared" si="4"/>
        <v>17050.762</v>
      </c>
      <c r="I18" s="18">
        <f t="shared" si="5"/>
        <v>-592.326</v>
      </c>
      <c r="J18" s="32">
        <v>24246</v>
      </c>
      <c r="K18" s="32">
        <v>9974.0732</v>
      </c>
      <c r="L18" s="32">
        <v>0</v>
      </c>
      <c r="M18" s="32">
        <v>0</v>
      </c>
      <c r="N18" s="20">
        <v>23796</v>
      </c>
      <c r="O18" s="20">
        <v>9926.0732</v>
      </c>
      <c r="P18" s="20">
        <v>0</v>
      </c>
      <c r="Q18" s="20">
        <v>0</v>
      </c>
      <c r="R18" s="20">
        <v>350</v>
      </c>
      <c r="S18" s="20">
        <v>30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750</v>
      </c>
      <c r="AE18" s="20">
        <v>0</v>
      </c>
      <c r="AF18" s="20">
        <v>4100</v>
      </c>
      <c r="AG18" s="20">
        <v>-592.326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750</v>
      </c>
      <c r="AQ18" s="20">
        <v>0</v>
      </c>
      <c r="AR18" s="20">
        <v>4100</v>
      </c>
      <c r="AS18" s="20">
        <v>0</v>
      </c>
      <c r="AT18" s="20">
        <v>0</v>
      </c>
      <c r="AU18" s="20">
        <v>0</v>
      </c>
      <c r="AV18" s="20">
        <v>0</v>
      </c>
      <c r="AW18" s="20">
        <v>-592.326</v>
      </c>
      <c r="AX18" s="20">
        <v>1260</v>
      </c>
      <c r="AY18" s="20">
        <v>420</v>
      </c>
      <c r="AZ18" s="20">
        <v>950.762</v>
      </c>
      <c r="BA18" s="20">
        <v>0</v>
      </c>
      <c r="BB18" s="20">
        <v>1260</v>
      </c>
      <c r="BC18" s="20">
        <v>420</v>
      </c>
      <c r="BD18" s="20">
        <v>950.762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1950</v>
      </c>
      <c r="BK18" s="20">
        <v>779.3681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1950</v>
      </c>
      <c r="CA18" s="20">
        <v>779.3681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300</v>
      </c>
      <c r="CM18" s="20">
        <v>0</v>
      </c>
      <c r="CN18" s="20">
        <v>0</v>
      </c>
      <c r="CO18" s="20">
        <v>0</v>
      </c>
      <c r="CP18" s="20">
        <v>250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500</v>
      </c>
      <c r="CY18" s="20">
        <v>0</v>
      </c>
      <c r="CZ18" s="20">
        <v>12000</v>
      </c>
      <c r="DA18" s="20">
        <v>0</v>
      </c>
      <c r="DB18" s="20">
        <v>0</v>
      </c>
      <c r="DC18" s="20">
        <v>0</v>
      </c>
      <c r="DD18" s="20">
        <v>12000</v>
      </c>
      <c r="DE18" s="20">
        <v>0</v>
      </c>
      <c r="DF18" s="20">
        <v>1000</v>
      </c>
      <c r="DG18" s="20">
        <v>250</v>
      </c>
      <c r="DH18" s="20">
        <v>0</v>
      </c>
      <c r="DI18" s="20">
        <v>0</v>
      </c>
      <c r="DJ18" s="20">
        <v>100.7</v>
      </c>
      <c r="DK18" s="20">
        <v>0</v>
      </c>
      <c r="DL18" s="20">
        <v>100.7</v>
      </c>
      <c r="DM18" s="20">
        <v>0</v>
      </c>
      <c r="DN18" s="20">
        <v>0</v>
      </c>
      <c r="DO18" s="20">
        <v>0</v>
      </c>
      <c r="DP18" s="45">
        <v>0</v>
      </c>
      <c r="DQ18" s="45">
        <v>0</v>
      </c>
      <c r="DT18" s="44"/>
      <c r="DU18" s="44"/>
      <c r="DV18" s="44"/>
      <c r="DW18" s="44"/>
      <c r="DY18" s="44"/>
      <c r="DZ18" s="44"/>
      <c r="EA18" s="44"/>
      <c r="EB18" s="44"/>
      <c r="EC18" s="44"/>
      <c r="ED18" s="44"/>
    </row>
    <row r="19" spans="1:134" ht="16.5" customHeight="1">
      <c r="A19" s="11"/>
      <c r="B19" s="16">
        <v>10</v>
      </c>
      <c r="C19" s="13" t="s">
        <v>11</v>
      </c>
      <c r="D19" s="31">
        <f t="shared" si="0"/>
        <v>60367.75749999999</v>
      </c>
      <c r="E19" s="31">
        <f t="shared" si="1"/>
        <v>21095.572999999997</v>
      </c>
      <c r="F19" s="18">
        <f t="shared" si="2"/>
        <v>50574.899999999994</v>
      </c>
      <c r="G19" s="18">
        <f t="shared" si="3"/>
        <v>19433.072999999997</v>
      </c>
      <c r="H19" s="18">
        <f t="shared" si="4"/>
        <v>9792.8575</v>
      </c>
      <c r="I19" s="18">
        <f t="shared" si="5"/>
        <v>1662.5</v>
      </c>
      <c r="J19" s="32">
        <v>22160</v>
      </c>
      <c r="K19" s="32">
        <v>8485.265</v>
      </c>
      <c r="L19" s="32">
        <v>0</v>
      </c>
      <c r="M19" s="32">
        <v>0</v>
      </c>
      <c r="N19" s="20">
        <v>20900</v>
      </c>
      <c r="O19" s="20">
        <v>8336.465</v>
      </c>
      <c r="P19" s="20">
        <v>0</v>
      </c>
      <c r="Q19" s="20">
        <v>0</v>
      </c>
      <c r="R19" s="20">
        <v>950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2600</v>
      </c>
      <c r="AE19" s="20">
        <v>500</v>
      </c>
      <c r="AF19" s="20">
        <v>2000</v>
      </c>
      <c r="AG19" s="20">
        <v>0</v>
      </c>
      <c r="AH19" s="20">
        <v>100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2500</v>
      </c>
      <c r="AQ19" s="20">
        <v>500</v>
      </c>
      <c r="AR19" s="20">
        <v>2000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2100</v>
      </c>
      <c r="AY19" s="20">
        <v>969.068</v>
      </c>
      <c r="AZ19" s="20">
        <v>7096.856</v>
      </c>
      <c r="BA19" s="20">
        <v>1162.5</v>
      </c>
      <c r="BB19" s="20">
        <v>2100</v>
      </c>
      <c r="BC19" s="20">
        <v>969.068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375</v>
      </c>
      <c r="BK19" s="20">
        <v>200</v>
      </c>
      <c r="BL19" s="20">
        <v>500</v>
      </c>
      <c r="BM19" s="20">
        <v>500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75</v>
      </c>
      <c r="BW19" s="20">
        <v>0</v>
      </c>
      <c r="BX19" s="20">
        <v>0</v>
      </c>
      <c r="BY19" s="20">
        <v>0</v>
      </c>
      <c r="BZ19" s="20">
        <v>300</v>
      </c>
      <c r="CA19" s="20">
        <v>200</v>
      </c>
      <c r="CB19" s="20">
        <v>500</v>
      </c>
      <c r="CC19" s="20">
        <v>500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5560</v>
      </c>
      <c r="CM19" s="20">
        <v>2299</v>
      </c>
      <c r="CN19" s="20">
        <v>0</v>
      </c>
      <c r="CO19" s="20">
        <v>0</v>
      </c>
      <c r="CP19" s="20">
        <v>5540</v>
      </c>
      <c r="CQ19" s="20">
        <v>2299</v>
      </c>
      <c r="CR19" s="20">
        <v>0</v>
      </c>
      <c r="CS19" s="20">
        <v>0</v>
      </c>
      <c r="CT19" s="20">
        <v>5080</v>
      </c>
      <c r="CU19" s="20">
        <v>2299</v>
      </c>
      <c r="CV19" s="20">
        <v>0</v>
      </c>
      <c r="CW19" s="20">
        <v>0</v>
      </c>
      <c r="CX19" s="20">
        <v>12332.7</v>
      </c>
      <c r="CY19" s="20">
        <v>6329.74</v>
      </c>
      <c r="CZ19" s="20">
        <v>196.0015</v>
      </c>
      <c r="DA19" s="20">
        <v>0</v>
      </c>
      <c r="DB19" s="20">
        <v>12182.7</v>
      </c>
      <c r="DC19" s="20">
        <v>6249.74</v>
      </c>
      <c r="DD19" s="20">
        <v>196.0015</v>
      </c>
      <c r="DE19" s="20">
        <v>0</v>
      </c>
      <c r="DF19" s="20">
        <v>1300</v>
      </c>
      <c r="DG19" s="20">
        <v>650</v>
      </c>
      <c r="DH19" s="20">
        <v>0</v>
      </c>
      <c r="DI19" s="20">
        <v>0</v>
      </c>
      <c r="DJ19" s="20">
        <v>4147.2</v>
      </c>
      <c r="DK19" s="20">
        <v>0</v>
      </c>
      <c r="DL19" s="20">
        <v>4147.2</v>
      </c>
      <c r="DM19" s="20">
        <v>0</v>
      </c>
      <c r="DN19" s="20">
        <v>0</v>
      </c>
      <c r="DO19" s="20">
        <v>0</v>
      </c>
      <c r="DP19" s="45">
        <v>0</v>
      </c>
      <c r="DQ19" s="45">
        <v>0</v>
      </c>
      <c r="DT19" s="44"/>
      <c r="DU19" s="44"/>
      <c r="DV19" s="44"/>
      <c r="DW19" s="44"/>
      <c r="DY19" s="44"/>
      <c r="DZ19" s="44"/>
      <c r="EA19" s="44"/>
      <c r="EB19" s="44"/>
      <c r="EC19" s="44"/>
      <c r="ED19" s="44"/>
    </row>
    <row r="20" spans="1:134" ht="16.5" customHeight="1">
      <c r="A20" s="11"/>
      <c r="B20" s="16">
        <v>11</v>
      </c>
      <c r="C20" s="13" t="s">
        <v>12</v>
      </c>
      <c r="D20" s="31">
        <f t="shared" si="0"/>
        <v>9615.4991</v>
      </c>
      <c r="E20" s="31">
        <f t="shared" si="1"/>
        <v>1143.0389999999998</v>
      </c>
      <c r="F20" s="18">
        <f t="shared" si="2"/>
        <v>8642.562</v>
      </c>
      <c r="G20" s="18">
        <f t="shared" si="3"/>
        <v>2870.861</v>
      </c>
      <c r="H20" s="18">
        <f t="shared" si="4"/>
        <v>972.9371000000001</v>
      </c>
      <c r="I20" s="18">
        <f t="shared" si="5"/>
        <v>-1727.8220000000001</v>
      </c>
      <c r="J20" s="32">
        <v>5864.6</v>
      </c>
      <c r="K20" s="32">
        <v>2246.861</v>
      </c>
      <c r="L20" s="32">
        <v>1722.9371</v>
      </c>
      <c r="M20" s="32">
        <v>980</v>
      </c>
      <c r="N20" s="20">
        <v>5864.6</v>
      </c>
      <c r="O20" s="20">
        <v>2246.861</v>
      </c>
      <c r="P20" s="20">
        <v>1722.9371</v>
      </c>
      <c r="Q20" s="20">
        <v>980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-750</v>
      </c>
      <c r="AG20" s="20">
        <v>-2707.822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-750</v>
      </c>
      <c r="AW20" s="20">
        <v>-2707.822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2617</v>
      </c>
      <c r="CY20" s="20">
        <v>624</v>
      </c>
      <c r="CZ20" s="20">
        <v>0</v>
      </c>
      <c r="DA20" s="20">
        <v>0</v>
      </c>
      <c r="DB20" s="20">
        <v>2617</v>
      </c>
      <c r="DC20" s="20">
        <v>624</v>
      </c>
      <c r="DD20" s="20">
        <v>0</v>
      </c>
      <c r="DE20" s="20">
        <v>0</v>
      </c>
      <c r="DF20" s="20">
        <v>120</v>
      </c>
      <c r="DG20" s="20">
        <v>0</v>
      </c>
      <c r="DH20" s="20">
        <v>0</v>
      </c>
      <c r="DI20" s="20">
        <v>0</v>
      </c>
      <c r="DJ20" s="20">
        <v>40.962</v>
      </c>
      <c r="DK20" s="20">
        <v>0</v>
      </c>
      <c r="DL20" s="20">
        <v>40.962</v>
      </c>
      <c r="DM20" s="20">
        <v>0</v>
      </c>
      <c r="DN20" s="20">
        <v>0</v>
      </c>
      <c r="DO20" s="20">
        <v>0</v>
      </c>
      <c r="DP20" s="45">
        <v>0</v>
      </c>
      <c r="DQ20" s="45">
        <v>0</v>
      </c>
      <c r="DT20" s="44"/>
      <c r="DU20" s="44"/>
      <c r="DV20" s="44"/>
      <c r="DW20" s="44"/>
      <c r="DY20" s="44"/>
      <c r="DZ20" s="44"/>
      <c r="EA20" s="44"/>
      <c r="EB20" s="44"/>
      <c r="EC20" s="44"/>
      <c r="ED20" s="44"/>
    </row>
    <row r="21" spans="1:134" ht="16.5" customHeight="1">
      <c r="A21" s="11"/>
      <c r="B21" s="16">
        <v>12</v>
      </c>
      <c r="C21" s="13" t="s">
        <v>13</v>
      </c>
      <c r="D21" s="31">
        <f t="shared" si="0"/>
        <v>5174.9021</v>
      </c>
      <c r="E21" s="31">
        <f t="shared" si="1"/>
        <v>-1296.8829999999998</v>
      </c>
      <c r="F21" s="18">
        <f t="shared" si="2"/>
        <v>5172</v>
      </c>
      <c r="G21" s="18">
        <f t="shared" si="3"/>
        <v>2737.846</v>
      </c>
      <c r="H21" s="18">
        <f t="shared" si="4"/>
        <v>2.9021</v>
      </c>
      <c r="I21" s="18">
        <f t="shared" si="5"/>
        <v>-4034.729</v>
      </c>
      <c r="J21" s="32">
        <v>5172</v>
      </c>
      <c r="K21" s="32">
        <v>2737.846</v>
      </c>
      <c r="L21" s="32">
        <v>2.9021</v>
      </c>
      <c r="M21" s="32">
        <v>0</v>
      </c>
      <c r="N21" s="20">
        <v>5172</v>
      </c>
      <c r="O21" s="20">
        <v>2737.846</v>
      </c>
      <c r="P21" s="20">
        <v>2.9021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-4034.729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-4034.729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45">
        <v>0</v>
      </c>
      <c r="DQ21" s="45">
        <v>0</v>
      </c>
      <c r="DT21" s="44"/>
      <c r="DU21" s="44"/>
      <c r="DV21" s="44"/>
      <c r="DW21" s="44"/>
      <c r="DY21" s="44"/>
      <c r="DZ21" s="44"/>
      <c r="EA21" s="44"/>
      <c r="EB21" s="44"/>
      <c r="EC21" s="44"/>
      <c r="ED21" s="44"/>
    </row>
    <row r="22" spans="1:134" ht="16.5" customHeight="1">
      <c r="A22" s="11"/>
      <c r="B22" s="16">
        <v>13</v>
      </c>
      <c r="C22" s="13" t="s">
        <v>14</v>
      </c>
      <c r="D22" s="31">
        <f t="shared" si="0"/>
        <v>68737.3858</v>
      </c>
      <c r="E22" s="31">
        <f t="shared" si="1"/>
        <v>8769.39</v>
      </c>
      <c r="F22" s="18">
        <f t="shared" si="2"/>
        <v>19930.9</v>
      </c>
      <c r="G22" s="18">
        <f t="shared" si="3"/>
        <v>8469.39</v>
      </c>
      <c r="H22" s="18">
        <f t="shared" si="4"/>
        <v>48806.4858</v>
      </c>
      <c r="I22" s="18">
        <f t="shared" si="5"/>
        <v>300</v>
      </c>
      <c r="J22" s="32">
        <v>13435</v>
      </c>
      <c r="K22" s="32">
        <v>6079.79</v>
      </c>
      <c r="L22" s="32">
        <v>45506.4858</v>
      </c>
      <c r="M22" s="32">
        <v>300</v>
      </c>
      <c r="N22" s="20">
        <v>13355</v>
      </c>
      <c r="O22" s="20">
        <v>6079.79</v>
      </c>
      <c r="P22" s="20">
        <v>0</v>
      </c>
      <c r="Q22" s="20">
        <v>0</v>
      </c>
      <c r="R22" s="20">
        <v>80</v>
      </c>
      <c r="S22" s="20">
        <v>0</v>
      </c>
      <c r="T22" s="20">
        <v>45506.4858</v>
      </c>
      <c r="U22" s="20">
        <v>300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718</v>
      </c>
      <c r="AE22" s="20">
        <v>0</v>
      </c>
      <c r="AF22" s="20">
        <v>3300</v>
      </c>
      <c r="AG22" s="20">
        <v>0</v>
      </c>
      <c r="AH22" s="20">
        <v>518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3300</v>
      </c>
      <c r="AO22" s="20">
        <v>0</v>
      </c>
      <c r="AP22" s="20">
        <v>200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300</v>
      </c>
      <c r="AY22" s="20">
        <v>0</v>
      </c>
      <c r="AZ22" s="20">
        <v>0</v>
      </c>
      <c r="BA22" s="20">
        <v>0</v>
      </c>
      <c r="BB22" s="20">
        <v>300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50</v>
      </c>
      <c r="CI22" s="20">
        <v>0</v>
      </c>
      <c r="CJ22" s="20">
        <v>0</v>
      </c>
      <c r="CK22" s="20">
        <v>0</v>
      </c>
      <c r="CL22" s="20">
        <v>60</v>
      </c>
      <c r="CM22" s="20">
        <v>18.8</v>
      </c>
      <c r="CN22" s="20">
        <v>0</v>
      </c>
      <c r="CO22" s="20">
        <v>0</v>
      </c>
      <c r="CP22" s="20">
        <v>40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4300</v>
      </c>
      <c r="CY22" s="20">
        <v>2185.8</v>
      </c>
      <c r="CZ22" s="20">
        <v>0</v>
      </c>
      <c r="DA22" s="20">
        <v>0</v>
      </c>
      <c r="DB22" s="20">
        <v>4300</v>
      </c>
      <c r="DC22" s="20">
        <v>2185.8</v>
      </c>
      <c r="DD22" s="20">
        <v>0</v>
      </c>
      <c r="DE22" s="20">
        <v>0</v>
      </c>
      <c r="DF22" s="20">
        <v>650</v>
      </c>
      <c r="DG22" s="20">
        <v>185</v>
      </c>
      <c r="DH22" s="20">
        <v>0</v>
      </c>
      <c r="DI22" s="20">
        <v>0</v>
      </c>
      <c r="DJ22" s="20">
        <v>417.9</v>
      </c>
      <c r="DK22" s="20">
        <v>0</v>
      </c>
      <c r="DL22" s="20">
        <v>417.9</v>
      </c>
      <c r="DM22" s="20">
        <v>0</v>
      </c>
      <c r="DN22" s="20">
        <v>0</v>
      </c>
      <c r="DO22" s="20">
        <v>0</v>
      </c>
      <c r="DP22" s="45">
        <v>0</v>
      </c>
      <c r="DQ22" s="45">
        <v>0</v>
      </c>
      <c r="DT22" s="44"/>
      <c r="DU22" s="44"/>
      <c r="DV22" s="44"/>
      <c r="DW22" s="44"/>
      <c r="DY22" s="44"/>
      <c r="DZ22" s="44"/>
      <c r="EA22" s="44"/>
      <c r="EB22" s="44"/>
      <c r="EC22" s="44"/>
      <c r="ED22" s="44"/>
    </row>
    <row r="23" spans="1:134" ht="16.5" customHeight="1">
      <c r="A23" s="11"/>
      <c r="B23" s="16">
        <v>14</v>
      </c>
      <c r="C23" s="13" t="s">
        <v>15</v>
      </c>
      <c r="D23" s="31">
        <f t="shared" si="0"/>
        <v>33484.5</v>
      </c>
      <c r="E23" s="31">
        <f t="shared" si="1"/>
        <v>9770.725999999999</v>
      </c>
      <c r="F23" s="18">
        <f t="shared" si="2"/>
        <v>20774</v>
      </c>
      <c r="G23" s="18">
        <f t="shared" si="3"/>
        <v>9001.225999999999</v>
      </c>
      <c r="H23" s="18">
        <f t="shared" si="4"/>
        <v>12710.5</v>
      </c>
      <c r="I23" s="18">
        <f t="shared" si="5"/>
        <v>769.5</v>
      </c>
      <c r="J23" s="32">
        <v>11327</v>
      </c>
      <c r="K23" s="32">
        <v>5271.666</v>
      </c>
      <c r="L23" s="32">
        <v>2030.5</v>
      </c>
      <c r="M23" s="32">
        <v>900</v>
      </c>
      <c r="N23" s="20">
        <v>11255</v>
      </c>
      <c r="O23" s="20">
        <v>5253.666</v>
      </c>
      <c r="P23" s="20">
        <v>630.5</v>
      </c>
      <c r="Q23" s="20">
        <v>0</v>
      </c>
      <c r="R23" s="20">
        <v>0</v>
      </c>
      <c r="S23" s="20">
        <v>0</v>
      </c>
      <c r="T23" s="20">
        <v>1400</v>
      </c>
      <c r="U23" s="20">
        <v>900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564.8</v>
      </c>
      <c r="AE23" s="20">
        <v>0</v>
      </c>
      <c r="AF23" s="20">
        <v>3369.5</v>
      </c>
      <c r="AG23" s="20">
        <v>-130.5</v>
      </c>
      <c r="AH23" s="20">
        <v>364.8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200</v>
      </c>
      <c r="AQ23" s="20">
        <v>0</v>
      </c>
      <c r="AR23" s="20">
        <v>3500</v>
      </c>
      <c r="AS23" s="20">
        <v>0</v>
      </c>
      <c r="AT23" s="20">
        <v>0</v>
      </c>
      <c r="AU23" s="20">
        <v>0</v>
      </c>
      <c r="AV23" s="20">
        <v>-130.5</v>
      </c>
      <c r="AW23" s="20">
        <v>-130.5</v>
      </c>
      <c r="AX23" s="20">
        <v>350</v>
      </c>
      <c r="AY23" s="20">
        <v>0</v>
      </c>
      <c r="AZ23" s="20">
        <v>2700</v>
      </c>
      <c r="BA23" s="20">
        <v>0</v>
      </c>
      <c r="BB23" s="20">
        <v>350</v>
      </c>
      <c r="BC23" s="20">
        <v>0</v>
      </c>
      <c r="BD23" s="20">
        <v>1700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26.2</v>
      </c>
      <c r="BK23" s="20">
        <v>13.2</v>
      </c>
      <c r="BL23" s="20">
        <v>4610.5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26.2</v>
      </c>
      <c r="BW23" s="20">
        <v>13.2</v>
      </c>
      <c r="BX23" s="20">
        <v>1990</v>
      </c>
      <c r="BY23" s="20">
        <v>0</v>
      </c>
      <c r="BZ23" s="20">
        <v>0</v>
      </c>
      <c r="CA23" s="20">
        <v>0</v>
      </c>
      <c r="CB23" s="20">
        <v>2620.5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2025</v>
      </c>
      <c r="CM23" s="20">
        <v>986.36</v>
      </c>
      <c r="CN23" s="20">
        <v>0</v>
      </c>
      <c r="CO23" s="20">
        <v>0</v>
      </c>
      <c r="CP23" s="20">
        <v>2025</v>
      </c>
      <c r="CQ23" s="20">
        <v>986.36</v>
      </c>
      <c r="CR23" s="20">
        <v>0</v>
      </c>
      <c r="CS23" s="20">
        <v>0</v>
      </c>
      <c r="CT23" s="20">
        <v>1840</v>
      </c>
      <c r="CU23" s="20">
        <v>906.36</v>
      </c>
      <c r="CV23" s="20">
        <v>0</v>
      </c>
      <c r="CW23" s="20">
        <v>0</v>
      </c>
      <c r="CX23" s="20">
        <v>5240</v>
      </c>
      <c r="CY23" s="20">
        <v>2480</v>
      </c>
      <c r="CZ23" s="20">
        <v>0</v>
      </c>
      <c r="DA23" s="20">
        <v>0</v>
      </c>
      <c r="DB23" s="20">
        <v>5240</v>
      </c>
      <c r="DC23" s="20">
        <v>2480</v>
      </c>
      <c r="DD23" s="20">
        <v>0</v>
      </c>
      <c r="DE23" s="20">
        <v>0</v>
      </c>
      <c r="DF23" s="20">
        <v>550</v>
      </c>
      <c r="DG23" s="20">
        <v>250</v>
      </c>
      <c r="DH23" s="20">
        <v>0</v>
      </c>
      <c r="DI23" s="20">
        <v>0</v>
      </c>
      <c r="DJ23" s="20">
        <v>691</v>
      </c>
      <c r="DK23" s="20">
        <v>0</v>
      </c>
      <c r="DL23" s="20">
        <v>691</v>
      </c>
      <c r="DM23" s="20">
        <v>0</v>
      </c>
      <c r="DN23" s="20">
        <v>0</v>
      </c>
      <c r="DO23" s="20">
        <v>0</v>
      </c>
      <c r="DP23" s="45">
        <v>0</v>
      </c>
      <c r="DQ23" s="45">
        <v>0</v>
      </c>
      <c r="DT23" s="44"/>
      <c r="DU23" s="44"/>
      <c r="DV23" s="44"/>
      <c r="DW23" s="44"/>
      <c r="DY23" s="44"/>
      <c r="DZ23" s="44"/>
      <c r="EA23" s="44"/>
      <c r="EB23" s="44"/>
      <c r="EC23" s="44"/>
      <c r="ED23" s="44"/>
    </row>
    <row r="24" spans="1:134" ht="16.5" customHeight="1">
      <c r="A24" s="11"/>
      <c r="B24" s="16">
        <v>15</v>
      </c>
      <c r="C24" s="13" t="s">
        <v>16</v>
      </c>
      <c r="D24" s="31">
        <f t="shared" si="0"/>
        <v>9938.980000000001</v>
      </c>
      <c r="E24" s="31">
        <f t="shared" si="1"/>
        <v>-14160.669000000002</v>
      </c>
      <c r="F24" s="18">
        <f t="shared" si="2"/>
        <v>8878.2</v>
      </c>
      <c r="G24" s="18">
        <f t="shared" si="3"/>
        <v>3953.657</v>
      </c>
      <c r="H24" s="18">
        <f t="shared" si="4"/>
        <v>1060.78</v>
      </c>
      <c r="I24" s="18">
        <f t="shared" si="5"/>
        <v>-18114.326</v>
      </c>
      <c r="J24" s="32">
        <v>8124</v>
      </c>
      <c r="K24" s="32">
        <v>3853.657</v>
      </c>
      <c r="L24" s="32">
        <v>22870.846</v>
      </c>
      <c r="M24" s="32">
        <v>5231</v>
      </c>
      <c r="N24" s="20">
        <v>8024</v>
      </c>
      <c r="O24" s="20">
        <v>3828.657</v>
      </c>
      <c r="P24" s="20">
        <v>300</v>
      </c>
      <c r="Q24" s="20">
        <v>296</v>
      </c>
      <c r="R24" s="20">
        <v>100</v>
      </c>
      <c r="S24" s="20">
        <v>25</v>
      </c>
      <c r="T24" s="20">
        <v>22570.846</v>
      </c>
      <c r="U24" s="20">
        <v>4935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-24070.846</v>
      </c>
      <c r="AG24" s="20">
        <v>-24720.846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-24070.846</v>
      </c>
      <c r="AW24" s="20">
        <v>-24720.846</v>
      </c>
      <c r="AX24" s="20">
        <v>300</v>
      </c>
      <c r="AY24" s="20">
        <v>30</v>
      </c>
      <c r="AZ24" s="20">
        <v>539</v>
      </c>
      <c r="BA24" s="20">
        <v>539</v>
      </c>
      <c r="BB24" s="20">
        <v>300</v>
      </c>
      <c r="BC24" s="20">
        <v>30</v>
      </c>
      <c r="BD24" s="20">
        <v>539</v>
      </c>
      <c r="BE24" s="20">
        <v>539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1500</v>
      </c>
      <c r="BM24" s="20">
        <v>836.52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1500</v>
      </c>
      <c r="CC24" s="20">
        <v>836.52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20</v>
      </c>
      <c r="CM24" s="20">
        <v>0</v>
      </c>
      <c r="CN24" s="20">
        <v>221.78</v>
      </c>
      <c r="CO24" s="20">
        <v>0</v>
      </c>
      <c r="CP24" s="20">
        <v>20</v>
      </c>
      <c r="CQ24" s="20">
        <v>0</v>
      </c>
      <c r="CR24" s="20">
        <v>221.78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160</v>
      </c>
      <c r="DG24" s="20">
        <v>70</v>
      </c>
      <c r="DH24" s="20">
        <v>0</v>
      </c>
      <c r="DI24" s="20">
        <v>0</v>
      </c>
      <c r="DJ24" s="20">
        <v>274.2</v>
      </c>
      <c r="DK24" s="20">
        <v>0</v>
      </c>
      <c r="DL24" s="20">
        <v>274.2</v>
      </c>
      <c r="DM24" s="20">
        <v>0</v>
      </c>
      <c r="DN24" s="20">
        <v>0</v>
      </c>
      <c r="DO24" s="20">
        <v>0</v>
      </c>
      <c r="DP24" s="45">
        <v>0</v>
      </c>
      <c r="DQ24" s="45">
        <v>0</v>
      </c>
      <c r="DT24" s="44"/>
      <c r="DU24" s="44"/>
      <c r="DV24" s="44"/>
      <c r="DW24" s="44"/>
      <c r="DY24" s="44"/>
      <c r="DZ24" s="44"/>
      <c r="EA24" s="44"/>
      <c r="EB24" s="44"/>
      <c r="EC24" s="44"/>
      <c r="ED24" s="44"/>
    </row>
    <row r="25" spans="1:134" ht="16.5" customHeight="1">
      <c r="A25" s="11"/>
      <c r="B25" s="16">
        <v>16</v>
      </c>
      <c r="C25" s="13" t="s">
        <v>17</v>
      </c>
      <c r="D25" s="31">
        <f t="shared" si="0"/>
        <v>7760.5578000000005</v>
      </c>
      <c r="E25" s="31">
        <f t="shared" si="1"/>
        <v>2698.017</v>
      </c>
      <c r="F25" s="18">
        <f t="shared" si="2"/>
        <v>6983.5</v>
      </c>
      <c r="G25" s="18">
        <f t="shared" si="3"/>
        <v>2698.017</v>
      </c>
      <c r="H25" s="18">
        <f t="shared" si="4"/>
        <v>777.0578</v>
      </c>
      <c r="I25" s="18">
        <f t="shared" si="5"/>
        <v>0</v>
      </c>
      <c r="J25" s="32">
        <v>5945</v>
      </c>
      <c r="K25" s="32">
        <v>2618.017</v>
      </c>
      <c r="L25" s="32">
        <v>0</v>
      </c>
      <c r="M25" s="32">
        <v>0</v>
      </c>
      <c r="N25" s="20">
        <v>5925</v>
      </c>
      <c r="O25" s="20">
        <v>2618.017</v>
      </c>
      <c r="P25" s="20">
        <v>0</v>
      </c>
      <c r="Q25" s="20">
        <v>0</v>
      </c>
      <c r="R25" s="20">
        <v>20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150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150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777.0578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777.0578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20</v>
      </c>
      <c r="CI25" s="20">
        <v>0</v>
      </c>
      <c r="CJ25" s="20">
        <v>0</v>
      </c>
      <c r="CK25" s="20">
        <v>0</v>
      </c>
      <c r="CL25" s="20">
        <v>135</v>
      </c>
      <c r="CM25" s="20">
        <v>20</v>
      </c>
      <c r="CN25" s="20">
        <v>0</v>
      </c>
      <c r="CO25" s="20">
        <v>0</v>
      </c>
      <c r="CP25" s="20">
        <v>135</v>
      </c>
      <c r="CQ25" s="20">
        <v>20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200</v>
      </c>
      <c r="DG25" s="20">
        <v>60</v>
      </c>
      <c r="DH25" s="20">
        <v>0</v>
      </c>
      <c r="DI25" s="20">
        <v>0</v>
      </c>
      <c r="DJ25" s="20">
        <v>533.5</v>
      </c>
      <c r="DK25" s="20">
        <v>0</v>
      </c>
      <c r="DL25" s="20">
        <v>533.5</v>
      </c>
      <c r="DM25" s="20">
        <v>0</v>
      </c>
      <c r="DN25" s="20">
        <v>0</v>
      </c>
      <c r="DO25" s="20">
        <v>0</v>
      </c>
      <c r="DP25" s="45">
        <v>0</v>
      </c>
      <c r="DQ25" s="45">
        <v>0</v>
      </c>
      <c r="DT25" s="44"/>
      <c r="DU25" s="44"/>
      <c r="DV25" s="44"/>
      <c r="DW25" s="44"/>
      <c r="DY25" s="44"/>
      <c r="DZ25" s="44"/>
      <c r="EA25" s="44"/>
      <c r="EB25" s="44"/>
      <c r="EC25" s="44"/>
      <c r="ED25" s="44"/>
    </row>
    <row r="26" spans="1:134" ht="16.5" customHeight="1">
      <c r="A26" s="11"/>
      <c r="B26" s="16">
        <v>17</v>
      </c>
      <c r="C26" s="13" t="s">
        <v>18</v>
      </c>
      <c r="D26" s="31">
        <f t="shared" si="0"/>
        <v>28479.621300000003</v>
      </c>
      <c r="E26" s="31">
        <f t="shared" si="1"/>
        <v>2152.4169999999995</v>
      </c>
      <c r="F26" s="18">
        <f t="shared" si="2"/>
        <v>26460.9</v>
      </c>
      <c r="G26" s="18">
        <f t="shared" si="3"/>
        <v>7128.949</v>
      </c>
      <c r="H26" s="18">
        <f t="shared" si="4"/>
        <v>2018.7213000000002</v>
      </c>
      <c r="I26" s="18">
        <f t="shared" si="5"/>
        <v>-4976.532</v>
      </c>
      <c r="J26" s="32">
        <v>18212</v>
      </c>
      <c r="K26" s="32">
        <v>6568.949</v>
      </c>
      <c r="L26" s="32">
        <v>0</v>
      </c>
      <c r="M26" s="32">
        <v>0</v>
      </c>
      <c r="N26" s="20">
        <v>17782</v>
      </c>
      <c r="O26" s="20">
        <v>6504.149</v>
      </c>
      <c r="P26" s="20">
        <v>0</v>
      </c>
      <c r="Q26" s="20">
        <v>0</v>
      </c>
      <c r="R26" s="20">
        <v>300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1000</v>
      </c>
      <c r="AE26" s="20">
        <v>0</v>
      </c>
      <c r="AF26" s="20">
        <v>1018.7213</v>
      </c>
      <c r="AG26" s="20">
        <v>-4976.532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1018.7213</v>
      </c>
      <c r="AO26" s="20">
        <v>0</v>
      </c>
      <c r="AP26" s="20">
        <v>1000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-4976.532</v>
      </c>
      <c r="AX26" s="20">
        <v>1800</v>
      </c>
      <c r="AY26" s="20">
        <v>0</v>
      </c>
      <c r="AZ26" s="20">
        <v>0</v>
      </c>
      <c r="BA26" s="20">
        <v>0</v>
      </c>
      <c r="BB26" s="20">
        <v>1000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150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150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100</v>
      </c>
      <c r="CI26" s="20">
        <v>0</v>
      </c>
      <c r="CJ26" s="20">
        <v>0</v>
      </c>
      <c r="CK26" s="20">
        <v>0</v>
      </c>
      <c r="CL26" s="20">
        <v>760</v>
      </c>
      <c r="CM26" s="20">
        <v>150</v>
      </c>
      <c r="CN26" s="20">
        <v>1000</v>
      </c>
      <c r="CO26" s="20">
        <v>0</v>
      </c>
      <c r="CP26" s="20">
        <v>410</v>
      </c>
      <c r="CQ26" s="20">
        <v>150</v>
      </c>
      <c r="CR26" s="20">
        <v>1000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200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800</v>
      </c>
      <c r="DG26" s="20">
        <v>410</v>
      </c>
      <c r="DH26" s="20">
        <v>0</v>
      </c>
      <c r="DI26" s="20">
        <v>0</v>
      </c>
      <c r="DJ26" s="20">
        <v>3438.9</v>
      </c>
      <c r="DK26" s="20">
        <v>0</v>
      </c>
      <c r="DL26" s="20">
        <v>3438.9</v>
      </c>
      <c r="DM26" s="20">
        <v>0</v>
      </c>
      <c r="DN26" s="20">
        <v>0</v>
      </c>
      <c r="DO26" s="20">
        <v>0</v>
      </c>
      <c r="DP26" s="45">
        <v>0</v>
      </c>
      <c r="DQ26" s="45">
        <v>0</v>
      </c>
      <c r="DT26" s="44"/>
      <c r="DU26" s="44"/>
      <c r="DV26" s="44"/>
      <c r="DW26" s="44"/>
      <c r="DY26" s="44"/>
      <c r="DZ26" s="44"/>
      <c r="EA26" s="44"/>
      <c r="EB26" s="44"/>
      <c r="EC26" s="44"/>
      <c r="ED26" s="44"/>
    </row>
    <row r="27" spans="1:134" ht="16.5" customHeight="1">
      <c r="A27" s="11"/>
      <c r="B27" s="16">
        <v>18</v>
      </c>
      <c r="C27" s="13" t="s">
        <v>19</v>
      </c>
      <c r="D27" s="31">
        <f t="shared" si="0"/>
        <v>8879.7269</v>
      </c>
      <c r="E27" s="31">
        <f t="shared" si="1"/>
        <v>-6694.606000000001</v>
      </c>
      <c r="F27" s="18">
        <f t="shared" si="2"/>
        <v>8826.6</v>
      </c>
      <c r="G27" s="18">
        <f t="shared" si="3"/>
        <v>3615.218</v>
      </c>
      <c r="H27" s="18">
        <f t="shared" si="4"/>
        <v>53.126900000000006</v>
      </c>
      <c r="I27" s="18">
        <f t="shared" si="5"/>
        <v>-10309.824</v>
      </c>
      <c r="J27" s="32">
        <v>5820</v>
      </c>
      <c r="K27" s="32">
        <v>2698.218</v>
      </c>
      <c r="L27" s="32">
        <v>253.1269</v>
      </c>
      <c r="M27" s="32">
        <v>0</v>
      </c>
      <c r="N27" s="20">
        <v>5820</v>
      </c>
      <c r="O27" s="20">
        <v>2698.218</v>
      </c>
      <c r="P27" s="20">
        <v>253.1269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1785.2</v>
      </c>
      <c r="AE27" s="20">
        <v>300</v>
      </c>
      <c r="AF27" s="20">
        <v>-200</v>
      </c>
      <c r="AG27" s="20">
        <v>-10309.824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1785.2</v>
      </c>
      <c r="AQ27" s="20">
        <v>300</v>
      </c>
      <c r="AR27" s="20">
        <v>0</v>
      </c>
      <c r="AS27" s="20">
        <v>0</v>
      </c>
      <c r="AT27" s="20">
        <v>0</v>
      </c>
      <c r="AU27" s="20">
        <v>0</v>
      </c>
      <c r="AV27" s="20">
        <v>-200</v>
      </c>
      <c r="AW27" s="20">
        <v>-10309.824</v>
      </c>
      <c r="AX27" s="20">
        <v>360</v>
      </c>
      <c r="AY27" s="20">
        <v>0</v>
      </c>
      <c r="AZ27" s="20">
        <v>0</v>
      </c>
      <c r="BA27" s="20">
        <v>0</v>
      </c>
      <c r="BB27" s="20">
        <v>360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703</v>
      </c>
      <c r="CM27" s="20">
        <v>617</v>
      </c>
      <c r="CN27" s="20">
        <v>0</v>
      </c>
      <c r="CO27" s="20">
        <v>0</v>
      </c>
      <c r="CP27" s="20">
        <v>700</v>
      </c>
      <c r="CQ27" s="20">
        <v>617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150</v>
      </c>
      <c r="DG27" s="20">
        <v>0</v>
      </c>
      <c r="DH27" s="20">
        <v>0</v>
      </c>
      <c r="DI27" s="20">
        <v>0</v>
      </c>
      <c r="DJ27" s="20">
        <v>8.4</v>
      </c>
      <c r="DK27" s="20">
        <v>0</v>
      </c>
      <c r="DL27" s="20">
        <v>8.4</v>
      </c>
      <c r="DM27" s="20">
        <v>0</v>
      </c>
      <c r="DN27" s="20">
        <v>0</v>
      </c>
      <c r="DO27" s="20">
        <v>0</v>
      </c>
      <c r="DP27" s="45">
        <v>0</v>
      </c>
      <c r="DQ27" s="45">
        <v>0</v>
      </c>
      <c r="DT27" s="44"/>
      <c r="DU27" s="44"/>
      <c r="DV27" s="44"/>
      <c r="DW27" s="44"/>
      <c r="DY27" s="44"/>
      <c r="DZ27" s="44"/>
      <c r="EA27" s="44"/>
      <c r="EB27" s="44"/>
      <c r="EC27" s="44"/>
      <c r="ED27" s="44"/>
    </row>
    <row r="28" spans="1:134" ht="16.5" customHeight="1">
      <c r="A28" s="11"/>
      <c r="B28" s="16">
        <v>19</v>
      </c>
      <c r="C28" s="13" t="s">
        <v>20</v>
      </c>
      <c r="D28" s="31">
        <f t="shared" si="0"/>
        <v>9818.805</v>
      </c>
      <c r="E28" s="31">
        <f t="shared" si="1"/>
        <v>4176.2114</v>
      </c>
      <c r="F28" s="18">
        <f t="shared" si="2"/>
        <v>9817.812100000001</v>
      </c>
      <c r="G28" s="18">
        <f t="shared" si="3"/>
        <v>4198.2514</v>
      </c>
      <c r="H28" s="18">
        <f t="shared" si="4"/>
        <v>1250.9929</v>
      </c>
      <c r="I28" s="18">
        <f t="shared" si="5"/>
        <v>752.96</v>
      </c>
      <c r="J28" s="32">
        <v>7799.5001</v>
      </c>
      <c r="K28" s="32">
        <v>3393.2514</v>
      </c>
      <c r="L28" s="32">
        <v>300</v>
      </c>
      <c r="M28" s="32">
        <v>175</v>
      </c>
      <c r="N28" s="20">
        <v>7419.5001</v>
      </c>
      <c r="O28" s="20">
        <v>3323.2514</v>
      </c>
      <c r="P28" s="20">
        <v>300</v>
      </c>
      <c r="Q28" s="20">
        <v>175</v>
      </c>
      <c r="R28" s="20">
        <v>380</v>
      </c>
      <c r="S28" s="20">
        <v>70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178</v>
      </c>
      <c r="AE28" s="20">
        <v>0</v>
      </c>
      <c r="AF28" s="20">
        <v>100.9929</v>
      </c>
      <c r="AG28" s="20">
        <v>-22.04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178</v>
      </c>
      <c r="AQ28" s="20">
        <v>0</v>
      </c>
      <c r="AR28" s="20">
        <v>500.9929</v>
      </c>
      <c r="AS28" s="20">
        <v>0</v>
      </c>
      <c r="AT28" s="20">
        <v>0</v>
      </c>
      <c r="AU28" s="20">
        <v>0</v>
      </c>
      <c r="AV28" s="20">
        <v>-400</v>
      </c>
      <c r="AW28" s="20">
        <v>-22.04</v>
      </c>
      <c r="AX28" s="20">
        <v>0</v>
      </c>
      <c r="AY28" s="20">
        <v>0</v>
      </c>
      <c r="AZ28" s="20">
        <v>600</v>
      </c>
      <c r="BA28" s="20">
        <v>600</v>
      </c>
      <c r="BB28" s="20">
        <v>0</v>
      </c>
      <c r="BC28" s="20">
        <v>0</v>
      </c>
      <c r="BD28" s="20">
        <v>600</v>
      </c>
      <c r="BE28" s="20">
        <v>600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250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250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49</v>
      </c>
      <c r="CM28" s="20">
        <v>0</v>
      </c>
      <c r="CN28" s="20">
        <v>0</v>
      </c>
      <c r="CO28" s="20">
        <v>0</v>
      </c>
      <c r="CP28" s="20">
        <v>45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100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200</v>
      </c>
      <c r="DG28" s="20">
        <v>30</v>
      </c>
      <c r="DH28" s="20">
        <v>0</v>
      </c>
      <c r="DI28" s="20">
        <v>0</v>
      </c>
      <c r="DJ28" s="20">
        <v>241.312</v>
      </c>
      <c r="DK28" s="20">
        <v>0</v>
      </c>
      <c r="DL28" s="20">
        <v>1491.312</v>
      </c>
      <c r="DM28" s="20">
        <v>775</v>
      </c>
      <c r="DN28" s="20">
        <v>0</v>
      </c>
      <c r="DO28" s="20">
        <v>0</v>
      </c>
      <c r="DP28" s="45">
        <v>1250</v>
      </c>
      <c r="DQ28" s="45">
        <v>775</v>
      </c>
      <c r="DT28" s="44"/>
      <c r="DU28" s="44"/>
      <c r="DV28" s="44"/>
      <c r="DW28" s="44"/>
      <c r="DY28" s="44"/>
      <c r="DZ28" s="44"/>
      <c r="EA28" s="44"/>
      <c r="EB28" s="44"/>
      <c r="EC28" s="44"/>
      <c r="ED28" s="44"/>
    </row>
    <row r="29" spans="1:134" ht="16.5" customHeight="1">
      <c r="A29" s="11"/>
      <c r="B29" s="16">
        <v>20</v>
      </c>
      <c r="C29" s="13" t="s">
        <v>21</v>
      </c>
      <c r="D29" s="31">
        <f t="shared" si="0"/>
        <v>5109.0823</v>
      </c>
      <c r="E29" s="31">
        <f t="shared" si="1"/>
        <v>2059.2</v>
      </c>
      <c r="F29" s="18">
        <f t="shared" si="2"/>
        <v>4948</v>
      </c>
      <c r="G29" s="18">
        <f t="shared" si="3"/>
        <v>2340</v>
      </c>
      <c r="H29" s="18">
        <f t="shared" si="4"/>
        <v>161.0823</v>
      </c>
      <c r="I29" s="18">
        <f t="shared" si="5"/>
        <v>-280.8</v>
      </c>
      <c r="J29" s="32">
        <v>4948</v>
      </c>
      <c r="K29" s="32">
        <v>2340</v>
      </c>
      <c r="L29" s="32">
        <v>161.0823</v>
      </c>
      <c r="M29" s="32">
        <v>0</v>
      </c>
      <c r="N29" s="20">
        <v>4948</v>
      </c>
      <c r="O29" s="20">
        <v>2340</v>
      </c>
      <c r="P29" s="20">
        <v>161.0823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-280.8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-280.8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45">
        <v>0</v>
      </c>
      <c r="DQ29" s="45">
        <v>0</v>
      </c>
      <c r="DT29" s="44"/>
      <c r="DU29" s="44"/>
      <c r="DV29" s="44"/>
      <c r="DW29" s="44"/>
      <c r="DY29" s="44"/>
      <c r="DZ29" s="44"/>
      <c r="EA29" s="44"/>
      <c r="EB29" s="44"/>
      <c r="EC29" s="44"/>
      <c r="ED29" s="44"/>
    </row>
    <row r="30" spans="1:134" ht="16.5" customHeight="1">
      <c r="A30" s="11"/>
      <c r="B30" s="16">
        <v>21</v>
      </c>
      <c r="C30" s="13" t="s">
        <v>35</v>
      </c>
      <c r="D30" s="31">
        <f t="shared" si="0"/>
        <v>6852.852</v>
      </c>
      <c r="E30" s="31">
        <f t="shared" si="1"/>
        <v>2327.16</v>
      </c>
      <c r="F30" s="18">
        <f t="shared" si="2"/>
        <v>6299.15</v>
      </c>
      <c r="G30" s="18">
        <f t="shared" si="3"/>
        <v>2327.16</v>
      </c>
      <c r="H30" s="18">
        <f t="shared" si="4"/>
        <v>553.702</v>
      </c>
      <c r="I30" s="18">
        <f t="shared" si="5"/>
        <v>0</v>
      </c>
      <c r="J30" s="32">
        <v>5782</v>
      </c>
      <c r="K30" s="32">
        <v>2327.16</v>
      </c>
      <c r="L30" s="32">
        <v>553.702</v>
      </c>
      <c r="M30" s="32">
        <v>0</v>
      </c>
      <c r="N30" s="20">
        <v>5502</v>
      </c>
      <c r="O30" s="20">
        <v>2327.16</v>
      </c>
      <c r="P30" s="20">
        <v>0</v>
      </c>
      <c r="Q30" s="20">
        <v>0</v>
      </c>
      <c r="R30" s="20">
        <v>280</v>
      </c>
      <c r="S30" s="20">
        <v>0</v>
      </c>
      <c r="T30" s="20">
        <v>553.702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300</v>
      </c>
      <c r="AE30" s="20">
        <v>0</v>
      </c>
      <c r="AF30" s="20">
        <v>0</v>
      </c>
      <c r="AG30" s="20">
        <v>0</v>
      </c>
      <c r="AH30" s="20">
        <v>300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44</v>
      </c>
      <c r="CM30" s="20">
        <v>0</v>
      </c>
      <c r="CN30" s="20">
        <v>0</v>
      </c>
      <c r="CO30" s="20">
        <v>0</v>
      </c>
      <c r="CP30" s="20">
        <v>30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140</v>
      </c>
      <c r="DG30" s="20">
        <v>0</v>
      </c>
      <c r="DH30" s="20">
        <v>0</v>
      </c>
      <c r="DI30" s="20">
        <v>0</v>
      </c>
      <c r="DJ30" s="20">
        <v>33.15</v>
      </c>
      <c r="DK30" s="20">
        <v>0</v>
      </c>
      <c r="DL30" s="20">
        <v>33.15</v>
      </c>
      <c r="DM30" s="20">
        <v>0</v>
      </c>
      <c r="DN30" s="20">
        <v>0</v>
      </c>
      <c r="DO30" s="20">
        <v>0</v>
      </c>
      <c r="DP30" s="45">
        <v>0</v>
      </c>
      <c r="DQ30" s="45">
        <v>0</v>
      </c>
      <c r="DT30" s="44"/>
      <c r="DU30" s="44"/>
      <c r="DV30" s="44"/>
      <c r="DW30" s="44"/>
      <c r="DY30" s="44"/>
      <c r="DZ30" s="44"/>
      <c r="EA30" s="44"/>
      <c r="EB30" s="44"/>
      <c r="EC30" s="44"/>
      <c r="ED30" s="44"/>
    </row>
    <row r="31" spans="1:134" ht="16.5" customHeight="1">
      <c r="A31" s="11"/>
      <c r="B31" s="16">
        <v>22</v>
      </c>
      <c r="C31" s="13" t="s">
        <v>22</v>
      </c>
      <c r="D31" s="31">
        <f t="shared" si="0"/>
        <v>9086.7639</v>
      </c>
      <c r="E31" s="31">
        <f t="shared" si="1"/>
        <v>2281.027</v>
      </c>
      <c r="F31" s="18">
        <f t="shared" si="2"/>
        <v>6007</v>
      </c>
      <c r="G31" s="18">
        <f t="shared" si="3"/>
        <v>2281.027</v>
      </c>
      <c r="H31" s="18">
        <f t="shared" si="4"/>
        <v>3079.7639</v>
      </c>
      <c r="I31" s="18">
        <f t="shared" si="5"/>
        <v>0</v>
      </c>
      <c r="J31" s="32">
        <v>5426</v>
      </c>
      <c r="K31" s="32">
        <v>2281.027</v>
      </c>
      <c r="L31" s="32">
        <v>350</v>
      </c>
      <c r="M31" s="32">
        <v>0</v>
      </c>
      <c r="N31" s="20">
        <v>5241</v>
      </c>
      <c r="O31" s="20">
        <v>2281.027</v>
      </c>
      <c r="P31" s="20">
        <v>350</v>
      </c>
      <c r="Q31" s="20">
        <v>0</v>
      </c>
      <c r="R31" s="20">
        <v>185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200</v>
      </c>
      <c r="AE31" s="20">
        <v>0</v>
      </c>
      <c r="AF31" s="20">
        <v>2729.7639</v>
      </c>
      <c r="AG31" s="20">
        <v>0</v>
      </c>
      <c r="AH31" s="20">
        <v>200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2729.7639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71</v>
      </c>
      <c r="CM31" s="20">
        <v>0</v>
      </c>
      <c r="CN31" s="20">
        <v>0</v>
      </c>
      <c r="CO31" s="20">
        <v>0</v>
      </c>
      <c r="CP31" s="20">
        <v>70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50</v>
      </c>
      <c r="DG31" s="20">
        <v>0</v>
      </c>
      <c r="DH31" s="20">
        <v>0</v>
      </c>
      <c r="DI31" s="20">
        <v>0</v>
      </c>
      <c r="DJ31" s="20">
        <v>260</v>
      </c>
      <c r="DK31" s="20">
        <v>0</v>
      </c>
      <c r="DL31" s="20">
        <v>260</v>
      </c>
      <c r="DM31" s="20">
        <v>0</v>
      </c>
      <c r="DN31" s="20">
        <v>0</v>
      </c>
      <c r="DO31" s="20">
        <v>0</v>
      </c>
      <c r="DP31" s="45">
        <v>0</v>
      </c>
      <c r="DQ31" s="45">
        <v>0</v>
      </c>
      <c r="DT31" s="44"/>
      <c r="DU31" s="44"/>
      <c r="DV31" s="44"/>
      <c r="DW31" s="44"/>
      <c r="DY31" s="44"/>
      <c r="DZ31" s="44"/>
      <c r="EA31" s="44"/>
      <c r="EB31" s="44"/>
      <c r="EC31" s="44"/>
      <c r="ED31" s="44"/>
    </row>
    <row r="32" spans="1:134" ht="16.5" customHeight="1">
      <c r="A32" s="11"/>
      <c r="B32" s="16">
        <v>23</v>
      </c>
      <c r="C32" s="13" t="s">
        <v>37</v>
      </c>
      <c r="D32" s="31">
        <f t="shared" si="0"/>
        <v>410971.26790000004</v>
      </c>
      <c r="E32" s="31">
        <f t="shared" si="1"/>
        <v>150147.512</v>
      </c>
      <c r="F32" s="18">
        <f t="shared" si="2"/>
        <v>380776.6523</v>
      </c>
      <c r="G32" s="18">
        <f t="shared" si="3"/>
        <v>148349.24099999998</v>
      </c>
      <c r="H32" s="18">
        <f t="shared" si="4"/>
        <v>30194.615600000005</v>
      </c>
      <c r="I32" s="18">
        <f t="shared" si="5"/>
        <v>1798.2709999999997</v>
      </c>
      <c r="J32" s="32">
        <v>118955.1</v>
      </c>
      <c r="K32" s="32">
        <v>52265.0962</v>
      </c>
      <c r="L32" s="32">
        <v>5400</v>
      </c>
      <c r="M32" s="32">
        <v>2285.6</v>
      </c>
      <c r="N32" s="20">
        <v>105930</v>
      </c>
      <c r="O32" s="20">
        <v>47058.7691</v>
      </c>
      <c r="P32" s="20">
        <v>1900</v>
      </c>
      <c r="Q32" s="20">
        <v>805.6</v>
      </c>
      <c r="R32" s="20">
        <v>3990</v>
      </c>
      <c r="S32" s="20">
        <v>1555.1</v>
      </c>
      <c r="T32" s="20">
        <v>3500</v>
      </c>
      <c r="U32" s="20">
        <v>1480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4990</v>
      </c>
      <c r="AE32" s="20">
        <v>0</v>
      </c>
      <c r="AF32" s="20">
        <v>-74113.4</v>
      </c>
      <c r="AG32" s="20">
        <v>-3679.329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21051</v>
      </c>
      <c r="AO32" s="20">
        <v>0</v>
      </c>
      <c r="AP32" s="20">
        <v>4990</v>
      </c>
      <c r="AQ32" s="20">
        <v>0</v>
      </c>
      <c r="AR32" s="20">
        <v>29888.6</v>
      </c>
      <c r="AS32" s="20">
        <v>1140</v>
      </c>
      <c r="AT32" s="20">
        <v>0</v>
      </c>
      <c r="AU32" s="20">
        <v>0</v>
      </c>
      <c r="AV32" s="20">
        <v>-125053</v>
      </c>
      <c r="AW32" s="20">
        <v>-4819.329</v>
      </c>
      <c r="AX32" s="20">
        <v>55307</v>
      </c>
      <c r="AY32" s="20">
        <v>18183.9812</v>
      </c>
      <c r="AZ32" s="20">
        <v>960</v>
      </c>
      <c r="BA32" s="20">
        <v>600</v>
      </c>
      <c r="BB32" s="20">
        <v>46307</v>
      </c>
      <c r="BC32" s="20">
        <v>18183.9812</v>
      </c>
      <c r="BD32" s="20">
        <v>0</v>
      </c>
      <c r="BE32" s="20">
        <v>0</v>
      </c>
      <c r="BF32" s="20">
        <v>9000</v>
      </c>
      <c r="BG32" s="20">
        <v>0</v>
      </c>
      <c r="BH32" s="20">
        <v>960</v>
      </c>
      <c r="BI32" s="20">
        <v>600</v>
      </c>
      <c r="BJ32" s="20">
        <v>28633</v>
      </c>
      <c r="BK32" s="20">
        <v>9931.01</v>
      </c>
      <c r="BL32" s="20">
        <v>77344.0156</v>
      </c>
      <c r="BM32" s="20">
        <v>0</v>
      </c>
      <c r="BN32" s="20">
        <v>3225.6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6776</v>
      </c>
      <c r="CA32" s="20">
        <v>2438.725</v>
      </c>
      <c r="CB32" s="20">
        <v>77344.0156</v>
      </c>
      <c r="CC32" s="20">
        <v>0</v>
      </c>
      <c r="CD32" s="20">
        <v>18631.4</v>
      </c>
      <c r="CE32" s="20">
        <v>7492.285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32183.4</v>
      </c>
      <c r="CM32" s="20">
        <v>15144.428</v>
      </c>
      <c r="CN32" s="20">
        <v>5000</v>
      </c>
      <c r="CO32" s="20">
        <v>2592</v>
      </c>
      <c r="CP32" s="20">
        <v>31883.4</v>
      </c>
      <c r="CQ32" s="20">
        <v>15144.428</v>
      </c>
      <c r="CR32" s="20">
        <v>5000</v>
      </c>
      <c r="CS32" s="20">
        <v>2592</v>
      </c>
      <c r="CT32" s="20">
        <v>12211.4</v>
      </c>
      <c r="CU32" s="20">
        <v>5972.042</v>
      </c>
      <c r="CV32" s="20">
        <v>2000</v>
      </c>
      <c r="CW32" s="20">
        <v>0</v>
      </c>
      <c r="CX32" s="20">
        <v>117668.8</v>
      </c>
      <c r="CY32" s="20">
        <v>50549.7256</v>
      </c>
      <c r="CZ32" s="20">
        <v>15604</v>
      </c>
      <c r="DA32" s="20">
        <v>0</v>
      </c>
      <c r="DB32" s="20">
        <v>61839.7</v>
      </c>
      <c r="DC32" s="20">
        <v>26171.1566</v>
      </c>
      <c r="DD32" s="20">
        <v>0</v>
      </c>
      <c r="DE32" s="20">
        <v>0</v>
      </c>
      <c r="DF32" s="20">
        <v>6900</v>
      </c>
      <c r="DG32" s="20">
        <v>2275</v>
      </c>
      <c r="DH32" s="20">
        <v>0</v>
      </c>
      <c r="DI32" s="20">
        <v>0</v>
      </c>
      <c r="DJ32" s="20">
        <v>16139.3523</v>
      </c>
      <c r="DK32" s="20">
        <v>0</v>
      </c>
      <c r="DL32" s="20">
        <v>16139.3523</v>
      </c>
      <c r="DM32" s="20">
        <v>0</v>
      </c>
      <c r="DN32" s="20">
        <v>0</v>
      </c>
      <c r="DO32" s="20">
        <v>0</v>
      </c>
      <c r="DP32" s="45">
        <v>0</v>
      </c>
      <c r="DQ32" s="45">
        <v>0</v>
      </c>
      <c r="DT32" s="44"/>
      <c r="DU32" s="44"/>
      <c r="DV32" s="44"/>
      <c r="DW32" s="44"/>
      <c r="DY32" s="44"/>
      <c r="DZ32" s="44"/>
      <c r="EA32" s="44"/>
      <c r="EB32" s="44"/>
      <c r="EC32" s="44"/>
      <c r="ED32" s="44"/>
    </row>
    <row r="33" spans="1:134" ht="16.5" customHeight="1">
      <c r="A33" s="11"/>
      <c r="B33" s="16">
        <v>24</v>
      </c>
      <c r="C33" s="13" t="s">
        <v>38</v>
      </c>
      <c r="D33" s="31">
        <f t="shared" si="0"/>
        <v>29843.9</v>
      </c>
      <c r="E33" s="31">
        <f t="shared" si="1"/>
        <v>13123.17</v>
      </c>
      <c r="F33" s="18">
        <f t="shared" si="2"/>
        <v>29843.9</v>
      </c>
      <c r="G33" s="18">
        <f t="shared" si="3"/>
        <v>13123.17</v>
      </c>
      <c r="H33" s="18">
        <f t="shared" si="4"/>
        <v>1630</v>
      </c>
      <c r="I33" s="18">
        <f t="shared" si="5"/>
        <v>872</v>
      </c>
      <c r="J33" s="32">
        <v>20796.2</v>
      </c>
      <c r="K33" s="32">
        <v>10551.17</v>
      </c>
      <c r="L33" s="32">
        <v>650</v>
      </c>
      <c r="M33" s="32">
        <v>347</v>
      </c>
      <c r="N33" s="20">
        <v>20240</v>
      </c>
      <c r="O33" s="20">
        <v>10057.37</v>
      </c>
      <c r="P33" s="20">
        <v>650</v>
      </c>
      <c r="Q33" s="20">
        <v>347</v>
      </c>
      <c r="R33" s="20">
        <v>484.2</v>
      </c>
      <c r="S33" s="20">
        <v>484.2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1055</v>
      </c>
      <c r="AE33" s="20">
        <v>255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255</v>
      </c>
      <c r="AM33" s="20">
        <v>255</v>
      </c>
      <c r="AN33" s="20">
        <v>0</v>
      </c>
      <c r="AO33" s="20">
        <v>0</v>
      </c>
      <c r="AP33" s="20">
        <v>800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960</v>
      </c>
      <c r="AY33" s="20">
        <v>240</v>
      </c>
      <c r="AZ33" s="20">
        <v>550</v>
      </c>
      <c r="BA33" s="20">
        <v>525</v>
      </c>
      <c r="BB33" s="20">
        <v>960</v>
      </c>
      <c r="BC33" s="20">
        <v>240</v>
      </c>
      <c r="BD33" s="20">
        <v>550</v>
      </c>
      <c r="BE33" s="20">
        <v>525</v>
      </c>
      <c r="BF33" s="20">
        <v>0</v>
      </c>
      <c r="BG33" s="20">
        <v>0</v>
      </c>
      <c r="BH33" s="20">
        <v>0</v>
      </c>
      <c r="BI33" s="20">
        <v>0</v>
      </c>
      <c r="BJ33" s="20">
        <v>1500</v>
      </c>
      <c r="BK33" s="20">
        <v>520</v>
      </c>
      <c r="BL33" s="20">
        <v>430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700</v>
      </c>
      <c r="BW33" s="20">
        <v>220</v>
      </c>
      <c r="BX33" s="20">
        <v>430</v>
      </c>
      <c r="BY33" s="20">
        <v>0</v>
      </c>
      <c r="BZ33" s="20">
        <v>800</v>
      </c>
      <c r="CA33" s="20">
        <v>300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30</v>
      </c>
      <c r="CM33" s="20">
        <v>0</v>
      </c>
      <c r="CN33" s="20">
        <v>0</v>
      </c>
      <c r="CO33" s="20">
        <v>0</v>
      </c>
      <c r="CP33" s="20">
        <v>30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900</v>
      </c>
      <c r="CY33" s="20">
        <v>300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1490</v>
      </c>
      <c r="DG33" s="20">
        <v>385</v>
      </c>
      <c r="DH33" s="20">
        <v>0</v>
      </c>
      <c r="DI33" s="20">
        <v>0</v>
      </c>
      <c r="DJ33" s="20">
        <v>1482.7</v>
      </c>
      <c r="DK33" s="20">
        <v>0</v>
      </c>
      <c r="DL33" s="20">
        <v>3112.7</v>
      </c>
      <c r="DM33" s="20">
        <v>872</v>
      </c>
      <c r="DN33" s="20">
        <v>0</v>
      </c>
      <c r="DO33" s="20">
        <v>0</v>
      </c>
      <c r="DP33" s="45">
        <v>1630</v>
      </c>
      <c r="DQ33" s="45">
        <v>872</v>
      </c>
      <c r="DT33" s="44"/>
      <c r="DU33" s="44"/>
      <c r="DV33" s="44"/>
      <c r="DW33" s="44"/>
      <c r="DY33" s="44"/>
      <c r="DZ33" s="44"/>
      <c r="EA33" s="44"/>
      <c r="EB33" s="44"/>
      <c r="EC33" s="44"/>
      <c r="ED33" s="44"/>
    </row>
    <row r="34" spans="1:134" ht="16.5" customHeight="1">
      <c r="A34" s="11"/>
      <c r="B34" s="16">
        <v>25</v>
      </c>
      <c r="C34" s="13" t="s">
        <v>39</v>
      </c>
      <c r="D34" s="31">
        <f t="shared" si="0"/>
        <v>25259.237</v>
      </c>
      <c r="E34" s="31">
        <f t="shared" si="1"/>
        <v>11487.852</v>
      </c>
      <c r="F34" s="18">
        <f t="shared" si="2"/>
        <v>24890</v>
      </c>
      <c r="G34" s="18">
        <f t="shared" si="3"/>
        <v>11118.852</v>
      </c>
      <c r="H34" s="18">
        <f t="shared" si="4"/>
        <v>769.2370000000001</v>
      </c>
      <c r="I34" s="18">
        <f t="shared" si="5"/>
        <v>550</v>
      </c>
      <c r="J34" s="32">
        <v>17480</v>
      </c>
      <c r="K34" s="32">
        <v>7804.502</v>
      </c>
      <c r="L34" s="32">
        <v>0</v>
      </c>
      <c r="M34" s="32">
        <v>0</v>
      </c>
      <c r="N34" s="20">
        <v>17330</v>
      </c>
      <c r="O34" s="20">
        <v>7789.502</v>
      </c>
      <c r="P34" s="20">
        <v>0</v>
      </c>
      <c r="Q34" s="20">
        <v>0</v>
      </c>
      <c r="R34" s="20">
        <v>120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950</v>
      </c>
      <c r="AE34" s="20">
        <v>450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950</v>
      </c>
      <c r="AQ34" s="20">
        <v>450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960</v>
      </c>
      <c r="AY34" s="20">
        <v>400</v>
      </c>
      <c r="AZ34" s="20">
        <v>550.037</v>
      </c>
      <c r="BA34" s="20">
        <v>550</v>
      </c>
      <c r="BB34" s="20">
        <v>960</v>
      </c>
      <c r="BC34" s="20">
        <v>400</v>
      </c>
      <c r="BD34" s="20">
        <v>550.037</v>
      </c>
      <c r="BE34" s="20">
        <v>550</v>
      </c>
      <c r="BF34" s="20">
        <v>0</v>
      </c>
      <c r="BG34" s="20">
        <v>0</v>
      </c>
      <c r="BH34" s="20">
        <v>0</v>
      </c>
      <c r="BI34" s="20">
        <v>0</v>
      </c>
      <c r="BJ34" s="20">
        <v>1460</v>
      </c>
      <c r="BK34" s="20">
        <v>1273.35</v>
      </c>
      <c r="BL34" s="20">
        <v>219.2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500</v>
      </c>
      <c r="BW34" s="20">
        <v>500</v>
      </c>
      <c r="BX34" s="20">
        <v>219.2</v>
      </c>
      <c r="BY34" s="20">
        <v>0</v>
      </c>
      <c r="BZ34" s="20">
        <v>900</v>
      </c>
      <c r="CA34" s="20">
        <v>773.35</v>
      </c>
      <c r="CB34" s="20">
        <v>0</v>
      </c>
      <c r="CC34" s="20">
        <v>0</v>
      </c>
      <c r="CD34" s="20">
        <v>60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780</v>
      </c>
      <c r="CM34" s="20">
        <v>0</v>
      </c>
      <c r="CN34" s="20">
        <v>0</v>
      </c>
      <c r="CO34" s="20">
        <v>0</v>
      </c>
      <c r="CP34" s="20">
        <v>730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1050</v>
      </c>
      <c r="CY34" s="20">
        <v>470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1750</v>
      </c>
      <c r="DG34" s="20">
        <v>540</v>
      </c>
      <c r="DH34" s="20">
        <v>0</v>
      </c>
      <c r="DI34" s="20">
        <v>0</v>
      </c>
      <c r="DJ34" s="20">
        <v>60</v>
      </c>
      <c r="DK34" s="20">
        <v>0</v>
      </c>
      <c r="DL34" s="20">
        <v>460</v>
      </c>
      <c r="DM34" s="20">
        <v>181</v>
      </c>
      <c r="DN34" s="20">
        <v>0</v>
      </c>
      <c r="DO34" s="20">
        <v>0</v>
      </c>
      <c r="DP34" s="45">
        <v>400</v>
      </c>
      <c r="DQ34" s="45">
        <v>181</v>
      </c>
      <c r="DT34" s="44"/>
      <c r="DU34" s="44"/>
      <c r="DV34" s="44"/>
      <c r="DW34" s="44"/>
      <c r="DY34" s="44"/>
      <c r="DZ34" s="44"/>
      <c r="EA34" s="44"/>
      <c r="EB34" s="44"/>
      <c r="EC34" s="44"/>
      <c r="ED34" s="44"/>
    </row>
    <row r="35" spans="1:134" ht="16.5" customHeight="1">
      <c r="A35" s="11"/>
      <c r="B35" s="16">
        <v>26</v>
      </c>
      <c r="C35" s="13" t="s">
        <v>40</v>
      </c>
      <c r="D35" s="31">
        <f t="shared" si="0"/>
        <v>37627.1228</v>
      </c>
      <c r="E35" s="31">
        <f t="shared" si="1"/>
        <v>13909.104</v>
      </c>
      <c r="F35" s="18">
        <f t="shared" si="2"/>
        <v>33113.1</v>
      </c>
      <c r="G35" s="18">
        <f t="shared" si="3"/>
        <v>9405.081199999999</v>
      </c>
      <c r="H35" s="18">
        <f t="shared" si="4"/>
        <v>7600.0228</v>
      </c>
      <c r="I35" s="18">
        <f t="shared" si="5"/>
        <v>4826.5</v>
      </c>
      <c r="J35" s="32">
        <v>24802</v>
      </c>
      <c r="K35" s="32">
        <v>8090.604</v>
      </c>
      <c r="L35" s="32">
        <v>500.0228</v>
      </c>
      <c r="M35" s="32">
        <v>89</v>
      </c>
      <c r="N35" s="20">
        <v>24212</v>
      </c>
      <c r="O35" s="20">
        <v>8050.693</v>
      </c>
      <c r="P35" s="20">
        <v>500.0228</v>
      </c>
      <c r="Q35" s="20">
        <v>89</v>
      </c>
      <c r="R35" s="20">
        <v>550</v>
      </c>
      <c r="S35" s="20">
        <v>39.911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500</v>
      </c>
      <c r="AE35" s="20">
        <v>0</v>
      </c>
      <c r="AF35" s="20">
        <v>1000</v>
      </c>
      <c r="AG35" s="20">
        <v>-312.5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500</v>
      </c>
      <c r="AQ35" s="20">
        <v>0</v>
      </c>
      <c r="AR35" s="20">
        <v>1000</v>
      </c>
      <c r="AS35" s="20">
        <v>0</v>
      </c>
      <c r="AT35" s="20">
        <v>0</v>
      </c>
      <c r="AU35" s="20">
        <v>0</v>
      </c>
      <c r="AV35" s="20">
        <v>0</v>
      </c>
      <c r="AW35" s="20">
        <v>-312.5</v>
      </c>
      <c r="AX35" s="20">
        <v>1000</v>
      </c>
      <c r="AY35" s="20">
        <v>350</v>
      </c>
      <c r="AZ35" s="20">
        <v>0</v>
      </c>
      <c r="BA35" s="20">
        <v>0</v>
      </c>
      <c r="BB35" s="20">
        <v>1000</v>
      </c>
      <c r="BC35" s="20">
        <v>350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910</v>
      </c>
      <c r="BK35" s="20">
        <v>75</v>
      </c>
      <c r="BL35" s="20">
        <v>6100</v>
      </c>
      <c r="BM35" s="20">
        <v>5050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480</v>
      </c>
      <c r="BW35" s="20">
        <v>0</v>
      </c>
      <c r="BX35" s="20">
        <v>5000</v>
      </c>
      <c r="BY35" s="20">
        <v>5000</v>
      </c>
      <c r="BZ35" s="20">
        <v>350</v>
      </c>
      <c r="CA35" s="20">
        <v>75</v>
      </c>
      <c r="CB35" s="20">
        <v>1100</v>
      </c>
      <c r="CC35" s="20">
        <v>50</v>
      </c>
      <c r="CD35" s="20">
        <v>80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120</v>
      </c>
      <c r="CM35" s="20">
        <v>25</v>
      </c>
      <c r="CN35" s="20">
        <v>0</v>
      </c>
      <c r="CO35" s="20">
        <v>0</v>
      </c>
      <c r="CP35" s="20">
        <v>120</v>
      </c>
      <c r="CQ35" s="20">
        <v>25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850</v>
      </c>
      <c r="CY35" s="20">
        <v>217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1200</v>
      </c>
      <c r="DG35" s="20">
        <v>325</v>
      </c>
      <c r="DH35" s="20">
        <v>0</v>
      </c>
      <c r="DI35" s="20">
        <v>0</v>
      </c>
      <c r="DJ35" s="20">
        <v>645.1</v>
      </c>
      <c r="DK35" s="20">
        <v>0</v>
      </c>
      <c r="DL35" s="20">
        <v>3731.1</v>
      </c>
      <c r="DM35" s="20">
        <v>322.4772</v>
      </c>
      <c r="DN35" s="20">
        <v>0</v>
      </c>
      <c r="DO35" s="20">
        <v>0</v>
      </c>
      <c r="DP35" s="45">
        <v>3086</v>
      </c>
      <c r="DQ35" s="45">
        <v>322.4772</v>
      </c>
      <c r="DT35" s="44"/>
      <c r="DU35" s="44"/>
      <c r="DV35" s="44"/>
      <c r="DW35" s="44"/>
      <c r="DY35" s="44"/>
      <c r="DZ35" s="44"/>
      <c r="EA35" s="44"/>
      <c r="EB35" s="44"/>
      <c r="EC35" s="44"/>
      <c r="ED35" s="44"/>
    </row>
    <row r="36" spans="1:134" ht="16.5" customHeight="1">
      <c r="A36" s="11"/>
      <c r="B36" s="16">
        <v>27</v>
      </c>
      <c r="C36" s="13" t="s">
        <v>41</v>
      </c>
      <c r="D36" s="31">
        <f t="shared" si="0"/>
        <v>52392.849500000004</v>
      </c>
      <c r="E36" s="31">
        <f t="shared" si="1"/>
        <v>20286.838</v>
      </c>
      <c r="F36" s="18">
        <f t="shared" si="2"/>
        <v>42364.3</v>
      </c>
      <c r="G36" s="18">
        <f t="shared" si="3"/>
        <v>12356.838</v>
      </c>
      <c r="H36" s="18">
        <f t="shared" si="4"/>
        <v>17799.9495</v>
      </c>
      <c r="I36" s="18">
        <f t="shared" si="5"/>
        <v>7930</v>
      </c>
      <c r="J36" s="32">
        <v>24496</v>
      </c>
      <c r="K36" s="32">
        <v>9062.984</v>
      </c>
      <c r="L36" s="32">
        <v>0</v>
      </c>
      <c r="M36" s="32">
        <v>0</v>
      </c>
      <c r="N36" s="20">
        <v>24236</v>
      </c>
      <c r="O36" s="20">
        <v>9049.77</v>
      </c>
      <c r="P36" s="20">
        <v>0</v>
      </c>
      <c r="Q36" s="20">
        <v>0</v>
      </c>
      <c r="R36" s="20">
        <v>210</v>
      </c>
      <c r="S36" s="20">
        <v>13.214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1650</v>
      </c>
      <c r="AE36" s="20">
        <v>470</v>
      </c>
      <c r="AF36" s="20">
        <v>0</v>
      </c>
      <c r="AG36" s="20">
        <v>0</v>
      </c>
      <c r="AH36" s="20">
        <v>450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1200</v>
      </c>
      <c r="AQ36" s="20">
        <v>470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960</v>
      </c>
      <c r="AY36" s="20">
        <v>400</v>
      </c>
      <c r="AZ36" s="20">
        <v>500</v>
      </c>
      <c r="BA36" s="20">
        <v>450</v>
      </c>
      <c r="BB36" s="20">
        <v>960</v>
      </c>
      <c r="BC36" s="20">
        <v>400</v>
      </c>
      <c r="BD36" s="20">
        <v>500</v>
      </c>
      <c r="BE36" s="20">
        <v>450</v>
      </c>
      <c r="BF36" s="20">
        <v>0</v>
      </c>
      <c r="BG36" s="20">
        <v>0</v>
      </c>
      <c r="BH36" s="20">
        <v>0</v>
      </c>
      <c r="BI36" s="20">
        <v>0</v>
      </c>
      <c r="BJ36" s="20">
        <v>1450</v>
      </c>
      <c r="BK36" s="20">
        <v>445.974</v>
      </c>
      <c r="BL36" s="20">
        <v>17299.9495</v>
      </c>
      <c r="BM36" s="20">
        <v>7480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7000</v>
      </c>
      <c r="BY36" s="20">
        <v>7000</v>
      </c>
      <c r="BZ36" s="20">
        <v>1200</v>
      </c>
      <c r="CA36" s="20">
        <v>361.974</v>
      </c>
      <c r="CB36" s="20">
        <v>10299.9495</v>
      </c>
      <c r="CC36" s="20">
        <v>480</v>
      </c>
      <c r="CD36" s="20">
        <v>250</v>
      </c>
      <c r="CE36" s="20">
        <v>84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1200</v>
      </c>
      <c r="CM36" s="20">
        <v>410.38</v>
      </c>
      <c r="CN36" s="20">
        <v>0</v>
      </c>
      <c r="CO36" s="20">
        <v>0</v>
      </c>
      <c r="CP36" s="20">
        <v>1100</v>
      </c>
      <c r="CQ36" s="20">
        <v>310.38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3300</v>
      </c>
      <c r="CY36" s="20">
        <v>1267.5</v>
      </c>
      <c r="CZ36" s="20">
        <v>0</v>
      </c>
      <c r="DA36" s="20">
        <v>0</v>
      </c>
      <c r="DB36" s="20">
        <v>100</v>
      </c>
      <c r="DC36" s="20">
        <v>0</v>
      </c>
      <c r="DD36" s="20">
        <v>0</v>
      </c>
      <c r="DE36" s="20">
        <v>0</v>
      </c>
      <c r="DF36" s="20">
        <v>1400</v>
      </c>
      <c r="DG36" s="20">
        <v>300</v>
      </c>
      <c r="DH36" s="20">
        <v>0</v>
      </c>
      <c r="DI36" s="20">
        <v>0</v>
      </c>
      <c r="DJ36" s="20">
        <v>136.9</v>
      </c>
      <c r="DK36" s="20">
        <v>0</v>
      </c>
      <c r="DL36" s="20">
        <v>7908.3</v>
      </c>
      <c r="DM36" s="20">
        <v>0</v>
      </c>
      <c r="DN36" s="20">
        <v>0</v>
      </c>
      <c r="DO36" s="20">
        <v>0</v>
      </c>
      <c r="DP36" s="45">
        <v>7771.4</v>
      </c>
      <c r="DQ36" s="45">
        <v>0</v>
      </c>
      <c r="DS36" s="6"/>
      <c r="DT36" s="47"/>
      <c r="DU36" s="47"/>
      <c r="DV36" s="44"/>
      <c r="DW36" s="44"/>
      <c r="DX36" s="6"/>
      <c r="DY36" s="44"/>
      <c r="DZ36" s="44"/>
      <c r="EA36" s="44"/>
      <c r="EB36" s="44"/>
      <c r="EC36" s="44"/>
      <c r="ED36" s="44"/>
    </row>
    <row r="37" spans="1:134" ht="16.5" customHeight="1">
      <c r="A37" s="11"/>
      <c r="B37" s="16">
        <v>28</v>
      </c>
      <c r="C37" s="13" t="s">
        <v>42</v>
      </c>
      <c r="D37" s="31">
        <f t="shared" si="0"/>
        <v>36684.475</v>
      </c>
      <c r="E37" s="31">
        <f t="shared" si="1"/>
        <v>16229.741</v>
      </c>
      <c r="F37" s="18">
        <f t="shared" si="2"/>
        <v>34504.1</v>
      </c>
      <c r="G37" s="18">
        <f t="shared" si="3"/>
        <v>14479.741</v>
      </c>
      <c r="H37" s="18">
        <f t="shared" si="4"/>
        <v>3307.375</v>
      </c>
      <c r="I37" s="18">
        <f t="shared" si="5"/>
        <v>1750</v>
      </c>
      <c r="J37" s="32">
        <v>19873</v>
      </c>
      <c r="K37" s="32">
        <v>9287.741</v>
      </c>
      <c r="L37" s="32">
        <v>0</v>
      </c>
      <c r="M37" s="32">
        <v>0</v>
      </c>
      <c r="N37" s="20">
        <v>19733</v>
      </c>
      <c r="O37" s="20">
        <v>9226.192</v>
      </c>
      <c r="P37" s="20">
        <v>0</v>
      </c>
      <c r="Q37" s="20">
        <v>0</v>
      </c>
      <c r="R37" s="20">
        <v>100</v>
      </c>
      <c r="S37" s="20">
        <v>61.549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1550</v>
      </c>
      <c r="AE37" s="20">
        <v>650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1550</v>
      </c>
      <c r="AQ37" s="20">
        <v>650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1760</v>
      </c>
      <c r="AY37" s="20">
        <v>725</v>
      </c>
      <c r="AZ37" s="20">
        <v>900</v>
      </c>
      <c r="BA37" s="20">
        <v>900</v>
      </c>
      <c r="BB37" s="20">
        <v>960</v>
      </c>
      <c r="BC37" s="20">
        <v>480</v>
      </c>
      <c r="BD37" s="20">
        <v>900</v>
      </c>
      <c r="BE37" s="20">
        <v>900</v>
      </c>
      <c r="BF37" s="20">
        <v>0</v>
      </c>
      <c r="BG37" s="20">
        <v>0</v>
      </c>
      <c r="BH37" s="20">
        <v>0</v>
      </c>
      <c r="BI37" s="20">
        <v>0</v>
      </c>
      <c r="BJ37" s="20">
        <v>800</v>
      </c>
      <c r="BK37" s="20">
        <v>500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800</v>
      </c>
      <c r="CA37" s="20">
        <v>500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40</v>
      </c>
      <c r="CM37" s="20">
        <v>0</v>
      </c>
      <c r="CN37" s="20">
        <v>1000</v>
      </c>
      <c r="CO37" s="20">
        <v>350</v>
      </c>
      <c r="CP37" s="20">
        <v>40</v>
      </c>
      <c r="CQ37" s="20">
        <v>0</v>
      </c>
      <c r="CR37" s="20">
        <v>1000</v>
      </c>
      <c r="CS37" s="20">
        <v>350</v>
      </c>
      <c r="CT37" s="20">
        <v>0</v>
      </c>
      <c r="CU37" s="20">
        <v>0</v>
      </c>
      <c r="CV37" s="20">
        <v>0</v>
      </c>
      <c r="CW37" s="20">
        <v>0</v>
      </c>
      <c r="CX37" s="20">
        <v>7100</v>
      </c>
      <c r="CY37" s="20">
        <v>2452</v>
      </c>
      <c r="CZ37" s="20">
        <v>1407.375</v>
      </c>
      <c r="DA37" s="20">
        <v>500</v>
      </c>
      <c r="DB37" s="20">
        <v>6000</v>
      </c>
      <c r="DC37" s="20">
        <v>1681</v>
      </c>
      <c r="DD37" s="20">
        <v>1407.375</v>
      </c>
      <c r="DE37" s="20">
        <v>500</v>
      </c>
      <c r="DF37" s="20">
        <v>2000</v>
      </c>
      <c r="DG37" s="20">
        <v>865</v>
      </c>
      <c r="DH37" s="20">
        <v>0</v>
      </c>
      <c r="DI37" s="20">
        <v>0</v>
      </c>
      <c r="DJ37" s="20">
        <v>254.1</v>
      </c>
      <c r="DK37" s="20">
        <v>0</v>
      </c>
      <c r="DL37" s="20">
        <v>1381.1</v>
      </c>
      <c r="DM37" s="20">
        <v>0</v>
      </c>
      <c r="DN37" s="20">
        <v>0</v>
      </c>
      <c r="DO37" s="20">
        <v>0</v>
      </c>
      <c r="DP37" s="45">
        <v>1127</v>
      </c>
      <c r="DQ37" s="45">
        <v>0</v>
      </c>
      <c r="DT37" s="44"/>
      <c r="DU37" s="44"/>
      <c r="DV37" s="44"/>
      <c r="DW37" s="44"/>
      <c r="DY37" s="44"/>
      <c r="DZ37" s="44"/>
      <c r="EA37" s="44"/>
      <c r="EB37" s="44"/>
      <c r="EC37" s="44"/>
      <c r="ED37" s="44"/>
    </row>
    <row r="38" spans="1:134" ht="16.5" customHeight="1">
      <c r="A38" s="11"/>
      <c r="B38" s="16">
        <v>29</v>
      </c>
      <c r="C38" s="13" t="s">
        <v>43</v>
      </c>
      <c r="D38" s="31">
        <f t="shared" si="0"/>
        <v>58286.784</v>
      </c>
      <c r="E38" s="31">
        <f t="shared" si="1"/>
        <v>30528.395</v>
      </c>
      <c r="F38" s="18">
        <f t="shared" si="2"/>
        <v>48827.4</v>
      </c>
      <c r="G38" s="18">
        <f t="shared" si="3"/>
        <v>21309.411</v>
      </c>
      <c r="H38" s="18">
        <f t="shared" si="4"/>
        <v>21246.684</v>
      </c>
      <c r="I38" s="18">
        <f t="shared" si="5"/>
        <v>15630.614</v>
      </c>
      <c r="J38" s="32">
        <v>28150</v>
      </c>
      <c r="K38" s="32">
        <v>12352.054</v>
      </c>
      <c r="L38" s="32">
        <v>4411</v>
      </c>
      <c r="M38" s="32">
        <v>4410.51</v>
      </c>
      <c r="N38" s="20">
        <v>25475</v>
      </c>
      <c r="O38" s="20">
        <v>11153.354</v>
      </c>
      <c r="P38" s="20">
        <v>4411</v>
      </c>
      <c r="Q38" s="20">
        <v>4410.51</v>
      </c>
      <c r="R38" s="20">
        <v>2645</v>
      </c>
      <c r="S38" s="20">
        <v>1186.7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2192</v>
      </c>
      <c r="AE38" s="20">
        <v>820.5</v>
      </c>
      <c r="AF38" s="20">
        <v>16835.684</v>
      </c>
      <c r="AG38" s="20">
        <v>11220.104</v>
      </c>
      <c r="AH38" s="20">
        <v>192</v>
      </c>
      <c r="AI38" s="20">
        <v>0</v>
      </c>
      <c r="AJ38" s="20">
        <v>20099.984</v>
      </c>
      <c r="AK38" s="20">
        <v>14494.8</v>
      </c>
      <c r="AL38" s="20">
        <v>0</v>
      </c>
      <c r="AM38" s="20">
        <v>0</v>
      </c>
      <c r="AN38" s="20">
        <v>0</v>
      </c>
      <c r="AO38" s="20">
        <v>0</v>
      </c>
      <c r="AP38" s="20">
        <v>2000</v>
      </c>
      <c r="AQ38" s="20">
        <v>820.5</v>
      </c>
      <c r="AR38" s="20">
        <v>0</v>
      </c>
      <c r="AS38" s="20">
        <v>0</v>
      </c>
      <c r="AT38" s="20">
        <v>0</v>
      </c>
      <c r="AU38" s="20">
        <v>0</v>
      </c>
      <c r="AV38" s="20">
        <v>-3264.3</v>
      </c>
      <c r="AW38" s="20">
        <v>-3274.696</v>
      </c>
      <c r="AX38" s="20">
        <v>850</v>
      </c>
      <c r="AY38" s="20">
        <v>0</v>
      </c>
      <c r="AZ38" s="20">
        <v>0</v>
      </c>
      <c r="BA38" s="20">
        <v>0</v>
      </c>
      <c r="BB38" s="20">
        <v>850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1100</v>
      </c>
      <c r="BK38" s="20">
        <v>386.227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1100</v>
      </c>
      <c r="CA38" s="20">
        <v>386.227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125</v>
      </c>
      <c r="CM38" s="20">
        <v>65</v>
      </c>
      <c r="CN38" s="20">
        <v>0</v>
      </c>
      <c r="CO38" s="20">
        <v>0</v>
      </c>
      <c r="CP38" s="20">
        <v>60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2300</v>
      </c>
      <c r="CY38" s="20">
        <v>724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2050</v>
      </c>
      <c r="DG38" s="20">
        <v>550</v>
      </c>
      <c r="DH38" s="20">
        <v>0</v>
      </c>
      <c r="DI38" s="20">
        <v>0</v>
      </c>
      <c r="DJ38" s="20">
        <v>273.1</v>
      </c>
      <c r="DK38" s="20">
        <v>0</v>
      </c>
      <c r="DL38" s="20">
        <v>12060.4</v>
      </c>
      <c r="DM38" s="20">
        <v>6411.63</v>
      </c>
      <c r="DN38" s="20">
        <v>0</v>
      </c>
      <c r="DO38" s="20">
        <v>0</v>
      </c>
      <c r="DP38" s="45">
        <v>11787.3</v>
      </c>
      <c r="DQ38" s="45">
        <v>6411.63</v>
      </c>
      <c r="DT38" s="44"/>
      <c r="DU38" s="44"/>
      <c r="DV38" s="44"/>
      <c r="DW38" s="44"/>
      <c r="DY38" s="44"/>
      <c r="DZ38" s="44"/>
      <c r="EA38" s="44"/>
      <c r="EB38" s="44"/>
      <c r="EC38" s="44"/>
      <c r="ED38" s="44"/>
    </row>
    <row r="39" spans="1:134" ht="16.5" customHeight="1">
      <c r="A39" s="11"/>
      <c r="B39" s="16">
        <v>30</v>
      </c>
      <c r="C39" s="13" t="s">
        <v>44</v>
      </c>
      <c r="D39" s="31">
        <f t="shared" si="0"/>
        <v>57259.8874</v>
      </c>
      <c r="E39" s="31">
        <f t="shared" si="1"/>
        <v>27402.164</v>
      </c>
      <c r="F39" s="18">
        <f t="shared" si="2"/>
        <v>56485.4</v>
      </c>
      <c r="G39" s="18">
        <f t="shared" si="3"/>
        <v>26627.6766</v>
      </c>
      <c r="H39" s="18">
        <f t="shared" si="4"/>
        <v>1989.9874</v>
      </c>
      <c r="I39" s="18">
        <f t="shared" si="5"/>
        <v>915.2</v>
      </c>
      <c r="J39" s="32">
        <v>28529</v>
      </c>
      <c r="K39" s="32">
        <v>13319.778</v>
      </c>
      <c r="L39" s="32">
        <v>0</v>
      </c>
      <c r="M39" s="32">
        <v>0</v>
      </c>
      <c r="N39" s="20">
        <v>27699</v>
      </c>
      <c r="O39" s="20">
        <v>13244.778</v>
      </c>
      <c r="P39" s="20">
        <v>0</v>
      </c>
      <c r="Q39" s="20">
        <v>0</v>
      </c>
      <c r="R39" s="20">
        <v>730</v>
      </c>
      <c r="S39" s="20">
        <v>64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1640</v>
      </c>
      <c r="AE39" s="20">
        <v>179.3</v>
      </c>
      <c r="AF39" s="20">
        <v>0</v>
      </c>
      <c r="AG39" s="20">
        <v>-334.8</v>
      </c>
      <c r="AH39" s="20">
        <v>540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1100</v>
      </c>
      <c r="AQ39" s="20">
        <v>179.3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-334.8</v>
      </c>
      <c r="AX39" s="20">
        <v>1100</v>
      </c>
      <c r="AY39" s="20">
        <v>680</v>
      </c>
      <c r="AZ39" s="20">
        <v>989.9874</v>
      </c>
      <c r="BA39" s="20">
        <v>790</v>
      </c>
      <c r="BB39" s="20">
        <v>1100</v>
      </c>
      <c r="BC39" s="20">
        <v>680</v>
      </c>
      <c r="BD39" s="20">
        <v>989.9874</v>
      </c>
      <c r="BE39" s="20">
        <v>790</v>
      </c>
      <c r="BF39" s="20">
        <v>0</v>
      </c>
      <c r="BG39" s="20">
        <v>0</v>
      </c>
      <c r="BH39" s="20">
        <v>0</v>
      </c>
      <c r="BI39" s="20">
        <v>0</v>
      </c>
      <c r="BJ39" s="20">
        <v>1400</v>
      </c>
      <c r="BK39" s="20">
        <v>409.7</v>
      </c>
      <c r="BL39" s="20">
        <v>1000</v>
      </c>
      <c r="BM39" s="20">
        <v>460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700</v>
      </c>
      <c r="BW39" s="20">
        <v>135.7</v>
      </c>
      <c r="BX39" s="20">
        <v>300</v>
      </c>
      <c r="BY39" s="20">
        <v>300</v>
      </c>
      <c r="BZ39" s="20">
        <v>400</v>
      </c>
      <c r="CA39" s="20">
        <v>174</v>
      </c>
      <c r="CB39" s="20">
        <v>700</v>
      </c>
      <c r="CC39" s="20">
        <v>160</v>
      </c>
      <c r="CD39" s="20">
        <v>300</v>
      </c>
      <c r="CE39" s="20">
        <v>100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110</v>
      </c>
      <c r="CM39" s="20">
        <v>60</v>
      </c>
      <c r="CN39" s="20">
        <v>0</v>
      </c>
      <c r="CO39" s="20">
        <v>0</v>
      </c>
      <c r="CP39" s="20">
        <v>50</v>
      </c>
      <c r="CQ39" s="20">
        <v>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21220</v>
      </c>
      <c r="CY39" s="20">
        <v>11488.186</v>
      </c>
      <c r="CZ39" s="20">
        <v>0</v>
      </c>
      <c r="DA39" s="20">
        <v>0</v>
      </c>
      <c r="DB39" s="20">
        <v>5320</v>
      </c>
      <c r="DC39" s="20">
        <v>2866</v>
      </c>
      <c r="DD39" s="20">
        <v>0</v>
      </c>
      <c r="DE39" s="20">
        <v>0</v>
      </c>
      <c r="DF39" s="20">
        <v>1160</v>
      </c>
      <c r="DG39" s="20">
        <v>350</v>
      </c>
      <c r="DH39" s="20">
        <v>0</v>
      </c>
      <c r="DI39" s="20">
        <v>0</v>
      </c>
      <c r="DJ39" s="20">
        <v>110.9</v>
      </c>
      <c r="DK39" s="20">
        <v>0</v>
      </c>
      <c r="DL39" s="20">
        <v>1326.4</v>
      </c>
      <c r="DM39" s="20">
        <v>140.7126</v>
      </c>
      <c r="DN39" s="20">
        <v>0</v>
      </c>
      <c r="DO39" s="20">
        <v>0</v>
      </c>
      <c r="DP39" s="45">
        <v>1215.5</v>
      </c>
      <c r="DQ39" s="45">
        <v>140.7126</v>
      </c>
      <c r="DT39" s="44"/>
      <c r="DU39" s="44"/>
      <c r="DV39" s="44"/>
      <c r="DW39" s="44"/>
      <c r="DY39" s="44"/>
      <c r="DZ39" s="44"/>
      <c r="EA39" s="44"/>
      <c r="EB39" s="44"/>
      <c r="EC39" s="44"/>
      <c r="ED39" s="44"/>
    </row>
    <row r="40" spans="1:134" ht="16.5" customHeight="1">
      <c r="A40" s="11"/>
      <c r="B40" s="16">
        <v>31</v>
      </c>
      <c r="C40" s="13" t="s">
        <v>45</v>
      </c>
      <c r="D40" s="31">
        <f t="shared" si="0"/>
        <v>65685.17</v>
      </c>
      <c r="E40" s="31">
        <f t="shared" si="1"/>
        <v>29763.373</v>
      </c>
      <c r="F40" s="18">
        <f t="shared" si="2"/>
        <v>62959.2</v>
      </c>
      <c r="G40" s="18">
        <f t="shared" si="3"/>
        <v>27037.403</v>
      </c>
      <c r="H40" s="18">
        <f t="shared" si="4"/>
        <v>6549.17</v>
      </c>
      <c r="I40" s="18">
        <f t="shared" si="5"/>
        <v>3187.5</v>
      </c>
      <c r="J40" s="32">
        <v>33726</v>
      </c>
      <c r="K40" s="32">
        <v>15599.773</v>
      </c>
      <c r="L40" s="32">
        <v>350</v>
      </c>
      <c r="M40" s="32">
        <v>0</v>
      </c>
      <c r="N40" s="20">
        <v>32026</v>
      </c>
      <c r="O40" s="20">
        <v>15038.773</v>
      </c>
      <c r="P40" s="20">
        <v>350</v>
      </c>
      <c r="Q40" s="20">
        <v>0</v>
      </c>
      <c r="R40" s="20">
        <v>500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300</v>
      </c>
      <c r="AE40" s="20">
        <v>100</v>
      </c>
      <c r="AF40" s="20">
        <v>1000</v>
      </c>
      <c r="AG40" s="20">
        <v>998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300</v>
      </c>
      <c r="AQ40" s="20">
        <v>100</v>
      </c>
      <c r="AR40" s="20">
        <v>1000</v>
      </c>
      <c r="AS40" s="20">
        <v>998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2080</v>
      </c>
      <c r="BK40" s="20">
        <v>783.1</v>
      </c>
      <c r="BL40" s="20">
        <v>3199.17</v>
      </c>
      <c r="BM40" s="20">
        <v>2189.5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1680</v>
      </c>
      <c r="BW40" s="20">
        <v>633.1</v>
      </c>
      <c r="BX40" s="20">
        <v>3199.17</v>
      </c>
      <c r="BY40" s="20">
        <v>2189.5</v>
      </c>
      <c r="BZ40" s="20">
        <v>400</v>
      </c>
      <c r="CA40" s="20">
        <v>150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660</v>
      </c>
      <c r="CM40" s="20">
        <v>28</v>
      </c>
      <c r="CN40" s="20">
        <v>1000</v>
      </c>
      <c r="CO40" s="20">
        <v>0</v>
      </c>
      <c r="CP40" s="20">
        <v>210</v>
      </c>
      <c r="CQ40" s="20">
        <v>28</v>
      </c>
      <c r="CR40" s="20">
        <v>1000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19200</v>
      </c>
      <c r="CY40" s="20">
        <v>8815</v>
      </c>
      <c r="CZ40" s="20">
        <v>1000</v>
      </c>
      <c r="DA40" s="20">
        <v>0</v>
      </c>
      <c r="DB40" s="20">
        <v>18000</v>
      </c>
      <c r="DC40" s="20">
        <v>8000</v>
      </c>
      <c r="DD40" s="20">
        <v>1000</v>
      </c>
      <c r="DE40" s="20">
        <v>0</v>
      </c>
      <c r="DF40" s="20">
        <v>2650</v>
      </c>
      <c r="DG40" s="20">
        <v>1250</v>
      </c>
      <c r="DH40" s="20">
        <v>0</v>
      </c>
      <c r="DI40" s="20">
        <v>0</v>
      </c>
      <c r="DJ40" s="20">
        <v>520</v>
      </c>
      <c r="DK40" s="20">
        <v>0</v>
      </c>
      <c r="DL40" s="20">
        <v>4343.2</v>
      </c>
      <c r="DM40" s="20">
        <v>461.53</v>
      </c>
      <c r="DN40" s="20">
        <v>0</v>
      </c>
      <c r="DO40" s="20">
        <v>0</v>
      </c>
      <c r="DP40" s="45">
        <v>3823.2</v>
      </c>
      <c r="DQ40" s="45">
        <v>461.53</v>
      </c>
      <c r="DT40" s="44"/>
      <c r="DU40" s="44"/>
      <c r="DV40" s="44"/>
      <c r="DW40" s="44"/>
      <c r="DY40" s="44"/>
      <c r="DZ40" s="44"/>
      <c r="EA40" s="44"/>
      <c r="EB40" s="44"/>
      <c r="EC40" s="44"/>
      <c r="ED40" s="44"/>
    </row>
    <row r="41" spans="1:134" ht="16.5" customHeight="1">
      <c r="A41" s="11"/>
      <c r="B41" s="16">
        <v>32</v>
      </c>
      <c r="C41" s="13" t="s">
        <v>46</v>
      </c>
      <c r="D41" s="31">
        <f t="shared" si="0"/>
        <v>40003.857</v>
      </c>
      <c r="E41" s="31">
        <f t="shared" si="1"/>
        <v>16208.963</v>
      </c>
      <c r="F41" s="18">
        <f t="shared" si="2"/>
        <v>39751.3</v>
      </c>
      <c r="G41" s="18">
        <f t="shared" si="3"/>
        <v>16284.953</v>
      </c>
      <c r="H41" s="18">
        <f t="shared" si="4"/>
        <v>3558.557</v>
      </c>
      <c r="I41" s="18">
        <f t="shared" si="5"/>
        <v>-75.99000000000001</v>
      </c>
      <c r="J41" s="32">
        <v>27784</v>
      </c>
      <c r="K41" s="32">
        <v>13570.376</v>
      </c>
      <c r="L41" s="32">
        <v>620</v>
      </c>
      <c r="M41" s="32">
        <v>620</v>
      </c>
      <c r="N41" s="20">
        <v>27034</v>
      </c>
      <c r="O41" s="20">
        <v>13455.376</v>
      </c>
      <c r="P41" s="20">
        <v>620</v>
      </c>
      <c r="Q41" s="20">
        <v>620</v>
      </c>
      <c r="R41" s="20">
        <v>700</v>
      </c>
      <c r="S41" s="20">
        <v>115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2500</v>
      </c>
      <c r="AE41" s="20">
        <v>1500</v>
      </c>
      <c r="AF41" s="20">
        <v>-1000</v>
      </c>
      <c r="AG41" s="20">
        <v>-695.99</v>
      </c>
      <c r="AH41" s="20">
        <v>1500</v>
      </c>
      <c r="AI41" s="20">
        <v>750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1000</v>
      </c>
      <c r="AQ41" s="20">
        <v>750</v>
      </c>
      <c r="AR41" s="20">
        <v>0</v>
      </c>
      <c r="AS41" s="20">
        <v>0</v>
      </c>
      <c r="AT41" s="20">
        <v>0</v>
      </c>
      <c r="AU41" s="20">
        <v>0</v>
      </c>
      <c r="AV41" s="20">
        <v>-1000</v>
      </c>
      <c r="AW41" s="20">
        <v>-695.99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2560</v>
      </c>
      <c r="BK41" s="20">
        <v>884.577</v>
      </c>
      <c r="BL41" s="20">
        <v>3938.557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1600</v>
      </c>
      <c r="BW41" s="20">
        <v>404.577</v>
      </c>
      <c r="BX41" s="20">
        <v>2058.557</v>
      </c>
      <c r="BY41" s="20">
        <v>0</v>
      </c>
      <c r="BZ41" s="20">
        <v>0</v>
      </c>
      <c r="CA41" s="20">
        <v>0</v>
      </c>
      <c r="CB41" s="20">
        <v>1880</v>
      </c>
      <c r="CC41" s="20">
        <v>0</v>
      </c>
      <c r="CD41" s="20">
        <v>960</v>
      </c>
      <c r="CE41" s="20">
        <v>480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40</v>
      </c>
      <c r="CM41" s="20">
        <v>0</v>
      </c>
      <c r="CN41" s="20">
        <v>0</v>
      </c>
      <c r="CO41" s="20">
        <v>0</v>
      </c>
      <c r="CP41" s="20">
        <v>40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1300</v>
      </c>
      <c r="CY41" s="20">
        <v>150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1700</v>
      </c>
      <c r="DG41" s="20">
        <v>180</v>
      </c>
      <c r="DH41" s="20">
        <v>0</v>
      </c>
      <c r="DI41" s="20">
        <v>0</v>
      </c>
      <c r="DJ41" s="20">
        <v>561.3</v>
      </c>
      <c r="DK41" s="20">
        <v>0</v>
      </c>
      <c r="DL41" s="20">
        <v>3867.3</v>
      </c>
      <c r="DM41" s="20">
        <v>0</v>
      </c>
      <c r="DN41" s="20">
        <v>0</v>
      </c>
      <c r="DO41" s="20">
        <v>0</v>
      </c>
      <c r="DP41" s="45">
        <v>3306</v>
      </c>
      <c r="DQ41" s="45">
        <v>0</v>
      </c>
      <c r="DT41" s="44"/>
      <c r="DU41" s="44"/>
      <c r="DV41" s="44"/>
      <c r="DW41" s="44"/>
      <c r="DY41" s="44"/>
      <c r="DZ41" s="44"/>
      <c r="EA41" s="44"/>
      <c r="EB41" s="44"/>
      <c r="EC41" s="44"/>
      <c r="ED41" s="44"/>
    </row>
    <row r="42" spans="1:134" ht="16.5" customHeight="1">
      <c r="A42" s="11"/>
      <c r="B42" s="16">
        <v>33</v>
      </c>
      <c r="C42" s="13" t="s">
        <v>47</v>
      </c>
      <c r="D42" s="31">
        <f t="shared" si="0"/>
        <v>49658.153</v>
      </c>
      <c r="E42" s="31">
        <f t="shared" si="1"/>
        <v>9488.856</v>
      </c>
      <c r="F42" s="18">
        <f t="shared" si="2"/>
        <v>34505.6</v>
      </c>
      <c r="G42" s="18">
        <f t="shared" si="3"/>
        <v>9488.856</v>
      </c>
      <c r="H42" s="18">
        <f t="shared" si="4"/>
        <v>15152.553</v>
      </c>
      <c r="I42" s="18">
        <f t="shared" si="5"/>
        <v>0</v>
      </c>
      <c r="J42" s="32">
        <v>21363</v>
      </c>
      <c r="K42" s="32">
        <v>7871.356</v>
      </c>
      <c r="L42" s="32">
        <v>300</v>
      </c>
      <c r="M42" s="32">
        <v>0</v>
      </c>
      <c r="N42" s="20">
        <v>19963</v>
      </c>
      <c r="O42" s="20">
        <v>7443.356</v>
      </c>
      <c r="P42" s="20">
        <v>300</v>
      </c>
      <c r="Q42" s="20">
        <v>0</v>
      </c>
      <c r="R42" s="20">
        <v>1400</v>
      </c>
      <c r="S42" s="20">
        <v>428</v>
      </c>
      <c r="T42" s="20">
        <v>0</v>
      </c>
      <c r="U42" s="20">
        <v>0</v>
      </c>
      <c r="V42" s="20">
        <v>200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4400</v>
      </c>
      <c r="AE42" s="20">
        <v>0</v>
      </c>
      <c r="AF42" s="20">
        <v>10852.553</v>
      </c>
      <c r="AG42" s="20">
        <v>0</v>
      </c>
      <c r="AH42" s="20">
        <v>3100</v>
      </c>
      <c r="AI42" s="20">
        <v>0</v>
      </c>
      <c r="AJ42" s="20">
        <v>10000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1300</v>
      </c>
      <c r="AQ42" s="20">
        <v>0</v>
      </c>
      <c r="AR42" s="20">
        <v>1552.553</v>
      </c>
      <c r="AS42" s="20">
        <v>0</v>
      </c>
      <c r="AT42" s="20">
        <v>0</v>
      </c>
      <c r="AU42" s="20">
        <v>0</v>
      </c>
      <c r="AV42" s="20">
        <v>-700</v>
      </c>
      <c r="AW42" s="20">
        <v>0</v>
      </c>
      <c r="AX42" s="20">
        <v>1260</v>
      </c>
      <c r="AY42" s="20">
        <v>780</v>
      </c>
      <c r="AZ42" s="20">
        <v>0</v>
      </c>
      <c r="BA42" s="20">
        <v>0</v>
      </c>
      <c r="BB42" s="20">
        <v>1260</v>
      </c>
      <c r="BC42" s="20">
        <v>780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1650</v>
      </c>
      <c r="BK42" s="20">
        <v>520.5</v>
      </c>
      <c r="BL42" s="20">
        <v>4000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850</v>
      </c>
      <c r="BW42" s="20">
        <v>0</v>
      </c>
      <c r="BX42" s="20">
        <v>0</v>
      </c>
      <c r="BY42" s="20">
        <v>0</v>
      </c>
      <c r="BZ42" s="20">
        <v>800</v>
      </c>
      <c r="CA42" s="20">
        <v>520.5</v>
      </c>
      <c r="CB42" s="20">
        <v>4000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731</v>
      </c>
      <c r="CM42" s="20">
        <v>30</v>
      </c>
      <c r="CN42" s="20">
        <v>0</v>
      </c>
      <c r="CO42" s="20">
        <v>0</v>
      </c>
      <c r="CP42" s="20">
        <v>431</v>
      </c>
      <c r="CQ42" s="20">
        <v>30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850</v>
      </c>
      <c r="CY42" s="20">
        <v>52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1050</v>
      </c>
      <c r="DG42" s="20">
        <v>235</v>
      </c>
      <c r="DH42" s="20">
        <v>0</v>
      </c>
      <c r="DI42" s="20">
        <v>0</v>
      </c>
      <c r="DJ42" s="20">
        <v>3001.6</v>
      </c>
      <c r="DK42" s="20">
        <v>0</v>
      </c>
      <c r="DL42" s="20">
        <v>3001.6</v>
      </c>
      <c r="DM42" s="20">
        <v>0</v>
      </c>
      <c r="DN42" s="20">
        <v>0</v>
      </c>
      <c r="DO42" s="20">
        <v>0</v>
      </c>
      <c r="DP42" s="45">
        <v>0</v>
      </c>
      <c r="DQ42" s="45">
        <v>0</v>
      </c>
      <c r="DT42" s="44"/>
      <c r="DU42" s="44"/>
      <c r="DV42" s="44"/>
      <c r="DW42" s="44"/>
      <c r="DY42" s="44"/>
      <c r="DZ42" s="44"/>
      <c r="EA42" s="44"/>
      <c r="EB42" s="44"/>
      <c r="EC42" s="44"/>
      <c r="ED42" s="44"/>
    </row>
    <row r="43" spans="1:134" ht="16.5" customHeight="1">
      <c r="A43" s="11"/>
      <c r="B43" s="16">
        <v>34</v>
      </c>
      <c r="C43" s="13" t="s">
        <v>48</v>
      </c>
      <c r="D43" s="31">
        <f t="shared" si="0"/>
        <v>24885.603000000003</v>
      </c>
      <c r="E43" s="31">
        <f t="shared" si="1"/>
        <v>12014.9019</v>
      </c>
      <c r="F43" s="18">
        <f t="shared" si="2"/>
        <v>21181.4</v>
      </c>
      <c r="G43" s="18">
        <f t="shared" si="3"/>
        <v>10160.146900000002</v>
      </c>
      <c r="H43" s="18">
        <f t="shared" si="4"/>
        <v>3704.203</v>
      </c>
      <c r="I43" s="18">
        <f t="shared" si="5"/>
        <v>1854.755</v>
      </c>
      <c r="J43" s="32">
        <v>18268</v>
      </c>
      <c r="K43" s="32">
        <v>9130.1969</v>
      </c>
      <c r="L43" s="32">
        <v>0</v>
      </c>
      <c r="M43" s="32">
        <v>0</v>
      </c>
      <c r="N43" s="20">
        <v>17295</v>
      </c>
      <c r="O43" s="20">
        <v>8267.2369</v>
      </c>
      <c r="P43" s="20">
        <v>0</v>
      </c>
      <c r="Q43" s="20">
        <v>0</v>
      </c>
      <c r="R43" s="20">
        <v>946</v>
      </c>
      <c r="S43" s="20">
        <v>835.96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200</v>
      </c>
      <c r="AE43" s="20">
        <v>120</v>
      </c>
      <c r="AF43" s="20">
        <v>1104.203</v>
      </c>
      <c r="AG43" s="20">
        <v>1049.755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200</v>
      </c>
      <c r="AQ43" s="20">
        <v>120</v>
      </c>
      <c r="AR43" s="20">
        <v>1104.203</v>
      </c>
      <c r="AS43" s="20">
        <v>1049.755</v>
      </c>
      <c r="AT43" s="20">
        <v>0</v>
      </c>
      <c r="AU43" s="20">
        <v>0</v>
      </c>
      <c r="AV43" s="20">
        <v>0</v>
      </c>
      <c r="AW43" s="20">
        <v>0</v>
      </c>
      <c r="AX43" s="20">
        <v>960</v>
      </c>
      <c r="AY43" s="20">
        <v>400</v>
      </c>
      <c r="AZ43" s="20">
        <v>225</v>
      </c>
      <c r="BA43" s="20">
        <v>225</v>
      </c>
      <c r="BB43" s="20">
        <v>960</v>
      </c>
      <c r="BC43" s="20">
        <v>400</v>
      </c>
      <c r="BD43" s="20">
        <v>225</v>
      </c>
      <c r="BE43" s="20">
        <v>225</v>
      </c>
      <c r="BF43" s="20">
        <v>0</v>
      </c>
      <c r="BG43" s="20">
        <v>0</v>
      </c>
      <c r="BH43" s="20">
        <v>0</v>
      </c>
      <c r="BI43" s="20">
        <v>0</v>
      </c>
      <c r="BJ43" s="20">
        <v>50</v>
      </c>
      <c r="BK43" s="20">
        <v>0</v>
      </c>
      <c r="BL43" s="20">
        <v>1575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1575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50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50</v>
      </c>
      <c r="CM43" s="20">
        <v>0</v>
      </c>
      <c r="CN43" s="20">
        <v>0</v>
      </c>
      <c r="CO43" s="20">
        <v>0</v>
      </c>
      <c r="CP43" s="20">
        <v>50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400</v>
      </c>
      <c r="CY43" s="20">
        <v>159.95</v>
      </c>
      <c r="CZ43" s="20">
        <v>800</v>
      </c>
      <c r="DA43" s="20">
        <v>580</v>
      </c>
      <c r="DB43" s="20">
        <v>0</v>
      </c>
      <c r="DC43" s="20">
        <v>0</v>
      </c>
      <c r="DD43" s="20">
        <v>0</v>
      </c>
      <c r="DE43" s="20">
        <v>0</v>
      </c>
      <c r="DF43" s="20">
        <v>700</v>
      </c>
      <c r="DG43" s="20">
        <v>350</v>
      </c>
      <c r="DH43" s="20">
        <v>0</v>
      </c>
      <c r="DI43" s="20">
        <v>0</v>
      </c>
      <c r="DJ43" s="20">
        <v>553.4</v>
      </c>
      <c r="DK43" s="20">
        <v>0</v>
      </c>
      <c r="DL43" s="20">
        <v>553.4</v>
      </c>
      <c r="DM43" s="20">
        <v>0</v>
      </c>
      <c r="DN43" s="20">
        <v>0</v>
      </c>
      <c r="DO43" s="20">
        <v>0</v>
      </c>
      <c r="DP43" s="45">
        <v>0</v>
      </c>
      <c r="DQ43" s="45">
        <v>0</v>
      </c>
      <c r="DT43" s="44"/>
      <c r="DU43" s="44"/>
      <c r="DV43" s="44"/>
      <c r="DW43" s="44"/>
      <c r="DY43" s="44"/>
      <c r="DZ43" s="44"/>
      <c r="EA43" s="44"/>
      <c r="EB43" s="44"/>
      <c r="EC43" s="44"/>
      <c r="ED43" s="44"/>
    </row>
    <row r="44" spans="1:134" ht="16.5" customHeight="1">
      <c r="A44" s="11"/>
      <c r="B44" s="16">
        <v>35</v>
      </c>
      <c r="C44" s="13" t="s">
        <v>49</v>
      </c>
      <c r="D44" s="31">
        <f t="shared" si="0"/>
        <v>16175.511</v>
      </c>
      <c r="E44" s="31">
        <f t="shared" si="1"/>
        <v>5923.505</v>
      </c>
      <c r="F44" s="18">
        <f t="shared" si="2"/>
        <v>15313</v>
      </c>
      <c r="G44" s="18">
        <f t="shared" si="3"/>
        <v>5562.505</v>
      </c>
      <c r="H44" s="18">
        <f t="shared" si="4"/>
        <v>862.511</v>
      </c>
      <c r="I44" s="18">
        <f t="shared" si="5"/>
        <v>361</v>
      </c>
      <c r="J44" s="32">
        <v>11733</v>
      </c>
      <c r="K44" s="32">
        <v>4902.505</v>
      </c>
      <c r="L44" s="32">
        <v>100</v>
      </c>
      <c r="M44" s="32">
        <v>0</v>
      </c>
      <c r="N44" s="20">
        <v>11433</v>
      </c>
      <c r="O44" s="20">
        <v>4902.505</v>
      </c>
      <c r="P44" s="20">
        <v>100</v>
      </c>
      <c r="Q44" s="20">
        <v>0</v>
      </c>
      <c r="R44" s="20">
        <v>300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800</v>
      </c>
      <c r="AE44" s="20">
        <v>0</v>
      </c>
      <c r="AF44" s="20">
        <v>-1045.5</v>
      </c>
      <c r="AG44" s="20">
        <v>-89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800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-1045.5</v>
      </c>
      <c r="AW44" s="20">
        <v>-89</v>
      </c>
      <c r="AX44" s="20">
        <v>600</v>
      </c>
      <c r="AY44" s="20">
        <v>250</v>
      </c>
      <c r="AZ44" s="20">
        <v>0</v>
      </c>
      <c r="BA44" s="20">
        <v>0</v>
      </c>
      <c r="BB44" s="20">
        <v>600</v>
      </c>
      <c r="BC44" s="20">
        <v>250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300</v>
      </c>
      <c r="BK44" s="20">
        <v>0</v>
      </c>
      <c r="BL44" s="20">
        <v>1808.011</v>
      </c>
      <c r="BM44" s="20">
        <v>450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200</v>
      </c>
      <c r="BW44" s="20">
        <v>0</v>
      </c>
      <c r="BX44" s="20">
        <v>1350</v>
      </c>
      <c r="BY44" s="20">
        <v>450</v>
      </c>
      <c r="BZ44" s="20">
        <v>0</v>
      </c>
      <c r="CA44" s="20">
        <v>0</v>
      </c>
      <c r="CB44" s="20">
        <v>458.011</v>
      </c>
      <c r="CC44" s="20">
        <v>0</v>
      </c>
      <c r="CD44" s="20">
        <v>100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40</v>
      </c>
      <c r="CM44" s="20">
        <v>0</v>
      </c>
      <c r="CN44" s="20">
        <v>0</v>
      </c>
      <c r="CO44" s="20">
        <v>0</v>
      </c>
      <c r="CP44" s="20">
        <v>40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50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1140</v>
      </c>
      <c r="DG44" s="20">
        <v>410</v>
      </c>
      <c r="DH44" s="20">
        <v>0</v>
      </c>
      <c r="DI44" s="20">
        <v>0</v>
      </c>
      <c r="DJ44" s="20">
        <v>650</v>
      </c>
      <c r="DK44" s="20">
        <v>0</v>
      </c>
      <c r="DL44" s="20">
        <v>650</v>
      </c>
      <c r="DM44" s="20">
        <v>0</v>
      </c>
      <c r="DN44" s="20">
        <v>0</v>
      </c>
      <c r="DO44" s="20">
        <v>0</v>
      </c>
      <c r="DP44" s="45">
        <v>0</v>
      </c>
      <c r="DQ44" s="45">
        <v>0</v>
      </c>
      <c r="DT44" s="44"/>
      <c r="DU44" s="44"/>
      <c r="DV44" s="44"/>
      <c r="DW44" s="44"/>
      <c r="DY44" s="44"/>
      <c r="DZ44" s="44"/>
      <c r="EA44" s="44"/>
      <c r="EB44" s="44"/>
      <c r="EC44" s="44"/>
      <c r="ED44" s="44"/>
    </row>
    <row r="45" spans="1:134" ht="16.5" customHeight="1">
      <c r="A45" s="11"/>
      <c r="B45" s="16">
        <v>36</v>
      </c>
      <c r="C45" s="13" t="s">
        <v>50</v>
      </c>
      <c r="D45" s="31">
        <f t="shared" si="0"/>
        <v>10577.488</v>
      </c>
      <c r="E45" s="31">
        <f t="shared" si="1"/>
        <v>4375.45</v>
      </c>
      <c r="F45" s="18">
        <f t="shared" si="2"/>
        <v>10565</v>
      </c>
      <c r="G45" s="18">
        <f t="shared" si="3"/>
        <v>4375.45</v>
      </c>
      <c r="H45" s="18">
        <f t="shared" si="4"/>
        <v>12.488</v>
      </c>
      <c r="I45" s="18">
        <f t="shared" si="5"/>
        <v>0</v>
      </c>
      <c r="J45" s="32">
        <v>8515</v>
      </c>
      <c r="K45" s="32">
        <v>3885.45</v>
      </c>
      <c r="L45" s="32">
        <v>12.488</v>
      </c>
      <c r="M45" s="32">
        <v>0</v>
      </c>
      <c r="N45" s="20">
        <v>8460</v>
      </c>
      <c r="O45" s="20">
        <v>3885.45</v>
      </c>
      <c r="P45" s="20">
        <v>12.488</v>
      </c>
      <c r="Q45" s="20">
        <v>0</v>
      </c>
      <c r="R45" s="20">
        <v>35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600</v>
      </c>
      <c r="AY45" s="20">
        <v>300</v>
      </c>
      <c r="AZ45" s="20">
        <v>0</v>
      </c>
      <c r="BA45" s="20">
        <v>0</v>
      </c>
      <c r="BB45" s="20">
        <v>600</v>
      </c>
      <c r="BC45" s="20">
        <v>300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30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30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35</v>
      </c>
      <c r="CM45" s="20">
        <v>0</v>
      </c>
      <c r="CN45" s="20">
        <v>0</v>
      </c>
      <c r="CO45" s="20">
        <v>0</v>
      </c>
      <c r="CP45" s="20">
        <v>35</v>
      </c>
      <c r="CQ45" s="20">
        <v>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230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655</v>
      </c>
      <c r="DG45" s="20">
        <v>190</v>
      </c>
      <c r="DH45" s="20">
        <v>0</v>
      </c>
      <c r="DI45" s="20">
        <v>0</v>
      </c>
      <c r="DJ45" s="20">
        <v>500</v>
      </c>
      <c r="DK45" s="20">
        <v>0</v>
      </c>
      <c r="DL45" s="20">
        <v>500</v>
      </c>
      <c r="DM45" s="20">
        <v>0</v>
      </c>
      <c r="DN45" s="20">
        <v>0</v>
      </c>
      <c r="DO45" s="20">
        <v>0</v>
      </c>
      <c r="DP45" s="45">
        <v>0</v>
      </c>
      <c r="DQ45" s="45">
        <v>0</v>
      </c>
      <c r="DT45" s="44"/>
      <c r="DU45" s="44"/>
      <c r="DV45" s="44"/>
      <c r="DW45" s="44"/>
      <c r="DY45" s="44"/>
      <c r="DZ45" s="44"/>
      <c r="EA45" s="44"/>
      <c r="EB45" s="44"/>
      <c r="EC45" s="44"/>
      <c r="ED45" s="44"/>
    </row>
    <row r="46" spans="1:134" ht="16.5" customHeight="1">
      <c r="A46" s="11"/>
      <c r="B46" s="16">
        <v>37</v>
      </c>
      <c r="C46" s="13" t="s">
        <v>51</v>
      </c>
      <c r="D46" s="31">
        <f t="shared" si="0"/>
        <v>5346</v>
      </c>
      <c r="E46" s="31">
        <f t="shared" si="1"/>
        <v>2135.639</v>
      </c>
      <c r="F46" s="18">
        <f t="shared" si="2"/>
        <v>5342.9</v>
      </c>
      <c r="G46" s="18">
        <f t="shared" si="3"/>
        <v>2135.639</v>
      </c>
      <c r="H46" s="18">
        <f t="shared" si="4"/>
        <v>3.1</v>
      </c>
      <c r="I46" s="18">
        <f t="shared" si="5"/>
        <v>0</v>
      </c>
      <c r="J46" s="32">
        <v>4966</v>
      </c>
      <c r="K46" s="32">
        <v>1960.639</v>
      </c>
      <c r="L46" s="32">
        <v>3.1</v>
      </c>
      <c r="M46" s="32">
        <v>0</v>
      </c>
      <c r="N46" s="20">
        <v>4966</v>
      </c>
      <c r="O46" s="20">
        <v>1960.639</v>
      </c>
      <c r="P46" s="20">
        <v>3.1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100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100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10</v>
      </c>
      <c r="CM46" s="20">
        <v>0</v>
      </c>
      <c r="CN46" s="20">
        <v>0</v>
      </c>
      <c r="CO46" s="20">
        <v>0</v>
      </c>
      <c r="CP46" s="20">
        <v>10</v>
      </c>
      <c r="CQ46" s="20">
        <v>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100</v>
      </c>
      <c r="CY46" s="20">
        <v>100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100</v>
      </c>
      <c r="DG46" s="20">
        <v>75</v>
      </c>
      <c r="DH46" s="20">
        <v>0</v>
      </c>
      <c r="DI46" s="20">
        <v>0</v>
      </c>
      <c r="DJ46" s="20">
        <v>66.9</v>
      </c>
      <c r="DK46" s="20">
        <v>0</v>
      </c>
      <c r="DL46" s="20">
        <v>66.9</v>
      </c>
      <c r="DM46" s="20">
        <v>0</v>
      </c>
      <c r="DN46" s="20">
        <v>0</v>
      </c>
      <c r="DO46" s="20">
        <v>0</v>
      </c>
      <c r="DP46" s="45">
        <v>0</v>
      </c>
      <c r="DQ46" s="45">
        <v>0</v>
      </c>
      <c r="DT46" s="44"/>
      <c r="DU46" s="44"/>
      <c r="DV46" s="44"/>
      <c r="DW46" s="44"/>
      <c r="DY46" s="44"/>
      <c r="DZ46" s="44"/>
      <c r="EA46" s="44"/>
      <c r="EB46" s="44"/>
      <c r="EC46" s="44"/>
      <c r="ED46" s="44"/>
    </row>
    <row r="47" spans="1:134" ht="16.5" customHeight="1">
      <c r="A47" s="11"/>
      <c r="B47" s="16">
        <v>38</v>
      </c>
      <c r="C47" s="13" t="s">
        <v>52</v>
      </c>
      <c r="D47" s="31">
        <f t="shared" si="0"/>
        <v>10911.390000000001</v>
      </c>
      <c r="E47" s="31">
        <f t="shared" si="1"/>
        <v>4386.04</v>
      </c>
      <c r="F47" s="18">
        <f t="shared" si="2"/>
        <v>10308.7</v>
      </c>
      <c r="G47" s="18">
        <f t="shared" si="3"/>
        <v>4386.04</v>
      </c>
      <c r="H47" s="18">
        <f t="shared" si="4"/>
        <v>602.69</v>
      </c>
      <c r="I47" s="18">
        <f t="shared" si="5"/>
        <v>0</v>
      </c>
      <c r="J47" s="32">
        <v>9002</v>
      </c>
      <c r="K47" s="32">
        <v>4136.04</v>
      </c>
      <c r="L47" s="32">
        <v>1102.69</v>
      </c>
      <c r="M47" s="32">
        <v>0</v>
      </c>
      <c r="N47" s="20">
        <v>9002</v>
      </c>
      <c r="O47" s="20">
        <v>4136.04</v>
      </c>
      <c r="P47" s="20">
        <v>0</v>
      </c>
      <c r="Q47" s="20">
        <v>0</v>
      </c>
      <c r="R47" s="20">
        <v>0</v>
      </c>
      <c r="S47" s="20">
        <v>0</v>
      </c>
      <c r="T47" s="20">
        <v>1102.69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80</v>
      </c>
      <c r="AE47" s="20">
        <v>0</v>
      </c>
      <c r="AF47" s="20">
        <v>-800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80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-800</v>
      </c>
      <c r="AW47" s="20">
        <v>0</v>
      </c>
      <c r="AX47" s="20">
        <v>250</v>
      </c>
      <c r="AY47" s="20">
        <v>125</v>
      </c>
      <c r="AZ47" s="20">
        <v>100</v>
      </c>
      <c r="BA47" s="20">
        <v>0</v>
      </c>
      <c r="BB47" s="20">
        <v>250</v>
      </c>
      <c r="BC47" s="20">
        <v>125</v>
      </c>
      <c r="BD47" s="20">
        <v>100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20</v>
      </c>
      <c r="BK47" s="20">
        <v>0</v>
      </c>
      <c r="BL47" s="20">
        <v>200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20</v>
      </c>
      <c r="BW47" s="20">
        <v>0</v>
      </c>
      <c r="BX47" s="20">
        <v>200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10</v>
      </c>
      <c r="CM47" s="20">
        <v>0</v>
      </c>
      <c r="CN47" s="20">
        <v>0</v>
      </c>
      <c r="CO47" s="20">
        <v>0</v>
      </c>
      <c r="CP47" s="20">
        <v>10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160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420</v>
      </c>
      <c r="DG47" s="20">
        <v>125</v>
      </c>
      <c r="DH47" s="20">
        <v>0</v>
      </c>
      <c r="DI47" s="20">
        <v>0</v>
      </c>
      <c r="DJ47" s="20">
        <v>366.7</v>
      </c>
      <c r="DK47" s="20">
        <v>0</v>
      </c>
      <c r="DL47" s="20">
        <v>366.7</v>
      </c>
      <c r="DM47" s="20">
        <v>0</v>
      </c>
      <c r="DN47" s="20">
        <v>0</v>
      </c>
      <c r="DO47" s="20">
        <v>0</v>
      </c>
      <c r="DP47" s="45">
        <v>0</v>
      </c>
      <c r="DQ47" s="45">
        <v>0</v>
      </c>
      <c r="DT47" s="44"/>
      <c r="DU47" s="44"/>
      <c r="DV47" s="44"/>
      <c r="DW47" s="44"/>
      <c r="DY47" s="44"/>
      <c r="DZ47" s="44"/>
      <c r="EA47" s="44"/>
      <c r="EB47" s="44"/>
      <c r="EC47" s="44"/>
      <c r="ED47" s="44"/>
    </row>
    <row r="48" spans="1:134" ht="16.5" customHeight="1">
      <c r="A48" s="11"/>
      <c r="B48" s="16">
        <v>39</v>
      </c>
      <c r="C48" s="13" t="s">
        <v>53</v>
      </c>
      <c r="D48" s="31">
        <f t="shared" si="0"/>
        <v>35819.962</v>
      </c>
      <c r="E48" s="31">
        <f t="shared" si="1"/>
        <v>15879.942</v>
      </c>
      <c r="F48" s="18">
        <f t="shared" si="2"/>
        <v>28579</v>
      </c>
      <c r="G48" s="18">
        <f t="shared" si="3"/>
        <v>8638.98</v>
      </c>
      <c r="H48" s="18">
        <f t="shared" si="4"/>
        <v>7240.962</v>
      </c>
      <c r="I48" s="18">
        <f t="shared" si="5"/>
        <v>7240.962</v>
      </c>
      <c r="J48" s="32">
        <v>20059</v>
      </c>
      <c r="K48" s="32">
        <v>6550.942</v>
      </c>
      <c r="L48" s="32">
        <v>4000</v>
      </c>
      <c r="M48" s="32">
        <v>3993</v>
      </c>
      <c r="N48" s="20">
        <v>18839</v>
      </c>
      <c r="O48" s="20">
        <v>6490.942</v>
      </c>
      <c r="P48" s="20">
        <v>4000</v>
      </c>
      <c r="Q48" s="20">
        <v>3993</v>
      </c>
      <c r="R48" s="20">
        <v>1180</v>
      </c>
      <c r="S48" s="20">
        <v>60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1550</v>
      </c>
      <c r="AE48" s="20">
        <v>288.038</v>
      </c>
      <c r="AF48" s="20">
        <v>-1500</v>
      </c>
      <c r="AG48" s="20">
        <v>-1464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1550</v>
      </c>
      <c r="AQ48" s="20">
        <v>288.038</v>
      </c>
      <c r="AR48" s="20">
        <v>0</v>
      </c>
      <c r="AS48" s="20">
        <v>0</v>
      </c>
      <c r="AT48" s="20">
        <v>0</v>
      </c>
      <c r="AU48" s="20">
        <v>0</v>
      </c>
      <c r="AV48" s="20">
        <v>-1500</v>
      </c>
      <c r="AW48" s="20">
        <v>-1464</v>
      </c>
      <c r="AX48" s="20">
        <v>960</v>
      </c>
      <c r="AY48" s="20">
        <v>320</v>
      </c>
      <c r="AZ48" s="20">
        <v>500</v>
      </c>
      <c r="BA48" s="20">
        <v>500</v>
      </c>
      <c r="BB48" s="20">
        <v>960</v>
      </c>
      <c r="BC48" s="20">
        <v>320</v>
      </c>
      <c r="BD48" s="20">
        <v>500</v>
      </c>
      <c r="BE48" s="20">
        <v>500</v>
      </c>
      <c r="BF48" s="20">
        <v>0</v>
      </c>
      <c r="BG48" s="20">
        <v>0</v>
      </c>
      <c r="BH48" s="20">
        <v>0</v>
      </c>
      <c r="BI48" s="20">
        <v>0</v>
      </c>
      <c r="BJ48" s="20">
        <v>700</v>
      </c>
      <c r="BK48" s="20">
        <v>0</v>
      </c>
      <c r="BL48" s="20">
        <v>4240.962</v>
      </c>
      <c r="BM48" s="20">
        <v>4211.962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200</v>
      </c>
      <c r="BW48" s="20">
        <v>0</v>
      </c>
      <c r="BX48" s="20">
        <v>4240.962</v>
      </c>
      <c r="BY48" s="20">
        <v>4211.962</v>
      </c>
      <c r="BZ48" s="20">
        <v>500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45</v>
      </c>
      <c r="CM48" s="20">
        <v>0</v>
      </c>
      <c r="CN48" s="20">
        <v>0</v>
      </c>
      <c r="CO48" s="20">
        <v>0</v>
      </c>
      <c r="CP48" s="20">
        <v>45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2200</v>
      </c>
      <c r="CY48" s="20">
        <v>900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1700</v>
      </c>
      <c r="DG48" s="20">
        <v>580</v>
      </c>
      <c r="DH48" s="20">
        <v>0</v>
      </c>
      <c r="DI48" s="20">
        <v>0</v>
      </c>
      <c r="DJ48" s="20">
        <v>1365</v>
      </c>
      <c r="DK48" s="20">
        <v>0</v>
      </c>
      <c r="DL48" s="20">
        <v>1365</v>
      </c>
      <c r="DM48" s="20">
        <v>0</v>
      </c>
      <c r="DN48" s="20">
        <v>0</v>
      </c>
      <c r="DO48" s="20">
        <v>0</v>
      </c>
      <c r="DP48" s="45">
        <v>0</v>
      </c>
      <c r="DQ48" s="45">
        <v>0</v>
      </c>
      <c r="DT48" s="44"/>
      <c r="DU48" s="44"/>
      <c r="DV48" s="44"/>
      <c r="DW48" s="44"/>
      <c r="DY48" s="44"/>
      <c r="DZ48" s="44"/>
      <c r="EA48" s="44"/>
      <c r="EB48" s="44"/>
      <c r="EC48" s="44"/>
      <c r="ED48" s="44"/>
    </row>
    <row r="49" spans="1:134" ht="16.5" customHeight="1">
      <c r="A49" s="11"/>
      <c r="B49" s="16">
        <v>40</v>
      </c>
      <c r="C49" s="13" t="s">
        <v>54</v>
      </c>
      <c r="D49" s="31">
        <f t="shared" si="0"/>
        <v>46304.708999999995</v>
      </c>
      <c r="E49" s="31">
        <f t="shared" si="1"/>
        <v>12814.412</v>
      </c>
      <c r="F49" s="18">
        <f t="shared" si="2"/>
        <v>37230.6</v>
      </c>
      <c r="G49" s="18">
        <f t="shared" si="3"/>
        <v>12454.412</v>
      </c>
      <c r="H49" s="18">
        <f t="shared" si="4"/>
        <v>13500.009</v>
      </c>
      <c r="I49" s="18">
        <f t="shared" si="5"/>
        <v>360</v>
      </c>
      <c r="J49" s="32">
        <v>25858.2</v>
      </c>
      <c r="K49" s="32">
        <v>10293.197</v>
      </c>
      <c r="L49" s="32">
        <v>0</v>
      </c>
      <c r="M49" s="32">
        <v>0</v>
      </c>
      <c r="N49" s="20">
        <v>24378.2</v>
      </c>
      <c r="O49" s="20">
        <v>9960.697</v>
      </c>
      <c r="P49" s="20">
        <v>0</v>
      </c>
      <c r="Q49" s="20">
        <v>0</v>
      </c>
      <c r="R49" s="20">
        <v>1400</v>
      </c>
      <c r="S49" s="20">
        <v>318.1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1500</v>
      </c>
      <c r="AE49" s="20">
        <v>562.965</v>
      </c>
      <c r="AF49" s="20">
        <v>13500.009</v>
      </c>
      <c r="AG49" s="20">
        <v>360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1500</v>
      </c>
      <c r="AQ49" s="20">
        <v>562.965</v>
      </c>
      <c r="AR49" s="20">
        <v>13500.009</v>
      </c>
      <c r="AS49" s="20">
        <v>360</v>
      </c>
      <c r="AT49" s="20">
        <v>0</v>
      </c>
      <c r="AU49" s="20">
        <v>0</v>
      </c>
      <c r="AV49" s="20">
        <v>0</v>
      </c>
      <c r="AW49" s="20">
        <v>0</v>
      </c>
      <c r="AX49" s="20">
        <v>960</v>
      </c>
      <c r="AY49" s="20">
        <v>640</v>
      </c>
      <c r="AZ49" s="20">
        <v>0</v>
      </c>
      <c r="BA49" s="20">
        <v>0</v>
      </c>
      <c r="BB49" s="20">
        <v>960</v>
      </c>
      <c r="BC49" s="20">
        <v>640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630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630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490</v>
      </c>
      <c r="CM49" s="20">
        <v>0</v>
      </c>
      <c r="CN49" s="20">
        <v>0</v>
      </c>
      <c r="CO49" s="20">
        <v>0</v>
      </c>
      <c r="CP49" s="20">
        <v>490</v>
      </c>
      <c r="CQ49" s="20">
        <v>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1200</v>
      </c>
      <c r="CY49" s="20">
        <v>648.25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960</v>
      </c>
      <c r="DG49" s="20">
        <v>310</v>
      </c>
      <c r="DH49" s="20">
        <v>0</v>
      </c>
      <c r="DI49" s="20">
        <v>0</v>
      </c>
      <c r="DJ49" s="20">
        <v>1206.5</v>
      </c>
      <c r="DK49" s="20">
        <v>0</v>
      </c>
      <c r="DL49" s="20">
        <v>5632.4</v>
      </c>
      <c r="DM49" s="20">
        <v>0</v>
      </c>
      <c r="DN49" s="20">
        <v>0</v>
      </c>
      <c r="DO49" s="20">
        <v>0</v>
      </c>
      <c r="DP49" s="45">
        <v>4425.9</v>
      </c>
      <c r="DQ49" s="45">
        <v>0</v>
      </c>
      <c r="DT49" s="44"/>
      <c r="DU49" s="44"/>
      <c r="DV49" s="44"/>
      <c r="DW49" s="44"/>
      <c r="DY49" s="44"/>
      <c r="DZ49" s="44"/>
      <c r="EA49" s="44"/>
      <c r="EB49" s="44"/>
      <c r="EC49" s="44"/>
      <c r="ED49" s="44"/>
    </row>
    <row r="50" spans="1:134" ht="16.5" customHeight="1">
      <c r="A50" s="11"/>
      <c r="B50" s="16">
        <v>41</v>
      </c>
      <c r="C50" s="13" t="s">
        <v>55</v>
      </c>
      <c r="D50" s="31">
        <f t="shared" si="0"/>
        <v>9055.364</v>
      </c>
      <c r="E50" s="31">
        <f t="shared" si="1"/>
        <v>4227.2</v>
      </c>
      <c r="F50" s="18">
        <f t="shared" si="2"/>
        <v>9030</v>
      </c>
      <c r="G50" s="18">
        <f t="shared" si="3"/>
        <v>4202.2</v>
      </c>
      <c r="H50" s="18">
        <f t="shared" si="4"/>
        <v>25.364</v>
      </c>
      <c r="I50" s="18">
        <f t="shared" si="5"/>
        <v>25</v>
      </c>
      <c r="J50" s="32">
        <v>8030</v>
      </c>
      <c r="K50" s="32">
        <v>3796.2</v>
      </c>
      <c r="L50" s="32">
        <v>25.364</v>
      </c>
      <c r="M50" s="32">
        <v>25</v>
      </c>
      <c r="N50" s="20">
        <v>8015</v>
      </c>
      <c r="O50" s="20">
        <v>3789</v>
      </c>
      <c r="P50" s="20">
        <v>25.364</v>
      </c>
      <c r="Q50" s="20">
        <v>25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350</v>
      </c>
      <c r="AE50" s="20">
        <v>195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350</v>
      </c>
      <c r="AQ50" s="20">
        <v>195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100</v>
      </c>
      <c r="AY50" s="20">
        <v>64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170</v>
      </c>
      <c r="BK50" s="20">
        <v>7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110</v>
      </c>
      <c r="BW50" s="20">
        <v>7</v>
      </c>
      <c r="BX50" s="20">
        <v>0</v>
      </c>
      <c r="BY50" s="20">
        <v>0</v>
      </c>
      <c r="BZ50" s="20">
        <v>60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10</v>
      </c>
      <c r="CM50" s="20">
        <v>0</v>
      </c>
      <c r="CN50" s="20">
        <v>0</v>
      </c>
      <c r="CO50" s="20">
        <v>0</v>
      </c>
      <c r="CP50" s="20">
        <v>10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50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240</v>
      </c>
      <c r="DG50" s="20">
        <v>140</v>
      </c>
      <c r="DH50" s="20">
        <v>0</v>
      </c>
      <c r="DI50" s="20">
        <v>0</v>
      </c>
      <c r="DJ50" s="20">
        <v>80</v>
      </c>
      <c r="DK50" s="20">
        <v>0</v>
      </c>
      <c r="DL50" s="20">
        <v>80</v>
      </c>
      <c r="DM50" s="20">
        <v>0</v>
      </c>
      <c r="DN50" s="20">
        <v>0</v>
      </c>
      <c r="DO50" s="20">
        <v>0</v>
      </c>
      <c r="DP50" s="45">
        <v>0</v>
      </c>
      <c r="DQ50" s="45">
        <v>0</v>
      </c>
      <c r="DT50" s="44"/>
      <c r="DU50" s="44"/>
      <c r="DV50" s="44"/>
      <c r="DW50" s="44"/>
      <c r="DY50" s="44"/>
      <c r="DZ50" s="44"/>
      <c r="EA50" s="44"/>
      <c r="EB50" s="44"/>
      <c r="EC50" s="44"/>
      <c r="ED50" s="44"/>
    </row>
    <row r="51" spans="1:134" ht="16.5" customHeight="1">
      <c r="A51" s="11"/>
      <c r="B51" s="16">
        <v>42</v>
      </c>
      <c r="C51" s="13" t="s">
        <v>56</v>
      </c>
      <c r="D51" s="31">
        <f t="shared" si="0"/>
        <v>107454.1614</v>
      </c>
      <c r="E51" s="31">
        <f t="shared" si="1"/>
        <v>17275.317</v>
      </c>
      <c r="F51" s="18">
        <f t="shared" si="2"/>
        <v>83118.3</v>
      </c>
      <c r="G51" s="18">
        <f t="shared" si="3"/>
        <v>17275.317</v>
      </c>
      <c r="H51" s="18">
        <f t="shared" si="4"/>
        <v>31400.0614</v>
      </c>
      <c r="I51" s="18">
        <f t="shared" si="5"/>
        <v>0</v>
      </c>
      <c r="J51" s="32">
        <v>47035</v>
      </c>
      <c r="K51" s="32">
        <v>15995.317</v>
      </c>
      <c r="L51" s="32">
        <v>1000</v>
      </c>
      <c r="M51" s="32">
        <v>0</v>
      </c>
      <c r="N51" s="20">
        <v>45375</v>
      </c>
      <c r="O51" s="20">
        <v>15815.317</v>
      </c>
      <c r="P51" s="20">
        <v>1000</v>
      </c>
      <c r="Q51" s="20">
        <v>0</v>
      </c>
      <c r="R51" s="20">
        <v>1600</v>
      </c>
      <c r="S51" s="20">
        <v>150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7970</v>
      </c>
      <c r="AE51" s="20">
        <v>225</v>
      </c>
      <c r="AF51" s="20">
        <v>25000.0614</v>
      </c>
      <c r="AG51" s="20">
        <v>0</v>
      </c>
      <c r="AH51" s="20">
        <v>6970</v>
      </c>
      <c r="AI51" s="20">
        <v>225</v>
      </c>
      <c r="AJ51" s="20">
        <v>0</v>
      </c>
      <c r="AK51" s="20">
        <v>0</v>
      </c>
      <c r="AL51" s="20">
        <v>0</v>
      </c>
      <c r="AM51" s="20">
        <v>0</v>
      </c>
      <c r="AN51" s="20">
        <v>700</v>
      </c>
      <c r="AO51" s="20">
        <v>0</v>
      </c>
      <c r="AP51" s="20">
        <v>1000</v>
      </c>
      <c r="AQ51" s="20">
        <v>0</v>
      </c>
      <c r="AR51" s="20">
        <v>24300.0614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1360</v>
      </c>
      <c r="AY51" s="20">
        <v>400</v>
      </c>
      <c r="AZ51" s="20">
        <v>600</v>
      </c>
      <c r="BA51" s="20">
        <v>0</v>
      </c>
      <c r="BB51" s="20">
        <v>960</v>
      </c>
      <c r="BC51" s="20">
        <v>400</v>
      </c>
      <c r="BD51" s="20">
        <v>600</v>
      </c>
      <c r="BE51" s="20">
        <v>0</v>
      </c>
      <c r="BF51" s="20">
        <v>400</v>
      </c>
      <c r="BG51" s="20">
        <v>0</v>
      </c>
      <c r="BH51" s="20">
        <v>0</v>
      </c>
      <c r="BI51" s="20">
        <v>0</v>
      </c>
      <c r="BJ51" s="20">
        <v>200</v>
      </c>
      <c r="BK51" s="20">
        <v>0</v>
      </c>
      <c r="BL51" s="20">
        <v>4800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200</v>
      </c>
      <c r="CA51" s="20">
        <v>0</v>
      </c>
      <c r="CB51" s="20">
        <v>4800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400</v>
      </c>
      <c r="CM51" s="20">
        <v>0</v>
      </c>
      <c r="CN51" s="20">
        <v>0</v>
      </c>
      <c r="CO51" s="20">
        <v>0</v>
      </c>
      <c r="CP51" s="20">
        <v>200</v>
      </c>
      <c r="CQ51" s="20">
        <v>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12900</v>
      </c>
      <c r="CY51" s="20">
        <v>0</v>
      </c>
      <c r="CZ51" s="20">
        <v>0</v>
      </c>
      <c r="DA51" s="20">
        <v>0</v>
      </c>
      <c r="DB51" s="20">
        <v>11000</v>
      </c>
      <c r="DC51" s="20">
        <v>0</v>
      </c>
      <c r="DD51" s="20">
        <v>0</v>
      </c>
      <c r="DE51" s="20">
        <v>0</v>
      </c>
      <c r="DF51" s="20">
        <v>2400</v>
      </c>
      <c r="DG51" s="20">
        <v>655</v>
      </c>
      <c r="DH51" s="20">
        <v>0</v>
      </c>
      <c r="DI51" s="20">
        <v>0</v>
      </c>
      <c r="DJ51" s="20">
        <v>3789.1</v>
      </c>
      <c r="DK51" s="20">
        <v>0</v>
      </c>
      <c r="DL51" s="20">
        <v>10853.3</v>
      </c>
      <c r="DM51" s="20">
        <v>0</v>
      </c>
      <c r="DN51" s="20">
        <v>0</v>
      </c>
      <c r="DO51" s="20">
        <v>0</v>
      </c>
      <c r="DP51" s="45">
        <v>7064.2</v>
      </c>
      <c r="DQ51" s="45">
        <v>0</v>
      </c>
      <c r="DT51" s="44"/>
      <c r="DU51" s="44"/>
      <c r="DV51" s="44"/>
      <c r="DW51" s="44"/>
      <c r="DY51" s="44"/>
      <c r="DZ51" s="44"/>
      <c r="EA51" s="44"/>
      <c r="EB51" s="44"/>
      <c r="EC51" s="44"/>
      <c r="ED51" s="44"/>
    </row>
    <row r="52" spans="1:134" ht="16.5" customHeight="1">
      <c r="A52" s="11"/>
      <c r="B52" s="16">
        <v>43</v>
      </c>
      <c r="C52" s="13" t="s">
        <v>57</v>
      </c>
      <c r="D52" s="31">
        <f t="shared" si="0"/>
        <v>12769.845000000001</v>
      </c>
      <c r="E52" s="31">
        <f t="shared" si="1"/>
        <v>5566.9310000000005</v>
      </c>
      <c r="F52" s="18">
        <f t="shared" si="2"/>
        <v>12769</v>
      </c>
      <c r="G52" s="18">
        <f t="shared" si="3"/>
        <v>5566.9310000000005</v>
      </c>
      <c r="H52" s="18">
        <f t="shared" si="4"/>
        <v>0.8450000000002547</v>
      </c>
      <c r="I52" s="18">
        <f t="shared" si="5"/>
        <v>0</v>
      </c>
      <c r="J52" s="32">
        <v>10612.2</v>
      </c>
      <c r="K52" s="32">
        <v>4844.631</v>
      </c>
      <c r="L52" s="32">
        <v>0</v>
      </c>
      <c r="M52" s="32">
        <v>0</v>
      </c>
      <c r="N52" s="20">
        <v>10552.2</v>
      </c>
      <c r="O52" s="20">
        <v>4814.631</v>
      </c>
      <c r="P52" s="20">
        <v>0</v>
      </c>
      <c r="Q52" s="20">
        <v>0</v>
      </c>
      <c r="R52" s="20">
        <v>60</v>
      </c>
      <c r="S52" s="20">
        <v>30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250</v>
      </c>
      <c r="AE52" s="20">
        <v>200</v>
      </c>
      <c r="AF52" s="20">
        <v>-5000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250</v>
      </c>
      <c r="AQ52" s="20">
        <v>200</v>
      </c>
      <c r="AR52" s="20">
        <v>2000</v>
      </c>
      <c r="AS52" s="20">
        <v>0</v>
      </c>
      <c r="AT52" s="20">
        <v>0</v>
      </c>
      <c r="AU52" s="20">
        <v>0</v>
      </c>
      <c r="AV52" s="20">
        <v>-7000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1021.8</v>
      </c>
      <c r="BK52" s="20">
        <v>522.3</v>
      </c>
      <c r="BL52" s="20">
        <v>5000.845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301.8</v>
      </c>
      <c r="BW52" s="20">
        <v>181.2</v>
      </c>
      <c r="BX52" s="20">
        <v>3000</v>
      </c>
      <c r="BY52" s="20">
        <v>0</v>
      </c>
      <c r="BZ52" s="20">
        <v>120</v>
      </c>
      <c r="CA52" s="20">
        <v>41.1</v>
      </c>
      <c r="CB52" s="20">
        <v>1500</v>
      </c>
      <c r="CC52" s="20">
        <v>0</v>
      </c>
      <c r="CD52" s="20">
        <v>600</v>
      </c>
      <c r="CE52" s="20">
        <v>300</v>
      </c>
      <c r="CF52" s="20">
        <v>500.845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40</v>
      </c>
      <c r="CM52" s="20">
        <v>0</v>
      </c>
      <c r="CN52" s="20">
        <v>0</v>
      </c>
      <c r="CO52" s="20">
        <v>0</v>
      </c>
      <c r="CP52" s="20">
        <v>40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300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425</v>
      </c>
      <c r="DG52" s="20">
        <v>0</v>
      </c>
      <c r="DH52" s="20">
        <v>0</v>
      </c>
      <c r="DI52" s="20">
        <v>0</v>
      </c>
      <c r="DJ52" s="20">
        <v>120</v>
      </c>
      <c r="DK52" s="20">
        <v>0</v>
      </c>
      <c r="DL52" s="20">
        <v>120</v>
      </c>
      <c r="DM52" s="20">
        <v>0</v>
      </c>
      <c r="DN52" s="20">
        <v>0</v>
      </c>
      <c r="DO52" s="20">
        <v>0</v>
      </c>
      <c r="DP52" s="45">
        <v>0</v>
      </c>
      <c r="DQ52" s="45">
        <v>0</v>
      </c>
      <c r="DT52" s="44"/>
      <c r="DU52" s="44"/>
      <c r="DV52" s="44"/>
      <c r="DW52" s="44"/>
      <c r="DY52" s="44"/>
      <c r="DZ52" s="44"/>
      <c r="EA52" s="44"/>
      <c r="EB52" s="44"/>
      <c r="EC52" s="44"/>
      <c r="ED52" s="44"/>
    </row>
    <row r="53" spans="1:134" ht="16.5" customHeight="1">
      <c r="A53" s="11"/>
      <c r="B53" s="16">
        <v>44</v>
      </c>
      <c r="C53" s="13" t="s">
        <v>36</v>
      </c>
      <c r="D53" s="31">
        <f t="shared" si="0"/>
        <v>376754.8453</v>
      </c>
      <c r="E53" s="31">
        <f t="shared" si="1"/>
        <v>159289.237</v>
      </c>
      <c r="F53" s="18">
        <f t="shared" si="2"/>
        <v>356015.8</v>
      </c>
      <c r="G53" s="18">
        <f t="shared" si="3"/>
        <v>153728.114</v>
      </c>
      <c r="H53" s="18">
        <f t="shared" si="4"/>
        <v>23239.0453</v>
      </c>
      <c r="I53" s="18">
        <f t="shared" si="5"/>
        <v>5561.123</v>
      </c>
      <c r="J53" s="32">
        <v>117577.9</v>
      </c>
      <c r="K53" s="32">
        <v>43087.616</v>
      </c>
      <c r="L53" s="32">
        <v>13963.1</v>
      </c>
      <c r="M53" s="32">
        <v>1300</v>
      </c>
      <c r="N53" s="20">
        <v>109082.7</v>
      </c>
      <c r="O53" s="20">
        <v>40068.936</v>
      </c>
      <c r="P53" s="20">
        <v>12988.1</v>
      </c>
      <c r="Q53" s="20">
        <v>530</v>
      </c>
      <c r="R53" s="20">
        <v>550</v>
      </c>
      <c r="S53" s="20">
        <v>0</v>
      </c>
      <c r="T53" s="20">
        <v>0</v>
      </c>
      <c r="U53" s="20">
        <v>0</v>
      </c>
      <c r="V53" s="20">
        <v>500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5500</v>
      </c>
      <c r="AE53" s="20">
        <v>2036</v>
      </c>
      <c r="AF53" s="20">
        <v>-2500</v>
      </c>
      <c r="AG53" s="20">
        <v>-574.422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5500</v>
      </c>
      <c r="AQ53" s="20">
        <v>2036</v>
      </c>
      <c r="AR53" s="20">
        <v>0</v>
      </c>
      <c r="AS53" s="20">
        <v>0</v>
      </c>
      <c r="AT53" s="20">
        <v>0</v>
      </c>
      <c r="AU53" s="20">
        <v>0</v>
      </c>
      <c r="AV53" s="20">
        <v>-2500</v>
      </c>
      <c r="AW53" s="20">
        <v>-574.422</v>
      </c>
      <c r="AX53" s="20">
        <v>65130</v>
      </c>
      <c r="AY53" s="20">
        <v>33593.05</v>
      </c>
      <c r="AZ53" s="20">
        <v>3602</v>
      </c>
      <c r="BA53" s="20">
        <v>2399.9</v>
      </c>
      <c r="BB53" s="20">
        <v>58000</v>
      </c>
      <c r="BC53" s="20">
        <v>27520</v>
      </c>
      <c r="BD53" s="20">
        <v>0</v>
      </c>
      <c r="BE53" s="20">
        <v>0</v>
      </c>
      <c r="BF53" s="20">
        <v>6230</v>
      </c>
      <c r="BG53" s="20">
        <v>5173.05</v>
      </c>
      <c r="BH53" s="20">
        <v>3602</v>
      </c>
      <c r="BI53" s="20">
        <v>2399.9</v>
      </c>
      <c r="BJ53" s="20">
        <v>39650</v>
      </c>
      <c r="BK53" s="20">
        <v>18656.512</v>
      </c>
      <c r="BL53" s="20">
        <v>8073.9453</v>
      </c>
      <c r="BM53" s="20">
        <v>2335.645</v>
      </c>
      <c r="BN53" s="20">
        <v>0</v>
      </c>
      <c r="BO53" s="20">
        <v>0</v>
      </c>
      <c r="BP53" s="20">
        <v>7163.2</v>
      </c>
      <c r="BQ53" s="20">
        <v>1615.645</v>
      </c>
      <c r="BR53" s="20">
        <v>0</v>
      </c>
      <c r="BS53" s="20">
        <v>0</v>
      </c>
      <c r="BT53" s="20">
        <v>0</v>
      </c>
      <c r="BU53" s="20">
        <v>0</v>
      </c>
      <c r="BV53" s="20">
        <v>800</v>
      </c>
      <c r="BW53" s="20">
        <v>0</v>
      </c>
      <c r="BX53" s="20">
        <v>0.7453</v>
      </c>
      <c r="BY53" s="20">
        <v>0</v>
      </c>
      <c r="BZ53" s="20">
        <v>1710</v>
      </c>
      <c r="CA53" s="20">
        <v>1700.488</v>
      </c>
      <c r="CB53" s="20">
        <v>0</v>
      </c>
      <c r="CC53" s="20">
        <v>0</v>
      </c>
      <c r="CD53" s="20">
        <v>37140</v>
      </c>
      <c r="CE53" s="20">
        <v>16956.024</v>
      </c>
      <c r="CF53" s="20">
        <v>910</v>
      </c>
      <c r="CG53" s="20">
        <v>720</v>
      </c>
      <c r="CH53" s="20">
        <v>0</v>
      </c>
      <c r="CI53" s="20">
        <v>0</v>
      </c>
      <c r="CJ53" s="20">
        <v>0</v>
      </c>
      <c r="CK53" s="20">
        <v>0</v>
      </c>
      <c r="CL53" s="20">
        <v>15338</v>
      </c>
      <c r="CM53" s="20">
        <v>6411.296</v>
      </c>
      <c r="CN53" s="20">
        <v>100</v>
      </c>
      <c r="CO53" s="20">
        <v>100</v>
      </c>
      <c r="CP53" s="20">
        <v>13338</v>
      </c>
      <c r="CQ53" s="20">
        <v>5772.996</v>
      </c>
      <c r="CR53" s="20">
        <v>100</v>
      </c>
      <c r="CS53" s="20">
        <v>100</v>
      </c>
      <c r="CT53" s="20">
        <v>5277</v>
      </c>
      <c r="CU53" s="20">
        <v>2635.065</v>
      </c>
      <c r="CV53" s="20">
        <v>0</v>
      </c>
      <c r="CW53" s="20">
        <v>0</v>
      </c>
      <c r="CX53" s="20">
        <v>100660.9</v>
      </c>
      <c r="CY53" s="20">
        <v>49353.64</v>
      </c>
      <c r="CZ53" s="20">
        <v>0</v>
      </c>
      <c r="DA53" s="20">
        <v>0</v>
      </c>
      <c r="DB53" s="20">
        <v>57203.9</v>
      </c>
      <c r="DC53" s="20">
        <v>28347.7</v>
      </c>
      <c r="DD53" s="20">
        <v>0</v>
      </c>
      <c r="DE53" s="20">
        <v>0</v>
      </c>
      <c r="DF53" s="20">
        <v>2050</v>
      </c>
      <c r="DG53" s="20">
        <v>590</v>
      </c>
      <c r="DH53" s="20">
        <v>0</v>
      </c>
      <c r="DI53" s="20">
        <v>0</v>
      </c>
      <c r="DJ53" s="20">
        <v>7109</v>
      </c>
      <c r="DK53" s="20">
        <v>0</v>
      </c>
      <c r="DL53" s="20">
        <v>9609</v>
      </c>
      <c r="DM53" s="20">
        <v>0</v>
      </c>
      <c r="DN53" s="20">
        <v>0</v>
      </c>
      <c r="DO53" s="20">
        <v>0</v>
      </c>
      <c r="DP53" s="45">
        <v>2500</v>
      </c>
      <c r="DQ53" s="45">
        <v>0</v>
      </c>
      <c r="DT53" s="44"/>
      <c r="DU53" s="44"/>
      <c r="DV53" s="44"/>
      <c r="DW53" s="44"/>
      <c r="DY53" s="44"/>
      <c r="DZ53" s="44"/>
      <c r="EA53" s="44"/>
      <c r="EB53" s="44"/>
      <c r="EC53" s="44"/>
      <c r="ED53" s="44"/>
    </row>
    <row r="54" spans="1:134" ht="16.5" customHeight="1">
      <c r="A54" s="11"/>
      <c r="B54" s="16">
        <v>45</v>
      </c>
      <c r="C54" s="13" t="s">
        <v>23</v>
      </c>
      <c r="D54" s="31">
        <f t="shared" si="0"/>
        <v>182380.1771</v>
      </c>
      <c r="E54" s="31">
        <f t="shared" si="1"/>
        <v>58137.992999999995</v>
      </c>
      <c r="F54" s="18">
        <f t="shared" si="2"/>
        <v>161471.9</v>
      </c>
      <c r="G54" s="18">
        <f t="shared" si="3"/>
        <v>56475.992</v>
      </c>
      <c r="H54" s="18">
        <f t="shared" si="4"/>
        <v>20908.2771</v>
      </c>
      <c r="I54" s="18">
        <f t="shared" si="5"/>
        <v>1662.001</v>
      </c>
      <c r="J54" s="32">
        <v>58091</v>
      </c>
      <c r="K54" s="32">
        <v>29210.35</v>
      </c>
      <c r="L54" s="32">
        <v>4000</v>
      </c>
      <c r="M54" s="32">
        <v>1202.001</v>
      </c>
      <c r="N54" s="20">
        <v>57591</v>
      </c>
      <c r="O54" s="20">
        <v>29114.35</v>
      </c>
      <c r="P54" s="20">
        <v>4000</v>
      </c>
      <c r="Q54" s="20">
        <v>1202.001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17000</v>
      </c>
      <c r="AE54" s="20">
        <v>1920</v>
      </c>
      <c r="AF54" s="20">
        <v>4708.2771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17000</v>
      </c>
      <c r="AQ54" s="20">
        <v>1920</v>
      </c>
      <c r="AR54" s="20">
        <v>4708.2771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19513</v>
      </c>
      <c r="AY54" s="20">
        <v>6937</v>
      </c>
      <c r="AZ54" s="20">
        <v>0</v>
      </c>
      <c r="BA54" s="20">
        <v>0</v>
      </c>
      <c r="BB54" s="20">
        <v>15513</v>
      </c>
      <c r="BC54" s="20">
        <v>6013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6500</v>
      </c>
      <c r="BK54" s="20">
        <v>1920</v>
      </c>
      <c r="BL54" s="20">
        <v>3400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6500</v>
      </c>
      <c r="BW54" s="20">
        <v>1920</v>
      </c>
      <c r="BX54" s="20">
        <v>0</v>
      </c>
      <c r="BY54" s="20">
        <v>0</v>
      </c>
      <c r="BZ54" s="20">
        <v>0</v>
      </c>
      <c r="CA54" s="20">
        <v>0</v>
      </c>
      <c r="CB54" s="20">
        <v>3400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10703.6</v>
      </c>
      <c r="CM54" s="20">
        <v>3950.642</v>
      </c>
      <c r="CN54" s="20">
        <v>4500</v>
      </c>
      <c r="CO54" s="20">
        <v>0</v>
      </c>
      <c r="CP54" s="20">
        <v>10703.6</v>
      </c>
      <c r="CQ54" s="20">
        <v>3950.642</v>
      </c>
      <c r="CR54" s="20">
        <v>4500</v>
      </c>
      <c r="CS54" s="20">
        <v>0</v>
      </c>
      <c r="CT54" s="20">
        <v>9003.6</v>
      </c>
      <c r="CU54" s="20">
        <v>3540.742</v>
      </c>
      <c r="CV54" s="20">
        <v>4500</v>
      </c>
      <c r="CW54" s="20">
        <v>0</v>
      </c>
      <c r="CX54" s="20">
        <v>29693</v>
      </c>
      <c r="CY54" s="20">
        <v>10417</v>
      </c>
      <c r="CZ54" s="20">
        <v>4300</v>
      </c>
      <c r="DA54" s="20">
        <v>460</v>
      </c>
      <c r="DB54" s="20">
        <v>17585</v>
      </c>
      <c r="DC54" s="20">
        <v>6130</v>
      </c>
      <c r="DD54" s="20">
        <v>500</v>
      </c>
      <c r="DE54" s="20">
        <v>460</v>
      </c>
      <c r="DF54" s="20">
        <v>6800</v>
      </c>
      <c r="DG54" s="20">
        <v>2050</v>
      </c>
      <c r="DH54" s="20">
        <v>0</v>
      </c>
      <c r="DI54" s="20">
        <v>0</v>
      </c>
      <c r="DJ54" s="20">
        <v>13171.3</v>
      </c>
      <c r="DK54" s="20">
        <v>71</v>
      </c>
      <c r="DL54" s="20">
        <v>13171.3</v>
      </c>
      <c r="DM54" s="20">
        <v>71</v>
      </c>
      <c r="DN54" s="20">
        <v>0</v>
      </c>
      <c r="DO54" s="20">
        <v>0</v>
      </c>
      <c r="DP54" s="45">
        <v>0</v>
      </c>
      <c r="DQ54" s="45">
        <v>0</v>
      </c>
      <c r="DT54" s="44"/>
      <c r="DU54" s="44"/>
      <c r="DV54" s="44"/>
      <c r="DW54" s="44"/>
      <c r="DY54" s="44"/>
      <c r="DZ54" s="44"/>
      <c r="EA54" s="44"/>
      <c r="EB54" s="44"/>
      <c r="EC54" s="44"/>
      <c r="ED54" s="44"/>
    </row>
    <row r="55" spans="1:134" ht="16.5" customHeight="1">
      <c r="A55" s="11"/>
      <c r="B55" s="16">
        <v>46</v>
      </c>
      <c r="C55" s="13" t="s">
        <v>24</v>
      </c>
      <c r="D55" s="31">
        <f t="shared" si="0"/>
        <v>135581.22879999998</v>
      </c>
      <c r="E55" s="31">
        <f t="shared" si="1"/>
        <v>40976.555</v>
      </c>
      <c r="F55" s="18">
        <f t="shared" si="2"/>
        <v>126049.2</v>
      </c>
      <c r="G55" s="18">
        <f t="shared" si="3"/>
        <v>39646.495</v>
      </c>
      <c r="H55" s="18">
        <f t="shared" si="4"/>
        <v>15070.0288</v>
      </c>
      <c r="I55" s="18">
        <f t="shared" si="5"/>
        <v>1330.06</v>
      </c>
      <c r="J55" s="32">
        <v>79865</v>
      </c>
      <c r="K55" s="32">
        <v>29937.665</v>
      </c>
      <c r="L55" s="32">
        <v>2000.0288</v>
      </c>
      <c r="M55" s="32">
        <v>1330.06</v>
      </c>
      <c r="N55" s="20">
        <v>73355</v>
      </c>
      <c r="O55" s="20">
        <v>27936.441</v>
      </c>
      <c r="P55" s="20">
        <v>2000.0288</v>
      </c>
      <c r="Q55" s="20">
        <v>1330.06</v>
      </c>
      <c r="R55" s="20">
        <v>6510</v>
      </c>
      <c r="S55" s="20">
        <v>2001.224</v>
      </c>
      <c r="T55" s="20">
        <v>0</v>
      </c>
      <c r="U55" s="20">
        <v>0</v>
      </c>
      <c r="V55" s="20">
        <v>500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5000</v>
      </c>
      <c r="AE55" s="20">
        <v>700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5000</v>
      </c>
      <c r="AQ55" s="20">
        <v>700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3500</v>
      </c>
      <c r="AY55" s="20">
        <v>1415.65</v>
      </c>
      <c r="AZ55" s="20">
        <v>0</v>
      </c>
      <c r="BA55" s="20">
        <v>0</v>
      </c>
      <c r="BB55" s="20">
        <v>2600</v>
      </c>
      <c r="BC55" s="20">
        <v>915.65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6120</v>
      </c>
      <c r="BK55" s="20">
        <v>580.1</v>
      </c>
      <c r="BL55" s="20">
        <v>10070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2120</v>
      </c>
      <c r="BW55" s="20">
        <v>60</v>
      </c>
      <c r="BX55" s="20">
        <v>0</v>
      </c>
      <c r="BY55" s="20">
        <v>0</v>
      </c>
      <c r="BZ55" s="20">
        <v>4000</v>
      </c>
      <c r="CA55" s="20">
        <v>520.1</v>
      </c>
      <c r="CB55" s="20">
        <v>10070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8600</v>
      </c>
      <c r="CM55" s="20">
        <v>2218.08</v>
      </c>
      <c r="CN55" s="20">
        <v>3000</v>
      </c>
      <c r="CO55" s="20">
        <v>0</v>
      </c>
      <c r="CP55" s="20">
        <v>8100</v>
      </c>
      <c r="CQ55" s="20">
        <v>2218.08</v>
      </c>
      <c r="CR55" s="20">
        <v>3000</v>
      </c>
      <c r="CS55" s="20">
        <v>0</v>
      </c>
      <c r="CT55" s="20">
        <v>2000</v>
      </c>
      <c r="CU55" s="20">
        <v>823.45</v>
      </c>
      <c r="CV55" s="20">
        <v>3000</v>
      </c>
      <c r="CW55" s="20">
        <v>0</v>
      </c>
      <c r="CX55" s="20">
        <v>10526</v>
      </c>
      <c r="CY55" s="20">
        <v>3600</v>
      </c>
      <c r="CZ55" s="20">
        <v>0</v>
      </c>
      <c r="DA55" s="20">
        <v>0</v>
      </c>
      <c r="DB55" s="20">
        <v>9026</v>
      </c>
      <c r="DC55" s="20">
        <v>3600</v>
      </c>
      <c r="DD55" s="20">
        <v>0</v>
      </c>
      <c r="DE55" s="20">
        <v>0</v>
      </c>
      <c r="DF55" s="20">
        <v>3500</v>
      </c>
      <c r="DG55" s="20">
        <v>1195</v>
      </c>
      <c r="DH55" s="20">
        <v>0</v>
      </c>
      <c r="DI55" s="20">
        <v>0</v>
      </c>
      <c r="DJ55" s="20">
        <v>2900.2</v>
      </c>
      <c r="DK55" s="20">
        <v>0</v>
      </c>
      <c r="DL55" s="20">
        <v>8438.2</v>
      </c>
      <c r="DM55" s="20">
        <v>0</v>
      </c>
      <c r="DN55" s="20">
        <v>0</v>
      </c>
      <c r="DO55" s="20">
        <v>0</v>
      </c>
      <c r="DP55" s="45">
        <v>5538</v>
      </c>
      <c r="DQ55" s="45">
        <v>0</v>
      </c>
      <c r="DT55" s="44"/>
      <c r="DU55" s="44"/>
      <c r="DV55" s="44"/>
      <c r="DW55" s="44"/>
      <c r="DY55" s="44"/>
      <c r="DZ55" s="44"/>
      <c r="EA55" s="44"/>
      <c r="EB55" s="44"/>
      <c r="EC55" s="44"/>
      <c r="ED55" s="44"/>
    </row>
    <row r="56" spans="1:134" ht="16.5" customHeight="1">
      <c r="A56" s="11"/>
      <c r="B56" s="16">
        <v>47</v>
      </c>
      <c r="C56" s="13" t="s">
        <v>25</v>
      </c>
      <c r="D56" s="31">
        <f t="shared" si="0"/>
        <v>737363.7</v>
      </c>
      <c r="E56" s="31">
        <f t="shared" si="1"/>
        <v>216132.8051</v>
      </c>
      <c r="F56" s="18">
        <f t="shared" si="2"/>
        <v>604267.4</v>
      </c>
      <c r="G56" s="18">
        <f t="shared" si="3"/>
        <v>250790.8683</v>
      </c>
      <c r="H56" s="18">
        <f t="shared" si="4"/>
        <v>133096.3</v>
      </c>
      <c r="I56" s="18">
        <f t="shared" si="5"/>
        <v>-34658.063200000004</v>
      </c>
      <c r="J56" s="32">
        <v>122397.5</v>
      </c>
      <c r="K56" s="32">
        <v>46874.1124</v>
      </c>
      <c r="L56" s="32">
        <v>1626</v>
      </c>
      <c r="M56" s="32">
        <v>600</v>
      </c>
      <c r="N56" s="20">
        <v>113784.5</v>
      </c>
      <c r="O56" s="20">
        <v>44235.1511</v>
      </c>
      <c r="P56" s="20">
        <v>600</v>
      </c>
      <c r="Q56" s="20">
        <v>600</v>
      </c>
      <c r="R56" s="20">
        <v>2699.8</v>
      </c>
      <c r="S56" s="20">
        <v>75.6</v>
      </c>
      <c r="T56" s="20">
        <v>1000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8270</v>
      </c>
      <c r="AE56" s="20">
        <v>1450</v>
      </c>
      <c r="AF56" s="20">
        <v>3354</v>
      </c>
      <c r="AG56" s="20">
        <v>-36100.6632</v>
      </c>
      <c r="AH56" s="20">
        <v>0</v>
      </c>
      <c r="AI56" s="20">
        <v>0</v>
      </c>
      <c r="AJ56" s="20">
        <v>1900.3</v>
      </c>
      <c r="AK56" s="20">
        <v>316.712</v>
      </c>
      <c r="AL56" s="20">
        <v>0</v>
      </c>
      <c r="AM56" s="20">
        <v>0</v>
      </c>
      <c r="AN56" s="20">
        <v>0</v>
      </c>
      <c r="AO56" s="20">
        <v>0</v>
      </c>
      <c r="AP56" s="20">
        <v>6800</v>
      </c>
      <c r="AQ56" s="20">
        <v>1450</v>
      </c>
      <c r="AR56" s="20">
        <v>28231.7</v>
      </c>
      <c r="AS56" s="20">
        <v>0</v>
      </c>
      <c r="AT56" s="20">
        <v>0</v>
      </c>
      <c r="AU56" s="20">
        <v>0</v>
      </c>
      <c r="AV56" s="20">
        <v>-27626</v>
      </c>
      <c r="AW56" s="20">
        <v>-36462.3752</v>
      </c>
      <c r="AX56" s="20">
        <v>159448.4</v>
      </c>
      <c r="AY56" s="20">
        <v>56832.1423</v>
      </c>
      <c r="AZ56" s="20">
        <v>125902.3</v>
      </c>
      <c r="BA56" s="20">
        <v>485</v>
      </c>
      <c r="BB56" s="20">
        <v>72892.5</v>
      </c>
      <c r="BC56" s="20">
        <v>40549.7</v>
      </c>
      <c r="BD56" s="20">
        <v>0</v>
      </c>
      <c r="BE56" s="20">
        <v>0</v>
      </c>
      <c r="BF56" s="20">
        <v>59322.1</v>
      </c>
      <c r="BG56" s="20">
        <v>4075.0423</v>
      </c>
      <c r="BH56" s="20">
        <v>121902.3</v>
      </c>
      <c r="BI56" s="20">
        <v>0</v>
      </c>
      <c r="BJ56" s="20">
        <v>6534.9</v>
      </c>
      <c r="BK56" s="20">
        <v>3881.0636</v>
      </c>
      <c r="BL56" s="20">
        <v>1214</v>
      </c>
      <c r="BM56" s="20">
        <v>357.6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6534.9</v>
      </c>
      <c r="CA56" s="20">
        <v>3881.0636</v>
      </c>
      <c r="CB56" s="20">
        <v>1214</v>
      </c>
      <c r="CC56" s="20">
        <v>357.6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50196</v>
      </c>
      <c r="CM56" s="20">
        <v>24527.95</v>
      </c>
      <c r="CN56" s="20">
        <v>1000</v>
      </c>
      <c r="CO56" s="20">
        <v>0</v>
      </c>
      <c r="CP56" s="20">
        <v>48316</v>
      </c>
      <c r="CQ56" s="20">
        <v>24127.9</v>
      </c>
      <c r="CR56" s="20">
        <v>1000</v>
      </c>
      <c r="CS56" s="20">
        <v>0</v>
      </c>
      <c r="CT56" s="20">
        <v>40926</v>
      </c>
      <c r="CU56" s="20">
        <v>21504</v>
      </c>
      <c r="CV56" s="20">
        <v>0</v>
      </c>
      <c r="CW56" s="20">
        <v>0</v>
      </c>
      <c r="CX56" s="20">
        <v>228903.7</v>
      </c>
      <c r="CY56" s="20">
        <v>114290.6</v>
      </c>
      <c r="CZ56" s="20">
        <v>0</v>
      </c>
      <c r="DA56" s="20">
        <v>0</v>
      </c>
      <c r="DB56" s="20">
        <v>132661.9</v>
      </c>
      <c r="DC56" s="20">
        <v>66169.7</v>
      </c>
      <c r="DD56" s="20">
        <v>0</v>
      </c>
      <c r="DE56" s="20">
        <v>0</v>
      </c>
      <c r="DF56" s="20">
        <v>7450</v>
      </c>
      <c r="DG56" s="20">
        <v>2935</v>
      </c>
      <c r="DH56" s="20">
        <v>0</v>
      </c>
      <c r="DI56" s="20">
        <v>0</v>
      </c>
      <c r="DJ56" s="20">
        <v>21066.9</v>
      </c>
      <c r="DK56" s="20">
        <v>0</v>
      </c>
      <c r="DL56" s="20">
        <v>21066.9</v>
      </c>
      <c r="DM56" s="20">
        <v>0</v>
      </c>
      <c r="DN56" s="20">
        <v>0</v>
      </c>
      <c r="DO56" s="20">
        <v>0</v>
      </c>
      <c r="DP56" s="45">
        <v>0</v>
      </c>
      <c r="DQ56" s="45">
        <v>0</v>
      </c>
      <c r="DT56" s="44"/>
      <c r="DU56" s="44"/>
      <c r="DV56" s="44"/>
      <c r="DW56" s="44"/>
      <c r="DY56" s="44"/>
      <c r="DZ56" s="44"/>
      <c r="EA56" s="44"/>
      <c r="EB56" s="44"/>
      <c r="EC56" s="44"/>
      <c r="ED56" s="44"/>
    </row>
    <row r="57" spans="1:134" ht="16.5" customHeight="1">
      <c r="A57" s="11"/>
      <c r="B57" s="16">
        <v>48</v>
      </c>
      <c r="C57" s="13" t="s">
        <v>26</v>
      </c>
      <c r="D57" s="31">
        <f t="shared" si="0"/>
        <v>184083.03819999998</v>
      </c>
      <c r="E57" s="31">
        <f t="shared" si="1"/>
        <v>68789.20120000001</v>
      </c>
      <c r="F57" s="18">
        <f t="shared" si="2"/>
        <v>179801.9</v>
      </c>
      <c r="G57" s="18">
        <f t="shared" si="3"/>
        <v>69859.505</v>
      </c>
      <c r="H57" s="18">
        <f t="shared" si="4"/>
        <v>12290</v>
      </c>
      <c r="I57" s="18">
        <f t="shared" si="5"/>
        <v>6938.558</v>
      </c>
      <c r="J57" s="32">
        <v>69991</v>
      </c>
      <c r="K57" s="32">
        <v>25119.9332</v>
      </c>
      <c r="L57" s="32">
        <v>6790</v>
      </c>
      <c r="M57" s="32">
        <v>1487</v>
      </c>
      <c r="N57" s="20">
        <v>62662</v>
      </c>
      <c r="O57" s="20">
        <v>23760.6692</v>
      </c>
      <c r="P57" s="20">
        <v>300</v>
      </c>
      <c r="Q57" s="20">
        <v>0</v>
      </c>
      <c r="R57" s="20">
        <v>7329</v>
      </c>
      <c r="S57" s="20">
        <v>1359.264</v>
      </c>
      <c r="T57" s="20">
        <v>6490</v>
      </c>
      <c r="U57" s="20">
        <v>1487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820</v>
      </c>
      <c r="AE57" s="20">
        <v>114.5</v>
      </c>
      <c r="AF57" s="20">
        <v>5338.4</v>
      </c>
      <c r="AG57" s="20">
        <v>5321.858</v>
      </c>
      <c r="AH57" s="20">
        <v>110</v>
      </c>
      <c r="AI57" s="20">
        <v>4.5</v>
      </c>
      <c r="AJ57" s="20">
        <v>5400</v>
      </c>
      <c r="AK57" s="20">
        <v>5400</v>
      </c>
      <c r="AL57" s="20">
        <v>0</v>
      </c>
      <c r="AM57" s="20">
        <v>0</v>
      </c>
      <c r="AN57" s="20">
        <v>0</v>
      </c>
      <c r="AO57" s="20">
        <v>0</v>
      </c>
      <c r="AP57" s="20">
        <v>500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-61.6</v>
      </c>
      <c r="AW57" s="20">
        <v>-78.142</v>
      </c>
      <c r="AX57" s="20">
        <v>10862</v>
      </c>
      <c r="AY57" s="20">
        <v>7397</v>
      </c>
      <c r="AZ57" s="20">
        <v>0</v>
      </c>
      <c r="BA57" s="20">
        <v>0</v>
      </c>
      <c r="BB57" s="20">
        <v>10862</v>
      </c>
      <c r="BC57" s="20">
        <v>7397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15355</v>
      </c>
      <c r="BK57" s="20">
        <v>4735.068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12203</v>
      </c>
      <c r="BW57" s="20">
        <v>3953.5</v>
      </c>
      <c r="BX57" s="20">
        <v>0</v>
      </c>
      <c r="BY57" s="20">
        <v>0</v>
      </c>
      <c r="BZ57" s="20">
        <v>3152</v>
      </c>
      <c r="CA57" s="20">
        <v>781.568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660</v>
      </c>
      <c r="CI57" s="20">
        <v>275</v>
      </c>
      <c r="CJ57" s="20">
        <v>0</v>
      </c>
      <c r="CK57" s="20">
        <v>0</v>
      </c>
      <c r="CL57" s="20">
        <v>3080</v>
      </c>
      <c r="CM57" s="20">
        <v>344.5</v>
      </c>
      <c r="CN57" s="20">
        <v>161.6</v>
      </c>
      <c r="CO57" s="20">
        <v>129.7</v>
      </c>
      <c r="CP57" s="20">
        <v>2610</v>
      </c>
      <c r="CQ57" s="20">
        <v>235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50491.3</v>
      </c>
      <c r="CY57" s="20">
        <v>20969.642</v>
      </c>
      <c r="CZ57" s="20">
        <v>0</v>
      </c>
      <c r="DA57" s="20">
        <v>0</v>
      </c>
      <c r="DB57" s="20">
        <v>42866.3</v>
      </c>
      <c r="DC57" s="20">
        <v>17239.642</v>
      </c>
      <c r="DD57" s="20">
        <v>0</v>
      </c>
      <c r="DE57" s="20">
        <v>0</v>
      </c>
      <c r="DF57" s="20">
        <v>6250</v>
      </c>
      <c r="DG57" s="20">
        <v>2895</v>
      </c>
      <c r="DH57" s="20">
        <v>0</v>
      </c>
      <c r="DI57" s="20">
        <v>0</v>
      </c>
      <c r="DJ57" s="20">
        <v>14283.7382</v>
      </c>
      <c r="DK57" s="20">
        <v>0</v>
      </c>
      <c r="DL57" s="20">
        <v>22292.6</v>
      </c>
      <c r="DM57" s="20">
        <v>8008.8618</v>
      </c>
      <c r="DN57" s="20">
        <v>0</v>
      </c>
      <c r="DO57" s="20">
        <v>0</v>
      </c>
      <c r="DP57" s="45">
        <v>8008.8618</v>
      </c>
      <c r="DQ57" s="45">
        <v>8008.8618</v>
      </c>
      <c r="DT57" s="44"/>
      <c r="DU57" s="44"/>
      <c r="DV57" s="44"/>
      <c r="DW57" s="44"/>
      <c r="DY57" s="44"/>
      <c r="DZ57" s="44"/>
      <c r="EA57" s="44"/>
      <c r="EB57" s="44"/>
      <c r="EC57" s="44"/>
      <c r="ED57" s="44"/>
    </row>
    <row r="58" spans="1:134" ht="16.5" customHeight="1">
      <c r="A58" s="11"/>
      <c r="B58" s="16">
        <v>49</v>
      </c>
      <c r="C58" s="13" t="s">
        <v>27</v>
      </c>
      <c r="D58" s="31">
        <f aca="true" t="shared" si="6" ref="D58:D65">F58+H58-DP58</f>
        <v>130964.91700000002</v>
      </c>
      <c r="E58" s="31">
        <f aca="true" t="shared" si="7" ref="E58:E65">G58+I58-DQ58</f>
        <v>29349.5204</v>
      </c>
      <c r="F58" s="18">
        <f aca="true" t="shared" si="8" ref="F58:F65">J58+V58+Z58+AD58+AX58+BJ58+CH58+CL58+CX58+DF58+DL58</f>
        <v>121690</v>
      </c>
      <c r="G58" s="18">
        <f aca="true" t="shared" si="9" ref="G58:G65">K58+W58+AA58+AE58+AY58+BK58+CI58+CM58+CY58+DG58+DM58</f>
        <v>45341.796</v>
      </c>
      <c r="H58" s="18">
        <f aca="true" t="shared" si="10" ref="H58:H65">L58+X58+AB58+AF58+AZ58+BL58+CJ58+CN58+CZ58+DH58+DN58</f>
        <v>13115.817</v>
      </c>
      <c r="I58" s="18">
        <f aca="true" t="shared" si="11" ref="I58:I65">M58+Y58+AC58+AG58+BA58+BM58+CK58+CO58+DA58+DI58+DO58</f>
        <v>-15992.2756</v>
      </c>
      <c r="J58" s="32">
        <v>60855</v>
      </c>
      <c r="K58" s="32">
        <v>23013.346</v>
      </c>
      <c r="L58" s="32">
        <v>6000</v>
      </c>
      <c r="M58" s="32">
        <v>950</v>
      </c>
      <c r="N58" s="20">
        <v>58655</v>
      </c>
      <c r="O58" s="20">
        <v>22201.346</v>
      </c>
      <c r="P58" s="20">
        <v>6000</v>
      </c>
      <c r="Q58" s="20">
        <v>950</v>
      </c>
      <c r="R58" s="20">
        <v>2000</v>
      </c>
      <c r="S58" s="20">
        <v>740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11100</v>
      </c>
      <c r="AE58" s="20">
        <v>3100</v>
      </c>
      <c r="AF58" s="20">
        <v>915.817</v>
      </c>
      <c r="AG58" s="20">
        <v>-17282.2756</v>
      </c>
      <c r="AH58" s="20">
        <v>2630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8000</v>
      </c>
      <c r="AQ58" s="20">
        <v>3100</v>
      </c>
      <c r="AR58" s="20">
        <v>1800.017</v>
      </c>
      <c r="AS58" s="20">
        <v>300</v>
      </c>
      <c r="AT58" s="20">
        <v>0</v>
      </c>
      <c r="AU58" s="20">
        <v>0</v>
      </c>
      <c r="AV58" s="20">
        <v>-884.2</v>
      </c>
      <c r="AW58" s="20">
        <v>-17582.2756</v>
      </c>
      <c r="AX58" s="20">
        <v>5000</v>
      </c>
      <c r="AY58" s="20">
        <v>3000</v>
      </c>
      <c r="AZ58" s="20">
        <v>0</v>
      </c>
      <c r="BA58" s="20">
        <v>0</v>
      </c>
      <c r="BB58" s="20">
        <v>5000</v>
      </c>
      <c r="BC58" s="20">
        <v>3000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8050</v>
      </c>
      <c r="BK58" s="20">
        <v>2340.45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5500</v>
      </c>
      <c r="BW58" s="20">
        <v>1662.65</v>
      </c>
      <c r="BX58" s="20">
        <v>0</v>
      </c>
      <c r="BY58" s="20">
        <v>0</v>
      </c>
      <c r="BZ58" s="20">
        <v>2550</v>
      </c>
      <c r="CA58" s="20">
        <v>677.8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30340</v>
      </c>
      <c r="CY58" s="20">
        <v>12968</v>
      </c>
      <c r="CZ58" s="20">
        <v>6200</v>
      </c>
      <c r="DA58" s="20">
        <v>340</v>
      </c>
      <c r="DB58" s="20">
        <v>24100</v>
      </c>
      <c r="DC58" s="20">
        <v>10576</v>
      </c>
      <c r="DD58" s="20">
        <v>6200</v>
      </c>
      <c r="DE58" s="20">
        <v>340</v>
      </c>
      <c r="DF58" s="20">
        <v>2000</v>
      </c>
      <c r="DG58" s="20">
        <v>920</v>
      </c>
      <c r="DH58" s="20">
        <v>0</v>
      </c>
      <c r="DI58" s="20">
        <v>0</v>
      </c>
      <c r="DJ58" s="20">
        <v>504.1</v>
      </c>
      <c r="DK58" s="20">
        <v>0</v>
      </c>
      <c r="DL58" s="20">
        <v>4345</v>
      </c>
      <c r="DM58" s="20">
        <v>0</v>
      </c>
      <c r="DN58" s="20">
        <v>0</v>
      </c>
      <c r="DO58" s="20">
        <v>0</v>
      </c>
      <c r="DP58" s="45">
        <v>3840.9</v>
      </c>
      <c r="DQ58" s="45">
        <v>0</v>
      </c>
      <c r="DT58" s="44"/>
      <c r="DU58" s="44"/>
      <c r="DV58" s="44"/>
      <c r="DW58" s="44"/>
      <c r="DY58" s="44"/>
      <c r="DZ58" s="44"/>
      <c r="EA58" s="44"/>
      <c r="EB58" s="44"/>
      <c r="EC58" s="44"/>
      <c r="ED58" s="44"/>
    </row>
    <row r="59" spans="1:134" ht="16.5" customHeight="1">
      <c r="A59" s="11"/>
      <c r="B59" s="16">
        <v>50</v>
      </c>
      <c r="C59" s="13" t="s">
        <v>28</v>
      </c>
      <c r="D59" s="31">
        <f t="shared" si="6"/>
        <v>78049.6079</v>
      </c>
      <c r="E59" s="31">
        <f t="shared" si="7"/>
        <v>22507.4209</v>
      </c>
      <c r="F59" s="18">
        <f t="shared" si="8"/>
        <v>51617.4</v>
      </c>
      <c r="G59" s="18">
        <f t="shared" si="9"/>
        <v>18349.8609</v>
      </c>
      <c r="H59" s="18">
        <f t="shared" si="10"/>
        <v>26432.207899999998</v>
      </c>
      <c r="I59" s="18">
        <f t="shared" si="11"/>
        <v>4157.56</v>
      </c>
      <c r="J59" s="32">
        <v>34588</v>
      </c>
      <c r="K59" s="32">
        <v>14408.6729</v>
      </c>
      <c r="L59" s="32">
        <v>26918.2849</v>
      </c>
      <c r="M59" s="32">
        <v>6383.8</v>
      </c>
      <c r="N59" s="20">
        <v>30527</v>
      </c>
      <c r="O59" s="20">
        <v>12817.8221</v>
      </c>
      <c r="P59" s="20">
        <v>488.2849</v>
      </c>
      <c r="Q59" s="20">
        <v>53.8</v>
      </c>
      <c r="R59" s="20">
        <v>4061</v>
      </c>
      <c r="S59" s="20">
        <v>1590.8508</v>
      </c>
      <c r="T59" s="20">
        <v>26430</v>
      </c>
      <c r="U59" s="20">
        <v>6330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650</v>
      </c>
      <c r="AE59" s="20">
        <v>288</v>
      </c>
      <c r="AF59" s="20">
        <v>-4486.077</v>
      </c>
      <c r="AG59" s="20">
        <v>-2226.24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400</v>
      </c>
      <c r="AQ59" s="20">
        <v>228</v>
      </c>
      <c r="AR59" s="20">
        <v>0</v>
      </c>
      <c r="AS59" s="20">
        <v>0</v>
      </c>
      <c r="AT59" s="20">
        <v>0</v>
      </c>
      <c r="AU59" s="20">
        <v>0</v>
      </c>
      <c r="AV59" s="20">
        <v>-4486.077</v>
      </c>
      <c r="AW59" s="20">
        <v>-2226.24</v>
      </c>
      <c r="AX59" s="20">
        <v>1680</v>
      </c>
      <c r="AY59" s="20">
        <v>685</v>
      </c>
      <c r="AZ59" s="20">
        <v>0</v>
      </c>
      <c r="BA59" s="20">
        <v>0</v>
      </c>
      <c r="BB59" s="20">
        <v>1380</v>
      </c>
      <c r="BC59" s="20">
        <v>685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390</v>
      </c>
      <c r="BK59" s="20">
        <v>76.2</v>
      </c>
      <c r="BL59" s="20">
        <v>4000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390</v>
      </c>
      <c r="BW59" s="20">
        <v>76.2</v>
      </c>
      <c r="BX59" s="20">
        <v>0</v>
      </c>
      <c r="BY59" s="20">
        <v>0</v>
      </c>
      <c r="BZ59" s="20">
        <v>0</v>
      </c>
      <c r="CA59" s="20">
        <v>0</v>
      </c>
      <c r="CB59" s="20">
        <v>4000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1500</v>
      </c>
      <c r="CM59" s="20">
        <v>422.6</v>
      </c>
      <c r="CN59" s="20">
        <v>0</v>
      </c>
      <c r="CO59" s="20">
        <v>0</v>
      </c>
      <c r="CP59" s="20">
        <v>1300</v>
      </c>
      <c r="CQ59" s="20">
        <v>422.6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6300</v>
      </c>
      <c r="CY59" s="20">
        <v>1689.388</v>
      </c>
      <c r="CZ59" s="20">
        <v>0</v>
      </c>
      <c r="DA59" s="20">
        <v>0</v>
      </c>
      <c r="DB59" s="20">
        <v>5500</v>
      </c>
      <c r="DC59" s="20">
        <v>1689.388</v>
      </c>
      <c r="DD59" s="20">
        <v>0</v>
      </c>
      <c r="DE59" s="20">
        <v>0</v>
      </c>
      <c r="DF59" s="20">
        <v>1300</v>
      </c>
      <c r="DG59" s="20">
        <v>780</v>
      </c>
      <c r="DH59" s="20">
        <v>0</v>
      </c>
      <c r="DI59" s="20">
        <v>0</v>
      </c>
      <c r="DJ59" s="20">
        <v>5209.4</v>
      </c>
      <c r="DK59" s="20">
        <v>0</v>
      </c>
      <c r="DL59" s="20">
        <v>5209.4</v>
      </c>
      <c r="DM59" s="20">
        <v>0</v>
      </c>
      <c r="DN59" s="20">
        <v>0</v>
      </c>
      <c r="DO59" s="20">
        <v>0</v>
      </c>
      <c r="DP59" s="45">
        <v>0</v>
      </c>
      <c r="DQ59" s="45">
        <v>0</v>
      </c>
      <c r="DT59" s="44"/>
      <c r="DU59" s="44"/>
      <c r="DV59" s="44"/>
      <c r="DW59" s="44"/>
      <c r="DY59" s="44"/>
      <c r="DZ59" s="44"/>
      <c r="EA59" s="44"/>
      <c r="EB59" s="44"/>
      <c r="EC59" s="44"/>
      <c r="ED59" s="44"/>
    </row>
    <row r="60" spans="1:134" ht="16.5" customHeight="1">
      <c r="A60" s="11"/>
      <c r="B60" s="16">
        <v>51</v>
      </c>
      <c r="C60" s="13" t="s">
        <v>29</v>
      </c>
      <c r="D60" s="31">
        <f t="shared" si="6"/>
        <v>207143.93300000002</v>
      </c>
      <c r="E60" s="31">
        <f t="shared" si="7"/>
        <v>68365.149</v>
      </c>
      <c r="F60" s="18">
        <f t="shared" si="8"/>
        <v>198551.32700000002</v>
      </c>
      <c r="G60" s="18">
        <f t="shared" si="9"/>
        <v>68498.573</v>
      </c>
      <c r="H60" s="18">
        <f t="shared" si="10"/>
        <v>58965.606</v>
      </c>
      <c r="I60" s="18">
        <f t="shared" si="11"/>
        <v>6486.576</v>
      </c>
      <c r="J60" s="32">
        <v>51089.227</v>
      </c>
      <c r="K60" s="32">
        <v>22436.44</v>
      </c>
      <c r="L60" s="32">
        <v>14300</v>
      </c>
      <c r="M60" s="32">
        <v>6748</v>
      </c>
      <c r="N60" s="20">
        <v>48539.227</v>
      </c>
      <c r="O60" s="20">
        <v>20728.857</v>
      </c>
      <c r="P60" s="20">
        <v>600</v>
      </c>
      <c r="Q60" s="20">
        <v>128</v>
      </c>
      <c r="R60" s="20">
        <v>2550</v>
      </c>
      <c r="S60" s="20">
        <v>1707.583</v>
      </c>
      <c r="T60" s="20">
        <v>13700</v>
      </c>
      <c r="U60" s="20">
        <v>6620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1780</v>
      </c>
      <c r="AE60" s="20">
        <v>189.428</v>
      </c>
      <c r="AF60" s="20">
        <v>44500.606</v>
      </c>
      <c r="AG60" s="20">
        <v>-426.424</v>
      </c>
      <c r="AH60" s="20">
        <v>780</v>
      </c>
      <c r="AI60" s="20">
        <v>189.428</v>
      </c>
      <c r="AJ60" s="20">
        <v>12000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1000</v>
      </c>
      <c r="AQ60" s="20">
        <v>0</v>
      </c>
      <c r="AR60" s="20">
        <v>32500.606</v>
      </c>
      <c r="AS60" s="20">
        <v>350</v>
      </c>
      <c r="AT60" s="20">
        <v>0</v>
      </c>
      <c r="AU60" s="20">
        <v>0</v>
      </c>
      <c r="AV60" s="20">
        <v>0</v>
      </c>
      <c r="AW60" s="20">
        <v>-776.424</v>
      </c>
      <c r="AX60" s="20">
        <v>7782</v>
      </c>
      <c r="AY60" s="20">
        <v>2884.005</v>
      </c>
      <c r="AZ60" s="20">
        <v>0</v>
      </c>
      <c r="BA60" s="20">
        <v>0</v>
      </c>
      <c r="BB60" s="20">
        <v>7282</v>
      </c>
      <c r="BC60" s="20">
        <v>2435.465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5603</v>
      </c>
      <c r="BK60" s="20">
        <v>1723.7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1647</v>
      </c>
      <c r="BW60" s="20">
        <v>744.2</v>
      </c>
      <c r="BX60" s="20">
        <v>0</v>
      </c>
      <c r="BY60" s="20">
        <v>0</v>
      </c>
      <c r="BZ60" s="20">
        <v>1500</v>
      </c>
      <c r="CA60" s="20">
        <v>456.5</v>
      </c>
      <c r="CB60" s="20">
        <v>0</v>
      </c>
      <c r="CC60" s="20">
        <v>0</v>
      </c>
      <c r="CD60" s="20">
        <v>2456</v>
      </c>
      <c r="CE60" s="20">
        <v>523</v>
      </c>
      <c r="CF60" s="20">
        <v>0</v>
      </c>
      <c r="CG60" s="20">
        <v>0</v>
      </c>
      <c r="CH60" s="20">
        <v>420</v>
      </c>
      <c r="CI60" s="20">
        <v>210</v>
      </c>
      <c r="CJ60" s="20">
        <v>0</v>
      </c>
      <c r="CK60" s="20">
        <v>0</v>
      </c>
      <c r="CL60" s="20">
        <v>7805</v>
      </c>
      <c r="CM60" s="20">
        <v>2946</v>
      </c>
      <c r="CN60" s="20">
        <v>165</v>
      </c>
      <c r="CO60" s="20">
        <v>165</v>
      </c>
      <c r="CP60" s="20">
        <v>7355</v>
      </c>
      <c r="CQ60" s="20">
        <v>2946</v>
      </c>
      <c r="CR60" s="20">
        <v>165</v>
      </c>
      <c r="CS60" s="20">
        <v>165</v>
      </c>
      <c r="CT60" s="20">
        <v>6685</v>
      </c>
      <c r="CU60" s="20">
        <v>2946</v>
      </c>
      <c r="CV60" s="20">
        <v>165</v>
      </c>
      <c r="CW60" s="20">
        <v>165</v>
      </c>
      <c r="CX60" s="20">
        <v>63768</v>
      </c>
      <c r="CY60" s="20">
        <v>30809</v>
      </c>
      <c r="CZ60" s="20">
        <v>0</v>
      </c>
      <c r="DA60" s="20">
        <v>0</v>
      </c>
      <c r="DB60" s="20">
        <v>40957</v>
      </c>
      <c r="DC60" s="20">
        <v>20057</v>
      </c>
      <c r="DD60" s="20">
        <v>0</v>
      </c>
      <c r="DE60" s="20">
        <v>0</v>
      </c>
      <c r="DF60" s="20">
        <v>2100</v>
      </c>
      <c r="DG60" s="20">
        <v>680</v>
      </c>
      <c r="DH60" s="20">
        <v>0</v>
      </c>
      <c r="DI60" s="20">
        <v>0</v>
      </c>
      <c r="DJ60" s="20">
        <v>7831.1</v>
      </c>
      <c r="DK60" s="20">
        <v>0</v>
      </c>
      <c r="DL60" s="20">
        <v>58204.1</v>
      </c>
      <c r="DM60" s="20">
        <v>6620</v>
      </c>
      <c r="DN60" s="20">
        <v>0</v>
      </c>
      <c r="DO60" s="20">
        <v>0</v>
      </c>
      <c r="DP60" s="45">
        <v>50373</v>
      </c>
      <c r="DQ60" s="45">
        <v>6620</v>
      </c>
      <c r="DT60" s="44"/>
      <c r="DU60" s="44"/>
      <c r="DV60" s="44"/>
      <c r="DW60" s="44"/>
      <c r="DY60" s="44"/>
      <c r="DZ60" s="44"/>
      <c r="EA60" s="44"/>
      <c r="EB60" s="44"/>
      <c r="EC60" s="44"/>
      <c r="ED60" s="44"/>
    </row>
    <row r="61" spans="1:134" ht="16.5" customHeight="1">
      <c r="A61" s="11"/>
      <c r="B61" s="16">
        <v>52</v>
      </c>
      <c r="C61" s="12" t="s">
        <v>30</v>
      </c>
      <c r="D61" s="31">
        <f t="shared" si="6"/>
        <v>5164.3</v>
      </c>
      <c r="E61" s="31">
        <f t="shared" si="7"/>
        <v>2509.672</v>
      </c>
      <c r="F61" s="18">
        <f t="shared" si="8"/>
        <v>5162.5</v>
      </c>
      <c r="G61" s="18">
        <f t="shared" si="9"/>
        <v>2509.672</v>
      </c>
      <c r="H61" s="18">
        <f t="shared" si="10"/>
        <v>1.8000000000000114</v>
      </c>
      <c r="I61" s="18">
        <f t="shared" si="11"/>
        <v>0</v>
      </c>
      <c r="J61" s="32">
        <v>4727.5</v>
      </c>
      <c r="K61" s="32">
        <v>2479.672</v>
      </c>
      <c r="L61" s="32">
        <v>1.8</v>
      </c>
      <c r="M61" s="32">
        <v>0</v>
      </c>
      <c r="N61" s="20">
        <v>4727.5</v>
      </c>
      <c r="O61" s="20">
        <v>2479.672</v>
      </c>
      <c r="P61" s="20">
        <v>1.8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-250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-250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250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250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5</v>
      </c>
      <c r="CM61" s="20">
        <v>0</v>
      </c>
      <c r="CN61" s="20">
        <v>0</v>
      </c>
      <c r="CO61" s="20">
        <v>0</v>
      </c>
      <c r="CP61" s="20">
        <v>5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130</v>
      </c>
      <c r="DG61" s="20">
        <v>30</v>
      </c>
      <c r="DH61" s="20">
        <v>0</v>
      </c>
      <c r="DI61" s="20">
        <v>0</v>
      </c>
      <c r="DJ61" s="20">
        <v>300</v>
      </c>
      <c r="DK61" s="20">
        <v>0</v>
      </c>
      <c r="DL61" s="20">
        <v>300</v>
      </c>
      <c r="DM61" s="20">
        <v>0</v>
      </c>
      <c r="DN61" s="20">
        <v>0</v>
      </c>
      <c r="DO61" s="20">
        <v>0</v>
      </c>
      <c r="DP61" s="45">
        <v>0</v>
      </c>
      <c r="DQ61" s="45">
        <v>0</v>
      </c>
      <c r="DT61" s="44"/>
      <c r="DU61" s="44"/>
      <c r="DV61" s="44"/>
      <c r="DW61" s="44"/>
      <c r="DY61" s="44"/>
      <c r="DZ61" s="44"/>
      <c r="EA61" s="44"/>
      <c r="EB61" s="44"/>
      <c r="EC61" s="44"/>
      <c r="ED61" s="44"/>
    </row>
    <row r="62" spans="1:134" ht="16.5" customHeight="1">
      <c r="A62" s="11"/>
      <c r="B62" s="16">
        <v>53</v>
      </c>
      <c r="C62" s="12" t="s">
        <v>31</v>
      </c>
      <c r="D62" s="31">
        <f t="shared" si="6"/>
        <v>200101.0139</v>
      </c>
      <c r="E62" s="31">
        <f t="shared" si="7"/>
        <v>17887.85199999999</v>
      </c>
      <c r="F62" s="18">
        <f t="shared" si="8"/>
        <v>189506.8</v>
      </c>
      <c r="G62" s="18">
        <f t="shared" si="9"/>
        <v>75738.105</v>
      </c>
      <c r="H62" s="18">
        <f t="shared" si="10"/>
        <v>10594.2139</v>
      </c>
      <c r="I62" s="18">
        <f t="shared" si="11"/>
        <v>-57850.253000000004</v>
      </c>
      <c r="J62" s="32">
        <v>69189</v>
      </c>
      <c r="K62" s="32">
        <v>29072.853</v>
      </c>
      <c r="L62" s="32">
        <v>15300.0139</v>
      </c>
      <c r="M62" s="32">
        <v>1037.92</v>
      </c>
      <c r="N62" s="20">
        <v>68639</v>
      </c>
      <c r="O62" s="20">
        <v>28896.859</v>
      </c>
      <c r="P62" s="20">
        <v>10400.0139</v>
      </c>
      <c r="Q62" s="20">
        <v>1037.92</v>
      </c>
      <c r="R62" s="20">
        <v>200</v>
      </c>
      <c r="S62" s="20">
        <v>175.994</v>
      </c>
      <c r="T62" s="20">
        <v>4900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3900</v>
      </c>
      <c r="AE62" s="20">
        <v>95</v>
      </c>
      <c r="AF62" s="20">
        <v>-29305.8</v>
      </c>
      <c r="AG62" s="20">
        <v>-58888.173</v>
      </c>
      <c r="AH62" s="20">
        <v>1000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2000</v>
      </c>
      <c r="AQ62" s="20">
        <v>0</v>
      </c>
      <c r="AR62" s="20">
        <v>0</v>
      </c>
      <c r="AS62" s="20">
        <v>0</v>
      </c>
      <c r="AT62" s="20">
        <v>300</v>
      </c>
      <c r="AU62" s="20">
        <v>95</v>
      </c>
      <c r="AV62" s="20">
        <v>-29305.8</v>
      </c>
      <c r="AW62" s="20">
        <v>-58888.173</v>
      </c>
      <c r="AX62" s="20">
        <v>7000</v>
      </c>
      <c r="AY62" s="20">
        <v>2687.773</v>
      </c>
      <c r="AZ62" s="20">
        <v>13900</v>
      </c>
      <c r="BA62" s="20">
        <v>0</v>
      </c>
      <c r="BB62" s="20">
        <v>7000</v>
      </c>
      <c r="BC62" s="20">
        <v>2687.773</v>
      </c>
      <c r="BD62" s="20">
        <v>13900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12000</v>
      </c>
      <c r="BK62" s="20">
        <v>9522.889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12000</v>
      </c>
      <c r="CA62" s="20">
        <v>9522.889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16400</v>
      </c>
      <c r="CM62" s="20">
        <v>5735</v>
      </c>
      <c r="CN62" s="20">
        <v>6000</v>
      </c>
      <c r="CO62" s="20">
        <v>0</v>
      </c>
      <c r="CP62" s="20">
        <v>16300</v>
      </c>
      <c r="CQ62" s="20">
        <v>5735</v>
      </c>
      <c r="CR62" s="20">
        <v>6000</v>
      </c>
      <c r="CS62" s="20">
        <v>0</v>
      </c>
      <c r="CT62" s="20">
        <v>7300</v>
      </c>
      <c r="CU62" s="20">
        <v>2785</v>
      </c>
      <c r="CV62" s="20">
        <v>6000</v>
      </c>
      <c r="CW62" s="20">
        <v>0</v>
      </c>
      <c r="CX62" s="20">
        <v>69677</v>
      </c>
      <c r="CY62" s="20">
        <v>28126.59</v>
      </c>
      <c r="CZ62" s="20">
        <v>4700</v>
      </c>
      <c r="DA62" s="20">
        <v>0</v>
      </c>
      <c r="DB62" s="20">
        <v>35863.4</v>
      </c>
      <c r="DC62" s="20">
        <v>13327.924</v>
      </c>
      <c r="DD62" s="20">
        <v>0</v>
      </c>
      <c r="DE62" s="20">
        <v>0</v>
      </c>
      <c r="DF62" s="20">
        <v>3800</v>
      </c>
      <c r="DG62" s="20">
        <v>498</v>
      </c>
      <c r="DH62" s="20">
        <v>0</v>
      </c>
      <c r="DI62" s="20">
        <v>0</v>
      </c>
      <c r="DJ62" s="20">
        <v>7540.8</v>
      </c>
      <c r="DK62" s="20">
        <v>0</v>
      </c>
      <c r="DL62" s="20">
        <v>7540.8</v>
      </c>
      <c r="DM62" s="20">
        <v>0</v>
      </c>
      <c r="DN62" s="20">
        <v>0</v>
      </c>
      <c r="DO62" s="20">
        <v>0</v>
      </c>
      <c r="DP62" s="45">
        <v>0</v>
      </c>
      <c r="DQ62" s="45">
        <v>0</v>
      </c>
      <c r="DT62" s="44"/>
      <c r="DU62" s="44"/>
      <c r="DV62" s="44"/>
      <c r="DW62" s="44"/>
      <c r="DY62" s="44"/>
      <c r="DZ62" s="44"/>
      <c r="EA62" s="44"/>
      <c r="EB62" s="44"/>
      <c r="EC62" s="44"/>
      <c r="ED62" s="44"/>
    </row>
    <row r="63" spans="1:134" ht="14.25" customHeight="1">
      <c r="A63" s="11"/>
      <c r="B63" s="16">
        <v>54</v>
      </c>
      <c r="C63" s="13" t="s">
        <v>32</v>
      </c>
      <c r="D63" s="31">
        <f t="shared" si="6"/>
        <v>483960.5027</v>
      </c>
      <c r="E63" s="31">
        <f t="shared" si="7"/>
        <v>175444.9646</v>
      </c>
      <c r="F63" s="18">
        <f t="shared" si="8"/>
        <v>453175.701</v>
      </c>
      <c r="G63" s="18">
        <f t="shared" si="9"/>
        <v>203633.3811</v>
      </c>
      <c r="H63" s="18">
        <f t="shared" si="10"/>
        <v>30784.801700000004</v>
      </c>
      <c r="I63" s="18">
        <f t="shared" si="11"/>
        <v>-28188.416500000003</v>
      </c>
      <c r="J63" s="32">
        <v>136260.594</v>
      </c>
      <c r="K63" s="32">
        <v>54425.195</v>
      </c>
      <c r="L63" s="32">
        <v>46302.19</v>
      </c>
      <c r="M63" s="32">
        <v>6791.1491</v>
      </c>
      <c r="N63" s="20">
        <v>124509.409</v>
      </c>
      <c r="O63" s="20">
        <v>49032.702</v>
      </c>
      <c r="P63" s="20">
        <v>7500</v>
      </c>
      <c r="Q63" s="20">
        <v>6041.1491</v>
      </c>
      <c r="R63" s="20">
        <v>6127</v>
      </c>
      <c r="S63" s="20">
        <v>3001.4</v>
      </c>
      <c r="T63" s="20">
        <v>38802.19</v>
      </c>
      <c r="U63" s="20">
        <v>750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2094.75</v>
      </c>
      <c r="AE63" s="20">
        <v>0</v>
      </c>
      <c r="AF63" s="20">
        <v>-27852.3883</v>
      </c>
      <c r="AG63" s="20">
        <v>-37209.4656</v>
      </c>
      <c r="AH63" s="20">
        <v>2094.75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3947.6117</v>
      </c>
      <c r="AS63" s="20">
        <v>994.4</v>
      </c>
      <c r="AT63" s="20">
        <v>0</v>
      </c>
      <c r="AU63" s="20">
        <v>0</v>
      </c>
      <c r="AV63" s="20">
        <v>-32000</v>
      </c>
      <c r="AW63" s="20">
        <v>-38203.8656</v>
      </c>
      <c r="AX63" s="20">
        <v>60379.8</v>
      </c>
      <c r="AY63" s="20">
        <v>28453.2447</v>
      </c>
      <c r="AZ63" s="20">
        <v>0</v>
      </c>
      <c r="BA63" s="20">
        <v>0</v>
      </c>
      <c r="BB63" s="20">
        <v>52379.8</v>
      </c>
      <c r="BC63" s="20">
        <v>26174.3131</v>
      </c>
      <c r="BD63" s="20">
        <v>0</v>
      </c>
      <c r="BE63" s="20">
        <v>0</v>
      </c>
      <c r="BF63" s="20">
        <v>8000</v>
      </c>
      <c r="BG63" s="20">
        <v>2278.9316</v>
      </c>
      <c r="BH63" s="20">
        <v>0</v>
      </c>
      <c r="BI63" s="20">
        <v>0</v>
      </c>
      <c r="BJ63" s="20">
        <v>14162.973</v>
      </c>
      <c r="BK63" s="20">
        <v>5647.0346</v>
      </c>
      <c r="BL63" s="20">
        <v>1000</v>
      </c>
      <c r="BM63" s="20">
        <v>995.5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14162.973</v>
      </c>
      <c r="CA63" s="20">
        <v>5647.0346</v>
      </c>
      <c r="CB63" s="20">
        <v>1000</v>
      </c>
      <c r="CC63" s="20">
        <v>995.5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39766.359</v>
      </c>
      <c r="CM63" s="20">
        <v>15593.685</v>
      </c>
      <c r="CN63" s="20">
        <v>11335</v>
      </c>
      <c r="CO63" s="20">
        <v>1234.4</v>
      </c>
      <c r="CP63" s="20">
        <v>32666.359</v>
      </c>
      <c r="CQ63" s="20">
        <v>13992.935</v>
      </c>
      <c r="CR63" s="20">
        <v>0</v>
      </c>
      <c r="CS63" s="20">
        <v>0</v>
      </c>
      <c r="CT63" s="20">
        <v>21720</v>
      </c>
      <c r="CU63" s="20">
        <v>9551.072</v>
      </c>
      <c r="CV63" s="20">
        <v>0</v>
      </c>
      <c r="CW63" s="20">
        <v>0</v>
      </c>
      <c r="CX63" s="20">
        <v>193600.225</v>
      </c>
      <c r="CY63" s="20">
        <v>98784.2218</v>
      </c>
      <c r="CZ63" s="20">
        <v>0</v>
      </c>
      <c r="DA63" s="20">
        <v>0</v>
      </c>
      <c r="DB63" s="20">
        <v>122347.218</v>
      </c>
      <c r="DC63" s="20">
        <v>59437.3676</v>
      </c>
      <c r="DD63" s="20">
        <v>0</v>
      </c>
      <c r="DE63" s="20">
        <v>0</v>
      </c>
      <c r="DF63" s="20">
        <v>6861</v>
      </c>
      <c r="DG63" s="20">
        <v>730</v>
      </c>
      <c r="DH63" s="20">
        <v>0</v>
      </c>
      <c r="DI63" s="20">
        <v>0</v>
      </c>
      <c r="DJ63" s="20">
        <v>50</v>
      </c>
      <c r="DK63" s="20">
        <v>0</v>
      </c>
      <c r="DL63" s="20">
        <v>50</v>
      </c>
      <c r="DM63" s="20">
        <v>0</v>
      </c>
      <c r="DN63" s="20">
        <v>0</v>
      </c>
      <c r="DO63" s="20">
        <v>0</v>
      </c>
      <c r="DP63" s="45">
        <v>0</v>
      </c>
      <c r="DQ63" s="45">
        <v>0</v>
      </c>
      <c r="DT63" s="44"/>
      <c r="DU63" s="44"/>
      <c r="DV63" s="44"/>
      <c r="DW63" s="44"/>
      <c r="DY63" s="44"/>
      <c r="DZ63" s="44"/>
      <c r="EA63" s="44"/>
      <c r="EB63" s="44"/>
      <c r="EC63" s="44"/>
      <c r="ED63" s="44"/>
    </row>
    <row r="64" spans="1:134" ht="16.5" customHeight="1">
      <c r="A64" s="11"/>
      <c r="B64" s="16">
        <v>55</v>
      </c>
      <c r="C64" s="13" t="s">
        <v>33</v>
      </c>
      <c r="D64" s="31">
        <f t="shared" si="6"/>
        <v>229502.74029999998</v>
      </c>
      <c r="E64" s="31">
        <f t="shared" si="7"/>
        <v>86450.503</v>
      </c>
      <c r="F64" s="18">
        <f t="shared" si="8"/>
        <v>209811.37999999998</v>
      </c>
      <c r="G64" s="18">
        <f t="shared" si="9"/>
        <v>72631.193</v>
      </c>
      <c r="H64" s="18">
        <f t="shared" si="10"/>
        <v>36052</v>
      </c>
      <c r="I64" s="18">
        <f t="shared" si="11"/>
        <v>14155.31</v>
      </c>
      <c r="J64" s="32">
        <v>87903.7803</v>
      </c>
      <c r="K64" s="32">
        <v>38201.441</v>
      </c>
      <c r="L64" s="32">
        <v>15302</v>
      </c>
      <c r="M64" s="32">
        <v>13851</v>
      </c>
      <c r="N64" s="20">
        <v>84573.7803</v>
      </c>
      <c r="O64" s="20">
        <v>36539.441</v>
      </c>
      <c r="P64" s="20">
        <v>15302</v>
      </c>
      <c r="Q64" s="20">
        <v>13851</v>
      </c>
      <c r="R64" s="20">
        <v>3330</v>
      </c>
      <c r="S64" s="20">
        <v>1662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8049</v>
      </c>
      <c r="AE64" s="20">
        <v>330</v>
      </c>
      <c r="AF64" s="20">
        <v>3000</v>
      </c>
      <c r="AG64" s="20">
        <v>-195.69</v>
      </c>
      <c r="AH64" s="20">
        <v>2849</v>
      </c>
      <c r="AI64" s="20">
        <v>330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5200</v>
      </c>
      <c r="AQ64" s="20">
        <v>0</v>
      </c>
      <c r="AR64" s="20">
        <v>4100</v>
      </c>
      <c r="AS64" s="20">
        <v>0</v>
      </c>
      <c r="AT64" s="20">
        <v>0</v>
      </c>
      <c r="AU64" s="20">
        <v>0</v>
      </c>
      <c r="AV64" s="20">
        <v>-1100</v>
      </c>
      <c r="AW64" s="20">
        <v>-195.69</v>
      </c>
      <c r="AX64" s="20">
        <v>6547</v>
      </c>
      <c r="AY64" s="20">
        <v>2607.8</v>
      </c>
      <c r="AZ64" s="20">
        <v>0</v>
      </c>
      <c r="BA64" s="20">
        <v>0</v>
      </c>
      <c r="BB64" s="20">
        <v>6547</v>
      </c>
      <c r="BC64" s="20">
        <v>2607.8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7180</v>
      </c>
      <c r="BK64" s="20">
        <v>430.9</v>
      </c>
      <c r="BL64" s="20">
        <v>17750</v>
      </c>
      <c r="BM64" s="20">
        <v>500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6080</v>
      </c>
      <c r="BW64" s="20">
        <v>75</v>
      </c>
      <c r="BX64" s="20">
        <v>0</v>
      </c>
      <c r="BY64" s="20">
        <v>0</v>
      </c>
      <c r="BZ64" s="20">
        <v>1100</v>
      </c>
      <c r="CA64" s="20">
        <v>355.9</v>
      </c>
      <c r="CB64" s="20">
        <v>17750</v>
      </c>
      <c r="CC64" s="20">
        <v>500</v>
      </c>
      <c r="CD64" s="20">
        <v>0</v>
      </c>
      <c r="CE64" s="20">
        <v>0</v>
      </c>
      <c r="CF64" s="20">
        <v>0</v>
      </c>
      <c r="CG64" s="20">
        <v>0</v>
      </c>
      <c r="CH64" s="20">
        <v>300</v>
      </c>
      <c r="CI64" s="20">
        <v>0</v>
      </c>
      <c r="CJ64" s="20">
        <v>0</v>
      </c>
      <c r="CK64" s="20">
        <v>0</v>
      </c>
      <c r="CL64" s="20">
        <v>20162</v>
      </c>
      <c r="CM64" s="20">
        <v>6977.691</v>
      </c>
      <c r="CN64" s="20">
        <v>0</v>
      </c>
      <c r="CO64" s="20">
        <v>0</v>
      </c>
      <c r="CP64" s="20">
        <v>17262</v>
      </c>
      <c r="CQ64" s="20">
        <v>5652.691</v>
      </c>
      <c r="CR64" s="20">
        <v>0</v>
      </c>
      <c r="CS64" s="20">
        <v>0</v>
      </c>
      <c r="CT64" s="20">
        <v>11262</v>
      </c>
      <c r="CU64" s="20">
        <v>4917.891</v>
      </c>
      <c r="CV64" s="20">
        <v>0</v>
      </c>
      <c r="CW64" s="20">
        <v>0</v>
      </c>
      <c r="CX64" s="20">
        <v>41030</v>
      </c>
      <c r="CY64" s="20">
        <v>18247.361</v>
      </c>
      <c r="CZ64" s="20">
        <v>0</v>
      </c>
      <c r="DA64" s="20">
        <v>0</v>
      </c>
      <c r="DB64" s="20">
        <v>30330</v>
      </c>
      <c r="DC64" s="20">
        <v>13066.611</v>
      </c>
      <c r="DD64" s="20">
        <v>0</v>
      </c>
      <c r="DE64" s="20">
        <v>0</v>
      </c>
      <c r="DF64" s="20">
        <v>9330</v>
      </c>
      <c r="DG64" s="20">
        <v>5500</v>
      </c>
      <c r="DH64" s="20">
        <v>0</v>
      </c>
      <c r="DI64" s="20">
        <v>0</v>
      </c>
      <c r="DJ64" s="20">
        <v>12948.96</v>
      </c>
      <c r="DK64" s="20">
        <v>0</v>
      </c>
      <c r="DL64" s="20">
        <v>29309.5997</v>
      </c>
      <c r="DM64" s="20">
        <v>336</v>
      </c>
      <c r="DN64" s="20">
        <v>0</v>
      </c>
      <c r="DO64" s="20">
        <v>0</v>
      </c>
      <c r="DP64" s="45">
        <v>16360.6397</v>
      </c>
      <c r="DQ64" s="45">
        <v>336</v>
      </c>
      <c r="DT64" s="44"/>
      <c r="DU64" s="44"/>
      <c r="DV64" s="44"/>
      <c r="DW64" s="44"/>
      <c r="DY64" s="44"/>
      <c r="DZ64" s="44"/>
      <c r="EA64" s="44"/>
      <c r="EB64" s="44"/>
      <c r="EC64" s="44"/>
      <c r="ED64" s="44"/>
    </row>
    <row r="65" spans="2:134" s="43" customFormat="1" ht="16.5" customHeight="1">
      <c r="B65" s="16">
        <v>56</v>
      </c>
      <c r="C65" s="13" t="s">
        <v>34</v>
      </c>
      <c r="D65" s="31">
        <f t="shared" si="6"/>
        <v>194534.3933</v>
      </c>
      <c r="E65" s="31">
        <f t="shared" si="7"/>
        <v>57422.048</v>
      </c>
      <c r="F65" s="18">
        <f t="shared" si="8"/>
        <v>148258.6269</v>
      </c>
      <c r="G65" s="18">
        <f t="shared" si="9"/>
        <v>42099.768000000004</v>
      </c>
      <c r="H65" s="18">
        <f t="shared" si="10"/>
        <v>70939.7664</v>
      </c>
      <c r="I65" s="18">
        <f t="shared" si="11"/>
        <v>15322.28</v>
      </c>
      <c r="J65" s="32">
        <v>84501</v>
      </c>
      <c r="K65" s="32">
        <v>33678.754</v>
      </c>
      <c r="L65" s="32">
        <v>50560</v>
      </c>
      <c r="M65" s="32">
        <v>10320</v>
      </c>
      <c r="N65" s="20">
        <v>82467</v>
      </c>
      <c r="O65" s="20">
        <v>33230.754</v>
      </c>
      <c r="P65" s="20">
        <v>6750</v>
      </c>
      <c r="Q65" s="20">
        <v>320</v>
      </c>
      <c r="R65" s="20">
        <v>1890</v>
      </c>
      <c r="S65" s="20">
        <v>388</v>
      </c>
      <c r="T65" s="20">
        <v>43810</v>
      </c>
      <c r="U65" s="20">
        <v>10000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4400</v>
      </c>
      <c r="AE65" s="20">
        <v>1000</v>
      </c>
      <c r="AF65" s="20">
        <v>-2594</v>
      </c>
      <c r="AG65" s="20">
        <v>-14.4</v>
      </c>
      <c r="AH65" s="20">
        <v>400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4000</v>
      </c>
      <c r="AQ65" s="20">
        <v>1000</v>
      </c>
      <c r="AR65" s="20">
        <v>0</v>
      </c>
      <c r="AS65" s="20">
        <v>0</v>
      </c>
      <c r="AT65" s="20">
        <v>0</v>
      </c>
      <c r="AU65" s="20">
        <v>0</v>
      </c>
      <c r="AV65" s="20">
        <v>-2594</v>
      </c>
      <c r="AW65" s="20">
        <v>-14.4</v>
      </c>
      <c r="AX65" s="20">
        <v>5500</v>
      </c>
      <c r="AY65" s="20">
        <v>1654</v>
      </c>
      <c r="AZ65" s="20">
        <v>1000</v>
      </c>
      <c r="BA65" s="20">
        <v>992</v>
      </c>
      <c r="BB65" s="20">
        <v>5000</v>
      </c>
      <c r="BC65" s="20">
        <v>1654</v>
      </c>
      <c r="BD65" s="20">
        <v>1000</v>
      </c>
      <c r="BE65" s="20">
        <v>992</v>
      </c>
      <c r="BF65" s="20">
        <v>500</v>
      </c>
      <c r="BG65" s="20">
        <v>0</v>
      </c>
      <c r="BH65" s="20">
        <v>0</v>
      </c>
      <c r="BI65" s="20">
        <v>0</v>
      </c>
      <c r="BJ65" s="20">
        <v>11718.951</v>
      </c>
      <c r="BK65" s="20">
        <v>900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10218.951</v>
      </c>
      <c r="BW65" s="20">
        <v>500</v>
      </c>
      <c r="BX65" s="20">
        <v>0</v>
      </c>
      <c r="BY65" s="20">
        <v>0</v>
      </c>
      <c r="BZ65" s="20">
        <v>1500</v>
      </c>
      <c r="CA65" s="20">
        <v>400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7655</v>
      </c>
      <c r="CM65" s="20">
        <v>590</v>
      </c>
      <c r="CN65" s="20">
        <v>21723.7664</v>
      </c>
      <c r="CO65" s="20">
        <v>4024.68</v>
      </c>
      <c r="CP65" s="20">
        <v>7300</v>
      </c>
      <c r="CQ65" s="20">
        <v>440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6051</v>
      </c>
      <c r="CY65" s="20">
        <v>2092.014</v>
      </c>
      <c r="CZ65" s="20">
        <v>250</v>
      </c>
      <c r="DA65" s="20">
        <v>0</v>
      </c>
      <c r="DB65" s="20">
        <v>6051</v>
      </c>
      <c r="DC65" s="20">
        <v>2092.014</v>
      </c>
      <c r="DD65" s="20">
        <v>250</v>
      </c>
      <c r="DE65" s="20">
        <v>0</v>
      </c>
      <c r="DF65" s="20">
        <v>3675</v>
      </c>
      <c r="DG65" s="20">
        <v>2185</v>
      </c>
      <c r="DH65" s="20">
        <v>0</v>
      </c>
      <c r="DI65" s="20">
        <v>0</v>
      </c>
      <c r="DJ65" s="20">
        <v>93.6759</v>
      </c>
      <c r="DK65" s="20">
        <v>0</v>
      </c>
      <c r="DL65" s="20">
        <v>24757.6759</v>
      </c>
      <c r="DM65" s="20">
        <v>0</v>
      </c>
      <c r="DN65" s="20">
        <v>0</v>
      </c>
      <c r="DO65" s="20">
        <v>0</v>
      </c>
      <c r="DP65" s="45">
        <v>24664</v>
      </c>
      <c r="DQ65" s="45">
        <v>0</v>
      </c>
      <c r="DT65" s="44"/>
      <c r="DU65" s="44"/>
      <c r="DV65" s="44"/>
      <c r="DW65" s="44"/>
      <c r="DY65" s="44"/>
      <c r="DZ65" s="44"/>
      <c r="EA65" s="44"/>
      <c r="EB65" s="44"/>
      <c r="EC65" s="44"/>
      <c r="ED65" s="44"/>
    </row>
    <row r="66" spans="2:134" s="39" customFormat="1" ht="16.5" customHeight="1">
      <c r="B66" s="82" t="s">
        <v>1</v>
      </c>
      <c r="C66" s="82"/>
      <c r="D66" s="40">
        <f aca="true" t="shared" si="12" ref="D66:AI66">SUM(D10:D65)</f>
        <v>7563527.947099999</v>
      </c>
      <c r="E66" s="40">
        <f t="shared" si="12"/>
        <v>2473338.0733999996</v>
      </c>
      <c r="F66" s="40">
        <f t="shared" si="12"/>
        <v>6856037.990300001</v>
      </c>
      <c r="G66" s="40">
        <f t="shared" si="12"/>
        <v>2796862.8696999997</v>
      </c>
      <c r="H66" s="40">
        <f t="shared" si="12"/>
        <v>937880.3583000001</v>
      </c>
      <c r="I66" s="40">
        <f t="shared" si="12"/>
        <v>-298325.58469999995</v>
      </c>
      <c r="J66" s="40">
        <f t="shared" si="12"/>
        <v>2327840.0014</v>
      </c>
      <c r="K66" s="40">
        <f t="shared" si="12"/>
        <v>971958.5324999999</v>
      </c>
      <c r="L66" s="40">
        <f t="shared" si="12"/>
        <v>367313.6695</v>
      </c>
      <c r="M66" s="40">
        <f t="shared" si="12"/>
        <v>73981.9321</v>
      </c>
      <c r="N66" s="40">
        <f t="shared" si="12"/>
        <v>2090379.6163999997</v>
      </c>
      <c r="O66" s="40">
        <f t="shared" si="12"/>
        <v>880974.7853</v>
      </c>
      <c r="P66" s="40">
        <f t="shared" si="12"/>
        <v>153139.92690000002</v>
      </c>
      <c r="Q66" s="40">
        <f t="shared" si="12"/>
        <v>40409.932100000005</v>
      </c>
      <c r="R66" s="40">
        <f t="shared" si="12"/>
        <v>77853</v>
      </c>
      <c r="S66" s="40">
        <f t="shared" si="12"/>
        <v>27043.138799999997</v>
      </c>
      <c r="T66" s="40">
        <f t="shared" si="12"/>
        <v>213172.7426</v>
      </c>
      <c r="U66" s="40">
        <f t="shared" si="12"/>
        <v>32802</v>
      </c>
      <c r="V66" s="40">
        <f t="shared" si="12"/>
        <v>1500</v>
      </c>
      <c r="W66" s="40">
        <f t="shared" si="12"/>
        <v>300</v>
      </c>
      <c r="X66" s="40">
        <f t="shared" si="12"/>
        <v>0</v>
      </c>
      <c r="Y66" s="40">
        <f t="shared" si="12"/>
        <v>0</v>
      </c>
      <c r="Z66" s="40">
        <f t="shared" si="12"/>
        <v>0</v>
      </c>
      <c r="AA66" s="40">
        <f t="shared" si="12"/>
        <v>0</v>
      </c>
      <c r="AB66" s="40">
        <f t="shared" si="12"/>
        <v>0</v>
      </c>
      <c r="AC66" s="40">
        <f t="shared" si="12"/>
        <v>0</v>
      </c>
      <c r="AD66" s="40">
        <f t="shared" si="12"/>
        <v>164184.05</v>
      </c>
      <c r="AE66" s="40">
        <f t="shared" si="12"/>
        <v>44579.986000000004</v>
      </c>
      <c r="AF66" s="40">
        <f t="shared" si="12"/>
        <v>-34724.5037</v>
      </c>
      <c r="AG66" s="40">
        <f t="shared" si="12"/>
        <v>-442329.3398000001</v>
      </c>
      <c r="AH66" s="40">
        <f t="shared" si="12"/>
        <v>31338.55</v>
      </c>
      <c r="AI66" s="40">
        <f t="shared" si="12"/>
        <v>2049.928</v>
      </c>
      <c r="AJ66" s="40">
        <f aca="true" t="shared" si="13" ref="AJ66:BO66">SUM(AJ10:AJ65)</f>
        <v>50200.284</v>
      </c>
      <c r="AK66" s="40">
        <f t="shared" si="13"/>
        <v>20691.512</v>
      </c>
      <c r="AL66" s="40">
        <f t="shared" si="13"/>
        <v>255</v>
      </c>
      <c r="AM66" s="40">
        <f t="shared" si="13"/>
        <v>255</v>
      </c>
      <c r="AN66" s="40">
        <f t="shared" si="13"/>
        <v>26069.7213</v>
      </c>
      <c r="AO66" s="40">
        <f t="shared" si="13"/>
        <v>0</v>
      </c>
      <c r="AP66" s="40">
        <f t="shared" si="13"/>
        <v>129290.5</v>
      </c>
      <c r="AQ66" s="40">
        <f t="shared" si="13"/>
        <v>42010.058000000005</v>
      </c>
      <c r="AR66" s="40">
        <f t="shared" si="13"/>
        <v>373414.395</v>
      </c>
      <c r="AS66" s="40">
        <f t="shared" si="13"/>
        <v>11890.025</v>
      </c>
      <c r="AT66" s="40">
        <f t="shared" si="13"/>
        <v>300</v>
      </c>
      <c r="AU66" s="40">
        <f t="shared" si="13"/>
        <v>95</v>
      </c>
      <c r="AV66" s="40">
        <f t="shared" si="13"/>
        <v>-485456.904</v>
      </c>
      <c r="AW66" s="40">
        <f t="shared" si="13"/>
        <v>-474955.8768000001</v>
      </c>
      <c r="AX66" s="40">
        <f t="shared" si="13"/>
        <v>747089.3</v>
      </c>
      <c r="AY66" s="40">
        <f t="shared" si="13"/>
        <v>312902.34919999994</v>
      </c>
      <c r="AZ66" s="40">
        <f t="shared" si="13"/>
        <v>191080.9424</v>
      </c>
      <c r="BA66" s="40">
        <f t="shared" si="13"/>
        <v>18362.396</v>
      </c>
      <c r="BB66" s="40">
        <f t="shared" si="13"/>
        <v>579829.1</v>
      </c>
      <c r="BC66" s="40">
        <f t="shared" si="13"/>
        <v>261291.19229999994</v>
      </c>
      <c r="BD66" s="40">
        <f t="shared" si="13"/>
        <v>40919.7864</v>
      </c>
      <c r="BE66" s="40">
        <f t="shared" si="13"/>
        <v>13202.996</v>
      </c>
      <c r="BF66" s="40">
        <f t="shared" si="13"/>
        <v>83452.1</v>
      </c>
      <c r="BG66" s="40">
        <f t="shared" si="13"/>
        <v>11527.0239</v>
      </c>
      <c r="BH66" s="40">
        <f t="shared" si="13"/>
        <v>126464.3</v>
      </c>
      <c r="BI66" s="40">
        <f t="shared" si="13"/>
        <v>2999.9</v>
      </c>
      <c r="BJ66" s="40">
        <f t="shared" si="13"/>
        <v>309789.924</v>
      </c>
      <c r="BK66" s="40">
        <f t="shared" si="13"/>
        <v>122414.2029</v>
      </c>
      <c r="BL66" s="40">
        <f t="shared" si="13"/>
        <v>280345.72719999996</v>
      </c>
      <c r="BM66" s="40">
        <f t="shared" si="13"/>
        <v>33293.12699999999</v>
      </c>
      <c r="BN66" s="40">
        <f t="shared" si="13"/>
        <v>8225.6</v>
      </c>
      <c r="BO66" s="40">
        <f t="shared" si="13"/>
        <v>990</v>
      </c>
      <c r="BP66" s="40">
        <f aca="true" t="shared" si="14" ref="BP66:CU66">SUM(BP10:BP65)</f>
        <v>10313.2</v>
      </c>
      <c r="BQ66" s="40">
        <f t="shared" si="14"/>
        <v>1615.645</v>
      </c>
      <c r="BR66" s="40">
        <f t="shared" si="14"/>
        <v>24803.6</v>
      </c>
      <c r="BS66" s="40">
        <f t="shared" si="14"/>
        <v>0</v>
      </c>
      <c r="BT66" s="40">
        <f t="shared" si="14"/>
        <v>0</v>
      </c>
      <c r="BU66" s="40">
        <f t="shared" si="14"/>
        <v>0</v>
      </c>
      <c r="BV66" s="40">
        <f t="shared" si="14"/>
        <v>54560.451</v>
      </c>
      <c r="BW66" s="40">
        <f t="shared" si="14"/>
        <v>11769.327000000001</v>
      </c>
      <c r="BX66" s="40">
        <f t="shared" si="14"/>
        <v>44950.948300000004</v>
      </c>
      <c r="BY66" s="40">
        <f t="shared" si="14"/>
        <v>22457.362</v>
      </c>
      <c r="BZ66" s="40">
        <f t="shared" si="14"/>
        <v>160895.873</v>
      </c>
      <c r="CA66" s="40">
        <f t="shared" si="14"/>
        <v>83719.56689999999</v>
      </c>
      <c r="CB66" s="40">
        <f t="shared" si="14"/>
        <v>173414.7339</v>
      </c>
      <c r="CC66" s="40">
        <f t="shared" si="14"/>
        <v>5650.12</v>
      </c>
      <c r="CD66" s="40">
        <f t="shared" si="14"/>
        <v>61304.4</v>
      </c>
      <c r="CE66" s="40">
        <f t="shared" si="14"/>
        <v>25935.309</v>
      </c>
      <c r="CF66" s="40">
        <f t="shared" si="14"/>
        <v>42666.845</v>
      </c>
      <c r="CG66" s="40">
        <f t="shared" si="14"/>
        <v>720</v>
      </c>
      <c r="CH66" s="40">
        <f t="shared" si="14"/>
        <v>1950</v>
      </c>
      <c r="CI66" s="40">
        <f t="shared" si="14"/>
        <v>485</v>
      </c>
      <c r="CJ66" s="40">
        <f t="shared" si="14"/>
        <v>0</v>
      </c>
      <c r="CK66" s="40">
        <f t="shared" si="14"/>
        <v>0</v>
      </c>
      <c r="CL66" s="40">
        <f t="shared" si="14"/>
        <v>569081.959</v>
      </c>
      <c r="CM66" s="40">
        <f t="shared" si="14"/>
        <v>244935.1045</v>
      </c>
      <c r="CN66" s="40">
        <f t="shared" si="14"/>
        <v>85407.1464</v>
      </c>
      <c r="CO66" s="40">
        <f t="shared" si="14"/>
        <v>16486.3</v>
      </c>
      <c r="CP66" s="40">
        <f t="shared" si="14"/>
        <v>510201.559</v>
      </c>
      <c r="CQ66" s="40">
        <f t="shared" si="14"/>
        <v>228080.05449999997</v>
      </c>
      <c r="CR66" s="40">
        <f t="shared" si="14"/>
        <v>52186.78</v>
      </c>
      <c r="CS66" s="40">
        <f t="shared" si="14"/>
        <v>11097.52</v>
      </c>
      <c r="CT66" s="40">
        <f t="shared" si="14"/>
        <v>205864.6</v>
      </c>
      <c r="CU66" s="40">
        <f t="shared" si="14"/>
        <v>94398.7115</v>
      </c>
      <c r="CV66" s="40">
        <f aca="true" t="shared" si="15" ref="CV66:DQ66">SUM(CV10:CV65)</f>
        <v>39865</v>
      </c>
      <c r="CW66" s="40">
        <f t="shared" si="15"/>
        <v>8055.52</v>
      </c>
      <c r="CX66" s="40">
        <f t="shared" si="15"/>
        <v>2144404.2249999996</v>
      </c>
      <c r="CY66" s="40">
        <f t="shared" si="15"/>
        <v>999348.0989999999</v>
      </c>
      <c r="CZ66" s="40">
        <f t="shared" si="15"/>
        <v>48457.3765</v>
      </c>
      <c r="DA66" s="40">
        <f t="shared" si="15"/>
        <v>1880</v>
      </c>
      <c r="DB66" s="40">
        <f t="shared" si="15"/>
        <v>1202952.2179999999</v>
      </c>
      <c r="DC66" s="40">
        <f t="shared" si="15"/>
        <v>555330.1961999999</v>
      </c>
      <c r="DD66" s="40">
        <f t="shared" si="15"/>
        <v>22553.3765</v>
      </c>
      <c r="DE66" s="40">
        <f t="shared" si="15"/>
        <v>1300</v>
      </c>
      <c r="DF66" s="40">
        <f t="shared" si="15"/>
        <v>183002</v>
      </c>
      <c r="DG66" s="40">
        <f t="shared" si="15"/>
        <v>74669.38399999999</v>
      </c>
      <c r="DH66" s="40">
        <f t="shared" si="15"/>
        <v>0</v>
      </c>
      <c r="DI66" s="40">
        <f t="shared" si="15"/>
        <v>0</v>
      </c>
      <c r="DJ66" s="40">
        <f t="shared" si="15"/>
        <v>176806.12939999998</v>
      </c>
      <c r="DK66" s="40">
        <f t="shared" si="15"/>
        <v>71</v>
      </c>
      <c r="DL66" s="40">
        <f t="shared" si="15"/>
        <v>407196.53089999995</v>
      </c>
      <c r="DM66" s="40">
        <f t="shared" si="15"/>
        <v>25270.211600000002</v>
      </c>
      <c r="DN66" s="40">
        <f t="shared" si="15"/>
        <v>0</v>
      </c>
      <c r="DO66" s="40">
        <f t="shared" si="15"/>
        <v>0</v>
      </c>
      <c r="DP66" s="40">
        <f t="shared" si="15"/>
        <v>230390.40149999998</v>
      </c>
      <c r="DQ66" s="40">
        <f t="shared" si="15"/>
        <v>25199.211600000002</v>
      </c>
      <c r="DR66" s="46"/>
      <c r="DS66" s="44"/>
      <c r="DT66" s="44"/>
      <c r="DU66" s="44"/>
      <c r="DV66" s="44"/>
      <c r="DW66" s="44"/>
      <c r="DY66" s="44"/>
      <c r="DZ66" s="44"/>
      <c r="EA66" s="44"/>
      <c r="EB66" s="44"/>
      <c r="EC66" s="44"/>
      <c r="ED66" s="44"/>
    </row>
    <row r="68" spans="4:10" ht="17.25">
      <c r="D68" s="44"/>
      <c r="E68" s="44"/>
      <c r="F68" s="44"/>
      <c r="G68" s="44"/>
      <c r="H68" s="44"/>
      <c r="I68" s="44"/>
      <c r="J68" s="39"/>
    </row>
    <row r="69" spans="4:9" ht="17.25">
      <c r="D69" s="44"/>
      <c r="E69" s="44"/>
      <c r="F69" s="44"/>
      <c r="G69" s="44"/>
      <c r="H69" s="44"/>
      <c r="I69" s="44"/>
    </row>
    <row r="70" spans="4:9" ht="17.25">
      <c r="D70" s="42"/>
      <c r="E70" s="42"/>
      <c r="F70" s="42"/>
      <c r="G70" s="42"/>
      <c r="H70" s="42"/>
      <c r="I70" s="42"/>
    </row>
    <row r="71" spans="4:9" ht="17.25">
      <c r="D71" s="42"/>
      <c r="E71" s="42"/>
      <c r="F71" s="42"/>
      <c r="G71" s="42"/>
      <c r="H71" s="42"/>
      <c r="I71" s="42"/>
    </row>
    <row r="72" ht="17.25">
      <c r="D72" s="42"/>
    </row>
    <row r="73" ht="17.25">
      <c r="D73" s="42"/>
    </row>
  </sheetData>
  <sheetProtection/>
  <mergeCells count="98">
    <mergeCell ref="B66:C66"/>
    <mergeCell ref="DF7:DG7"/>
    <mergeCell ref="DH7:DI7"/>
    <mergeCell ref="DJ7:DK7"/>
    <mergeCell ref="DL7:DM7"/>
    <mergeCell ref="CH7:CI7"/>
    <mergeCell ref="CJ7:CK7"/>
    <mergeCell ref="CL7:CM7"/>
    <mergeCell ref="CN7:CO7"/>
    <mergeCell ref="BR7:BS7"/>
    <mergeCell ref="DN7:DO7"/>
    <mergeCell ref="DP7:DQ7"/>
    <mergeCell ref="CT7:CU7"/>
    <mergeCell ref="CV7:CW7"/>
    <mergeCell ref="CX7:CY7"/>
    <mergeCell ref="CZ7:DA7"/>
    <mergeCell ref="DB7:DC7"/>
    <mergeCell ref="DD7:DE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Z5:AC6"/>
    <mergeCell ref="AX5:BA6"/>
    <mergeCell ref="BJ5:BM6"/>
    <mergeCell ref="CB5:CG5"/>
    <mergeCell ref="CH5:CK6"/>
    <mergeCell ref="AD5:AG6"/>
    <mergeCell ref="AH5:AI5"/>
    <mergeCell ref="B1:R1"/>
    <mergeCell ref="B2:R2"/>
    <mergeCell ref="AB3:AC3"/>
    <mergeCell ref="B4:B8"/>
    <mergeCell ref="C4:C8"/>
    <mergeCell ref="D4:I6"/>
    <mergeCell ref="J4:DQ4"/>
    <mergeCell ref="J5:M6"/>
    <mergeCell ref="N5:U5"/>
    <mergeCell ref="V5:Y6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2"/>
  <sheetViews>
    <sheetView tabSelected="1" zoomScalePageLayoutView="0" workbookViewId="0" topLeftCell="A1">
      <selection activeCell="A1" sqref="A1:N2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43.5" customHeight="1">
      <c r="A2" s="90" t="s">
        <v>138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92"/>
      <c r="X3" s="92"/>
      <c r="AG3" s="51"/>
      <c r="AH3" s="51"/>
      <c r="AI3" s="33"/>
      <c r="AJ3" s="33"/>
    </row>
    <row r="4" spans="1:66" s="11" customFormat="1" ht="15" customHeight="1">
      <c r="A4" s="91" t="s">
        <v>58</v>
      </c>
      <c r="B4" s="77" t="s">
        <v>59</v>
      </c>
      <c r="C4" s="103" t="s">
        <v>122</v>
      </c>
      <c r="D4" s="104"/>
      <c r="E4" s="104"/>
      <c r="F4" s="104"/>
      <c r="G4" s="104"/>
      <c r="H4" s="105"/>
      <c r="I4" s="109" t="s">
        <v>84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1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</row>
    <row r="5" spans="1:66" s="11" customFormat="1" ht="25.5" customHeight="1">
      <c r="A5" s="91"/>
      <c r="B5" s="77"/>
      <c r="C5" s="106"/>
      <c r="D5" s="107"/>
      <c r="E5" s="107"/>
      <c r="F5" s="107"/>
      <c r="G5" s="107"/>
      <c r="H5" s="108"/>
      <c r="I5" s="113" t="s">
        <v>85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5"/>
      <c r="BC5" s="116" t="s">
        <v>86</v>
      </c>
      <c r="BD5" s="117"/>
      <c r="BE5" s="117"/>
      <c r="BF5" s="117"/>
      <c r="BG5" s="117"/>
      <c r="BH5" s="117"/>
      <c r="BI5" s="118" t="s">
        <v>87</v>
      </c>
      <c r="BJ5" s="118"/>
      <c r="BK5" s="118"/>
      <c r="BL5" s="118"/>
      <c r="BM5" s="118"/>
      <c r="BN5" s="118"/>
    </row>
    <row r="6" spans="1:66" s="11" customFormat="1" ht="0.75" customHeight="1" hidden="1">
      <c r="A6" s="91"/>
      <c r="B6" s="77"/>
      <c r="C6" s="106"/>
      <c r="D6" s="107"/>
      <c r="E6" s="107"/>
      <c r="F6" s="107"/>
      <c r="G6" s="107"/>
      <c r="H6" s="108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1"/>
      <c r="BC6" s="119"/>
      <c r="BD6" s="120"/>
      <c r="BE6" s="120"/>
      <c r="BF6" s="120"/>
      <c r="BG6" s="118" t="s">
        <v>116</v>
      </c>
      <c r="BH6" s="118"/>
      <c r="BI6" s="118" t="s">
        <v>123</v>
      </c>
      <c r="BJ6" s="118"/>
      <c r="BK6" s="118" t="s">
        <v>88</v>
      </c>
      <c r="BL6" s="118"/>
      <c r="BM6" s="118"/>
      <c r="BN6" s="118"/>
    </row>
    <row r="7" spans="1:66" s="11" customFormat="1" ht="36.75" customHeight="1">
      <c r="A7" s="91"/>
      <c r="B7" s="77"/>
      <c r="C7" s="106"/>
      <c r="D7" s="107"/>
      <c r="E7" s="107"/>
      <c r="F7" s="107"/>
      <c r="G7" s="107"/>
      <c r="H7" s="108"/>
      <c r="I7" s="118" t="s">
        <v>89</v>
      </c>
      <c r="J7" s="118"/>
      <c r="K7" s="118"/>
      <c r="L7" s="118"/>
      <c r="M7" s="99" t="s">
        <v>124</v>
      </c>
      <c r="N7" s="100"/>
      <c r="O7" s="122" t="s">
        <v>90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  <c r="AE7" s="125" t="s">
        <v>117</v>
      </c>
      <c r="AF7" s="126"/>
      <c r="AG7" s="125" t="s">
        <v>118</v>
      </c>
      <c r="AH7" s="126"/>
      <c r="AI7" s="87" t="s">
        <v>63</v>
      </c>
      <c r="AJ7" s="88"/>
      <c r="AK7" s="98" t="s">
        <v>125</v>
      </c>
      <c r="AL7" s="98"/>
      <c r="AM7" s="87" t="s">
        <v>63</v>
      </c>
      <c r="AN7" s="88"/>
      <c r="AO7" s="129" t="s">
        <v>126</v>
      </c>
      <c r="AP7" s="129"/>
      <c r="AQ7" s="130" t="s">
        <v>119</v>
      </c>
      <c r="AR7" s="131"/>
      <c r="AS7" s="131"/>
      <c r="AT7" s="131"/>
      <c r="AU7" s="131"/>
      <c r="AV7" s="132"/>
      <c r="AW7" s="87" t="s">
        <v>91</v>
      </c>
      <c r="AX7" s="133"/>
      <c r="AY7" s="133"/>
      <c r="AZ7" s="133"/>
      <c r="BA7" s="133"/>
      <c r="BB7" s="88"/>
      <c r="BC7" s="134" t="s">
        <v>127</v>
      </c>
      <c r="BD7" s="135"/>
      <c r="BE7" s="134" t="s">
        <v>128</v>
      </c>
      <c r="BF7" s="135"/>
      <c r="BG7" s="118"/>
      <c r="BH7" s="118"/>
      <c r="BI7" s="118"/>
      <c r="BJ7" s="118"/>
      <c r="BK7" s="118"/>
      <c r="BL7" s="118"/>
      <c r="BM7" s="118"/>
      <c r="BN7" s="118"/>
    </row>
    <row r="8" spans="1:66" s="11" customFormat="1" ht="81.75" customHeight="1">
      <c r="A8" s="91"/>
      <c r="B8" s="77"/>
      <c r="C8" s="97" t="s">
        <v>92</v>
      </c>
      <c r="D8" s="97"/>
      <c r="E8" s="95" t="s">
        <v>79</v>
      </c>
      <c r="F8" s="95"/>
      <c r="G8" s="96" t="s">
        <v>80</v>
      </c>
      <c r="H8" s="96"/>
      <c r="I8" s="98" t="s">
        <v>129</v>
      </c>
      <c r="J8" s="98"/>
      <c r="K8" s="98" t="s">
        <v>130</v>
      </c>
      <c r="L8" s="98"/>
      <c r="M8" s="101"/>
      <c r="N8" s="102"/>
      <c r="O8" s="87" t="s">
        <v>93</v>
      </c>
      <c r="P8" s="88"/>
      <c r="Q8" s="93" t="s">
        <v>120</v>
      </c>
      <c r="R8" s="94"/>
      <c r="S8" s="87" t="s">
        <v>94</v>
      </c>
      <c r="T8" s="88"/>
      <c r="U8" s="87" t="s">
        <v>95</v>
      </c>
      <c r="V8" s="88"/>
      <c r="W8" s="87" t="s">
        <v>96</v>
      </c>
      <c r="X8" s="88"/>
      <c r="Y8" s="85" t="s">
        <v>135</v>
      </c>
      <c r="Z8" s="86"/>
      <c r="AA8" s="87" t="s">
        <v>131</v>
      </c>
      <c r="AB8" s="88"/>
      <c r="AC8" s="87" t="s">
        <v>132</v>
      </c>
      <c r="AD8" s="88"/>
      <c r="AE8" s="127"/>
      <c r="AF8" s="128"/>
      <c r="AG8" s="127"/>
      <c r="AH8" s="128"/>
      <c r="AI8" s="93" t="s">
        <v>133</v>
      </c>
      <c r="AJ8" s="94"/>
      <c r="AK8" s="98"/>
      <c r="AL8" s="98"/>
      <c r="AM8" s="93" t="s">
        <v>121</v>
      </c>
      <c r="AN8" s="94"/>
      <c r="AO8" s="129"/>
      <c r="AP8" s="129"/>
      <c r="AQ8" s="97" t="s">
        <v>92</v>
      </c>
      <c r="AR8" s="97"/>
      <c r="AS8" s="97" t="s">
        <v>79</v>
      </c>
      <c r="AT8" s="97"/>
      <c r="AU8" s="97" t="s">
        <v>80</v>
      </c>
      <c r="AV8" s="97"/>
      <c r="AW8" s="97" t="s">
        <v>97</v>
      </c>
      <c r="AX8" s="97"/>
      <c r="AY8" s="138" t="s">
        <v>98</v>
      </c>
      <c r="AZ8" s="139"/>
      <c r="BA8" s="140" t="s">
        <v>99</v>
      </c>
      <c r="BB8" s="141"/>
      <c r="BC8" s="136"/>
      <c r="BD8" s="137"/>
      <c r="BE8" s="136"/>
      <c r="BF8" s="137"/>
      <c r="BG8" s="118"/>
      <c r="BH8" s="118"/>
      <c r="BI8" s="118"/>
      <c r="BJ8" s="118"/>
      <c r="BK8" s="118" t="s">
        <v>134</v>
      </c>
      <c r="BL8" s="118"/>
      <c r="BM8" s="118" t="s">
        <v>100</v>
      </c>
      <c r="BN8" s="118"/>
    </row>
    <row r="9" spans="1:66" s="11" customFormat="1" ht="30" customHeight="1">
      <c r="A9" s="91"/>
      <c r="B9" s="77"/>
      <c r="C9" s="8" t="s">
        <v>82</v>
      </c>
      <c r="D9" s="9" t="s">
        <v>83</v>
      </c>
      <c r="E9" s="8" t="s">
        <v>82</v>
      </c>
      <c r="F9" s="9" t="s">
        <v>83</v>
      </c>
      <c r="G9" s="8" t="s">
        <v>82</v>
      </c>
      <c r="H9" s="9" t="s">
        <v>83</v>
      </c>
      <c r="I9" s="8" t="s">
        <v>82</v>
      </c>
      <c r="J9" s="9" t="s">
        <v>83</v>
      </c>
      <c r="K9" s="8" t="s">
        <v>82</v>
      </c>
      <c r="L9" s="9" t="s">
        <v>83</v>
      </c>
      <c r="M9" s="8" t="s">
        <v>82</v>
      </c>
      <c r="N9" s="9" t="s">
        <v>83</v>
      </c>
      <c r="O9" s="8" t="s">
        <v>82</v>
      </c>
      <c r="P9" s="9" t="s">
        <v>83</v>
      </c>
      <c r="Q9" s="8" t="s">
        <v>82</v>
      </c>
      <c r="R9" s="9" t="s">
        <v>83</v>
      </c>
      <c r="S9" s="8" t="s">
        <v>82</v>
      </c>
      <c r="T9" s="9" t="s">
        <v>83</v>
      </c>
      <c r="U9" s="8" t="s">
        <v>82</v>
      </c>
      <c r="V9" s="9" t="s">
        <v>83</v>
      </c>
      <c r="W9" s="8" t="s">
        <v>82</v>
      </c>
      <c r="X9" s="9" t="s">
        <v>83</v>
      </c>
      <c r="Y9" s="8" t="s">
        <v>82</v>
      </c>
      <c r="Z9" s="9" t="s">
        <v>83</v>
      </c>
      <c r="AA9" s="8" t="s">
        <v>82</v>
      </c>
      <c r="AB9" s="9" t="s">
        <v>83</v>
      </c>
      <c r="AC9" s="8" t="s">
        <v>82</v>
      </c>
      <c r="AD9" s="9" t="s">
        <v>83</v>
      </c>
      <c r="AE9" s="8" t="s">
        <v>82</v>
      </c>
      <c r="AF9" s="9" t="s">
        <v>83</v>
      </c>
      <c r="AG9" s="8" t="s">
        <v>82</v>
      </c>
      <c r="AH9" s="9" t="s">
        <v>83</v>
      </c>
      <c r="AI9" s="8" t="s">
        <v>82</v>
      </c>
      <c r="AJ9" s="9" t="s">
        <v>83</v>
      </c>
      <c r="AK9" s="8" t="s">
        <v>82</v>
      </c>
      <c r="AL9" s="9" t="s">
        <v>83</v>
      </c>
      <c r="AM9" s="8" t="s">
        <v>82</v>
      </c>
      <c r="AN9" s="9" t="s">
        <v>83</v>
      </c>
      <c r="AO9" s="8" t="s">
        <v>82</v>
      </c>
      <c r="AP9" s="9" t="s">
        <v>83</v>
      </c>
      <c r="AQ9" s="8" t="s">
        <v>82</v>
      </c>
      <c r="AR9" s="9" t="s">
        <v>83</v>
      </c>
      <c r="AS9" s="8" t="s">
        <v>82</v>
      </c>
      <c r="AT9" s="9" t="s">
        <v>83</v>
      </c>
      <c r="AU9" s="8" t="s">
        <v>82</v>
      </c>
      <c r="AV9" s="9" t="s">
        <v>83</v>
      </c>
      <c r="AW9" s="8" t="s">
        <v>82</v>
      </c>
      <c r="AX9" s="9" t="s">
        <v>83</v>
      </c>
      <c r="AY9" s="8" t="s">
        <v>82</v>
      </c>
      <c r="AZ9" s="9" t="s">
        <v>83</v>
      </c>
      <c r="BA9" s="8" t="s">
        <v>82</v>
      </c>
      <c r="BB9" s="9" t="s">
        <v>83</v>
      </c>
      <c r="BC9" s="8" t="s">
        <v>82</v>
      </c>
      <c r="BD9" s="9" t="s">
        <v>83</v>
      </c>
      <c r="BE9" s="8" t="s">
        <v>82</v>
      </c>
      <c r="BF9" s="9" t="s">
        <v>83</v>
      </c>
      <c r="BG9" s="8" t="s">
        <v>82</v>
      </c>
      <c r="BH9" s="9" t="s">
        <v>83</v>
      </c>
      <c r="BI9" s="8" t="s">
        <v>82</v>
      </c>
      <c r="BJ9" s="9" t="s">
        <v>83</v>
      </c>
      <c r="BK9" s="8" t="s">
        <v>82</v>
      </c>
      <c r="BL9" s="9" t="s">
        <v>83</v>
      </c>
      <c r="BM9" s="8" t="s">
        <v>82</v>
      </c>
      <c r="BN9" s="9" t="s">
        <v>83</v>
      </c>
    </row>
    <row r="10" spans="1:66" s="11" customFormat="1" ht="10.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2" s="41" customFormat="1" ht="15.75" customHeight="1">
      <c r="A11" s="16">
        <v>1</v>
      </c>
      <c r="B11" s="13" t="s">
        <v>2</v>
      </c>
      <c r="C11" s="35">
        <f>E11+G11-BA11</f>
        <v>2432507.754</v>
      </c>
      <c r="D11" s="35">
        <f>F11+H11-BB11</f>
        <v>812186.6854000001</v>
      </c>
      <c r="E11" s="35">
        <f>I11+K11+M11+AE11+AG11+AK11+AO11+AS11</f>
        <v>2362952.779</v>
      </c>
      <c r="F11" s="35">
        <f>J11+L11+N11+AF11+AH11+AL11+AP11+AT11</f>
        <v>1055662.397</v>
      </c>
      <c r="G11" s="35">
        <f>AY11+BC11+BE11+BG11+BI11+BK11+BM11</f>
        <v>125554.975</v>
      </c>
      <c r="H11" s="35">
        <f>AZ11+BD11+BF11+BH11+BJ11+BL11+BN11</f>
        <v>-243475.7116</v>
      </c>
      <c r="I11" s="37">
        <v>295864.9</v>
      </c>
      <c r="J11" s="35">
        <v>134727.428</v>
      </c>
      <c r="K11" s="35">
        <v>0</v>
      </c>
      <c r="L11" s="35">
        <v>0</v>
      </c>
      <c r="M11" s="35">
        <v>540974.2</v>
      </c>
      <c r="N11" s="35">
        <v>246926.257</v>
      </c>
      <c r="O11" s="35">
        <v>93949.2</v>
      </c>
      <c r="P11" s="35">
        <v>53355.757</v>
      </c>
      <c r="Q11" s="35">
        <v>259008.8</v>
      </c>
      <c r="R11" s="35">
        <v>110065.462</v>
      </c>
      <c r="S11" s="35">
        <v>6135</v>
      </c>
      <c r="T11" s="35">
        <v>4249.757</v>
      </c>
      <c r="U11" s="35">
        <v>3219</v>
      </c>
      <c r="V11" s="35">
        <v>325.2</v>
      </c>
      <c r="W11" s="35">
        <v>108179.3</v>
      </c>
      <c r="X11" s="35">
        <v>39721.41</v>
      </c>
      <c r="Y11" s="35">
        <v>96999.3</v>
      </c>
      <c r="Z11" s="35">
        <v>36126.94</v>
      </c>
      <c r="AA11" s="35">
        <v>42163</v>
      </c>
      <c r="AB11" s="35">
        <v>24091.97</v>
      </c>
      <c r="AC11" s="35">
        <v>24012.1</v>
      </c>
      <c r="AD11" s="35">
        <v>13425.447</v>
      </c>
      <c r="AE11" s="35">
        <v>0</v>
      </c>
      <c r="AF11" s="35">
        <v>0</v>
      </c>
      <c r="AG11" s="35">
        <v>1370782.1</v>
      </c>
      <c r="AH11" s="35">
        <v>644994.932</v>
      </c>
      <c r="AI11" s="35">
        <v>1370782.1</v>
      </c>
      <c r="AJ11" s="35">
        <v>644994.932</v>
      </c>
      <c r="AK11" s="35">
        <v>40103.6</v>
      </c>
      <c r="AL11" s="35">
        <v>8634</v>
      </c>
      <c r="AM11" s="35">
        <v>0</v>
      </c>
      <c r="AN11" s="35">
        <v>0</v>
      </c>
      <c r="AO11" s="35">
        <v>33304</v>
      </c>
      <c r="AP11" s="35">
        <v>17030</v>
      </c>
      <c r="AQ11" s="35">
        <v>25923.979</v>
      </c>
      <c r="AR11" s="35">
        <v>3349.78</v>
      </c>
      <c r="AS11" s="37">
        <v>81923.979</v>
      </c>
      <c r="AT11" s="35">
        <v>3349.78</v>
      </c>
      <c r="AU11" s="35">
        <v>0</v>
      </c>
      <c r="AV11" s="35">
        <v>0</v>
      </c>
      <c r="AW11" s="35">
        <v>77423.979</v>
      </c>
      <c r="AX11" s="35">
        <v>0</v>
      </c>
      <c r="AY11" s="35">
        <v>0</v>
      </c>
      <c r="AZ11" s="35">
        <v>0</v>
      </c>
      <c r="BA11" s="35">
        <v>56000</v>
      </c>
      <c r="BB11" s="35">
        <v>0</v>
      </c>
      <c r="BC11" s="37">
        <v>266407.2</v>
      </c>
      <c r="BD11" s="38">
        <v>5726.37</v>
      </c>
      <c r="BE11" s="38">
        <v>75337</v>
      </c>
      <c r="BF11" s="38">
        <v>8875.5</v>
      </c>
      <c r="BG11" s="35">
        <v>0</v>
      </c>
      <c r="BH11" s="35">
        <v>0</v>
      </c>
      <c r="BI11" s="35">
        <v>-14578</v>
      </c>
      <c r="BJ11" s="35">
        <v>-11257.975</v>
      </c>
      <c r="BK11" s="35">
        <v>-201611.225</v>
      </c>
      <c r="BL11" s="35">
        <v>-246819.6066</v>
      </c>
      <c r="BM11" s="35">
        <v>0</v>
      </c>
      <c r="BN11" s="35">
        <v>0</v>
      </c>
      <c r="BO11" s="44"/>
      <c r="BP11" s="48"/>
      <c r="BQ11" s="48"/>
      <c r="BR11" s="48"/>
      <c r="BS11" s="48"/>
      <c r="BT11" s="48"/>
    </row>
    <row r="12" spans="1:72" ht="15.75" customHeight="1">
      <c r="A12" s="16">
        <v>2</v>
      </c>
      <c r="B12" s="13" t="s">
        <v>3</v>
      </c>
      <c r="C12" s="35">
        <f aca="true" t="shared" si="0" ref="C12:C57">E12+G12-BA12</f>
        <v>154461.426</v>
      </c>
      <c r="D12" s="35">
        <f aca="true" t="shared" si="1" ref="D12:D57">F12+H12-BB12</f>
        <v>65180.576100000006</v>
      </c>
      <c r="E12" s="35">
        <f aca="true" t="shared" si="2" ref="E12:E57">I12+K12+M12+AE12+AG12+AK12+AO12+AS12</f>
        <v>150145.7</v>
      </c>
      <c r="F12" s="35">
        <f aca="true" t="shared" si="3" ref="F12:F57">J12+L12+N12+AF12+AH12+AL12+AP12+AT12</f>
        <v>61086.981100000005</v>
      </c>
      <c r="G12" s="35">
        <f aca="true" t="shared" si="4" ref="G12:G57">AY12+BC12+BE12+BG12+BI12+BK12+BM12</f>
        <v>17513.126</v>
      </c>
      <c r="H12" s="35">
        <f aca="true" t="shared" si="5" ref="H12:H57">AZ12+BD12+BF12+BH12+BJ12+BL12+BN12</f>
        <v>4663.595</v>
      </c>
      <c r="I12" s="37">
        <v>75140</v>
      </c>
      <c r="J12" s="35">
        <v>35484.311</v>
      </c>
      <c r="K12" s="35">
        <v>0</v>
      </c>
      <c r="L12" s="35">
        <v>0</v>
      </c>
      <c r="M12" s="35">
        <v>29984</v>
      </c>
      <c r="N12" s="35">
        <v>10658.6701</v>
      </c>
      <c r="O12" s="35">
        <v>2550</v>
      </c>
      <c r="P12" s="35">
        <v>1051.2086</v>
      </c>
      <c r="Q12" s="35">
        <v>5430</v>
      </c>
      <c r="R12" s="35">
        <v>2649.919</v>
      </c>
      <c r="S12" s="35">
        <v>1570</v>
      </c>
      <c r="T12" s="35">
        <v>435.3845</v>
      </c>
      <c r="U12" s="35">
        <v>750</v>
      </c>
      <c r="V12" s="35">
        <v>185.9</v>
      </c>
      <c r="W12" s="35">
        <v>10870</v>
      </c>
      <c r="X12" s="35">
        <v>4191.96</v>
      </c>
      <c r="Y12" s="35">
        <v>9850</v>
      </c>
      <c r="Z12" s="35">
        <v>3936.56</v>
      </c>
      <c r="AA12" s="35">
        <v>2900</v>
      </c>
      <c r="AB12" s="35">
        <v>0</v>
      </c>
      <c r="AC12" s="35">
        <v>4380</v>
      </c>
      <c r="AD12" s="35">
        <v>1588.7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16202</v>
      </c>
      <c r="AL12" s="35">
        <v>7948</v>
      </c>
      <c r="AM12" s="35">
        <v>16132</v>
      </c>
      <c r="AN12" s="35">
        <v>7878</v>
      </c>
      <c r="AO12" s="35">
        <v>8700</v>
      </c>
      <c r="AP12" s="35">
        <v>6320</v>
      </c>
      <c r="AQ12" s="35">
        <v>6922.3</v>
      </c>
      <c r="AR12" s="35">
        <v>106</v>
      </c>
      <c r="AS12" s="37">
        <v>20119.7</v>
      </c>
      <c r="AT12" s="35">
        <v>676</v>
      </c>
      <c r="AU12" s="35">
        <v>0</v>
      </c>
      <c r="AV12" s="35">
        <v>0</v>
      </c>
      <c r="AW12" s="35">
        <v>19389.7</v>
      </c>
      <c r="AX12" s="35">
        <v>570</v>
      </c>
      <c r="AY12" s="35">
        <v>0</v>
      </c>
      <c r="AZ12" s="35">
        <v>0</v>
      </c>
      <c r="BA12" s="35">
        <v>13197.4</v>
      </c>
      <c r="BB12" s="35">
        <v>570</v>
      </c>
      <c r="BC12" s="37">
        <v>13620</v>
      </c>
      <c r="BD12" s="38">
        <v>3431</v>
      </c>
      <c r="BE12" s="38">
        <v>4055.726</v>
      </c>
      <c r="BF12" s="38">
        <v>2321</v>
      </c>
      <c r="BG12" s="35">
        <v>0</v>
      </c>
      <c r="BH12" s="35">
        <v>0</v>
      </c>
      <c r="BI12" s="35">
        <v>-93.6</v>
      </c>
      <c r="BJ12" s="35">
        <v>-320.65</v>
      </c>
      <c r="BK12" s="35">
        <v>-69</v>
      </c>
      <c r="BL12" s="35">
        <v>-767.755</v>
      </c>
      <c r="BM12" s="35">
        <v>0</v>
      </c>
      <c r="BN12" s="35">
        <v>0</v>
      </c>
      <c r="BO12" s="44"/>
      <c r="BP12" s="48"/>
      <c r="BQ12" s="48"/>
      <c r="BR12" s="48"/>
      <c r="BS12" s="48"/>
      <c r="BT12" s="48"/>
    </row>
    <row r="13" spans="1:72" ht="15.75" customHeight="1">
      <c r="A13" s="16">
        <v>3</v>
      </c>
      <c r="B13" s="13" t="s">
        <v>4</v>
      </c>
      <c r="C13" s="35">
        <f t="shared" si="0"/>
        <v>70869.419</v>
      </c>
      <c r="D13" s="35">
        <f t="shared" si="1"/>
        <v>24871.481</v>
      </c>
      <c r="E13" s="35">
        <f t="shared" si="2"/>
        <v>67480.2</v>
      </c>
      <c r="F13" s="35">
        <f t="shared" si="3"/>
        <v>24871.481</v>
      </c>
      <c r="G13" s="35">
        <f t="shared" si="4"/>
        <v>3389.219</v>
      </c>
      <c r="H13" s="35">
        <f t="shared" si="5"/>
        <v>0</v>
      </c>
      <c r="I13" s="37">
        <v>27000</v>
      </c>
      <c r="J13" s="35">
        <v>13334.754</v>
      </c>
      <c r="K13" s="35">
        <v>0</v>
      </c>
      <c r="L13" s="35">
        <v>0</v>
      </c>
      <c r="M13" s="35">
        <v>13693</v>
      </c>
      <c r="N13" s="35">
        <v>4405.727</v>
      </c>
      <c r="O13" s="35">
        <v>1500</v>
      </c>
      <c r="P13" s="35">
        <v>446.6</v>
      </c>
      <c r="Q13" s="35">
        <v>45</v>
      </c>
      <c r="R13" s="35">
        <v>13.5</v>
      </c>
      <c r="S13" s="35">
        <v>400</v>
      </c>
      <c r="T13" s="35">
        <v>127.14</v>
      </c>
      <c r="U13" s="35">
        <v>130</v>
      </c>
      <c r="V13" s="35">
        <v>84.4</v>
      </c>
      <c r="W13" s="35">
        <v>4038</v>
      </c>
      <c r="X13" s="35">
        <v>1301.4</v>
      </c>
      <c r="Y13" s="35">
        <v>3150</v>
      </c>
      <c r="Z13" s="35">
        <v>1100</v>
      </c>
      <c r="AA13" s="35">
        <v>840</v>
      </c>
      <c r="AB13" s="35">
        <v>540</v>
      </c>
      <c r="AC13" s="35">
        <v>5800</v>
      </c>
      <c r="AD13" s="35">
        <v>1710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21094.5</v>
      </c>
      <c r="AL13" s="35">
        <v>6218</v>
      </c>
      <c r="AM13" s="35">
        <v>21094.5</v>
      </c>
      <c r="AN13" s="35">
        <v>6218</v>
      </c>
      <c r="AO13" s="35">
        <v>1700</v>
      </c>
      <c r="AP13" s="35">
        <v>910</v>
      </c>
      <c r="AQ13" s="35">
        <v>3992.7</v>
      </c>
      <c r="AR13" s="35">
        <v>3</v>
      </c>
      <c r="AS13" s="37">
        <v>3992.7</v>
      </c>
      <c r="AT13" s="35">
        <v>3</v>
      </c>
      <c r="AU13" s="35">
        <v>0</v>
      </c>
      <c r="AV13" s="35">
        <v>0</v>
      </c>
      <c r="AW13" s="35">
        <v>3602.7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7">
        <v>0</v>
      </c>
      <c r="BD13" s="38">
        <v>0</v>
      </c>
      <c r="BE13" s="38">
        <v>3389.219</v>
      </c>
      <c r="BF13" s="38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44"/>
      <c r="BP13" s="48"/>
      <c r="BQ13" s="48"/>
      <c r="BR13" s="48"/>
      <c r="BS13" s="48"/>
      <c r="BT13" s="48"/>
    </row>
    <row r="14" spans="1:72" ht="15.75" customHeight="1">
      <c r="A14" s="16">
        <v>4</v>
      </c>
      <c r="B14" s="13" t="s">
        <v>5</v>
      </c>
      <c r="C14" s="35">
        <f t="shared" si="0"/>
        <v>63918.9161</v>
      </c>
      <c r="D14" s="35">
        <f t="shared" si="1"/>
        <v>20862.991299999998</v>
      </c>
      <c r="E14" s="35">
        <f t="shared" si="2"/>
        <v>52579.4</v>
      </c>
      <c r="F14" s="35">
        <f t="shared" si="3"/>
        <v>20462.991299999998</v>
      </c>
      <c r="G14" s="35">
        <f t="shared" si="4"/>
        <v>11339.5161</v>
      </c>
      <c r="H14" s="35">
        <f t="shared" si="5"/>
        <v>400</v>
      </c>
      <c r="I14" s="37">
        <v>28192</v>
      </c>
      <c r="J14" s="35">
        <v>13093.311</v>
      </c>
      <c r="K14" s="35">
        <v>0</v>
      </c>
      <c r="L14" s="35">
        <v>0</v>
      </c>
      <c r="M14" s="35">
        <v>9340</v>
      </c>
      <c r="N14" s="35">
        <v>2019.0803</v>
      </c>
      <c r="O14" s="35">
        <v>1900</v>
      </c>
      <c r="P14" s="35">
        <v>896.7531</v>
      </c>
      <c r="Q14" s="35">
        <v>40</v>
      </c>
      <c r="R14" s="35">
        <v>12.9652</v>
      </c>
      <c r="S14" s="35">
        <v>240</v>
      </c>
      <c r="T14" s="35">
        <v>94.271</v>
      </c>
      <c r="U14" s="35">
        <v>250</v>
      </c>
      <c r="V14" s="35">
        <v>13.4</v>
      </c>
      <c r="W14" s="35">
        <v>1670</v>
      </c>
      <c r="X14" s="35">
        <v>223.4</v>
      </c>
      <c r="Y14" s="35">
        <v>700</v>
      </c>
      <c r="Z14" s="35">
        <v>40</v>
      </c>
      <c r="AA14" s="35">
        <v>400</v>
      </c>
      <c r="AB14" s="35">
        <v>0</v>
      </c>
      <c r="AC14" s="35">
        <v>4340</v>
      </c>
      <c r="AD14" s="35">
        <v>721.2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8530</v>
      </c>
      <c r="AL14" s="35">
        <v>4142</v>
      </c>
      <c r="AM14" s="35">
        <v>8480</v>
      </c>
      <c r="AN14" s="35">
        <v>4092</v>
      </c>
      <c r="AO14" s="35">
        <v>2350</v>
      </c>
      <c r="AP14" s="35">
        <v>1165</v>
      </c>
      <c r="AQ14" s="35">
        <v>4167.4</v>
      </c>
      <c r="AR14" s="35">
        <v>43.6</v>
      </c>
      <c r="AS14" s="37">
        <v>4167.4</v>
      </c>
      <c r="AT14" s="35">
        <v>43.6</v>
      </c>
      <c r="AU14" s="35">
        <v>0</v>
      </c>
      <c r="AV14" s="35">
        <v>0</v>
      </c>
      <c r="AW14" s="35">
        <v>3782.4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7">
        <v>9600</v>
      </c>
      <c r="BD14" s="38">
        <v>0</v>
      </c>
      <c r="BE14" s="38">
        <v>1739.5161</v>
      </c>
      <c r="BF14" s="38">
        <v>400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44"/>
      <c r="BP14" s="48"/>
      <c r="BQ14" s="48"/>
      <c r="BR14" s="48"/>
      <c r="BS14" s="48"/>
      <c r="BT14" s="48"/>
    </row>
    <row r="15" spans="1:72" ht="15.75" customHeight="1">
      <c r="A15" s="16">
        <v>5</v>
      </c>
      <c r="B15" s="13" t="s">
        <v>6</v>
      </c>
      <c r="C15" s="35">
        <f t="shared" si="0"/>
        <v>33041.109</v>
      </c>
      <c r="D15" s="35">
        <f t="shared" si="1"/>
        <v>14509.392699999999</v>
      </c>
      <c r="E15" s="35">
        <f t="shared" si="2"/>
        <v>32451.299999999996</v>
      </c>
      <c r="F15" s="35">
        <f t="shared" si="3"/>
        <v>13991.527699999999</v>
      </c>
      <c r="G15" s="35">
        <f t="shared" si="4"/>
        <v>3610.909</v>
      </c>
      <c r="H15" s="35">
        <f t="shared" si="5"/>
        <v>1017.865</v>
      </c>
      <c r="I15" s="37">
        <v>18956.3</v>
      </c>
      <c r="J15" s="35">
        <v>9503.282</v>
      </c>
      <c r="K15" s="35">
        <v>0</v>
      </c>
      <c r="L15" s="35">
        <v>0</v>
      </c>
      <c r="M15" s="35">
        <v>8073.9</v>
      </c>
      <c r="N15" s="35">
        <v>2768.2457</v>
      </c>
      <c r="O15" s="35">
        <v>650</v>
      </c>
      <c r="P15" s="35">
        <v>267.8267</v>
      </c>
      <c r="Q15" s="35">
        <v>960</v>
      </c>
      <c r="R15" s="35">
        <v>240</v>
      </c>
      <c r="S15" s="35">
        <v>390</v>
      </c>
      <c r="T15" s="35">
        <v>151.917</v>
      </c>
      <c r="U15" s="35">
        <v>150</v>
      </c>
      <c r="V15" s="35">
        <v>0</v>
      </c>
      <c r="W15" s="35">
        <v>965</v>
      </c>
      <c r="X15" s="35">
        <v>394</v>
      </c>
      <c r="Y15" s="35">
        <v>500</v>
      </c>
      <c r="Z15" s="35">
        <v>0</v>
      </c>
      <c r="AA15" s="35">
        <v>1900</v>
      </c>
      <c r="AB15" s="35">
        <v>550</v>
      </c>
      <c r="AC15" s="35">
        <v>2075.9</v>
      </c>
      <c r="AD15" s="35">
        <v>691.502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640</v>
      </c>
      <c r="AL15" s="35">
        <v>600</v>
      </c>
      <c r="AM15" s="35">
        <v>640</v>
      </c>
      <c r="AN15" s="35">
        <v>600</v>
      </c>
      <c r="AO15" s="35">
        <v>1550</v>
      </c>
      <c r="AP15" s="35">
        <v>620</v>
      </c>
      <c r="AQ15" s="35">
        <v>210</v>
      </c>
      <c r="AR15" s="35">
        <v>0</v>
      </c>
      <c r="AS15" s="37">
        <v>3231.1</v>
      </c>
      <c r="AT15" s="35">
        <v>500</v>
      </c>
      <c r="AU15" s="35">
        <v>0</v>
      </c>
      <c r="AV15" s="35">
        <v>0</v>
      </c>
      <c r="AW15" s="35">
        <v>3191.1</v>
      </c>
      <c r="AX15" s="35">
        <v>500</v>
      </c>
      <c r="AY15" s="35">
        <v>0</v>
      </c>
      <c r="AZ15" s="35">
        <v>0</v>
      </c>
      <c r="BA15" s="35">
        <v>3021.1</v>
      </c>
      <c r="BB15" s="35">
        <v>500</v>
      </c>
      <c r="BC15" s="37">
        <v>5461.309</v>
      </c>
      <c r="BD15" s="38">
        <v>1825</v>
      </c>
      <c r="BE15" s="38">
        <v>500</v>
      </c>
      <c r="BF15" s="38">
        <v>500</v>
      </c>
      <c r="BG15" s="35">
        <v>0</v>
      </c>
      <c r="BH15" s="35">
        <v>0</v>
      </c>
      <c r="BI15" s="35">
        <v>0</v>
      </c>
      <c r="BJ15" s="35">
        <v>0</v>
      </c>
      <c r="BK15" s="35">
        <v>-2350.4</v>
      </c>
      <c r="BL15" s="35">
        <v>-1307.135</v>
      </c>
      <c r="BM15" s="35">
        <v>0</v>
      </c>
      <c r="BN15" s="35">
        <v>0</v>
      </c>
      <c r="BO15" s="44"/>
      <c r="BP15" s="48"/>
      <c r="BQ15" s="48"/>
      <c r="BR15" s="48"/>
      <c r="BS15" s="48"/>
      <c r="BT15" s="48"/>
    </row>
    <row r="16" spans="1:72" ht="15.75" customHeight="1">
      <c r="A16" s="16">
        <v>6</v>
      </c>
      <c r="B16" s="13" t="s">
        <v>7</v>
      </c>
      <c r="C16" s="35">
        <f t="shared" si="0"/>
        <v>41075.405</v>
      </c>
      <c r="D16" s="35">
        <f t="shared" si="1"/>
        <v>13299.8647</v>
      </c>
      <c r="E16" s="35">
        <f t="shared" si="2"/>
        <v>33749.4</v>
      </c>
      <c r="F16" s="35">
        <f t="shared" si="3"/>
        <v>12615.663700000001</v>
      </c>
      <c r="G16" s="35">
        <f t="shared" si="4"/>
        <v>7326.005</v>
      </c>
      <c r="H16" s="35">
        <f t="shared" si="5"/>
        <v>684.2009999999999</v>
      </c>
      <c r="I16" s="37">
        <v>17320</v>
      </c>
      <c r="J16" s="35">
        <v>7622.197</v>
      </c>
      <c r="K16" s="35">
        <v>0</v>
      </c>
      <c r="L16" s="35">
        <v>0</v>
      </c>
      <c r="M16" s="35">
        <v>4890</v>
      </c>
      <c r="N16" s="35">
        <v>1193.1517</v>
      </c>
      <c r="O16" s="35">
        <v>1050</v>
      </c>
      <c r="P16" s="35">
        <v>468.8587</v>
      </c>
      <c r="Q16" s="35">
        <v>750</v>
      </c>
      <c r="R16" s="35">
        <v>150</v>
      </c>
      <c r="S16" s="35">
        <v>200</v>
      </c>
      <c r="T16" s="35">
        <v>59.886</v>
      </c>
      <c r="U16" s="35">
        <v>150</v>
      </c>
      <c r="V16" s="35">
        <v>0</v>
      </c>
      <c r="W16" s="35">
        <v>325</v>
      </c>
      <c r="X16" s="35">
        <v>113.2</v>
      </c>
      <c r="Y16" s="35">
        <v>100</v>
      </c>
      <c r="Z16" s="35">
        <v>0</v>
      </c>
      <c r="AA16" s="35">
        <v>250</v>
      </c>
      <c r="AB16" s="35">
        <v>14.5</v>
      </c>
      <c r="AC16" s="35">
        <v>1650</v>
      </c>
      <c r="AD16" s="35">
        <v>330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7850</v>
      </c>
      <c r="AL16" s="35">
        <v>3386.315</v>
      </c>
      <c r="AM16" s="35">
        <v>7850</v>
      </c>
      <c r="AN16" s="35">
        <v>3386.315</v>
      </c>
      <c r="AO16" s="35">
        <v>1120</v>
      </c>
      <c r="AP16" s="35">
        <v>395</v>
      </c>
      <c r="AQ16" s="35">
        <v>2569.4</v>
      </c>
      <c r="AR16" s="35">
        <v>19</v>
      </c>
      <c r="AS16" s="37">
        <v>2569.4</v>
      </c>
      <c r="AT16" s="35">
        <v>19</v>
      </c>
      <c r="AU16" s="35">
        <v>0</v>
      </c>
      <c r="AV16" s="35">
        <v>0</v>
      </c>
      <c r="AW16" s="35">
        <v>2199.4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7">
        <v>7326.005</v>
      </c>
      <c r="BD16" s="38">
        <v>980.9</v>
      </c>
      <c r="BE16" s="38">
        <v>0</v>
      </c>
      <c r="BF16" s="38">
        <v>0</v>
      </c>
      <c r="BG16" s="35">
        <v>0</v>
      </c>
      <c r="BH16" s="35">
        <v>0</v>
      </c>
      <c r="BI16" s="35">
        <v>0</v>
      </c>
      <c r="BJ16" s="35">
        <v>-20.57</v>
      </c>
      <c r="BK16" s="35">
        <v>0</v>
      </c>
      <c r="BL16" s="35">
        <v>-276.129</v>
      </c>
      <c r="BM16" s="35">
        <v>0</v>
      </c>
      <c r="BN16" s="35">
        <v>0</v>
      </c>
      <c r="BO16" s="44"/>
      <c r="BP16" s="48"/>
      <c r="BQ16" s="48"/>
      <c r="BR16" s="48"/>
      <c r="BS16" s="48"/>
      <c r="BT16" s="48"/>
    </row>
    <row r="17" spans="1:72" ht="15.75" customHeight="1">
      <c r="A17" s="16">
        <v>7</v>
      </c>
      <c r="B17" s="13" t="s">
        <v>8</v>
      </c>
      <c r="C17" s="35">
        <f t="shared" si="0"/>
        <v>129600.2728</v>
      </c>
      <c r="D17" s="35">
        <f t="shared" si="1"/>
        <v>41406.342099999994</v>
      </c>
      <c r="E17" s="35">
        <f t="shared" si="2"/>
        <v>91176.3</v>
      </c>
      <c r="F17" s="35">
        <f t="shared" si="3"/>
        <v>32235.2901</v>
      </c>
      <c r="G17" s="35">
        <f t="shared" si="4"/>
        <v>38423.9728</v>
      </c>
      <c r="H17" s="35">
        <f t="shared" si="5"/>
        <v>9171.052</v>
      </c>
      <c r="I17" s="37">
        <v>26200</v>
      </c>
      <c r="J17" s="35">
        <v>9818.117</v>
      </c>
      <c r="K17" s="35">
        <v>0</v>
      </c>
      <c r="L17" s="35">
        <v>0</v>
      </c>
      <c r="M17" s="35">
        <v>14460</v>
      </c>
      <c r="N17" s="35">
        <v>2459.2721</v>
      </c>
      <c r="O17" s="35">
        <v>2100</v>
      </c>
      <c r="P17" s="35">
        <v>763.8886</v>
      </c>
      <c r="Q17" s="35">
        <v>800</v>
      </c>
      <c r="R17" s="35">
        <v>95</v>
      </c>
      <c r="S17" s="35">
        <v>200</v>
      </c>
      <c r="T17" s="35">
        <v>87.659</v>
      </c>
      <c r="U17" s="35">
        <v>200</v>
      </c>
      <c r="V17" s="35">
        <v>75.8</v>
      </c>
      <c r="W17" s="35">
        <v>3400</v>
      </c>
      <c r="X17" s="35">
        <v>344.9594</v>
      </c>
      <c r="Y17" s="35">
        <v>1500</v>
      </c>
      <c r="Z17" s="35">
        <v>182.3194</v>
      </c>
      <c r="AA17" s="35">
        <v>1600</v>
      </c>
      <c r="AB17" s="35">
        <v>0</v>
      </c>
      <c r="AC17" s="35">
        <v>5650</v>
      </c>
      <c r="AD17" s="35">
        <v>968.2921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41200</v>
      </c>
      <c r="AL17" s="35">
        <v>18478.101</v>
      </c>
      <c r="AM17" s="35">
        <v>37600</v>
      </c>
      <c r="AN17" s="35">
        <v>18478.101</v>
      </c>
      <c r="AO17" s="35">
        <v>3800</v>
      </c>
      <c r="AP17" s="35">
        <v>1160</v>
      </c>
      <c r="AQ17" s="35">
        <v>5516.3</v>
      </c>
      <c r="AR17" s="35">
        <v>319.8</v>
      </c>
      <c r="AS17" s="37">
        <v>5516.3</v>
      </c>
      <c r="AT17" s="35">
        <v>319.8</v>
      </c>
      <c r="AU17" s="35">
        <v>0</v>
      </c>
      <c r="AV17" s="35">
        <v>0</v>
      </c>
      <c r="AW17" s="35">
        <v>4356.3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7">
        <v>30156.8288</v>
      </c>
      <c r="BD17" s="38">
        <v>7890.52</v>
      </c>
      <c r="BE17" s="38">
        <v>8300</v>
      </c>
      <c r="BF17" s="38">
        <v>1313.388</v>
      </c>
      <c r="BG17" s="35">
        <v>0</v>
      </c>
      <c r="BH17" s="35">
        <v>0</v>
      </c>
      <c r="BI17" s="35">
        <v>0</v>
      </c>
      <c r="BJ17" s="35">
        <v>0</v>
      </c>
      <c r="BK17" s="35">
        <v>-32.856</v>
      </c>
      <c r="BL17" s="35">
        <v>-32.856</v>
      </c>
      <c r="BM17" s="35">
        <v>0</v>
      </c>
      <c r="BN17" s="35">
        <v>0</v>
      </c>
      <c r="BO17" s="44"/>
      <c r="BP17" s="48"/>
      <c r="BQ17" s="48"/>
      <c r="BR17" s="48"/>
      <c r="BS17" s="48"/>
      <c r="BT17" s="48"/>
    </row>
    <row r="18" spans="1:72" ht="15.75" customHeight="1">
      <c r="A18" s="16">
        <v>8</v>
      </c>
      <c r="B18" s="13" t="s">
        <v>9</v>
      </c>
      <c r="C18" s="35">
        <f t="shared" si="0"/>
        <v>39032.615000000005</v>
      </c>
      <c r="D18" s="35">
        <f t="shared" si="1"/>
        <v>9430.7953</v>
      </c>
      <c r="E18" s="35">
        <f t="shared" si="2"/>
        <v>25241.9</v>
      </c>
      <c r="F18" s="35">
        <f t="shared" si="3"/>
        <v>9816.2541</v>
      </c>
      <c r="G18" s="35">
        <f t="shared" si="4"/>
        <v>13790.715</v>
      </c>
      <c r="H18" s="35">
        <f t="shared" si="5"/>
        <v>-385.4588</v>
      </c>
      <c r="I18" s="37">
        <v>12850</v>
      </c>
      <c r="J18" s="35">
        <v>5895.005</v>
      </c>
      <c r="K18" s="35">
        <v>0</v>
      </c>
      <c r="L18" s="35">
        <v>0</v>
      </c>
      <c r="M18" s="35">
        <v>3747</v>
      </c>
      <c r="N18" s="35">
        <v>1111.9231</v>
      </c>
      <c r="O18" s="35">
        <v>1450</v>
      </c>
      <c r="P18" s="35">
        <v>460.3535</v>
      </c>
      <c r="Q18" s="35">
        <v>522</v>
      </c>
      <c r="R18" s="35">
        <v>240</v>
      </c>
      <c r="S18" s="35">
        <v>330</v>
      </c>
      <c r="T18" s="35">
        <v>131.4416</v>
      </c>
      <c r="U18" s="35">
        <v>115</v>
      </c>
      <c r="V18" s="35">
        <v>12</v>
      </c>
      <c r="W18" s="35">
        <v>435</v>
      </c>
      <c r="X18" s="35">
        <v>42.2</v>
      </c>
      <c r="Y18" s="35">
        <v>150</v>
      </c>
      <c r="Z18" s="35">
        <v>0</v>
      </c>
      <c r="AA18" s="35">
        <v>50</v>
      </c>
      <c r="AB18" s="35">
        <v>8.5</v>
      </c>
      <c r="AC18" s="35">
        <v>550</v>
      </c>
      <c r="AD18" s="35">
        <v>60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7974.9</v>
      </c>
      <c r="AL18" s="35">
        <v>2709.326</v>
      </c>
      <c r="AM18" s="35">
        <v>7974.9</v>
      </c>
      <c r="AN18" s="35">
        <v>2709.326</v>
      </c>
      <c r="AO18" s="35">
        <v>520</v>
      </c>
      <c r="AP18" s="35">
        <v>50</v>
      </c>
      <c r="AQ18" s="35">
        <v>150</v>
      </c>
      <c r="AR18" s="35">
        <v>50</v>
      </c>
      <c r="AS18" s="37">
        <v>150</v>
      </c>
      <c r="AT18" s="35">
        <v>50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7">
        <v>12000</v>
      </c>
      <c r="BD18" s="38">
        <v>0</v>
      </c>
      <c r="BE18" s="38">
        <v>1790.715</v>
      </c>
      <c r="BF18" s="38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-385.4588</v>
      </c>
      <c r="BM18" s="35">
        <v>0</v>
      </c>
      <c r="BN18" s="35">
        <v>0</v>
      </c>
      <c r="BO18" s="44"/>
      <c r="BP18" s="48"/>
      <c r="BQ18" s="48"/>
      <c r="BR18" s="48"/>
      <c r="BS18" s="48"/>
      <c r="BT18" s="48"/>
    </row>
    <row r="19" spans="1:72" ht="15.75" customHeight="1">
      <c r="A19" s="16">
        <v>9</v>
      </c>
      <c r="B19" s="13" t="s">
        <v>10</v>
      </c>
      <c r="C19" s="35">
        <f t="shared" si="0"/>
        <v>47157.462</v>
      </c>
      <c r="D19" s="35">
        <f t="shared" si="1"/>
        <v>10831.115300000001</v>
      </c>
      <c r="E19" s="35">
        <f t="shared" si="2"/>
        <v>30106.7</v>
      </c>
      <c r="F19" s="35">
        <f t="shared" si="3"/>
        <v>11423.4413</v>
      </c>
      <c r="G19" s="35">
        <f t="shared" si="4"/>
        <v>17050.762</v>
      </c>
      <c r="H19" s="35">
        <f t="shared" si="5"/>
        <v>-592.326</v>
      </c>
      <c r="I19" s="37">
        <v>20100</v>
      </c>
      <c r="J19" s="35">
        <v>9376.992</v>
      </c>
      <c r="K19" s="35">
        <v>0</v>
      </c>
      <c r="L19" s="35">
        <v>0</v>
      </c>
      <c r="M19" s="35">
        <v>8036</v>
      </c>
      <c r="N19" s="35">
        <v>1796.4493</v>
      </c>
      <c r="O19" s="35">
        <v>1800</v>
      </c>
      <c r="P19" s="35">
        <v>583.3621</v>
      </c>
      <c r="Q19" s="35">
        <v>1000</v>
      </c>
      <c r="R19" s="35">
        <v>160</v>
      </c>
      <c r="S19" s="35">
        <v>250</v>
      </c>
      <c r="T19" s="35">
        <v>90.8872</v>
      </c>
      <c r="U19" s="35">
        <v>200</v>
      </c>
      <c r="V19" s="35">
        <v>36</v>
      </c>
      <c r="W19" s="35">
        <v>1304</v>
      </c>
      <c r="X19" s="35">
        <v>596.4</v>
      </c>
      <c r="Y19" s="35">
        <v>1010</v>
      </c>
      <c r="Z19" s="35">
        <v>560</v>
      </c>
      <c r="AA19" s="35">
        <v>1500</v>
      </c>
      <c r="AB19" s="35">
        <v>0</v>
      </c>
      <c r="AC19" s="35">
        <v>1650</v>
      </c>
      <c r="AD19" s="35">
        <v>299.8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500</v>
      </c>
      <c r="AL19" s="35">
        <v>0</v>
      </c>
      <c r="AM19" s="35">
        <v>0</v>
      </c>
      <c r="AN19" s="35">
        <v>0</v>
      </c>
      <c r="AO19" s="35">
        <v>1000</v>
      </c>
      <c r="AP19" s="35">
        <v>250</v>
      </c>
      <c r="AQ19" s="35">
        <v>470.7</v>
      </c>
      <c r="AR19" s="35">
        <v>0</v>
      </c>
      <c r="AS19" s="37">
        <v>470.7</v>
      </c>
      <c r="AT19" s="35">
        <v>0</v>
      </c>
      <c r="AU19" s="35">
        <v>0</v>
      </c>
      <c r="AV19" s="35">
        <v>0</v>
      </c>
      <c r="AW19" s="35">
        <v>100.7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7">
        <v>16100</v>
      </c>
      <c r="BD19" s="38">
        <v>0</v>
      </c>
      <c r="BE19" s="38">
        <v>950.762</v>
      </c>
      <c r="BF19" s="38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-592.326</v>
      </c>
      <c r="BM19" s="35">
        <v>0</v>
      </c>
      <c r="BN19" s="35">
        <v>0</v>
      </c>
      <c r="BO19" s="44"/>
      <c r="BP19" s="48"/>
      <c r="BQ19" s="48"/>
      <c r="BR19" s="48"/>
      <c r="BS19" s="48"/>
      <c r="BT19" s="48"/>
    </row>
    <row r="20" spans="1:72" ht="15.75" customHeight="1">
      <c r="A20" s="16">
        <v>10</v>
      </c>
      <c r="B20" s="13" t="s">
        <v>11</v>
      </c>
      <c r="C20" s="35">
        <f t="shared" si="0"/>
        <v>60367.75749999999</v>
      </c>
      <c r="D20" s="35">
        <f t="shared" si="1"/>
        <v>21095.572999999997</v>
      </c>
      <c r="E20" s="35">
        <f t="shared" si="2"/>
        <v>50574.899999999994</v>
      </c>
      <c r="F20" s="35">
        <f t="shared" si="3"/>
        <v>19433.072999999997</v>
      </c>
      <c r="G20" s="35">
        <f t="shared" si="4"/>
        <v>9792.8575</v>
      </c>
      <c r="H20" s="35">
        <f t="shared" si="5"/>
        <v>1662.5</v>
      </c>
      <c r="I20" s="37">
        <v>18100</v>
      </c>
      <c r="J20" s="35">
        <v>7774.005</v>
      </c>
      <c r="K20" s="35">
        <v>0</v>
      </c>
      <c r="L20" s="35">
        <v>0</v>
      </c>
      <c r="M20" s="35">
        <v>9265</v>
      </c>
      <c r="N20" s="35">
        <v>2370.978</v>
      </c>
      <c r="O20" s="35">
        <v>0</v>
      </c>
      <c r="P20" s="35">
        <v>0</v>
      </c>
      <c r="Q20" s="35">
        <v>2100</v>
      </c>
      <c r="R20" s="35">
        <v>969.068</v>
      </c>
      <c r="S20" s="35">
        <v>230</v>
      </c>
      <c r="T20" s="35">
        <v>110</v>
      </c>
      <c r="U20" s="35">
        <v>190</v>
      </c>
      <c r="V20" s="35">
        <v>0</v>
      </c>
      <c r="W20" s="35">
        <v>690</v>
      </c>
      <c r="X20" s="35">
        <v>164.8</v>
      </c>
      <c r="Y20" s="35">
        <v>70</v>
      </c>
      <c r="Z20" s="35">
        <v>0</v>
      </c>
      <c r="AA20" s="35">
        <v>2975</v>
      </c>
      <c r="AB20" s="35">
        <v>514</v>
      </c>
      <c r="AC20" s="35">
        <v>2200</v>
      </c>
      <c r="AD20" s="35">
        <v>613.11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17262.7</v>
      </c>
      <c r="AL20" s="35">
        <v>8548.74</v>
      </c>
      <c r="AM20" s="35">
        <v>17262.7</v>
      </c>
      <c r="AN20" s="35">
        <v>8548.74</v>
      </c>
      <c r="AO20" s="35">
        <v>1450</v>
      </c>
      <c r="AP20" s="35">
        <v>730</v>
      </c>
      <c r="AQ20" s="35">
        <v>4497.2</v>
      </c>
      <c r="AR20" s="35">
        <v>9.35</v>
      </c>
      <c r="AS20" s="37">
        <v>4497.2</v>
      </c>
      <c r="AT20" s="35">
        <v>9.35</v>
      </c>
      <c r="AU20" s="35">
        <v>0</v>
      </c>
      <c r="AV20" s="35">
        <v>0</v>
      </c>
      <c r="AW20" s="35">
        <v>4147.2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7">
        <v>9196.856</v>
      </c>
      <c r="BD20" s="38">
        <v>1662.5</v>
      </c>
      <c r="BE20" s="38">
        <v>596.0015</v>
      </c>
      <c r="BF20" s="38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44"/>
      <c r="BP20" s="48"/>
      <c r="BQ20" s="48"/>
      <c r="BR20" s="48"/>
      <c r="BS20" s="48"/>
      <c r="BT20" s="48"/>
    </row>
    <row r="21" spans="1:72" ht="15.75" customHeight="1">
      <c r="A21" s="16">
        <v>11</v>
      </c>
      <c r="B21" s="13" t="s">
        <v>12</v>
      </c>
      <c r="C21" s="35">
        <f t="shared" si="0"/>
        <v>9615.4991</v>
      </c>
      <c r="D21" s="35">
        <f t="shared" si="1"/>
        <v>1143.0389999999998</v>
      </c>
      <c r="E21" s="35">
        <f t="shared" si="2"/>
        <v>8642.562</v>
      </c>
      <c r="F21" s="35">
        <f t="shared" si="3"/>
        <v>2870.861</v>
      </c>
      <c r="G21" s="35">
        <f t="shared" si="4"/>
        <v>972.9371000000001</v>
      </c>
      <c r="H21" s="35">
        <f t="shared" si="5"/>
        <v>-1727.8220000000001</v>
      </c>
      <c r="I21" s="37">
        <v>5019</v>
      </c>
      <c r="J21" s="35">
        <v>2143.861</v>
      </c>
      <c r="K21" s="35">
        <v>0</v>
      </c>
      <c r="L21" s="35">
        <v>0</v>
      </c>
      <c r="M21" s="35">
        <v>805.6</v>
      </c>
      <c r="N21" s="35">
        <v>103</v>
      </c>
      <c r="O21" s="35">
        <v>165.2</v>
      </c>
      <c r="P21" s="35">
        <v>84</v>
      </c>
      <c r="Q21" s="35">
        <v>0</v>
      </c>
      <c r="R21" s="35">
        <v>0</v>
      </c>
      <c r="S21" s="35">
        <v>48</v>
      </c>
      <c r="T21" s="35">
        <v>19</v>
      </c>
      <c r="U21" s="35">
        <v>50</v>
      </c>
      <c r="V21" s="35">
        <v>0</v>
      </c>
      <c r="W21" s="35">
        <v>8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70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2647</v>
      </c>
      <c r="AL21" s="35">
        <v>624</v>
      </c>
      <c r="AM21" s="35">
        <v>2647</v>
      </c>
      <c r="AN21" s="35">
        <v>624</v>
      </c>
      <c r="AO21" s="35">
        <v>120</v>
      </c>
      <c r="AP21" s="35">
        <v>0</v>
      </c>
      <c r="AQ21" s="35">
        <v>50.962</v>
      </c>
      <c r="AR21" s="35">
        <v>0</v>
      </c>
      <c r="AS21" s="37">
        <v>50.962</v>
      </c>
      <c r="AT21" s="35">
        <v>0</v>
      </c>
      <c r="AU21" s="35">
        <v>0</v>
      </c>
      <c r="AV21" s="35">
        <v>0</v>
      </c>
      <c r="AW21" s="35">
        <v>40.962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7">
        <v>1722.9371</v>
      </c>
      <c r="BD21" s="38">
        <v>980</v>
      </c>
      <c r="BE21" s="38">
        <v>0</v>
      </c>
      <c r="BF21" s="38">
        <v>0</v>
      </c>
      <c r="BG21" s="35">
        <v>0</v>
      </c>
      <c r="BH21" s="35">
        <v>0</v>
      </c>
      <c r="BI21" s="35">
        <v>-650</v>
      </c>
      <c r="BJ21" s="35">
        <v>0</v>
      </c>
      <c r="BK21" s="35">
        <v>-100</v>
      </c>
      <c r="BL21" s="35">
        <v>-2707.822</v>
      </c>
      <c r="BM21" s="35">
        <v>0</v>
      </c>
      <c r="BN21" s="35">
        <v>0</v>
      </c>
      <c r="BO21" s="44"/>
      <c r="BP21" s="48"/>
      <c r="BQ21" s="48"/>
      <c r="BR21" s="48"/>
      <c r="BS21" s="48"/>
      <c r="BT21" s="48"/>
    </row>
    <row r="22" spans="1:72" ht="15.75" customHeight="1">
      <c r="A22" s="16">
        <v>12</v>
      </c>
      <c r="B22" s="13" t="s">
        <v>13</v>
      </c>
      <c r="C22" s="35">
        <f t="shared" si="0"/>
        <v>5174.9021</v>
      </c>
      <c r="D22" s="35">
        <f t="shared" si="1"/>
        <v>-1296.8829999999998</v>
      </c>
      <c r="E22" s="35">
        <f t="shared" si="2"/>
        <v>5172</v>
      </c>
      <c r="F22" s="35">
        <f t="shared" si="3"/>
        <v>2737.846</v>
      </c>
      <c r="G22" s="35">
        <f t="shared" si="4"/>
        <v>2.9021</v>
      </c>
      <c r="H22" s="35">
        <f t="shared" si="5"/>
        <v>-4034.729</v>
      </c>
      <c r="I22" s="37">
        <v>4972</v>
      </c>
      <c r="J22" s="35">
        <v>2647.846</v>
      </c>
      <c r="K22" s="35">
        <v>0</v>
      </c>
      <c r="L22" s="35">
        <v>0</v>
      </c>
      <c r="M22" s="35">
        <v>200</v>
      </c>
      <c r="N22" s="35">
        <v>90</v>
      </c>
      <c r="O22" s="35">
        <v>0</v>
      </c>
      <c r="P22" s="35">
        <v>0</v>
      </c>
      <c r="Q22" s="35">
        <v>0</v>
      </c>
      <c r="R22" s="35">
        <v>0</v>
      </c>
      <c r="S22" s="35">
        <v>120</v>
      </c>
      <c r="T22" s="35">
        <v>60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50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7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7">
        <v>0</v>
      </c>
      <c r="BD22" s="38">
        <v>0</v>
      </c>
      <c r="BE22" s="38">
        <v>2.9021</v>
      </c>
      <c r="BF22" s="38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-4034.729</v>
      </c>
      <c r="BM22" s="35">
        <v>0</v>
      </c>
      <c r="BN22" s="35">
        <v>0</v>
      </c>
      <c r="BO22" s="44"/>
      <c r="BP22" s="48"/>
      <c r="BQ22" s="48"/>
      <c r="BR22" s="48"/>
      <c r="BS22" s="48"/>
      <c r="BT22" s="48"/>
    </row>
    <row r="23" spans="1:72" ht="15.75" customHeight="1">
      <c r="A23" s="16">
        <v>13</v>
      </c>
      <c r="B23" s="13" t="s">
        <v>14</v>
      </c>
      <c r="C23" s="35">
        <f t="shared" si="0"/>
        <v>68737.3858</v>
      </c>
      <c r="D23" s="35">
        <f t="shared" si="1"/>
        <v>8769.39</v>
      </c>
      <c r="E23" s="35">
        <f t="shared" si="2"/>
        <v>19930.9</v>
      </c>
      <c r="F23" s="35">
        <f t="shared" si="3"/>
        <v>8469.39</v>
      </c>
      <c r="G23" s="35">
        <f t="shared" si="4"/>
        <v>48806.4858</v>
      </c>
      <c r="H23" s="35">
        <f t="shared" si="5"/>
        <v>300</v>
      </c>
      <c r="I23" s="37">
        <v>12580</v>
      </c>
      <c r="J23" s="35">
        <v>5837.775</v>
      </c>
      <c r="K23" s="35">
        <v>0</v>
      </c>
      <c r="L23" s="35">
        <v>0</v>
      </c>
      <c r="M23" s="35">
        <v>1873</v>
      </c>
      <c r="N23" s="35">
        <v>242.015</v>
      </c>
      <c r="O23" s="35">
        <v>140</v>
      </c>
      <c r="P23" s="35">
        <v>71.698</v>
      </c>
      <c r="Q23" s="35">
        <v>300</v>
      </c>
      <c r="R23" s="35">
        <v>0</v>
      </c>
      <c r="S23" s="35">
        <v>180</v>
      </c>
      <c r="T23" s="35">
        <v>75.117</v>
      </c>
      <c r="U23" s="35">
        <v>100</v>
      </c>
      <c r="V23" s="35">
        <v>40.2</v>
      </c>
      <c r="W23" s="35">
        <v>120</v>
      </c>
      <c r="X23" s="35">
        <v>15</v>
      </c>
      <c r="Y23" s="35">
        <v>0</v>
      </c>
      <c r="Z23" s="35">
        <v>0</v>
      </c>
      <c r="AA23" s="35">
        <v>35</v>
      </c>
      <c r="AB23" s="35">
        <v>10</v>
      </c>
      <c r="AC23" s="35">
        <v>400</v>
      </c>
      <c r="AD23" s="35">
        <v>30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4350</v>
      </c>
      <c r="AL23" s="35">
        <v>2185.8</v>
      </c>
      <c r="AM23" s="35">
        <v>4350</v>
      </c>
      <c r="AN23" s="35">
        <v>2185.8</v>
      </c>
      <c r="AO23" s="35">
        <v>650</v>
      </c>
      <c r="AP23" s="35">
        <v>185</v>
      </c>
      <c r="AQ23" s="35">
        <v>477.9</v>
      </c>
      <c r="AR23" s="35">
        <v>18.8</v>
      </c>
      <c r="AS23" s="37">
        <v>477.9</v>
      </c>
      <c r="AT23" s="35">
        <v>18.8</v>
      </c>
      <c r="AU23" s="35">
        <v>0</v>
      </c>
      <c r="AV23" s="35">
        <v>0</v>
      </c>
      <c r="AW23" s="35">
        <v>417.9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7">
        <v>46206.4858</v>
      </c>
      <c r="BD23" s="38">
        <v>0</v>
      </c>
      <c r="BE23" s="38">
        <v>2600</v>
      </c>
      <c r="BF23" s="38">
        <v>300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44"/>
      <c r="BP23" s="48"/>
      <c r="BQ23" s="48"/>
      <c r="BR23" s="48"/>
      <c r="BS23" s="48"/>
      <c r="BT23" s="48"/>
    </row>
    <row r="24" spans="1:72" ht="15.75" customHeight="1">
      <c r="A24" s="16">
        <v>14</v>
      </c>
      <c r="B24" s="13" t="s">
        <v>15</v>
      </c>
      <c r="C24" s="35">
        <f t="shared" si="0"/>
        <v>33484.5</v>
      </c>
      <c r="D24" s="35">
        <f t="shared" si="1"/>
        <v>9770.726</v>
      </c>
      <c r="E24" s="35">
        <f t="shared" si="2"/>
        <v>20774</v>
      </c>
      <c r="F24" s="35">
        <f t="shared" si="3"/>
        <v>9001.226</v>
      </c>
      <c r="G24" s="35">
        <f t="shared" si="4"/>
        <v>12710.5</v>
      </c>
      <c r="H24" s="35">
        <f t="shared" si="5"/>
        <v>769.5</v>
      </c>
      <c r="I24" s="37">
        <v>10385</v>
      </c>
      <c r="J24" s="35">
        <v>5031.174</v>
      </c>
      <c r="K24" s="35">
        <v>0</v>
      </c>
      <c r="L24" s="35">
        <v>0</v>
      </c>
      <c r="M24" s="35">
        <v>3526.8</v>
      </c>
      <c r="N24" s="35">
        <v>1226.852</v>
      </c>
      <c r="O24" s="35">
        <v>900</v>
      </c>
      <c r="P24" s="35">
        <v>581.544</v>
      </c>
      <c r="Q24" s="35">
        <v>350</v>
      </c>
      <c r="R24" s="35">
        <v>0</v>
      </c>
      <c r="S24" s="35">
        <v>180</v>
      </c>
      <c r="T24" s="35">
        <v>76.058</v>
      </c>
      <c r="U24" s="35">
        <v>75</v>
      </c>
      <c r="V24" s="35">
        <v>36.8</v>
      </c>
      <c r="W24" s="35">
        <v>797</v>
      </c>
      <c r="X24" s="35">
        <v>284</v>
      </c>
      <c r="Y24" s="35">
        <v>700</v>
      </c>
      <c r="Z24" s="35">
        <v>250</v>
      </c>
      <c r="AA24" s="35">
        <v>170</v>
      </c>
      <c r="AB24" s="35">
        <v>80</v>
      </c>
      <c r="AC24" s="35">
        <v>550</v>
      </c>
      <c r="AD24" s="35">
        <v>160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5240</v>
      </c>
      <c r="AL24" s="35">
        <v>2480</v>
      </c>
      <c r="AM24" s="35">
        <v>5240</v>
      </c>
      <c r="AN24" s="35">
        <v>2480</v>
      </c>
      <c r="AO24" s="35">
        <v>550</v>
      </c>
      <c r="AP24" s="35">
        <v>250</v>
      </c>
      <c r="AQ24" s="35">
        <v>1072.2</v>
      </c>
      <c r="AR24" s="35">
        <v>13.2</v>
      </c>
      <c r="AS24" s="37">
        <v>1072.2</v>
      </c>
      <c r="AT24" s="35">
        <v>13.2</v>
      </c>
      <c r="AU24" s="35">
        <v>0</v>
      </c>
      <c r="AV24" s="35">
        <v>0</v>
      </c>
      <c r="AW24" s="35">
        <v>691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7">
        <v>10510.5</v>
      </c>
      <c r="BD24" s="38">
        <v>900</v>
      </c>
      <c r="BE24" s="38">
        <v>2330.5</v>
      </c>
      <c r="BF24" s="38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-130.5</v>
      </c>
      <c r="BL24" s="35">
        <v>-130.5</v>
      </c>
      <c r="BM24" s="35">
        <v>0</v>
      </c>
      <c r="BN24" s="35">
        <v>0</v>
      </c>
      <c r="BO24" s="44"/>
      <c r="BP24" s="48"/>
      <c r="BQ24" s="48"/>
      <c r="BR24" s="48"/>
      <c r="BS24" s="48"/>
      <c r="BT24" s="48"/>
    </row>
    <row r="25" spans="1:72" ht="15.75" customHeight="1">
      <c r="A25" s="16">
        <v>15</v>
      </c>
      <c r="B25" s="13" t="s">
        <v>16</v>
      </c>
      <c r="C25" s="35">
        <f t="shared" si="0"/>
        <v>9938.98</v>
      </c>
      <c r="D25" s="35">
        <f t="shared" si="1"/>
        <v>-14160.669000000002</v>
      </c>
      <c r="E25" s="35">
        <f t="shared" si="2"/>
        <v>8878.2</v>
      </c>
      <c r="F25" s="35">
        <f t="shared" si="3"/>
        <v>3953.657</v>
      </c>
      <c r="G25" s="35">
        <f t="shared" si="4"/>
        <v>1060.7799999999988</v>
      </c>
      <c r="H25" s="35">
        <f t="shared" si="5"/>
        <v>-18114.326</v>
      </c>
      <c r="I25" s="37">
        <v>7087</v>
      </c>
      <c r="J25" s="35">
        <v>3543</v>
      </c>
      <c r="K25" s="35">
        <v>0</v>
      </c>
      <c r="L25" s="35">
        <v>0</v>
      </c>
      <c r="M25" s="35">
        <v>1311</v>
      </c>
      <c r="N25" s="35">
        <v>320.657</v>
      </c>
      <c r="O25" s="35">
        <v>200</v>
      </c>
      <c r="P25" s="35">
        <v>13.915</v>
      </c>
      <c r="Q25" s="35">
        <v>300</v>
      </c>
      <c r="R25" s="35">
        <v>30</v>
      </c>
      <c r="S25" s="35">
        <v>126</v>
      </c>
      <c r="T25" s="35">
        <v>55.192</v>
      </c>
      <c r="U25" s="35">
        <v>50</v>
      </c>
      <c r="V25" s="35">
        <v>0</v>
      </c>
      <c r="W25" s="35">
        <v>25</v>
      </c>
      <c r="X25" s="35">
        <v>0</v>
      </c>
      <c r="Y25" s="35">
        <v>0</v>
      </c>
      <c r="Z25" s="35">
        <v>0</v>
      </c>
      <c r="AA25" s="35">
        <v>20</v>
      </c>
      <c r="AB25" s="35">
        <v>0</v>
      </c>
      <c r="AC25" s="35">
        <v>450</v>
      </c>
      <c r="AD25" s="35">
        <v>196.55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160</v>
      </c>
      <c r="AP25" s="35">
        <v>70</v>
      </c>
      <c r="AQ25" s="35">
        <v>320.2</v>
      </c>
      <c r="AR25" s="35">
        <v>20</v>
      </c>
      <c r="AS25" s="37">
        <v>320.2</v>
      </c>
      <c r="AT25" s="35">
        <v>20</v>
      </c>
      <c r="AU25" s="35">
        <v>0</v>
      </c>
      <c r="AV25" s="35">
        <v>0</v>
      </c>
      <c r="AW25" s="35">
        <v>274.2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7">
        <v>19157.626</v>
      </c>
      <c r="BD25" s="38">
        <v>836.52</v>
      </c>
      <c r="BE25" s="38">
        <v>1739</v>
      </c>
      <c r="BF25" s="38">
        <v>1535</v>
      </c>
      <c r="BG25" s="35">
        <v>4235</v>
      </c>
      <c r="BH25" s="35">
        <v>4235</v>
      </c>
      <c r="BI25" s="35">
        <v>0</v>
      </c>
      <c r="BJ25" s="35">
        <v>-650</v>
      </c>
      <c r="BK25" s="35">
        <v>-24070.846</v>
      </c>
      <c r="BL25" s="35">
        <v>-24070.846</v>
      </c>
      <c r="BM25" s="35">
        <v>0</v>
      </c>
      <c r="BN25" s="35">
        <v>0</v>
      </c>
      <c r="BO25" s="44"/>
      <c r="BP25" s="48"/>
      <c r="BQ25" s="48"/>
      <c r="BR25" s="48"/>
      <c r="BS25" s="48"/>
      <c r="BT25" s="48"/>
    </row>
    <row r="26" spans="1:72" ht="15.75" customHeight="1">
      <c r="A26" s="16">
        <v>16</v>
      </c>
      <c r="B26" s="13" t="s">
        <v>17</v>
      </c>
      <c r="C26" s="35">
        <f t="shared" si="0"/>
        <v>7760.5578000000005</v>
      </c>
      <c r="D26" s="35">
        <f t="shared" si="1"/>
        <v>2698.017</v>
      </c>
      <c r="E26" s="35">
        <f t="shared" si="2"/>
        <v>6983.5</v>
      </c>
      <c r="F26" s="35">
        <f t="shared" si="3"/>
        <v>2698.017</v>
      </c>
      <c r="G26" s="35">
        <f t="shared" si="4"/>
        <v>777.0578</v>
      </c>
      <c r="H26" s="35">
        <f t="shared" si="5"/>
        <v>0</v>
      </c>
      <c r="I26" s="37">
        <v>4585</v>
      </c>
      <c r="J26" s="35">
        <v>2268.017</v>
      </c>
      <c r="K26" s="35">
        <v>0</v>
      </c>
      <c r="L26" s="35">
        <v>0</v>
      </c>
      <c r="M26" s="35">
        <v>1600</v>
      </c>
      <c r="N26" s="35">
        <v>370</v>
      </c>
      <c r="O26" s="35">
        <v>150</v>
      </c>
      <c r="P26" s="35">
        <v>35</v>
      </c>
      <c r="Q26" s="35">
        <v>0</v>
      </c>
      <c r="R26" s="35">
        <v>0</v>
      </c>
      <c r="S26" s="35">
        <v>60</v>
      </c>
      <c r="T26" s="35">
        <v>30</v>
      </c>
      <c r="U26" s="35">
        <v>0</v>
      </c>
      <c r="V26" s="35">
        <v>0</v>
      </c>
      <c r="W26" s="35">
        <v>200</v>
      </c>
      <c r="X26" s="35">
        <v>55</v>
      </c>
      <c r="Y26" s="35">
        <v>60</v>
      </c>
      <c r="Z26" s="35">
        <v>0</v>
      </c>
      <c r="AA26" s="35">
        <v>50</v>
      </c>
      <c r="AB26" s="35">
        <v>10</v>
      </c>
      <c r="AC26" s="35">
        <v>1100</v>
      </c>
      <c r="AD26" s="35">
        <v>200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20</v>
      </c>
      <c r="AL26" s="35">
        <v>0</v>
      </c>
      <c r="AM26" s="35">
        <v>20</v>
      </c>
      <c r="AN26" s="35">
        <v>0</v>
      </c>
      <c r="AO26" s="35">
        <v>200</v>
      </c>
      <c r="AP26" s="35">
        <v>60</v>
      </c>
      <c r="AQ26" s="35">
        <v>578.5</v>
      </c>
      <c r="AR26" s="35">
        <v>0</v>
      </c>
      <c r="AS26" s="37">
        <v>578.5</v>
      </c>
      <c r="AT26" s="35">
        <v>0</v>
      </c>
      <c r="AU26" s="35">
        <v>0</v>
      </c>
      <c r="AV26" s="35">
        <v>0</v>
      </c>
      <c r="AW26" s="35">
        <v>533.5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7">
        <v>777.0578</v>
      </c>
      <c r="BD26" s="38">
        <v>0</v>
      </c>
      <c r="BE26" s="38">
        <v>0</v>
      </c>
      <c r="BF26" s="38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44"/>
      <c r="BP26" s="48"/>
      <c r="BQ26" s="48"/>
      <c r="BR26" s="48"/>
      <c r="BS26" s="48"/>
      <c r="BT26" s="48"/>
    </row>
    <row r="27" spans="1:72" ht="15.75" customHeight="1">
      <c r="A27" s="16">
        <v>17</v>
      </c>
      <c r="B27" s="13" t="s">
        <v>18</v>
      </c>
      <c r="C27" s="35">
        <f t="shared" si="0"/>
        <v>28479.621300000003</v>
      </c>
      <c r="D27" s="35">
        <f t="shared" si="1"/>
        <v>2152.4170000000004</v>
      </c>
      <c r="E27" s="35">
        <f t="shared" si="2"/>
        <v>26460.9</v>
      </c>
      <c r="F27" s="35">
        <f t="shared" si="3"/>
        <v>7128.9490000000005</v>
      </c>
      <c r="G27" s="35">
        <f t="shared" si="4"/>
        <v>2018.7213</v>
      </c>
      <c r="H27" s="35">
        <f t="shared" si="5"/>
        <v>-4976.532</v>
      </c>
      <c r="I27" s="37">
        <v>14600</v>
      </c>
      <c r="J27" s="35">
        <v>6040.46</v>
      </c>
      <c r="K27" s="35">
        <v>0</v>
      </c>
      <c r="L27" s="35">
        <v>0</v>
      </c>
      <c r="M27" s="35">
        <v>7052</v>
      </c>
      <c r="N27" s="35">
        <v>678.489</v>
      </c>
      <c r="O27" s="35">
        <v>240</v>
      </c>
      <c r="P27" s="35">
        <v>10</v>
      </c>
      <c r="Q27" s="35">
        <v>1030</v>
      </c>
      <c r="R27" s="35">
        <v>20</v>
      </c>
      <c r="S27" s="35">
        <v>300</v>
      </c>
      <c r="T27" s="35">
        <v>67.689</v>
      </c>
      <c r="U27" s="35">
        <v>200</v>
      </c>
      <c r="V27" s="35">
        <v>0</v>
      </c>
      <c r="W27" s="35">
        <v>1450</v>
      </c>
      <c r="X27" s="35">
        <v>80.8</v>
      </c>
      <c r="Y27" s="35">
        <v>1000</v>
      </c>
      <c r="Z27" s="35">
        <v>0</v>
      </c>
      <c r="AA27" s="35">
        <v>1100</v>
      </c>
      <c r="AB27" s="35">
        <v>0</v>
      </c>
      <c r="AC27" s="35">
        <v>2600</v>
      </c>
      <c r="AD27" s="35">
        <v>500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200</v>
      </c>
      <c r="AL27" s="35">
        <v>0</v>
      </c>
      <c r="AM27" s="35">
        <v>100</v>
      </c>
      <c r="AN27" s="35">
        <v>0</v>
      </c>
      <c r="AO27" s="35">
        <v>800</v>
      </c>
      <c r="AP27" s="35">
        <v>410</v>
      </c>
      <c r="AQ27" s="35">
        <v>3808.9</v>
      </c>
      <c r="AR27" s="35">
        <v>0</v>
      </c>
      <c r="AS27" s="37">
        <v>3808.9</v>
      </c>
      <c r="AT27" s="35">
        <v>0</v>
      </c>
      <c r="AU27" s="35">
        <v>0</v>
      </c>
      <c r="AV27" s="35">
        <v>0</v>
      </c>
      <c r="AW27" s="35">
        <v>3438.9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7">
        <v>2018.7213</v>
      </c>
      <c r="BD27" s="38">
        <v>0</v>
      </c>
      <c r="BE27" s="38">
        <v>0</v>
      </c>
      <c r="BF27" s="38">
        <v>0</v>
      </c>
      <c r="BG27" s="35">
        <v>0</v>
      </c>
      <c r="BH27" s="35">
        <v>0</v>
      </c>
      <c r="BI27" s="35">
        <v>0</v>
      </c>
      <c r="BJ27" s="35">
        <v>-104.475</v>
      </c>
      <c r="BK27" s="35">
        <v>0</v>
      </c>
      <c r="BL27" s="35">
        <v>-4872.057</v>
      </c>
      <c r="BM27" s="35">
        <v>0</v>
      </c>
      <c r="BN27" s="35">
        <v>0</v>
      </c>
      <c r="BO27" s="44"/>
      <c r="BP27" s="48"/>
      <c r="BQ27" s="48"/>
      <c r="BR27" s="48"/>
      <c r="BS27" s="48"/>
      <c r="BT27" s="48"/>
    </row>
    <row r="28" spans="1:72" ht="15.75" customHeight="1">
      <c r="A28" s="16">
        <v>18</v>
      </c>
      <c r="B28" s="13" t="s">
        <v>19</v>
      </c>
      <c r="C28" s="35">
        <f t="shared" si="0"/>
        <v>8879.7269</v>
      </c>
      <c r="D28" s="35">
        <f t="shared" si="1"/>
        <v>-6694.606000000001</v>
      </c>
      <c r="E28" s="35">
        <f t="shared" si="2"/>
        <v>8826.6</v>
      </c>
      <c r="F28" s="35">
        <f t="shared" si="3"/>
        <v>3615.218</v>
      </c>
      <c r="G28" s="35">
        <f t="shared" si="4"/>
        <v>53.126900000000006</v>
      </c>
      <c r="H28" s="35">
        <f t="shared" si="5"/>
        <v>-10309.824</v>
      </c>
      <c r="I28" s="37">
        <v>5240</v>
      </c>
      <c r="J28" s="35">
        <v>2418</v>
      </c>
      <c r="K28" s="35">
        <v>0</v>
      </c>
      <c r="L28" s="35">
        <v>0</v>
      </c>
      <c r="M28" s="35">
        <v>3425.2</v>
      </c>
      <c r="N28" s="35">
        <v>1197.218</v>
      </c>
      <c r="O28" s="35">
        <v>0</v>
      </c>
      <c r="P28" s="35">
        <v>0</v>
      </c>
      <c r="Q28" s="35">
        <v>360</v>
      </c>
      <c r="R28" s="35">
        <v>0</v>
      </c>
      <c r="S28" s="35">
        <v>180</v>
      </c>
      <c r="T28" s="35">
        <v>70.218</v>
      </c>
      <c r="U28" s="35">
        <v>0</v>
      </c>
      <c r="V28" s="35">
        <v>0</v>
      </c>
      <c r="W28" s="35">
        <v>700</v>
      </c>
      <c r="X28" s="35">
        <v>617</v>
      </c>
      <c r="Y28" s="35">
        <v>0</v>
      </c>
      <c r="Z28" s="35">
        <v>0</v>
      </c>
      <c r="AA28" s="35">
        <v>1785.2</v>
      </c>
      <c r="AB28" s="35">
        <v>300</v>
      </c>
      <c r="AC28" s="35">
        <v>280</v>
      </c>
      <c r="AD28" s="35">
        <v>100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150</v>
      </c>
      <c r="AP28" s="35">
        <v>0</v>
      </c>
      <c r="AQ28" s="35">
        <v>11.4</v>
      </c>
      <c r="AR28" s="35">
        <v>0</v>
      </c>
      <c r="AS28" s="37">
        <v>11.4</v>
      </c>
      <c r="AT28" s="35">
        <v>0</v>
      </c>
      <c r="AU28" s="35">
        <v>0</v>
      </c>
      <c r="AV28" s="35">
        <v>0</v>
      </c>
      <c r="AW28" s="35">
        <v>8.4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7">
        <v>0</v>
      </c>
      <c r="BD28" s="38">
        <v>0</v>
      </c>
      <c r="BE28" s="38">
        <v>253.1269</v>
      </c>
      <c r="BF28" s="38">
        <v>0</v>
      </c>
      <c r="BG28" s="35">
        <v>0</v>
      </c>
      <c r="BH28" s="35">
        <v>0</v>
      </c>
      <c r="BI28" s="35">
        <v>0</v>
      </c>
      <c r="BJ28" s="35">
        <v>-18.19</v>
      </c>
      <c r="BK28" s="35">
        <v>-200</v>
      </c>
      <c r="BL28" s="35">
        <v>-10291.634</v>
      </c>
      <c r="BM28" s="35">
        <v>0</v>
      </c>
      <c r="BN28" s="35">
        <v>0</v>
      </c>
      <c r="BO28" s="44"/>
      <c r="BP28" s="48"/>
      <c r="BQ28" s="48"/>
      <c r="BR28" s="48"/>
      <c r="BS28" s="48"/>
      <c r="BT28" s="48"/>
    </row>
    <row r="29" spans="1:72" ht="15.75" customHeight="1">
      <c r="A29" s="16">
        <v>19</v>
      </c>
      <c r="B29" s="13" t="s">
        <v>20</v>
      </c>
      <c r="C29" s="35">
        <f t="shared" si="0"/>
        <v>9818.805</v>
      </c>
      <c r="D29" s="35">
        <f t="shared" si="1"/>
        <v>4176.2114</v>
      </c>
      <c r="E29" s="35">
        <f t="shared" si="2"/>
        <v>9817.812100000001</v>
      </c>
      <c r="F29" s="35">
        <f t="shared" si="3"/>
        <v>4198.2514</v>
      </c>
      <c r="G29" s="35">
        <f t="shared" si="4"/>
        <v>1250.9929</v>
      </c>
      <c r="H29" s="35">
        <f t="shared" si="5"/>
        <v>752.96</v>
      </c>
      <c r="I29" s="37">
        <v>6500.0001</v>
      </c>
      <c r="J29" s="35">
        <v>3071.362</v>
      </c>
      <c r="K29" s="35">
        <v>0</v>
      </c>
      <c r="L29" s="35">
        <v>0</v>
      </c>
      <c r="M29" s="35">
        <v>1402.5</v>
      </c>
      <c r="N29" s="35">
        <v>321.8894</v>
      </c>
      <c r="O29" s="35">
        <v>150</v>
      </c>
      <c r="P29" s="35">
        <v>88.7307</v>
      </c>
      <c r="Q29" s="35">
        <v>0</v>
      </c>
      <c r="R29" s="35">
        <v>0</v>
      </c>
      <c r="S29" s="35">
        <v>72</v>
      </c>
      <c r="T29" s="35">
        <v>36</v>
      </c>
      <c r="U29" s="35">
        <v>0</v>
      </c>
      <c r="V29" s="35">
        <v>0</v>
      </c>
      <c r="W29" s="35">
        <v>32</v>
      </c>
      <c r="X29" s="35">
        <v>0</v>
      </c>
      <c r="Y29" s="35">
        <v>0</v>
      </c>
      <c r="Z29" s="35">
        <v>0</v>
      </c>
      <c r="AA29" s="35">
        <v>75.5</v>
      </c>
      <c r="AB29" s="35">
        <v>7.0008</v>
      </c>
      <c r="AC29" s="35">
        <v>748</v>
      </c>
      <c r="AD29" s="35">
        <v>120.1579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300</v>
      </c>
      <c r="AP29" s="35">
        <v>30</v>
      </c>
      <c r="AQ29" s="35">
        <v>365.312</v>
      </c>
      <c r="AR29" s="35">
        <v>0</v>
      </c>
      <c r="AS29" s="37">
        <v>1615.312</v>
      </c>
      <c r="AT29" s="35">
        <v>775</v>
      </c>
      <c r="AU29" s="35">
        <v>0</v>
      </c>
      <c r="AV29" s="35">
        <v>0</v>
      </c>
      <c r="AW29" s="35">
        <v>1491.312</v>
      </c>
      <c r="AX29" s="35">
        <v>775</v>
      </c>
      <c r="AY29" s="35">
        <v>0</v>
      </c>
      <c r="AZ29" s="35">
        <v>0</v>
      </c>
      <c r="BA29" s="35">
        <v>1250</v>
      </c>
      <c r="BB29" s="35">
        <v>775</v>
      </c>
      <c r="BC29" s="37">
        <v>850.9929</v>
      </c>
      <c r="BD29" s="38">
        <v>0</v>
      </c>
      <c r="BE29" s="38">
        <v>800</v>
      </c>
      <c r="BF29" s="38">
        <v>775</v>
      </c>
      <c r="BG29" s="35">
        <v>0</v>
      </c>
      <c r="BH29" s="35">
        <v>0</v>
      </c>
      <c r="BI29" s="35">
        <v>0</v>
      </c>
      <c r="BJ29" s="35">
        <v>0</v>
      </c>
      <c r="BK29" s="35">
        <v>-400</v>
      </c>
      <c r="BL29" s="35">
        <v>-22.04</v>
      </c>
      <c r="BM29" s="35">
        <v>0</v>
      </c>
      <c r="BN29" s="35">
        <v>0</v>
      </c>
      <c r="BO29" s="44"/>
      <c r="BP29" s="48"/>
      <c r="BQ29" s="48"/>
      <c r="BR29" s="48"/>
      <c r="BS29" s="48"/>
      <c r="BT29" s="48"/>
    </row>
    <row r="30" spans="1:72" ht="15.75" customHeight="1">
      <c r="A30" s="16">
        <v>20</v>
      </c>
      <c r="B30" s="13" t="s">
        <v>21</v>
      </c>
      <c r="C30" s="35">
        <f t="shared" si="0"/>
        <v>5109.0823</v>
      </c>
      <c r="D30" s="35">
        <f t="shared" si="1"/>
        <v>2059.2</v>
      </c>
      <c r="E30" s="35">
        <f t="shared" si="2"/>
        <v>4948</v>
      </c>
      <c r="F30" s="35">
        <f t="shared" si="3"/>
        <v>2340</v>
      </c>
      <c r="G30" s="35">
        <f t="shared" si="4"/>
        <v>161.0823</v>
      </c>
      <c r="H30" s="35">
        <f t="shared" si="5"/>
        <v>-280.8</v>
      </c>
      <c r="I30" s="37">
        <v>4500</v>
      </c>
      <c r="J30" s="35">
        <v>2210</v>
      </c>
      <c r="K30" s="35">
        <v>0</v>
      </c>
      <c r="L30" s="35">
        <v>0</v>
      </c>
      <c r="M30" s="35">
        <v>448</v>
      </c>
      <c r="N30" s="35">
        <v>130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112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286</v>
      </c>
      <c r="AD30" s="35">
        <v>130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7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7">
        <v>0</v>
      </c>
      <c r="BD30" s="38">
        <v>0</v>
      </c>
      <c r="BE30" s="38">
        <v>161.0823</v>
      </c>
      <c r="BF30" s="38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-280.8</v>
      </c>
      <c r="BM30" s="35">
        <v>0</v>
      </c>
      <c r="BN30" s="35">
        <v>0</v>
      </c>
      <c r="BO30" s="44"/>
      <c r="BP30" s="48"/>
      <c r="BQ30" s="48"/>
      <c r="BR30" s="48"/>
      <c r="BS30" s="48"/>
      <c r="BT30" s="48"/>
    </row>
    <row r="31" spans="1:72" ht="15.75" customHeight="1">
      <c r="A31" s="16">
        <v>21</v>
      </c>
      <c r="B31" s="13" t="s">
        <v>35</v>
      </c>
      <c r="C31" s="35">
        <f t="shared" si="0"/>
        <v>6852.852</v>
      </c>
      <c r="D31" s="35">
        <f t="shared" si="1"/>
        <v>2327.16</v>
      </c>
      <c r="E31" s="35">
        <f t="shared" si="2"/>
        <v>6299.15</v>
      </c>
      <c r="F31" s="35">
        <f t="shared" si="3"/>
        <v>2327.16</v>
      </c>
      <c r="G31" s="35">
        <f t="shared" si="4"/>
        <v>553.702</v>
      </c>
      <c r="H31" s="35">
        <f t="shared" si="5"/>
        <v>0</v>
      </c>
      <c r="I31" s="37">
        <v>5000</v>
      </c>
      <c r="J31" s="35">
        <v>2294.16</v>
      </c>
      <c r="K31" s="35">
        <v>0</v>
      </c>
      <c r="L31" s="35">
        <v>0</v>
      </c>
      <c r="M31" s="35">
        <v>1082</v>
      </c>
      <c r="N31" s="35">
        <v>33</v>
      </c>
      <c r="O31" s="35">
        <v>70</v>
      </c>
      <c r="P31" s="35">
        <v>0</v>
      </c>
      <c r="Q31" s="35">
        <v>0</v>
      </c>
      <c r="R31" s="35">
        <v>0</v>
      </c>
      <c r="S31" s="35">
        <v>70</v>
      </c>
      <c r="T31" s="35">
        <v>33</v>
      </c>
      <c r="U31" s="35">
        <v>0</v>
      </c>
      <c r="V31" s="35">
        <v>0</v>
      </c>
      <c r="W31" s="35">
        <v>40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590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140</v>
      </c>
      <c r="AP31" s="35">
        <v>0</v>
      </c>
      <c r="AQ31" s="35">
        <v>77.15</v>
      </c>
      <c r="AR31" s="35">
        <v>0</v>
      </c>
      <c r="AS31" s="37">
        <v>77.15</v>
      </c>
      <c r="AT31" s="35">
        <v>0</v>
      </c>
      <c r="AU31" s="35">
        <v>0</v>
      </c>
      <c r="AV31" s="35">
        <v>0</v>
      </c>
      <c r="AW31" s="35">
        <v>33.15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7">
        <v>0</v>
      </c>
      <c r="BD31" s="38">
        <v>0</v>
      </c>
      <c r="BE31" s="38">
        <v>553.702</v>
      </c>
      <c r="BF31" s="38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44"/>
      <c r="BP31" s="48"/>
      <c r="BQ31" s="48"/>
      <c r="BR31" s="48"/>
      <c r="BS31" s="48"/>
      <c r="BT31" s="48"/>
    </row>
    <row r="32" spans="1:72" ht="15.75" customHeight="1">
      <c r="A32" s="16">
        <v>22</v>
      </c>
      <c r="B32" s="13" t="s">
        <v>22</v>
      </c>
      <c r="C32" s="35">
        <f t="shared" si="0"/>
        <v>9086.7639</v>
      </c>
      <c r="D32" s="35">
        <f t="shared" si="1"/>
        <v>2281.027</v>
      </c>
      <c r="E32" s="35">
        <f t="shared" si="2"/>
        <v>6007</v>
      </c>
      <c r="F32" s="35">
        <f t="shared" si="3"/>
        <v>2281.027</v>
      </c>
      <c r="G32" s="35">
        <f t="shared" si="4"/>
        <v>3079.7639</v>
      </c>
      <c r="H32" s="35">
        <f t="shared" si="5"/>
        <v>0</v>
      </c>
      <c r="I32" s="37">
        <v>4900</v>
      </c>
      <c r="J32" s="35">
        <v>2150.342</v>
      </c>
      <c r="K32" s="35">
        <v>0</v>
      </c>
      <c r="L32" s="35">
        <v>0</v>
      </c>
      <c r="M32" s="35">
        <v>761</v>
      </c>
      <c r="N32" s="35">
        <v>130.685</v>
      </c>
      <c r="O32" s="35">
        <v>22</v>
      </c>
      <c r="P32" s="35">
        <v>4.675</v>
      </c>
      <c r="Q32" s="35">
        <v>0</v>
      </c>
      <c r="R32" s="35">
        <v>0</v>
      </c>
      <c r="S32" s="35">
        <v>125</v>
      </c>
      <c r="T32" s="35">
        <v>48.51</v>
      </c>
      <c r="U32" s="35">
        <v>0</v>
      </c>
      <c r="V32" s="35">
        <v>0</v>
      </c>
      <c r="W32" s="35">
        <v>24</v>
      </c>
      <c r="X32" s="35">
        <v>24</v>
      </c>
      <c r="Y32" s="35">
        <v>0</v>
      </c>
      <c r="Z32" s="35">
        <v>0</v>
      </c>
      <c r="AA32" s="35">
        <v>30</v>
      </c>
      <c r="AB32" s="35">
        <v>3.5</v>
      </c>
      <c r="AC32" s="35">
        <v>190</v>
      </c>
      <c r="AD32" s="35">
        <v>50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50</v>
      </c>
      <c r="AP32" s="35">
        <v>0</v>
      </c>
      <c r="AQ32" s="35">
        <v>296</v>
      </c>
      <c r="AR32" s="35">
        <v>0</v>
      </c>
      <c r="AS32" s="37">
        <v>296</v>
      </c>
      <c r="AT32" s="35">
        <v>0</v>
      </c>
      <c r="AU32" s="35">
        <v>0</v>
      </c>
      <c r="AV32" s="35">
        <v>0</v>
      </c>
      <c r="AW32" s="35">
        <v>260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7">
        <v>2629.7639</v>
      </c>
      <c r="BD32" s="38">
        <v>0</v>
      </c>
      <c r="BE32" s="38">
        <v>450</v>
      </c>
      <c r="BF32" s="38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44"/>
      <c r="BP32" s="48"/>
      <c r="BQ32" s="48"/>
      <c r="BR32" s="48"/>
      <c r="BS32" s="48"/>
      <c r="BT32" s="48"/>
    </row>
    <row r="33" spans="1:72" ht="15.75" customHeight="1">
      <c r="A33" s="16">
        <v>23</v>
      </c>
      <c r="B33" s="13" t="s">
        <v>37</v>
      </c>
      <c r="C33" s="35">
        <f t="shared" si="0"/>
        <v>410971.2679</v>
      </c>
      <c r="D33" s="35">
        <f t="shared" si="1"/>
        <v>150147.51200000002</v>
      </c>
      <c r="E33" s="35">
        <f t="shared" si="2"/>
        <v>380776.65229999996</v>
      </c>
      <c r="F33" s="35">
        <f t="shared" si="3"/>
        <v>148349.241</v>
      </c>
      <c r="G33" s="35">
        <f t="shared" si="4"/>
        <v>30194.61559999999</v>
      </c>
      <c r="H33" s="35">
        <f t="shared" si="5"/>
        <v>1798.2710000000006</v>
      </c>
      <c r="I33" s="36">
        <v>84902.4</v>
      </c>
      <c r="J33" s="35">
        <v>37574.804</v>
      </c>
      <c r="K33" s="35">
        <v>0</v>
      </c>
      <c r="L33" s="35">
        <v>0</v>
      </c>
      <c r="M33" s="35">
        <v>104085.7</v>
      </c>
      <c r="N33" s="35">
        <v>36726.8984</v>
      </c>
      <c r="O33" s="35">
        <v>17160.5</v>
      </c>
      <c r="P33" s="35">
        <v>7308.284</v>
      </c>
      <c r="Q33" s="35">
        <v>54463.8</v>
      </c>
      <c r="R33" s="35">
        <v>17687.1149</v>
      </c>
      <c r="S33" s="35">
        <v>1913.3</v>
      </c>
      <c r="T33" s="35">
        <v>534.0199</v>
      </c>
      <c r="U33" s="35">
        <v>1000</v>
      </c>
      <c r="V33" s="35">
        <v>611.5</v>
      </c>
      <c r="W33" s="35">
        <v>7160.7</v>
      </c>
      <c r="X33" s="35">
        <v>2598.7996</v>
      </c>
      <c r="Y33" s="35">
        <v>5211.7</v>
      </c>
      <c r="Z33" s="35">
        <v>2001.2</v>
      </c>
      <c r="AA33" s="35">
        <v>7160</v>
      </c>
      <c r="AB33" s="35">
        <v>1799.316</v>
      </c>
      <c r="AC33" s="35">
        <v>8305.4</v>
      </c>
      <c r="AD33" s="35">
        <v>3622.48</v>
      </c>
      <c r="AE33" s="35">
        <v>0</v>
      </c>
      <c r="AF33" s="35">
        <v>0</v>
      </c>
      <c r="AG33" s="35">
        <v>164603.6</v>
      </c>
      <c r="AH33" s="35">
        <v>71637.4386</v>
      </c>
      <c r="AI33" s="35">
        <v>164603.6</v>
      </c>
      <c r="AJ33" s="35">
        <v>71637.4386</v>
      </c>
      <c r="AK33" s="35">
        <v>2800</v>
      </c>
      <c r="AL33" s="35">
        <v>700</v>
      </c>
      <c r="AM33" s="35">
        <v>0</v>
      </c>
      <c r="AN33" s="35">
        <v>0</v>
      </c>
      <c r="AO33" s="35">
        <v>4100</v>
      </c>
      <c r="AP33" s="35">
        <v>1575</v>
      </c>
      <c r="AQ33" s="35">
        <v>20284.9523</v>
      </c>
      <c r="AR33" s="35">
        <v>135.1</v>
      </c>
      <c r="AS33" s="37">
        <v>20284.9523</v>
      </c>
      <c r="AT33" s="35">
        <v>135.1</v>
      </c>
      <c r="AU33" s="35">
        <v>0</v>
      </c>
      <c r="AV33" s="35">
        <v>0</v>
      </c>
      <c r="AW33" s="35">
        <v>16139.3523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7">
        <v>148887.6156</v>
      </c>
      <c r="BD33" s="38">
        <v>3732</v>
      </c>
      <c r="BE33" s="38">
        <v>6360</v>
      </c>
      <c r="BF33" s="38">
        <v>2885.6</v>
      </c>
      <c r="BG33" s="35">
        <v>0</v>
      </c>
      <c r="BH33" s="35">
        <v>0</v>
      </c>
      <c r="BI33" s="35">
        <v>-86000</v>
      </c>
      <c r="BJ33" s="35">
        <v>-61.96</v>
      </c>
      <c r="BK33" s="35">
        <v>-39053</v>
      </c>
      <c r="BL33" s="35">
        <v>-4757.369</v>
      </c>
      <c r="BM33" s="35">
        <v>0</v>
      </c>
      <c r="BN33" s="35">
        <v>0</v>
      </c>
      <c r="BO33" s="44"/>
      <c r="BP33" s="48"/>
      <c r="BQ33" s="48"/>
      <c r="BR33" s="48"/>
      <c r="BS33" s="48"/>
      <c r="BT33" s="48"/>
    </row>
    <row r="34" spans="1:72" ht="15.75" customHeight="1">
      <c r="A34" s="16">
        <v>24</v>
      </c>
      <c r="B34" s="13" t="s">
        <v>38</v>
      </c>
      <c r="C34" s="35">
        <f t="shared" si="0"/>
        <v>29843.9</v>
      </c>
      <c r="D34" s="35">
        <f t="shared" si="1"/>
        <v>13123.17</v>
      </c>
      <c r="E34" s="35">
        <f t="shared" si="2"/>
        <v>29843.9</v>
      </c>
      <c r="F34" s="35">
        <f t="shared" si="3"/>
        <v>13123.17</v>
      </c>
      <c r="G34" s="35">
        <f t="shared" si="4"/>
        <v>1630</v>
      </c>
      <c r="H34" s="35">
        <f t="shared" si="5"/>
        <v>872</v>
      </c>
      <c r="I34" s="36">
        <v>15415</v>
      </c>
      <c r="J34" s="35">
        <v>7156.37</v>
      </c>
      <c r="K34" s="35">
        <v>0</v>
      </c>
      <c r="L34" s="35">
        <v>0</v>
      </c>
      <c r="M34" s="35">
        <v>9246.2</v>
      </c>
      <c r="N34" s="35">
        <v>4479.9</v>
      </c>
      <c r="O34" s="35">
        <v>2200</v>
      </c>
      <c r="P34" s="35">
        <v>1068.5</v>
      </c>
      <c r="Q34" s="35">
        <v>960</v>
      </c>
      <c r="R34" s="35">
        <v>240</v>
      </c>
      <c r="S34" s="35">
        <v>350</v>
      </c>
      <c r="T34" s="35">
        <v>143</v>
      </c>
      <c r="U34" s="35">
        <v>0</v>
      </c>
      <c r="V34" s="35">
        <v>0</v>
      </c>
      <c r="W34" s="35">
        <v>307</v>
      </c>
      <c r="X34" s="35">
        <v>157.6</v>
      </c>
      <c r="Y34" s="35">
        <v>0</v>
      </c>
      <c r="Z34" s="35">
        <v>0</v>
      </c>
      <c r="AA34" s="35">
        <v>0</v>
      </c>
      <c r="AB34" s="35">
        <v>0</v>
      </c>
      <c r="AC34" s="35">
        <v>4895</v>
      </c>
      <c r="AD34" s="35">
        <v>2386.6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1990</v>
      </c>
      <c r="AP34" s="35">
        <v>585</v>
      </c>
      <c r="AQ34" s="35">
        <v>1562.7</v>
      </c>
      <c r="AR34" s="35">
        <v>29.9</v>
      </c>
      <c r="AS34" s="37">
        <v>3192.7</v>
      </c>
      <c r="AT34" s="35">
        <v>901.9</v>
      </c>
      <c r="AU34" s="35">
        <v>0</v>
      </c>
      <c r="AV34" s="35">
        <v>0</v>
      </c>
      <c r="AW34" s="35">
        <v>3112.7</v>
      </c>
      <c r="AX34" s="35">
        <v>872</v>
      </c>
      <c r="AY34" s="35">
        <v>0</v>
      </c>
      <c r="AZ34" s="35">
        <v>0</v>
      </c>
      <c r="BA34" s="35">
        <v>1630</v>
      </c>
      <c r="BB34" s="35">
        <v>872</v>
      </c>
      <c r="BC34" s="37">
        <v>0</v>
      </c>
      <c r="BD34" s="38">
        <v>0</v>
      </c>
      <c r="BE34" s="38">
        <v>1630</v>
      </c>
      <c r="BF34" s="38">
        <v>872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44"/>
      <c r="BP34" s="48"/>
      <c r="BQ34" s="48"/>
      <c r="BR34" s="48"/>
      <c r="BS34" s="48"/>
      <c r="BT34" s="48"/>
    </row>
    <row r="35" spans="1:72" ht="15.75" customHeight="1">
      <c r="A35" s="16">
        <v>25</v>
      </c>
      <c r="B35" s="13" t="s">
        <v>39</v>
      </c>
      <c r="C35" s="35">
        <f t="shared" si="0"/>
        <v>25259.237</v>
      </c>
      <c r="D35" s="35">
        <f t="shared" si="1"/>
        <v>11487.852</v>
      </c>
      <c r="E35" s="35">
        <f t="shared" si="2"/>
        <v>24890</v>
      </c>
      <c r="F35" s="35">
        <f t="shared" si="3"/>
        <v>11118.852</v>
      </c>
      <c r="G35" s="35">
        <f t="shared" si="4"/>
        <v>769.2370000000001</v>
      </c>
      <c r="H35" s="35">
        <f t="shared" si="5"/>
        <v>550</v>
      </c>
      <c r="I35" s="36">
        <v>14055</v>
      </c>
      <c r="J35" s="35">
        <v>6320.032</v>
      </c>
      <c r="K35" s="35">
        <v>0</v>
      </c>
      <c r="L35" s="35">
        <v>0</v>
      </c>
      <c r="M35" s="35">
        <v>8215</v>
      </c>
      <c r="N35" s="35">
        <v>4007.82</v>
      </c>
      <c r="O35" s="35">
        <v>550</v>
      </c>
      <c r="P35" s="35">
        <v>300.54</v>
      </c>
      <c r="Q35" s="35">
        <v>1020</v>
      </c>
      <c r="R35" s="35">
        <v>400</v>
      </c>
      <c r="S35" s="35">
        <v>160</v>
      </c>
      <c r="T35" s="35">
        <v>63</v>
      </c>
      <c r="U35" s="35">
        <v>60</v>
      </c>
      <c r="V35" s="35">
        <v>0</v>
      </c>
      <c r="W35" s="35">
        <v>115</v>
      </c>
      <c r="X35" s="35">
        <v>31</v>
      </c>
      <c r="Y35" s="35">
        <v>0</v>
      </c>
      <c r="Z35" s="35">
        <v>0</v>
      </c>
      <c r="AA35" s="35">
        <v>650</v>
      </c>
      <c r="AB35" s="35">
        <v>158.5</v>
      </c>
      <c r="AC35" s="35">
        <v>5580</v>
      </c>
      <c r="AD35" s="35">
        <v>3024.78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2000</v>
      </c>
      <c r="AP35" s="35">
        <v>610</v>
      </c>
      <c r="AQ35" s="35">
        <v>220</v>
      </c>
      <c r="AR35" s="35">
        <v>0</v>
      </c>
      <c r="AS35" s="37">
        <v>620</v>
      </c>
      <c r="AT35" s="35">
        <v>181</v>
      </c>
      <c r="AU35" s="35">
        <v>0</v>
      </c>
      <c r="AV35" s="35">
        <v>0</v>
      </c>
      <c r="AW35" s="35">
        <v>460</v>
      </c>
      <c r="AX35" s="35">
        <v>181</v>
      </c>
      <c r="AY35" s="35">
        <v>0</v>
      </c>
      <c r="AZ35" s="35">
        <v>0</v>
      </c>
      <c r="BA35" s="35">
        <v>400</v>
      </c>
      <c r="BB35" s="35">
        <v>181</v>
      </c>
      <c r="BC35" s="37">
        <v>219.2</v>
      </c>
      <c r="BD35" s="38">
        <v>0</v>
      </c>
      <c r="BE35" s="38">
        <v>550.037</v>
      </c>
      <c r="BF35" s="38">
        <v>550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44"/>
      <c r="BP35" s="48"/>
      <c r="BQ35" s="48"/>
      <c r="BR35" s="48"/>
      <c r="BS35" s="48"/>
      <c r="BT35" s="48"/>
    </row>
    <row r="36" spans="1:72" ht="15.75" customHeight="1">
      <c r="A36" s="16">
        <v>26</v>
      </c>
      <c r="B36" s="13" t="s">
        <v>40</v>
      </c>
      <c r="C36" s="35">
        <f t="shared" si="0"/>
        <v>37627.1228</v>
      </c>
      <c r="D36" s="35">
        <f t="shared" si="1"/>
        <v>13909.104</v>
      </c>
      <c r="E36" s="35">
        <f t="shared" si="2"/>
        <v>33113.1</v>
      </c>
      <c r="F36" s="35">
        <f t="shared" si="3"/>
        <v>9405.081199999999</v>
      </c>
      <c r="G36" s="35">
        <f t="shared" si="4"/>
        <v>7600.0228</v>
      </c>
      <c r="H36" s="35">
        <f t="shared" si="5"/>
        <v>4826.5</v>
      </c>
      <c r="I36" s="36">
        <v>16737</v>
      </c>
      <c r="J36" s="35">
        <v>6249.403</v>
      </c>
      <c r="K36" s="35">
        <v>0</v>
      </c>
      <c r="L36" s="35">
        <v>0</v>
      </c>
      <c r="M36" s="35">
        <v>10875</v>
      </c>
      <c r="N36" s="35">
        <v>2461.201</v>
      </c>
      <c r="O36" s="35">
        <v>1300</v>
      </c>
      <c r="P36" s="35">
        <v>521.621</v>
      </c>
      <c r="Q36" s="35">
        <v>1080</v>
      </c>
      <c r="R36" s="35">
        <v>350</v>
      </c>
      <c r="S36" s="35">
        <v>275</v>
      </c>
      <c r="T36" s="35">
        <v>109.369</v>
      </c>
      <c r="U36" s="35">
        <v>150</v>
      </c>
      <c r="V36" s="35">
        <v>13</v>
      </c>
      <c r="W36" s="35">
        <v>470</v>
      </c>
      <c r="X36" s="35">
        <v>50.2</v>
      </c>
      <c r="Y36" s="35">
        <v>100</v>
      </c>
      <c r="Z36" s="35">
        <v>0</v>
      </c>
      <c r="AA36" s="35">
        <v>1550</v>
      </c>
      <c r="AB36" s="35">
        <v>15</v>
      </c>
      <c r="AC36" s="35">
        <v>5200</v>
      </c>
      <c r="AD36" s="35">
        <v>1362.1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150</v>
      </c>
      <c r="AL36" s="35">
        <v>0</v>
      </c>
      <c r="AM36" s="35">
        <v>150</v>
      </c>
      <c r="AN36" s="35">
        <v>0</v>
      </c>
      <c r="AO36" s="35">
        <v>1400</v>
      </c>
      <c r="AP36" s="35">
        <v>325</v>
      </c>
      <c r="AQ36" s="35">
        <v>865.1</v>
      </c>
      <c r="AR36" s="35">
        <v>47</v>
      </c>
      <c r="AS36" s="37">
        <v>3951.1</v>
      </c>
      <c r="AT36" s="35">
        <v>369.4772</v>
      </c>
      <c r="AU36" s="35">
        <v>0</v>
      </c>
      <c r="AV36" s="35">
        <v>0</v>
      </c>
      <c r="AW36" s="35">
        <v>3731.1</v>
      </c>
      <c r="AX36" s="35">
        <v>322.4772</v>
      </c>
      <c r="AY36" s="35">
        <v>0</v>
      </c>
      <c r="AZ36" s="35">
        <v>0</v>
      </c>
      <c r="BA36" s="35">
        <v>3086</v>
      </c>
      <c r="BB36" s="35">
        <v>322.4772</v>
      </c>
      <c r="BC36" s="37">
        <v>7000</v>
      </c>
      <c r="BD36" s="38">
        <v>5000</v>
      </c>
      <c r="BE36" s="38">
        <v>600.0228</v>
      </c>
      <c r="BF36" s="38">
        <v>139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-312.5</v>
      </c>
      <c r="BM36" s="35">
        <v>0</v>
      </c>
      <c r="BN36" s="35">
        <v>0</v>
      </c>
      <c r="BO36" s="44"/>
      <c r="BP36" s="48"/>
      <c r="BQ36" s="48"/>
      <c r="BR36" s="48"/>
      <c r="BS36" s="48"/>
      <c r="BT36" s="48"/>
    </row>
    <row r="37" spans="1:72" ht="15.75" customHeight="1">
      <c r="A37" s="16">
        <v>27</v>
      </c>
      <c r="B37" s="13" t="s">
        <v>41</v>
      </c>
      <c r="C37" s="35">
        <f t="shared" si="0"/>
        <v>52392.849500000004</v>
      </c>
      <c r="D37" s="35">
        <f t="shared" si="1"/>
        <v>20286.838</v>
      </c>
      <c r="E37" s="35">
        <f t="shared" si="2"/>
        <v>42364.3</v>
      </c>
      <c r="F37" s="35">
        <f t="shared" si="3"/>
        <v>12356.838</v>
      </c>
      <c r="G37" s="35">
        <f t="shared" si="4"/>
        <v>17799.9495</v>
      </c>
      <c r="H37" s="35">
        <f t="shared" si="5"/>
        <v>7930</v>
      </c>
      <c r="I37" s="36">
        <v>18756</v>
      </c>
      <c r="J37" s="35">
        <v>7893.388</v>
      </c>
      <c r="K37" s="35">
        <v>0</v>
      </c>
      <c r="L37" s="35">
        <v>0</v>
      </c>
      <c r="M37" s="35">
        <v>11440</v>
      </c>
      <c r="N37" s="35">
        <v>3078.12</v>
      </c>
      <c r="O37" s="35">
        <v>1800</v>
      </c>
      <c r="P37" s="35">
        <v>481.803</v>
      </c>
      <c r="Q37" s="35">
        <v>1210</v>
      </c>
      <c r="R37" s="35">
        <v>484</v>
      </c>
      <c r="S37" s="35">
        <v>400</v>
      </c>
      <c r="T37" s="35">
        <v>82.453</v>
      </c>
      <c r="U37" s="35">
        <v>200</v>
      </c>
      <c r="V37" s="35">
        <v>44</v>
      </c>
      <c r="W37" s="35">
        <v>2380</v>
      </c>
      <c r="X37" s="35">
        <v>531</v>
      </c>
      <c r="Y37" s="35">
        <v>2000</v>
      </c>
      <c r="Z37" s="35">
        <v>470</v>
      </c>
      <c r="AA37" s="35">
        <v>300</v>
      </c>
      <c r="AB37" s="35">
        <v>38</v>
      </c>
      <c r="AC37" s="35">
        <v>4850</v>
      </c>
      <c r="AD37" s="35">
        <v>1403.65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2500</v>
      </c>
      <c r="AL37" s="35">
        <v>1000</v>
      </c>
      <c r="AM37" s="35">
        <v>2500</v>
      </c>
      <c r="AN37" s="35">
        <v>1000</v>
      </c>
      <c r="AO37" s="35">
        <v>1500</v>
      </c>
      <c r="AP37" s="35">
        <v>300</v>
      </c>
      <c r="AQ37" s="35">
        <v>396.9</v>
      </c>
      <c r="AR37" s="35">
        <v>85.33</v>
      </c>
      <c r="AS37" s="37">
        <v>8168.3</v>
      </c>
      <c r="AT37" s="35">
        <v>85.33</v>
      </c>
      <c r="AU37" s="35">
        <v>0</v>
      </c>
      <c r="AV37" s="35">
        <v>0</v>
      </c>
      <c r="AW37" s="35">
        <v>7908.3</v>
      </c>
      <c r="AX37" s="35">
        <v>0</v>
      </c>
      <c r="AY37" s="35">
        <v>0</v>
      </c>
      <c r="AZ37" s="35">
        <v>0</v>
      </c>
      <c r="BA37" s="35">
        <v>7771.4</v>
      </c>
      <c r="BB37" s="35">
        <v>0</v>
      </c>
      <c r="BC37" s="37">
        <v>16800</v>
      </c>
      <c r="BD37" s="38">
        <v>7000</v>
      </c>
      <c r="BE37" s="38">
        <v>999.9495</v>
      </c>
      <c r="BF37" s="38">
        <v>930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44"/>
      <c r="BP37" s="48"/>
      <c r="BQ37" s="48"/>
      <c r="BR37" s="48"/>
      <c r="BS37" s="48"/>
      <c r="BT37" s="48"/>
    </row>
    <row r="38" spans="1:72" ht="15.75" customHeight="1">
      <c r="A38" s="16">
        <v>28</v>
      </c>
      <c r="B38" s="13" t="s">
        <v>42</v>
      </c>
      <c r="C38" s="35">
        <f t="shared" si="0"/>
        <v>36684.475</v>
      </c>
      <c r="D38" s="35">
        <f t="shared" si="1"/>
        <v>16229.741</v>
      </c>
      <c r="E38" s="35">
        <f t="shared" si="2"/>
        <v>34504.1</v>
      </c>
      <c r="F38" s="35">
        <f t="shared" si="3"/>
        <v>14479.741</v>
      </c>
      <c r="G38" s="35">
        <f t="shared" si="4"/>
        <v>3307.375</v>
      </c>
      <c r="H38" s="35">
        <f t="shared" si="5"/>
        <v>1750</v>
      </c>
      <c r="I38" s="36">
        <v>16058</v>
      </c>
      <c r="J38" s="35">
        <v>7461.492</v>
      </c>
      <c r="K38" s="35">
        <v>0</v>
      </c>
      <c r="L38" s="35">
        <v>0</v>
      </c>
      <c r="M38" s="35">
        <v>8475</v>
      </c>
      <c r="N38" s="35">
        <v>4151.249</v>
      </c>
      <c r="O38" s="35">
        <v>635</v>
      </c>
      <c r="P38" s="35">
        <v>632</v>
      </c>
      <c r="Q38" s="35">
        <v>960</v>
      </c>
      <c r="R38" s="35">
        <v>480</v>
      </c>
      <c r="S38" s="35">
        <v>0</v>
      </c>
      <c r="T38" s="35">
        <v>0</v>
      </c>
      <c r="U38" s="35">
        <v>100</v>
      </c>
      <c r="V38" s="35">
        <v>50</v>
      </c>
      <c r="W38" s="35">
        <v>475</v>
      </c>
      <c r="X38" s="35">
        <v>397.7</v>
      </c>
      <c r="Y38" s="35">
        <v>350</v>
      </c>
      <c r="Z38" s="35">
        <v>350</v>
      </c>
      <c r="AA38" s="35">
        <v>2000</v>
      </c>
      <c r="AB38" s="35">
        <v>225</v>
      </c>
      <c r="AC38" s="35">
        <v>4100</v>
      </c>
      <c r="AD38" s="35">
        <v>2270</v>
      </c>
      <c r="AE38" s="35">
        <v>0</v>
      </c>
      <c r="AF38" s="35">
        <v>0</v>
      </c>
      <c r="AG38" s="35">
        <v>6000</v>
      </c>
      <c r="AH38" s="35">
        <v>1681</v>
      </c>
      <c r="AI38" s="35">
        <v>6000</v>
      </c>
      <c r="AJ38" s="35">
        <v>1681</v>
      </c>
      <c r="AK38" s="35">
        <v>0</v>
      </c>
      <c r="AL38" s="35">
        <v>0</v>
      </c>
      <c r="AM38" s="35">
        <v>0</v>
      </c>
      <c r="AN38" s="35">
        <v>0</v>
      </c>
      <c r="AO38" s="35">
        <v>2500</v>
      </c>
      <c r="AP38" s="35">
        <v>1186</v>
      </c>
      <c r="AQ38" s="35">
        <v>344.1</v>
      </c>
      <c r="AR38" s="35">
        <v>0</v>
      </c>
      <c r="AS38" s="37">
        <v>1471.1</v>
      </c>
      <c r="AT38" s="35">
        <v>0</v>
      </c>
      <c r="AU38" s="35">
        <v>0</v>
      </c>
      <c r="AV38" s="35">
        <v>0</v>
      </c>
      <c r="AW38" s="35">
        <v>1381.1</v>
      </c>
      <c r="AX38" s="35">
        <v>0</v>
      </c>
      <c r="AY38" s="35">
        <v>0</v>
      </c>
      <c r="AZ38" s="35">
        <v>0</v>
      </c>
      <c r="BA38" s="35">
        <v>1127</v>
      </c>
      <c r="BB38" s="35">
        <v>0</v>
      </c>
      <c r="BC38" s="37">
        <v>2257.375</v>
      </c>
      <c r="BD38" s="38">
        <v>850</v>
      </c>
      <c r="BE38" s="38">
        <v>1050</v>
      </c>
      <c r="BF38" s="38">
        <v>900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44"/>
      <c r="BP38" s="48"/>
      <c r="BQ38" s="48"/>
      <c r="BR38" s="48"/>
      <c r="BS38" s="48"/>
      <c r="BT38" s="48"/>
    </row>
    <row r="39" spans="1:72" ht="15.75" customHeight="1">
      <c r="A39" s="16">
        <v>29</v>
      </c>
      <c r="B39" s="13" t="s">
        <v>43</v>
      </c>
      <c r="C39" s="35">
        <f t="shared" si="0"/>
        <v>58286.784</v>
      </c>
      <c r="D39" s="35">
        <f t="shared" si="1"/>
        <v>30528.395</v>
      </c>
      <c r="E39" s="35">
        <f t="shared" si="2"/>
        <v>48827.4</v>
      </c>
      <c r="F39" s="35">
        <f t="shared" si="3"/>
        <v>21309.411</v>
      </c>
      <c r="G39" s="35">
        <f t="shared" si="4"/>
        <v>21246.684</v>
      </c>
      <c r="H39" s="35">
        <f t="shared" si="5"/>
        <v>15630.614000000001</v>
      </c>
      <c r="I39" s="36">
        <v>20780</v>
      </c>
      <c r="J39" s="35">
        <v>9527.037</v>
      </c>
      <c r="K39" s="35">
        <v>0</v>
      </c>
      <c r="L39" s="35">
        <v>0</v>
      </c>
      <c r="M39" s="35">
        <v>11932</v>
      </c>
      <c r="N39" s="35">
        <v>4133.144</v>
      </c>
      <c r="O39" s="35">
        <v>1600</v>
      </c>
      <c r="P39" s="35">
        <v>621.122</v>
      </c>
      <c r="Q39" s="35">
        <v>910</v>
      </c>
      <c r="R39" s="35">
        <v>0</v>
      </c>
      <c r="S39" s="35">
        <v>350</v>
      </c>
      <c r="T39" s="35">
        <v>134.372</v>
      </c>
      <c r="U39" s="35">
        <v>150</v>
      </c>
      <c r="V39" s="35">
        <v>29.6</v>
      </c>
      <c r="W39" s="35">
        <v>2465</v>
      </c>
      <c r="X39" s="35">
        <v>1094.5</v>
      </c>
      <c r="Y39" s="35">
        <v>800</v>
      </c>
      <c r="Z39" s="35">
        <v>200</v>
      </c>
      <c r="AA39" s="35">
        <v>1550</v>
      </c>
      <c r="AB39" s="35">
        <v>608.5</v>
      </c>
      <c r="AC39" s="35">
        <v>4175</v>
      </c>
      <c r="AD39" s="35">
        <v>1475.05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3850</v>
      </c>
      <c r="AP39" s="35">
        <v>1204</v>
      </c>
      <c r="AQ39" s="35">
        <v>478.1</v>
      </c>
      <c r="AR39" s="35">
        <v>33.6</v>
      </c>
      <c r="AS39" s="37">
        <v>12265.4</v>
      </c>
      <c r="AT39" s="35">
        <v>6445.23</v>
      </c>
      <c r="AU39" s="35">
        <v>0</v>
      </c>
      <c r="AV39" s="35">
        <v>0</v>
      </c>
      <c r="AW39" s="35">
        <v>12060.4</v>
      </c>
      <c r="AX39" s="35">
        <v>6411.63</v>
      </c>
      <c r="AY39" s="35">
        <v>0</v>
      </c>
      <c r="AZ39" s="35">
        <v>0</v>
      </c>
      <c r="BA39" s="35">
        <v>11787.3</v>
      </c>
      <c r="BB39" s="35">
        <v>6411.63</v>
      </c>
      <c r="BC39" s="37">
        <v>23583.984</v>
      </c>
      <c r="BD39" s="38">
        <v>17978.56</v>
      </c>
      <c r="BE39" s="38">
        <v>927</v>
      </c>
      <c r="BF39" s="38">
        <v>926.75</v>
      </c>
      <c r="BG39" s="35">
        <v>0</v>
      </c>
      <c r="BH39" s="35">
        <v>0</v>
      </c>
      <c r="BI39" s="35">
        <v>0</v>
      </c>
      <c r="BJ39" s="35">
        <v>0</v>
      </c>
      <c r="BK39" s="35">
        <v>-3264.3</v>
      </c>
      <c r="BL39" s="35">
        <v>-3274.696</v>
      </c>
      <c r="BM39" s="35">
        <v>0</v>
      </c>
      <c r="BN39" s="35">
        <v>0</v>
      </c>
      <c r="BO39" s="44"/>
      <c r="BP39" s="48"/>
      <c r="BQ39" s="48"/>
      <c r="BR39" s="48"/>
      <c r="BS39" s="48"/>
      <c r="BT39" s="48"/>
    </row>
    <row r="40" spans="1:72" ht="15.75" customHeight="1">
      <c r="A40" s="16">
        <v>30</v>
      </c>
      <c r="B40" s="13" t="s">
        <v>44</v>
      </c>
      <c r="C40" s="35">
        <f t="shared" si="0"/>
        <v>57259.8874</v>
      </c>
      <c r="D40" s="35">
        <f t="shared" si="1"/>
        <v>27402.164</v>
      </c>
      <c r="E40" s="35">
        <f t="shared" si="2"/>
        <v>56485.4</v>
      </c>
      <c r="F40" s="35">
        <f t="shared" si="3"/>
        <v>26627.6766</v>
      </c>
      <c r="G40" s="35">
        <f t="shared" si="4"/>
        <v>1989.9874</v>
      </c>
      <c r="H40" s="35">
        <f t="shared" si="5"/>
        <v>915.2</v>
      </c>
      <c r="I40" s="36">
        <v>24087</v>
      </c>
      <c r="J40" s="35">
        <v>11343.228</v>
      </c>
      <c r="K40" s="35">
        <v>0</v>
      </c>
      <c r="L40" s="35">
        <v>0</v>
      </c>
      <c r="M40" s="35">
        <v>8862</v>
      </c>
      <c r="N40" s="35">
        <v>3414.55</v>
      </c>
      <c r="O40" s="35">
        <v>1450</v>
      </c>
      <c r="P40" s="35">
        <v>628.6</v>
      </c>
      <c r="Q40" s="35">
        <v>1100</v>
      </c>
      <c r="R40" s="35">
        <v>780</v>
      </c>
      <c r="S40" s="35">
        <v>200</v>
      </c>
      <c r="T40" s="35">
        <v>75.5</v>
      </c>
      <c r="U40" s="35">
        <v>100</v>
      </c>
      <c r="V40" s="35">
        <v>0</v>
      </c>
      <c r="W40" s="35">
        <v>250</v>
      </c>
      <c r="X40" s="35">
        <v>79</v>
      </c>
      <c r="Y40" s="35">
        <v>0</v>
      </c>
      <c r="Z40" s="35">
        <v>0</v>
      </c>
      <c r="AA40" s="35">
        <v>750</v>
      </c>
      <c r="AB40" s="35">
        <v>196.45</v>
      </c>
      <c r="AC40" s="35">
        <v>3960</v>
      </c>
      <c r="AD40" s="35">
        <v>1530</v>
      </c>
      <c r="AE40" s="35">
        <v>0</v>
      </c>
      <c r="AF40" s="35">
        <v>0</v>
      </c>
      <c r="AG40" s="35">
        <v>20620</v>
      </c>
      <c r="AH40" s="35">
        <v>11228.186</v>
      </c>
      <c r="AI40" s="35">
        <v>20620</v>
      </c>
      <c r="AJ40" s="35">
        <v>11228.186</v>
      </c>
      <c r="AK40" s="35">
        <v>0</v>
      </c>
      <c r="AL40" s="35">
        <v>0</v>
      </c>
      <c r="AM40" s="35">
        <v>0</v>
      </c>
      <c r="AN40" s="35">
        <v>0</v>
      </c>
      <c r="AO40" s="35">
        <v>1360</v>
      </c>
      <c r="AP40" s="35">
        <v>450</v>
      </c>
      <c r="AQ40" s="35">
        <v>340.9</v>
      </c>
      <c r="AR40" s="35">
        <v>51</v>
      </c>
      <c r="AS40" s="37">
        <v>1556.4</v>
      </c>
      <c r="AT40" s="35">
        <v>191.7126</v>
      </c>
      <c r="AU40" s="35">
        <v>0</v>
      </c>
      <c r="AV40" s="35">
        <v>0</v>
      </c>
      <c r="AW40" s="35">
        <v>1326.4</v>
      </c>
      <c r="AX40" s="35">
        <v>140.7126</v>
      </c>
      <c r="AY40" s="35">
        <v>0</v>
      </c>
      <c r="AZ40" s="35">
        <v>0</v>
      </c>
      <c r="BA40" s="35">
        <v>1215.5</v>
      </c>
      <c r="BB40" s="35">
        <v>140.7126</v>
      </c>
      <c r="BC40" s="37">
        <v>700</v>
      </c>
      <c r="BD40" s="38">
        <v>160</v>
      </c>
      <c r="BE40" s="38">
        <v>1289.9874</v>
      </c>
      <c r="BF40" s="38">
        <v>1090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-334.8</v>
      </c>
      <c r="BM40" s="35">
        <v>0</v>
      </c>
      <c r="BN40" s="35">
        <v>0</v>
      </c>
      <c r="BO40" s="44"/>
      <c r="BP40" s="48"/>
      <c r="BQ40" s="48"/>
      <c r="BR40" s="48"/>
      <c r="BS40" s="48"/>
      <c r="BT40" s="48"/>
    </row>
    <row r="41" spans="1:72" ht="15.75" customHeight="1">
      <c r="A41" s="16">
        <v>31</v>
      </c>
      <c r="B41" s="13" t="s">
        <v>45</v>
      </c>
      <c r="C41" s="35">
        <f t="shared" si="0"/>
        <v>65685.17</v>
      </c>
      <c r="D41" s="35">
        <f t="shared" si="1"/>
        <v>29763.373</v>
      </c>
      <c r="E41" s="35">
        <f t="shared" si="2"/>
        <v>62959.2</v>
      </c>
      <c r="F41" s="35">
        <f t="shared" si="3"/>
        <v>27037.403</v>
      </c>
      <c r="G41" s="35">
        <f t="shared" si="4"/>
        <v>6549.17</v>
      </c>
      <c r="H41" s="35">
        <f t="shared" si="5"/>
        <v>3187.5</v>
      </c>
      <c r="I41" s="36">
        <v>26766</v>
      </c>
      <c r="J41" s="35">
        <v>12901.393</v>
      </c>
      <c r="K41" s="35">
        <v>0</v>
      </c>
      <c r="L41" s="35">
        <v>0</v>
      </c>
      <c r="M41" s="35">
        <v>10810</v>
      </c>
      <c r="N41" s="35">
        <v>4377.98</v>
      </c>
      <c r="O41" s="35">
        <v>1500</v>
      </c>
      <c r="P41" s="35">
        <v>762.78</v>
      </c>
      <c r="Q41" s="35">
        <v>960</v>
      </c>
      <c r="R41" s="35">
        <v>400</v>
      </c>
      <c r="S41" s="35">
        <v>300</v>
      </c>
      <c r="T41" s="35">
        <v>28.5</v>
      </c>
      <c r="U41" s="35">
        <v>200</v>
      </c>
      <c r="V41" s="35">
        <v>52.8</v>
      </c>
      <c r="W41" s="35">
        <v>2050</v>
      </c>
      <c r="X41" s="35">
        <v>820.2</v>
      </c>
      <c r="Y41" s="35">
        <v>1200</v>
      </c>
      <c r="Z41" s="35">
        <v>561</v>
      </c>
      <c r="AA41" s="35">
        <v>0</v>
      </c>
      <c r="AB41" s="35">
        <v>0</v>
      </c>
      <c r="AC41" s="35">
        <v>4500</v>
      </c>
      <c r="AD41" s="35">
        <v>1911</v>
      </c>
      <c r="AE41" s="35">
        <v>0</v>
      </c>
      <c r="AF41" s="35">
        <v>0</v>
      </c>
      <c r="AG41" s="35">
        <v>18000</v>
      </c>
      <c r="AH41" s="35">
        <v>8000</v>
      </c>
      <c r="AI41" s="35">
        <v>18000</v>
      </c>
      <c r="AJ41" s="35">
        <v>8000</v>
      </c>
      <c r="AK41" s="35">
        <v>0</v>
      </c>
      <c r="AL41" s="35">
        <v>0</v>
      </c>
      <c r="AM41" s="35">
        <v>0</v>
      </c>
      <c r="AN41" s="35">
        <v>0</v>
      </c>
      <c r="AO41" s="35">
        <v>2650</v>
      </c>
      <c r="AP41" s="35">
        <v>1250</v>
      </c>
      <c r="AQ41" s="35">
        <v>910</v>
      </c>
      <c r="AR41" s="35">
        <v>46.5</v>
      </c>
      <c r="AS41" s="37">
        <v>4733.2</v>
      </c>
      <c r="AT41" s="35">
        <v>508.03</v>
      </c>
      <c r="AU41" s="35">
        <v>0</v>
      </c>
      <c r="AV41" s="35">
        <v>0</v>
      </c>
      <c r="AW41" s="35">
        <v>4343.2</v>
      </c>
      <c r="AX41" s="35">
        <v>461.53</v>
      </c>
      <c r="AY41" s="35">
        <v>0</v>
      </c>
      <c r="AZ41" s="35">
        <v>0</v>
      </c>
      <c r="BA41" s="35">
        <v>3823.2</v>
      </c>
      <c r="BB41" s="35">
        <v>461.53</v>
      </c>
      <c r="BC41" s="37">
        <v>5999.17</v>
      </c>
      <c r="BD41" s="38">
        <v>2987.5</v>
      </c>
      <c r="BE41" s="38">
        <v>550</v>
      </c>
      <c r="BF41" s="38">
        <v>200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44"/>
      <c r="BP41" s="48"/>
      <c r="BQ41" s="48"/>
      <c r="BR41" s="48"/>
      <c r="BS41" s="48"/>
      <c r="BT41" s="48"/>
    </row>
    <row r="42" spans="1:72" ht="15.75" customHeight="1">
      <c r="A42" s="16">
        <v>32</v>
      </c>
      <c r="B42" s="13" t="s">
        <v>46</v>
      </c>
      <c r="C42" s="35">
        <f t="shared" si="0"/>
        <v>40003.857</v>
      </c>
      <c r="D42" s="35">
        <f t="shared" si="1"/>
        <v>16208.963000000002</v>
      </c>
      <c r="E42" s="35">
        <f t="shared" si="2"/>
        <v>39751.3</v>
      </c>
      <c r="F42" s="35">
        <f t="shared" si="3"/>
        <v>16284.953000000001</v>
      </c>
      <c r="G42" s="35">
        <f t="shared" si="4"/>
        <v>3558.557</v>
      </c>
      <c r="H42" s="35">
        <f t="shared" si="5"/>
        <v>-75.99000000000001</v>
      </c>
      <c r="I42" s="36">
        <v>21989</v>
      </c>
      <c r="J42" s="35">
        <v>11493.279</v>
      </c>
      <c r="K42" s="35">
        <v>0</v>
      </c>
      <c r="L42" s="35">
        <v>0</v>
      </c>
      <c r="M42" s="35">
        <v>9755</v>
      </c>
      <c r="N42" s="35">
        <v>3861.674</v>
      </c>
      <c r="O42" s="35">
        <v>1950</v>
      </c>
      <c r="P42" s="35">
        <v>375.464</v>
      </c>
      <c r="Q42" s="35">
        <v>960</v>
      </c>
      <c r="R42" s="35">
        <v>480</v>
      </c>
      <c r="S42" s="35">
        <v>200</v>
      </c>
      <c r="T42" s="35">
        <v>0</v>
      </c>
      <c r="U42" s="35">
        <v>0</v>
      </c>
      <c r="V42" s="35">
        <v>0</v>
      </c>
      <c r="W42" s="35">
        <v>330</v>
      </c>
      <c r="X42" s="35">
        <v>108.8</v>
      </c>
      <c r="Y42" s="35">
        <v>0</v>
      </c>
      <c r="Z42" s="35">
        <v>0</v>
      </c>
      <c r="AA42" s="35">
        <v>1000</v>
      </c>
      <c r="AB42" s="35">
        <v>750</v>
      </c>
      <c r="AC42" s="35">
        <v>4300</v>
      </c>
      <c r="AD42" s="35">
        <v>1900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1500</v>
      </c>
      <c r="AL42" s="35">
        <v>750</v>
      </c>
      <c r="AM42" s="35">
        <v>0</v>
      </c>
      <c r="AN42" s="35">
        <v>0</v>
      </c>
      <c r="AO42" s="35">
        <v>2400</v>
      </c>
      <c r="AP42" s="35">
        <v>180</v>
      </c>
      <c r="AQ42" s="35">
        <v>801.3</v>
      </c>
      <c r="AR42" s="35">
        <v>0</v>
      </c>
      <c r="AS42" s="37">
        <v>4107.3</v>
      </c>
      <c r="AT42" s="35">
        <v>0</v>
      </c>
      <c r="AU42" s="35">
        <v>0</v>
      </c>
      <c r="AV42" s="35">
        <v>0</v>
      </c>
      <c r="AW42" s="35">
        <v>3867.3</v>
      </c>
      <c r="AX42" s="35">
        <v>0</v>
      </c>
      <c r="AY42" s="35">
        <v>0</v>
      </c>
      <c r="AZ42" s="35">
        <v>0</v>
      </c>
      <c r="BA42" s="35">
        <v>3306</v>
      </c>
      <c r="BB42" s="35">
        <v>0</v>
      </c>
      <c r="BC42" s="37">
        <v>2838.557</v>
      </c>
      <c r="BD42" s="38">
        <v>0</v>
      </c>
      <c r="BE42" s="38">
        <v>1720</v>
      </c>
      <c r="BF42" s="38">
        <v>620</v>
      </c>
      <c r="BG42" s="35">
        <v>0</v>
      </c>
      <c r="BH42" s="35">
        <v>0</v>
      </c>
      <c r="BI42" s="35">
        <v>-500</v>
      </c>
      <c r="BJ42" s="35">
        <v>-695.99</v>
      </c>
      <c r="BK42" s="35">
        <v>-500</v>
      </c>
      <c r="BL42" s="35">
        <v>0</v>
      </c>
      <c r="BM42" s="35">
        <v>0</v>
      </c>
      <c r="BN42" s="35">
        <v>0</v>
      </c>
      <c r="BO42" s="44"/>
      <c r="BP42" s="48"/>
      <c r="BQ42" s="48"/>
      <c r="BR42" s="48"/>
      <c r="BS42" s="48"/>
      <c r="BT42" s="48"/>
    </row>
    <row r="43" spans="1:72" ht="15.75" customHeight="1">
      <c r="A43" s="16">
        <v>33</v>
      </c>
      <c r="B43" s="13" t="s">
        <v>47</v>
      </c>
      <c r="C43" s="35">
        <f t="shared" si="0"/>
        <v>49658.153</v>
      </c>
      <c r="D43" s="35">
        <f t="shared" si="1"/>
        <v>9488.856</v>
      </c>
      <c r="E43" s="35">
        <f t="shared" si="2"/>
        <v>34505.6</v>
      </c>
      <c r="F43" s="35">
        <f t="shared" si="3"/>
        <v>9488.856</v>
      </c>
      <c r="G43" s="35">
        <f t="shared" si="4"/>
        <v>15152.553</v>
      </c>
      <c r="H43" s="35">
        <f t="shared" si="5"/>
        <v>0</v>
      </c>
      <c r="I43" s="36">
        <v>15558</v>
      </c>
      <c r="J43" s="35">
        <v>6503.654</v>
      </c>
      <c r="K43" s="35">
        <v>0</v>
      </c>
      <c r="L43" s="35">
        <v>0</v>
      </c>
      <c r="M43" s="35">
        <v>14016</v>
      </c>
      <c r="N43" s="35">
        <v>2750.202</v>
      </c>
      <c r="O43" s="35">
        <v>1475</v>
      </c>
      <c r="P43" s="35">
        <v>660.1</v>
      </c>
      <c r="Q43" s="35">
        <v>1160</v>
      </c>
      <c r="R43" s="35">
        <v>480</v>
      </c>
      <c r="S43" s="35">
        <v>210</v>
      </c>
      <c r="T43" s="35">
        <v>107</v>
      </c>
      <c r="U43" s="35">
        <v>200</v>
      </c>
      <c r="V43" s="35">
        <v>0</v>
      </c>
      <c r="W43" s="35">
        <v>1750</v>
      </c>
      <c r="X43" s="35">
        <v>453</v>
      </c>
      <c r="Y43" s="35">
        <v>1350</v>
      </c>
      <c r="Z43" s="35">
        <v>411</v>
      </c>
      <c r="AA43" s="35">
        <v>1950</v>
      </c>
      <c r="AB43" s="35">
        <v>0</v>
      </c>
      <c r="AC43" s="35">
        <v>6201</v>
      </c>
      <c r="AD43" s="35">
        <v>951.75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1450</v>
      </c>
      <c r="AP43" s="35">
        <v>235</v>
      </c>
      <c r="AQ43" s="35">
        <v>3481.6</v>
      </c>
      <c r="AR43" s="35">
        <v>0</v>
      </c>
      <c r="AS43" s="37">
        <v>3481.6</v>
      </c>
      <c r="AT43" s="35">
        <v>0</v>
      </c>
      <c r="AU43" s="35">
        <v>0</v>
      </c>
      <c r="AV43" s="35">
        <v>0</v>
      </c>
      <c r="AW43" s="35">
        <v>3001.6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7">
        <v>15552.553</v>
      </c>
      <c r="BD43" s="38">
        <v>0</v>
      </c>
      <c r="BE43" s="38">
        <v>300</v>
      </c>
      <c r="BF43" s="38">
        <v>0</v>
      </c>
      <c r="BG43" s="35">
        <v>0</v>
      </c>
      <c r="BH43" s="35">
        <v>0</v>
      </c>
      <c r="BI43" s="35">
        <v>-600</v>
      </c>
      <c r="BJ43" s="35">
        <v>0</v>
      </c>
      <c r="BK43" s="35">
        <v>-100</v>
      </c>
      <c r="BL43" s="35">
        <v>0</v>
      </c>
      <c r="BM43" s="35">
        <v>0</v>
      </c>
      <c r="BN43" s="35">
        <v>0</v>
      </c>
      <c r="BO43" s="44"/>
      <c r="BP43" s="48"/>
      <c r="BQ43" s="48"/>
      <c r="BR43" s="48"/>
      <c r="BS43" s="48"/>
      <c r="BT43" s="48"/>
    </row>
    <row r="44" spans="1:72" ht="15.75" customHeight="1">
      <c r="A44" s="16">
        <v>34</v>
      </c>
      <c r="B44" s="13" t="s">
        <v>48</v>
      </c>
      <c r="C44" s="35">
        <f t="shared" si="0"/>
        <v>24885.603000000003</v>
      </c>
      <c r="D44" s="35">
        <f t="shared" si="1"/>
        <v>12014.9019</v>
      </c>
      <c r="E44" s="35">
        <f t="shared" si="2"/>
        <v>21181.4</v>
      </c>
      <c r="F44" s="35">
        <f t="shared" si="3"/>
        <v>10160.1469</v>
      </c>
      <c r="G44" s="35">
        <f t="shared" si="4"/>
        <v>3704.203</v>
      </c>
      <c r="H44" s="35">
        <f t="shared" si="5"/>
        <v>1854.755</v>
      </c>
      <c r="I44" s="36">
        <v>14948</v>
      </c>
      <c r="J44" s="35">
        <v>7163.438</v>
      </c>
      <c r="K44" s="35">
        <v>0</v>
      </c>
      <c r="L44" s="35">
        <v>0</v>
      </c>
      <c r="M44" s="35">
        <v>3934</v>
      </c>
      <c r="N44" s="35">
        <v>1773.7089</v>
      </c>
      <c r="O44" s="35">
        <v>710</v>
      </c>
      <c r="P44" s="35">
        <v>509.6453</v>
      </c>
      <c r="Q44" s="35">
        <v>1010</v>
      </c>
      <c r="R44" s="35">
        <v>400</v>
      </c>
      <c r="S44" s="35">
        <v>300</v>
      </c>
      <c r="T44" s="35">
        <v>141.1536</v>
      </c>
      <c r="U44" s="35">
        <v>0</v>
      </c>
      <c r="V44" s="35">
        <v>0</v>
      </c>
      <c r="W44" s="35">
        <v>149</v>
      </c>
      <c r="X44" s="35">
        <v>73</v>
      </c>
      <c r="Y44" s="35">
        <v>0</v>
      </c>
      <c r="Z44" s="35">
        <v>0</v>
      </c>
      <c r="AA44" s="35">
        <v>120</v>
      </c>
      <c r="AB44" s="35">
        <v>120</v>
      </c>
      <c r="AC44" s="35">
        <v>1530</v>
      </c>
      <c r="AD44" s="35">
        <v>479.91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900</v>
      </c>
      <c r="AP44" s="35">
        <v>460</v>
      </c>
      <c r="AQ44" s="35">
        <v>1399.4</v>
      </c>
      <c r="AR44" s="35">
        <v>763</v>
      </c>
      <c r="AS44" s="37">
        <v>1399.4</v>
      </c>
      <c r="AT44" s="35">
        <v>763</v>
      </c>
      <c r="AU44" s="35">
        <v>0</v>
      </c>
      <c r="AV44" s="35">
        <v>0</v>
      </c>
      <c r="AW44" s="35">
        <v>553.4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7">
        <v>3279.203</v>
      </c>
      <c r="BD44" s="38">
        <v>1429.755</v>
      </c>
      <c r="BE44" s="38">
        <v>425</v>
      </c>
      <c r="BF44" s="38">
        <v>425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44"/>
      <c r="BP44" s="48"/>
      <c r="BQ44" s="48"/>
      <c r="BR44" s="48"/>
      <c r="BS44" s="48"/>
      <c r="BT44" s="48"/>
    </row>
    <row r="45" spans="1:72" ht="15.75" customHeight="1">
      <c r="A45" s="16">
        <v>35</v>
      </c>
      <c r="B45" s="13" t="s">
        <v>49</v>
      </c>
      <c r="C45" s="35">
        <f t="shared" si="0"/>
        <v>16175.511</v>
      </c>
      <c r="D45" s="35">
        <f t="shared" si="1"/>
        <v>5923.505</v>
      </c>
      <c r="E45" s="35">
        <f t="shared" si="2"/>
        <v>15313</v>
      </c>
      <c r="F45" s="35">
        <f t="shared" si="3"/>
        <v>5562.505</v>
      </c>
      <c r="G45" s="35">
        <f t="shared" si="4"/>
        <v>862.511</v>
      </c>
      <c r="H45" s="35">
        <f t="shared" si="5"/>
        <v>361</v>
      </c>
      <c r="I45" s="36">
        <v>9690</v>
      </c>
      <c r="J45" s="35">
        <v>4310.905</v>
      </c>
      <c r="K45" s="35">
        <v>0</v>
      </c>
      <c r="L45" s="35">
        <v>0</v>
      </c>
      <c r="M45" s="35">
        <v>3743</v>
      </c>
      <c r="N45" s="35">
        <v>835</v>
      </c>
      <c r="O45" s="35">
        <v>150</v>
      </c>
      <c r="P45" s="35">
        <v>80</v>
      </c>
      <c r="Q45" s="35">
        <v>700</v>
      </c>
      <c r="R45" s="35">
        <v>250</v>
      </c>
      <c r="S45" s="35">
        <v>140</v>
      </c>
      <c r="T45" s="35">
        <v>63</v>
      </c>
      <c r="U45" s="35">
        <v>0</v>
      </c>
      <c r="V45" s="35">
        <v>0</v>
      </c>
      <c r="W45" s="35">
        <v>97</v>
      </c>
      <c r="X45" s="35">
        <v>52</v>
      </c>
      <c r="Y45" s="35">
        <v>0</v>
      </c>
      <c r="Z45" s="35">
        <v>0</v>
      </c>
      <c r="AA45" s="35">
        <v>850</v>
      </c>
      <c r="AB45" s="35">
        <v>0</v>
      </c>
      <c r="AC45" s="35">
        <v>1400</v>
      </c>
      <c r="AD45" s="35">
        <v>300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1140</v>
      </c>
      <c r="AP45" s="35">
        <v>410</v>
      </c>
      <c r="AQ45" s="35">
        <v>740</v>
      </c>
      <c r="AR45" s="35">
        <v>6.6</v>
      </c>
      <c r="AS45" s="37">
        <v>740</v>
      </c>
      <c r="AT45" s="35">
        <v>6.6</v>
      </c>
      <c r="AU45" s="35">
        <v>0</v>
      </c>
      <c r="AV45" s="35">
        <v>0</v>
      </c>
      <c r="AW45" s="35">
        <v>650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7">
        <v>1358.011</v>
      </c>
      <c r="BD45" s="38">
        <v>0</v>
      </c>
      <c r="BE45" s="38">
        <v>550</v>
      </c>
      <c r="BF45" s="38">
        <v>450</v>
      </c>
      <c r="BG45" s="35">
        <v>0</v>
      </c>
      <c r="BH45" s="35">
        <v>0</v>
      </c>
      <c r="BI45" s="35">
        <v>0</v>
      </c>
      <c r="BJ45" s="35">
        <v>0</v>
      </c>
      <c r="BK45" s="35">
        <v>-1045.5</v>
      </c>
      <c r="BL45" s="35">
        <v>-89</v>
      </c>
      <c r="BM45" s="35">
        <v>0</v>
      </c>
      <c r="BN45" s="35">
        <v>0</v>
      </c>
      <c r="BO45" s="44"/>
      <c r="BP45" s="48"/>
      <c r="BQ45" s="48"/>
      <c r="BR45" s="48"/>
      <c r="BS45" s="48"/>
      <c r="BT45" s="48"/>
    </row>
    <row r="46" spans="1:72" ht="15.75" customHeight="1">
      <c r="A46" s="16">
        <v>36</v>
      </c>
      <c r="B46" s="13" t="s">
        <v>50</v>
      </c>
      <c r="C46" s="35">
        <f t="shared" si="0"/>
        <v>10577.488</v>
      </c>
      <c r="D46" s="35">
        <f t="shared" si="1"/>
        <v>4375.45</v>
      </c>
      <c r="E46" s="35">
        <f t="shared" si="2"/>
        <v>10565</v>
      </c>
      <c r="F46" s="35">
        <f t="shared" si="3"/>
        <v>4375.45</v>
      </c>
      <c r="G46" s="35">
        <f t="shared" si="4"/>
        <v>12.488</v>
      </c>
      <c r="H46" s="35">
        <f t="shared" si="5"/>
        <v>0</v>
      </c>
      <c r="I46" s="36">
        <v>7039</v>
      </c>
      <c r="J46" s="35">
        <v>3424.3</v>
      </c>
      <c r="K46" s="35">
        <v>0</v>
      </c>
      <c r="L46" s="35">
        <v>0</v>
      </c>
      <c r="M46" s="35">
        <v>2211</v>
      </c>
      <c r="N46" s="35">
        <v>761.15</v>
      </c>
      <c r="O46" s="35">
        <v>200</v>
      </c>
      <c r="P46" s="35">
        <v>75.3</v>
      </c>
      <c r="Q46" s="35">
        <v>600</v>
      </c>
      <c r="R46" s="35">
        <v>300</v>
      </c>
      <c r="S46" s="35">
        <v>66</v>
      </c>
      <c r="T46" s="35">
        <v>33</v>
      </c>
      <c r="U46" s="35">
        <v>0</v>
      </c>
      <c r="V46" s="35">
        <v>0</v>
      </c>
      <c r="W46" s="35">
        <v>80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1230</v>
      </c>
      <c r="AD46" s="35">
        <v>352.85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80</v>
      </c>
      <c r="AL46" s="35">
        <v>0</v>
      </c>
      <c r="AM46" s="35">
        <v>80</v>
      </c>
      <c r="AN46" s="35">
        <v>0</v>
      </c>
      <c r="AO46" s="35">
        <v>655</v>
      </c>
      <c r="AP46" s="35">
        <v>190</v>
      </c>
      <c r="AQ46" s="35">
        <v>580</v>
      </c>
      <c r="AR46" s="35">
        <v>0</v>
      </c>
      <c r="AS46" s="37">
        <v>580</v>
      </c>
      <c r="AT46" s="35">
        <v>0</v>
      </c>
      <c r="AU46" s="35">
        <v>0</v>
      </c>
      <c r="AV46" s="35">
        <v>0</v>
      </c>
      <c r="AW46" s="35">
        <v>500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7">
        <v>0</v>
      </c>
      <c r="BD46" s="38">
        <v>0</v>
      </c>
      <c r="BE46" s="38">
        <v>12.488</v>
      </c>
      <c r="BF46" s="38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44"/>
      <c r="BP46" s="48"/>
      <c r="BQ46" s="48"/>
      <c r="BR46" s="48"/>
      <c r="BS46" s="48"/>
      <c r="BT46" s="48"/>
    </row>
    <row r="47" spans="1:72" ht="15.75" customHeight="1">
      <c r="A47" s="16">
        <v>37</v>
      </c>
      <c r="B47" s="13" t="s">
        <v>51</v>
      </c>
      <c r="C47" s="35">
        <f t="shared" si="0"/>
        <v>5346</v>
      </c>
      <c r="D47" s="35">
        <f t="shared" si="1"/>
        <v>2135.639</v>
      </c>
      <c r="E47" s="35">
        <f t="shared" si="2"/>
        <v>5342.9</v>
      </c>
      <c r="F47" s="35">
        <f t="shared" si="3"/>
        <v>2135.639</v>
      </c>
      <c r="G47" s="35">
        <f t="shared" si="4"/>
        <v>3.1</v>
      </c>
      <c r="H47" s="35">
        <f t="shared" si="5"/>
        <v>0</v>
      </c>
      <c r="I47" s="36">
        <v>4400</v>
      </c>
      <c r="J47" s="35">
        <v>1893.639</v>
      </c>
      <c r="K47" s="35">
        <v>0</v>
      </c>
      <c r="L47" s="35">
        <v>0</v>
      </c>
      <c r="M47" s="35">
        <v>666</v>
      </c>
      <c r="N47" s="35">
        <v>67</v>
      </c>
      <c r="O47" s="35">
        <v>50</v>
      </c>
      <c r="P47" s="35">
        <v>7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16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600</v>
      </c>
      <c r="AD47" s="35">
        <v>60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200</v>
      </c>
      <c r="AP47" s="35">
        <v>175</v>
      </c>
      <c r="AQ47" s="35">
        <v>76.9</v>
      </c>
      <c r="AR47" s="35">
        <v>0</v>
      </c>
      <c r="AS47" s="37">
        <v>76.9</v>
      </c>
      <c r="AT47" s="35">
        <v>0</v>
      </c>
      <c r="AU47" s="35">
        <v>0</v>
      </c>
      <c r="AV47" s="35">
        <v>0</v>
      </c>
      <c r="AW47" s="35">
        <v>66.9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7">
        <v>0</v>
      </c>
      <c r="BD47" s="38">
        <v>0</v>
      </c>
      <c r="BE47" s="38">
        <v>3.1</v>
      </c>
      <c r="BF47" s="38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44"/>
      <c r="BP47" s="48"/>
      <c r="BQ47" s="48"/>
      <c r="BR47" s="48"/>
      <c r="BS47" s="48"/>
      <c r="BT47" s="48"/>
    </row>
    <row r="48" spans="1:72" ht="15.75" customHeight="1">
      <c r="A48" s="16">
        <v>38</v>
      </c>
      <c r="B48" s="13" t="s">
        <v>52</v>
      </c>
      <c r="C48" s="35">
        <f t="shared" si="0"/>
        <v>10911.390000000001</v>
      </c>
      <c r="D48" s="35">
        <f t="shared" si="1"/>
        <v>4386.04</v>
      </c>
      <c r="E48" s="35">
        <f t="shared" si="2"/>
        <v>10308.7</v>
      </c>
      <c r="F48" s="35">
        <f t="shared" si="3"/>
        <v>4386.04</v>
      </c>
      <c r="G48" s="35">
        <f t="shared" si="4"/>
        <v>602.69</v>
      </c>
      <c r="H48" s="35">
        <f t="shared" si="5"/>
        <v>0</v>
      </c>
      <c r="I48" s="36">
        <v>8107</v>
      </c>
      <c r="J48" s="35">
        <v>3717.04</v>
      </c>
      <c r="K48" s="35">
        <v>0</v>
      </c>
      <c r="L48" s="35">
        <v>0</v>
      </c>
      <c r="M48" s="35">
        <v>1325</v>
      </c>
      <c r="N48" s="35">
        <v>544</v>
      </c>
      <c r="O48" s="35">
        <v>50</v>
      </c>
      <c r="P48" s="35">
        <v>25</v>
      </c>
      <c r="Q48" s="35">
        <v>250</v>
      </c>
      <c r="R48" s="35">
        <v>125</v>
      </c>
      <c r="S48" s="35">
        <v>50</v>
      </c>
      <c r="T48" s="35">
        <v>50</v>
      </c>
      <c r="U48" s="35">
        <v>0</v>
      </c>
      <c r="V48" s="35">
        <v>0</v>
      </c>
      <c r="W48" s="35">
        <v>25</v>
      </c>
      <c r="X48" s="35">
        <v>16</v>
      </c>
      <c r="Y48" s="35">
        <v>0</v>
      </c>
      <c r="Z48" s="35">
        <v>0</v>
      </c>
      <c r="AA48" s="35">
        <v>0</v>
      </c>
      <c r="AB48" s="35">
        <v>0</v>
      </c>
      <c r="AC48" s="35">
        <v>930</v>
      </c>
      <c r="AD48" s="35">
        <v>328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500</v>
      </c>
      <c r="AP48" s="35">
        <v>125</v>
      </c>
      <c r="AQ48" s="35">
        <v>376.7</v>
      </c>
      <c r="AR48" s="35">
        <v>0</v>
      </c>
      <c r="AS48" s="37">
        <v>376.7</v>
      </c>
      <c r="AT48" s="35">
        <v>0</v>
      </c>
      <c r="AU48" s="35">
        <v>0</v>
      </c>
      <c r="AV48" s="35">
        <v>0</v>
      </c>
      <c r="AW48" s="35">
        <v>366.7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7">
        <v>1302.69</v>
      </c>
      <c r="BD48" s="38">
        <v>0</v>
      </c>
      <c r="BE48" s="38">
        <v>100</v>
      </c>
      <c r="BF48" s="38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-800</v>
      </c>
      <c r="BL48" s="35">
        <v>0</v>
      </c>
      <c r="BM48" s="35">
        <v>0</v>
      </c>
      <c r="BN48" s="35">
        <v>0</v>
      </c>
      <c r="BO48" s="44"/>
      <c r="BP48" s="48"/>
      <c r="BQ48" s="48"/>
      <c r="BR48" s="48"/>
      <c r="BS48" s="48"/>
      <c r="BT48" s="48"/>
    </row>
    <row r="49" spans="1:72" ht="15.75" customHeight="1">
      <c r="A49" s="16">
        <v>39</v>
      </c>
      <c r="B49" s="13" t="s">
        <v>53</v>
      </c>
      <c r="C49" s="35">
        <f t="shared" si="0"/>
        <v>35819.962</v>
      </c>
      <c r="D49" s="35">
        <f t="shared" si="1"/>
        <v>15879.942</v>
      </c>
      <c r="E49" s="35">
        <f t="shared" si="2"/>
        <v>28579</v>
      </c>
      <c r="F49" s="35">
        <f t="shared" si="3"/>
        <v>8638.98</v>
      </c>
      <c r="G49" s="35">
        <f t="shared" si="4"/>
        <v>7240.9619999999995</v>
      </c>
      <c r="H49" s="35">
        <f t="shared" si="5"/>
        <v>7240.9619999999995</v>
      </c>
      <c r="I49" s="36">
        <v>14279</v>
      </c>
      <c r="J49" s="35">
        <v>5861.677</v>
      </c>
      <c r="K49" s="35">
        <v>0</v>
      </c>
      <c r="L49" s="35">
        <v>0</v>
      </c>
      <c r="M49" s="35">
        <v>10060</v>
      </c>
      <c r="N49" s="35">
        <v>1889.838</v>
      </c>
      <c r="O49" s="35">
        <v>1100</v>
      </c>
      <c r="P49" s="35">
        <v>0</v>
      </c>
      <c r="Q49" s="35">
        <v>960</v>
      </c>
      <c r="R49" s="35">
        <v>320</v>
      </c>
      <c r="S49" s="35">
        <v>300</v>
      </c>
      <c r="T49" s="35">
        <v>66</v>
      </c>
      <c r="U49" s="35">
        <v>400</v>
      </c>
      <c r="V49" s="35">
        <v>5.4</v>
      </c>
      <c r="W49" s="35">
        <v>350</v>
      </c>
      <c r="X49" s="35">
        <v>66.4</v>
      </c>
      <c r="Y49" s="35">
        <v>0</v>
      </c>
      <c r="Z49" s="35">
        <v>0</v>
      </c>
      <c r="AA49" s="35">
        <v>1150</v>
      </c>
      <c r="AB49" s="35">
        <v>288.038</v>
      </c>
      <c r="AC49" s="35">
        <v>5500</v>
      </c>
      <c r="AD49" s="35">
        <v>1085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400</v>
      </c>
      <c r="AL49" s="35">
        <v>0</v>
      </c>
      <c r="AM49" s="35">
        <v>400</v>
      </c>
      <c r="AN49" s="35">
        <v>0</v>
      </c>
      <c r="AO49" s="35">
        <v>2300</v>
      </c>
      <c r="AP49" s="35">
        <v>880</v>
      </c>
      <c r="AQ49" s="35">
        <v>1540</v>
      </c>
      <c r="AR49" s="35">
        <v>7.465</v>
      </c>
      <c r="AS49" s="37">
        <v>1540</v>
      </c>
      <c r="AT49" s="35">
        <v>7.465</v>
      </c>
      <c r="AU49" s="35">
        <v>0</v>
      </c>
      <c r="AV49" s="35">
        <v>0</v>
      </c>
      <c r="AW49" s="35">
        <v>1365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7">
        <v>4240.962</v>
      </c>
      <c r="BD49" s="38">
        <v>4211.962</v>
      </c>
      <c r="BE49" s="38">
        <v>4500</v>
      </c>
      <c r="BF49" s="38">
        <v>4493</v>
      </c>
      <c r="BG49" s="35">
        <v>0</v>
      </c>
      <c r="BH49" s="35">
        <v>0</v>
      </c>
      <c r="BI49" s="35">
        <v>-1500</v>
      </c>
      <c r="BJ49" s="35">
        <v>-1464</v>
      </c>
      <c r="BK49" s="35">
        <v>0</v>
      </c>
      <c r="BL49" s="35">
        <v>0</v>
      </c>
      <c r="BM49" s="35">
        <v>0</v>
      </c>
      <c r="BN49" s="35">
        <v>0</v>
      </c>
      <c r="BO49" s="44"/>
      <c r="BP49" s="48"/>
      <c r="BQ49" s="48"/>
      <c r="BR49" s="48"/>
      <c r="BS49" s="48"/>
      <c r="BT49" s="48"/>
    </row>
    <row r="50" spans="1:72" ht="15.75" customHeight="1">
      <c r="A50" s="16">
        <v>40</v>
      </c>
      <c r="B50" s="13" t="s">
        <v>54</v>
      </c>
      <c r="C50" s="35">
        <f t="shared" si="0"/>
        <v>46304.708999999995</v>
      </c>
      <c r="D50" s="35">
        <f t="shared" si="1"/>
        <v>12814.412</v>
      </c>
      <c r="E50" s="35">
        <f t="shared" si="2"/>
        <v>37230.6</v>
      </c>
      <c r="F50" s="35">
        <f t="shared" si="3"/>
        <v>12454.412</v>
      </c>
      <c r="G50" s="35">
        <f t="shared" si="4"/>
        <v>13500.009</v>
      </c>
      <c r="H50" s="35">
        <f t="shared" si="5"/>
        <v>360</v>
      </c>
      <c r="I50" s="36">
        <v>19063.2</v>
      </c>
      <c r="J50" s="35">
        <v>8378.18</v>
      </c>
      <c r="K50" s="35">
        <v>0</v>
      </c>
      <c r="L50" s="35">
        <v>0</v>
      </c>
      <c r="M50" s="35">
        <v>9915</v>
      </c>
      <c r="N50" s="35">
        <v>3376.232</v>
      </c>
      <c r="O50" s="35">
        <v>1340</v>
      </c>
      <c r="P50" s="35">
        <v>507.7</v>
      </c>
      <c r="Q50" s="35">
        <v>960</v>
      </c>
      <c r="R50" s="35">
        <v>640</v>
      </c>
      <c r="S50" s="35">
        <v>300</v>
      </c>
      <c r="T50" s="35">
        <v>101.33</v>
      </c>
      <c r="U50" s="35">
        <v>100</v>
      </c>
      <c r="V50" s="35">
        <v>10.6</v>
      </c>
      <c r="W50" s="35">
        <v>1445</v>
      </c>
      <c r="X50" s="35">
        <v>572.4</v>
      </c>
      <c r="Y50" s="35">
        <v>1030</v>
      </c>
      <c r="Z50" s="35">
        <v>462</v>
      </c>
      <c r="AA50" s="35">
        <v>190</v>
      </c>
      <c r="AB50" s="35">
        <v>0</v>
      </c>
      <c r="AC50" s="35">
        <v>4700</v>
      </c>
      <c r="AD50" s="35">
        <v>1156.202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200</v>
      </c>
      <c r="AL50" s="35">
        <v>200</v>
      </c>
      <c r="AM50" s="35">
        <v>200</v>
      </c>
      <c r="AN50" s="35">
        <v>200</v>
      </c>
      <c r="AO50" s="35">
        <v>1360</v>
      </c>
      <c r="AP50" s="35">
        <v>500</v>
      </c>
      <c r="AQ50" s="35">
        <v>2266.5</v>
      </c>
      <c r="AR50" s="35">
        <v>0</v>
      </c>
      <c r="AS50" s="37">
        <v>6692.4</v>
      </c>
      <c r="AT50" s="35">
        <v>0</v>
      </c>
      <c r="AU50" s="35">
        <v>0</v>
      </c>
      <c r="AV50" s="35">
        <v>0</v>
      </c>
      <c r="AW50" s="35">
        <v>5632.4</v>
      </c>
      <c r="AX50" s="35">
        <v>0</v>
      </c>
      <c r="AY50" s="35">
        <v>0</v>
      </c>
      <c r="AZ50" s="35">
        <v>0</v>
      </c>
      <c r="BA50" s="35">
        <v>4425.9</v>
      </c>
      <c r="BB50" s="35">
        <v>0</v>
      </c>
      <c r="BC50" s="37">
        <v>13100.009</v>
      </c>
      <c r="BD50" s="38">
        <v>0</v>
      </c>
      <c r="BE50" s="38">
        <v>400</v>
      </c>
      <c r="BF50" s="38">
        <v>360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44"/>
      <c r="BP50" s="48"/>
      <c r="BQ50" s="48"/>
      <c r="BR50" s="48"/>
      <c r="BS50" s="48"/>
      <c r="BT50" s="48"/>
    </row>
    <row r="51" spans="1:72" ht="15.75" customHeight="1">
      <c r="A51" s="16">
        <v>41</v>
      </c>
      <c r="B51" s="13" t="s">
        <v>55</v>
      </c>
      <c r="C51" s="35">
        <f t="shared" si="0"/>
        <v>9055.364</v>
      </c>
      <c r="D51" s="35">
        <f t="shared" si="1"/>
        <v>4227.2</v>
      </c>
      <c r="E51" s="35">
        <f t="shared" si="2"/>
        <v>9030</v>
      </c>
      <c r="F51" s="35">
        <f t="shared" si="3"/>
        <v>4202.2</v>
      </c>
      <c r="G51" s="35">
        <f t="shared" si="4"/>
        <v>25.364</v>
      </c>
      <c r="H51" s="35">
        <f t="shared" si="5"/>
        <v>25</v>
      </c>
      <c r="I51" s="36">
        <v>7250</v>
      </c>
      <c r="J51" s="35">
        <v>3480</v>
      </c>
      <c r="K51" s="35">
        <v>0</v>
      </c>
      <c r="L51" s="35">
        <v>0</v>
      </c>
      <c r="M51" s="35">
        <v>1380</v>
      </c>
      <c r="N51" s="35">
        <v>575.2</v>
      </c>
      <c r="O51" s="35">
        <v>80</v>
      </c>
      <c r="P51" s="35">
        <v>69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40</v>
      </c>
      <c r="X51" s="35">
        <v>22.2</v>
      </c>
      <c r="Y51" s="35">
        <v>0</v>
      </c>
      <c r="Z51" s="35">
        <v>0</v>
      </c>
      <c r="AA51" s="35">
        <v>0</v>
      </c>
      <c r="AB51" s="35">
        <v>0</v>
      </c>
      <c r="AC51" s="35">
        <v>1260</v>
      </c>
      <c r="AD51" s="35">
        <v>484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240</v>
      </c>
      <c r="AP51" s="35">
        <v>140</v>
      </c>
      <c r="AQ51" s="35">
        <v>160</v>
      </c>
      <c r="AR51" s="35">
        <v>7</v>
      </c>
      <c r="AS51" s="37">
        <v>160</v>
      </c>
      <c r="AT51" s="35">
        <v>7</v>
      </c>
      <c r="AU51" s="35">
        <v>0</v>
      </c>
      <c r="AV51" s="35">
        <v>0</v>
      </c>
      <c r="AW51" s="35">
        <v>80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7">
        <v>0</v>
      </c>
      <c r="BD51" s="38">
        <v>0</v>
      </c>
      <c r="BE51" s="38">
        <v>25.364</v>
      </c>
      <c r="BF51" s="38">
        <v>25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44"/>
      <c r="BP51" s="48"/>
      <c r="BQ51" s="48"/>
      <c r="BR51" s="48"/>
      <c r="BS51" s="48"/>
      <c r="BT51" s="48"/>
    </row>
    <row r="52" spans="1:72" ht="15.75" customHeight="1">
      <c r="A52" s="16">
        <v>42</v>
      </c>
      <c r="B52" s="13" t="s">
        <v>56</v>
      </c>
      <c r="C52" s="35">
        <f t="shared" si="0"/>
        <v>107454.1614</v>
      </c>
      <c r="D52" s="35">
        <f t="shared" si="1"/>
        <v>17275.317</v>
      </c>
      <c r="E52" s="35">
        <f t="shared" si="2"/>
        <v>83118.3</v>
      </c>
      <c r="F52" s="35">
        <f t="shared" si="3"/>
        <v>17275.317</v>
      </c>
      <c r="G52" s="35">
        <f t="shared" si="4"/>
        <v>31400.0614</v>
      </c>
      <c r="H52" s="35">
        <f t="shared" si="5"/>
        <v>0</v>
      </c>
      <c r="I52" s="36">
        <v>34295</v>
      </c>
      <c r="J52" s="35">
        <v>14151.217</v>
      </c>
      <c r="K52" s="35">
        <v>0</v>
      </c>
      <c r="L52" s="35">
        <v>0</v>
      </c>
      <c r="M52" s="35">
        <v>17170</v>
      </c>
      <c r="N52" s="35">
        <v>2457.1</v>
      </c>
      <c r="O52" s="35">
        <v>1200</v>
      </c>
      <c r="P52" s="35">
        <v>390.5</v>
      </c>
      <c r="Q52" s="35">
        <v>1360</v>
      </c>
      <c r="R52" s="35">
        <v>400</v>
      </c>
      <c r="S52" s="35">
        <v>180</v>
      </c>
      <c r="T52" s="35">
        <v>65.6</v>
      </c>
      <c r="U52" s="35">
        <v>1200</v>
      </c>
      <c r="V52" s="35">
        <v>0</v>
      </c>
      <c r="W52" s="35">
        <v>3630</v>
      </c>
      <c r="X52" s="35">
        <v>285</v>
      </c>
      <c r="Y52" s="35">
        <v>2350</v>
      </c>
      <c r="Z52" s="35">
        <v>225</v>
      </c>
      <c r="AA52" s="35">
        <v>1600</v>
      </c>
      <c r="AB52" s="35">
        <v>0</v>
      </c>
      <c r="AC52" s="35">
        <v>5600</v>
      </c>
      <c r="AD52" s="35">
        <v>700</v>
      </c>
      <c r="AE52" s="35">
        <v>0</v>
      </c>
      <c r="AF52" s="35">
        <v>0</v>
      </c>
      <c r="AG52" s="35">
        <v>10000</v>
      </c>
      <c r="AH52" s="35">
        <v>0</v>
      </c>
      <c r="AI52" s="35">
        <v>10000</v>
      </c>
      <c r="AJ52" s="35">
        <v>0</v>
      </c>
      <c r="AK52" s="35">
        <v>7400</v>
      </c>
      <c r="AL52" s="35">
        <v>0</v>
      </c>
      <c r="AM52" s="35">
        <v>1400</v>
      </c>
      <c r="AN52" s="35">
        <v>0</v>
      </c>
      <c r="AO52" s="35">
        <v>2400</v>
      </c>
      <c r="AP52" s="35">
        <v>655</v>
      </c>
      <c r="AQ52" s="35">
        <v>4789.1</v>
      </c>
      <c r="AR52" s="35">
        <v>12</v>
      </c>
      <c r="AS52" s="37">
        <v>11853.3</v>
      </c>
      <c r="AT52" s="35">
        <v>12</v>
      </c>
      <c r="AU52" s="35">
        <v>0</v>
      </c>
      <c r="AV52" s="35">
        <v>0</v>
      </c>
      <c r="AW52" s="35">
        <v>10853.3</v>
      </c>
      <c r="AX52" s="35">
        <v>0</v>
      </c>
      <c r="AY52" s="35">
        <v>0</v>
      </c>
      <c r="AZ52" s="35">
        <v>0</v>
      </c>
      <c r="BA52" s="35">
        <v>7064.2</v>
      </c>
      <c r="BB52" s="35">
        <v>0</v>
      </c>
      <c r="BC52" s="37">
        <v>28900.0614</v>
      </c>
      <c r="BD52" s="38">
        <v>0</v>
      </c>
      <c r="BE52" s="38">
        <v>2500</v>
      </c>
      <c r="BF52" s="38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44"/>
      <c r="BP52" s="48"/>
      <c r="BQ52" s="48"/>
      <c r="BR52" s="48"/>
      <c r="BS52" s="48"/>
      <c r="BT52" s="48"/>
    </row>
    <row r="53" spans="1:72" ht="15.75" customHeight="1">
      <c r="A53" s="16">
        <v>43</v>
      </c>
      <c r="B53" s="13" t="s">
        <v>57</v>
      </c>
      <c r="C53" s="35">
        <f t="shared" si="0"/>
        <v>12769.845000000001</v>
      </c>
      <c r="D53" s="35">
        <f t="shared" si="1"/>
        <v>5566.931</v>
      </c>
      <c r="E53" s="35">
        <f t="shared" si="2"/>
        <v>12769</v>
      </c>
      <c r="F53" s="35">
        <f t="shared" si="3"/>
        <v>5566.931</v>
      </c>
      <c r="G53" s="35">
        <f t="shared" si="4"/>
        <v>0.8450000000002547</v>
      </c>
      <c r="H53" s="35">
        <f t="shared" si="5"/>
        <v>0</v>
      </c>
      <c r="I53" s="36">
        <v>8299.2</v>
      </c>
      <c r="J53" s="35">
        <v>3951.881</v>
      </c>
      <c r="K53" s="35">
        <v>0</v>
      </c>
      <c r="L53" s="35">
        <v>0</v>
      </c>
      <c r="M53" s="35">
        <v>3834.8</v>
      </c>
      <c r="N53" s="35">
        <v>1615.05</v>
      </c>
      <c r="O53" s="35">
        <v>280</v>
      </c>
      <c r="P53" s="35">
        <v>98.9</v>
      </c>
      <c r="Q53" s="35">
        <v>600</v>
      </c>
      <c r="R53" s="35">
        <v>300</v>
      </c>
      <c r="S53" s="35">
        <v>190</v>
      </c>
      <c r="T53" s="35">
        <v>87.75</v>
      </c>
      <c r="U53" s="35">
        <v>0</v>
      </c>
      <c r="V53" s="35">
        <v>0</v>
      </c>
      <c r="W53" s="35">
        <v>291.8</v>
      </c>
      <c r="X53" s="35">
        <v>191.2</v>
      </c>
      <c r="Y53" s="35">
        <v>271.8</v>
      </c>
      <c r="Z53" s="35">
        <v>181.2</v>
      </c>
      <c r="AA53" s="35">
        <v>0</v>
      </c>
      <c r="AB53" s="35">
        <v>0</v>
      </c>
      <c r="AC53" s="35">
        <v>2350</v>
      </c>
      <c r="AD53" s="35">
        <v>907.2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425</v>
      </c>
      <c r="AP53" s="35">
        <v>0</v>
      </c>
      <c r="AQ53" s="35">
        <v>210</v>
      </c>
      <c r="AR53" s="35">
        <v>0</v>
      </c>
      <c r="AS53" s="37">
        <v>210</v>
      </c>
      <c r="AT53" s="35">
        <v>0</v>
      </c>
      <c r="AU53" s="35">
        <v>0</v>
      </c>
      <c r="AV53" s="35">
        <v>0</v>
      </c>
      <c r="AW53" s="35">
        <v>120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7">
        <v>6500</v>
      </c>
      <c r="BD53" s="38">
        <v>0</v>
      </c>
      <c r="BE53" s="38">
        <v>500.845</v>
      </c>
      <c r="BF53" s="38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-7000</v>
      </c>
      <c r="BL53" s="35">
        <v>0</v>
      </c>
      <c r="BM53" s="35">
        <v>0</v>
      </c>
      <c r="BN53" s="35">
        <v>0</v>
      </c>
      <c r="BO53" s="44"/>
      <c r="BP53" s="48"/>
      <c r="BQ53" s="48"/>
      <c r="BR53" s="48"/>
      <c r="BS53" s="48"/>
      <c r="BT53" s="48"/>
    </row>
    <row r="54" spans="1:72" ht="15.75" customHeight="1">
      <c r="A54" s="16">
        <v>44</v>
      </c>
      <c r="B54" s="13" t="s">
        <v>36</v>
      </c>
      <c r="C54" s="35">
        <f t="shared" si="0"/>
        <v>376754.84530000004</v>
      </c>
      <c r="D54" s="35">
        <f t="shared" si="1"/>
        <v>159289.237</v>
      </c>
      <c r="E54" s="35">
        <f t="shared" si="2"/>
        <v>356015.80000000005</v>
      </c>
      <c r="F54" s="35">
        <f t="shared" si="3"/>
        <v>153728.114</v>
      </c>
      <c r="G54" s="35">
        <f t="shared" si="4"/>
        <v>23239.0453</v>
      </c>
      <c r="H54" s="35">
        <f t="shared" si="5"/>
        <v>5561.123</v>
      </c>
      <c r="I54" s="36">
        <v>133083.5</v>
      </c>
      <c r="J54" s="35">
        <v>51741.555</v>
      </c>
      <c r="K54" s="35">
        <v>0</v>
      </c>
      <c r="L54" s="35">
        <v>0</v>
      </c>
      <c r="M54" s="35">
        <v>132323.4</v>
      </c>
      <c r="N54" s="35">
        <v>61962.608</v>
      </c>
      <c r="O54" s="35">
        <v>15834.4</v>
      </c>
      <c r="P54" s="35">
        <v>8137.34</v>
      </c>
      <c r="Q54" s="35">
        <v>58305</v>
      </c>
      <c r="R54" s="35">
        <v>27573</v>
      </c>
      <c r="S54" s="35">
        <v>1950</v>
      </c>
      <c r="T54" s="35">
        <v>799.2</v>
      </c>
      <c r="U54" s="35">
        <v>2450</v>
      </c>
      <c r="V54" s="35">
        <v>762.3</v>
      </c>
      <c r="W54" s="35">
        <v>12434</v>
      </c>
      <c r="X54" s="35">
        <v>5150.8</v>
      </c>
      <c r="Y54" s="35">
        <v>10954</v>
      </c>
      <c r="Z54" s="35">
        <v>4738.1</v>
      </c>
      <c r="AA54" s="35">
        <v>9946</v>
      </c>
      <c r="AB54" s="35">
        <v>4182.48</v>
      </c>
      <c r="AC54" s="35">
        <v>23290</v>
      </c>
      <c r="AD54" s="35">
        <v>12389.928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77233.9</v>
      </c>
      <c r="AL54" s="35">
        <v>38950</v>
      </c>
      <c r="AM54" s="35">
        <v>77033.9</v>
      </c>
      <c r="AN54" s="35">
        <v>38950</v>
      </c>
      <c r="AO54" s="35">
        <v>2050</v>
      </c>
      <c r="AP54" s="35">
        <v>590</v>
      </c>
      <c r="AQ54" s="35">
        <v>8825</v>
      </c>
      <c r="AR54" s="35">
        <v>483.951</v>
      </c>
      <c r="AS54" s="37">
        <v>11325</v>
      </c>
      <c r="AT54" s="35">
        <v>483.951</v>
      </c>
      <c r="AU54" s="35">
        <v>0</v>
      </c>
      <c r="AV54" s="35">
        <v>0</v>
      </c>
      <c r="AW54" s="35">
        <v>9609</v>
      </c>
      <c r="AX54" s="35">
        <v>0</v>
      </c>
      <c r="AY54" s="35">
        <v>0</v>
      </c>
      <c r="AZ54" s="35">
        <v>0</v>
      </c>
      <c r="BA54" s="35">
        <v>2500</v>
      </c>
      <c r="BB54" s="35">
        <v>0</v>
      </c>
      <c r="BC54" s="37">
        <v>20943.0453</v>
      </c>
      <c r="BD54" s="38">
        <v>3115.645</v>
      </c>
      <c r="BE54" s="38">
        <v>4796</v>
      </c>
      <c r="BF54" s="38">
        <v>3019.9</v>
      </c>
      <c r="BG54" s="35">
        <v>0</v>
      </c>
      <c r="BH54" s="35">
        <v>0</v>
      </c>
      <c r="BI54" s="35">
        <v>-1500</v>
      </c>
      <c r="BJ54" s="35">
        <v>-478.907</v>
      </c>
      <c r="BK54" s="35">
        <v>-1000</v>
      </c>
      <c r="BL54" s="35">
        <v>-95.515</v>
      </c>
      <c r="BM54" s="35">
        <v>0</v>
      </c>
      <c r="BN54" s="35">
        <v>0</v>
      </c>
      <c r="BO54" s="44"/>
      <c r="BP54" s="48"/>
      <c r="BQ54" s="48"/>
      <c r="BR54" s="48"/>
      <c r="BS54" s="48"/>
      <c r="BT54" s="48"/>
    </row>
    <row r="55" spans="1:72" ht="15.75" customHeight="1">
      <c r="A55" s="16">
        <v>45</v>
      </c>
      <c r="B55" s="13" t="s">
        <v>23</v>
      </c>
      <c r="C55" s="35">
        <f t="shared" si="0"/>
        <v>182380.1771</v>
      </c>
      <c r="D55" s="35">
        <f t="shared" si="1"/>
        <v>58137.992999999995</v>
      </c>
      <c r="E55" s="35">
        <f t="shared" si="2"/>
        <v>161471.9</v>
      </c>
      <c r="F55" s="35">
        <f t="shared" si="3"/>
        <v>56475.992</v>
      </c>
      <c r="G55" s="35">
        <f t="shared" si="4"/>
        <v>20908.2771</v>
      </c>
      <c r="H55" s="35">
        <f t="shared" si="5"/>
        <v>1662.001</v>
      </c>
      <c r="I55" s="36">
        <v>45124.6</v>
      </c>
      <c r="J55" s="35">
        <v>21021.959</v>
      </c>
      <c r="K55" s="35">
        <v>0</v>
      </c>
      <c r="L55" s="35">
        <v>0</v>
      </c>
      <c r="M55" s="35">
        <v>59233</v>
      </c>
      <c r="N55" s="35">
        <v>16926.033</v>
      </c>
      <c r="O55" s="35">
        <v>2700</v>
      </c>
      <c r="P55" s="35">
        <v>1118.013</v>
      </c>
      <c r="Q55" s="35">
        <v>15513</v>
      </c>
      <c r="R55" s="35">
        <v>6013</v>
      </c>
      <c r="S55" s="35">
        <v>800</v>
      </c>
      <c r="T55" s="35">
        <v>328.5</v>
      </c>
      <c r="U55" s="35">
        <v>350</v>
      </c>
      <c r="V55" s="35">
        <v>88</v>
      </c>
      <c r="W55" s="35">
        <v>3160</v>
      </c>
      <c r="X55" s="35">
        <v>313.4</v>
      </c>
      <c r="Y55" s="35">
        <v>1420</v>
      </c>
      <c r="Z55" s="35">
        <v>145</v>
      </c>
      <c r="AA55" s="35">
        <v>27550</v>
      </c>
      <c r="AB55" s="35">
        <v>4764</v>
      </c>
      <c r="AC55" s="35">
        <v>6300</v>
      </c>
      <c r="AD55" s="35">
        <v>2529.06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30993</v>
      </c>
      <c r="AL55" s="35">
        <v>15637</v>
      </c>
      <c r="AM55" s="35">
        <v>30993</v>
      </c>
      <c r="AN55" s="35">
        <v>15637</v>
      </c>
      <c r="AO55" s="35">
        <v>11500</v>
      </c>
      <c r="AP55" s="35">
        <v>2820</v>
      </c>
      <c r="AQ55" s="35">
        <v>14621.3</v>
      </c>
      <c r="AR55" s="35">
        <v>71</v>
      </c>
      <c r="AS55" s="37">
        <v>14621.3</v>
      </c>
      <c r="AT55" s="35">
        <v>71</v>
      </c>
      <c r="AU55" s="35">
        <v>0</v>
      </c>
      <c r="AV55" s="35">
        <v>0</v>
      </c>
      <c r="AW55" s="35">
        <v>13171.3</v>
      </c>
      <c r="AX55" s="35">
        <v>71</v>
      </c>
      <c r="AY55" s="35">
        <v>0</v>
      </c>
      <c r="AZ55" s="35">
        <v>0</v>
      </c>
      <c r="BA55" s="35">
        <v>0</v>
      </c>
      <c r="BB55" s="35">
        <v>0</v>
      </c>
      <c r="BC55" s="37">
        <v>15908.2771</v>
      </c>
      <c r="BD55" s="38">
        <v>0</v>
      </c>
      <c r="BE55" s="38">
        <v>5000</v>
      </c>
      <c r="BF55" s="38">
        <v>1662.001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44"/>
      <c r="BP55" s="48"/>
      <c r="BQ55" s="48"/>
      <c r="BR55" s="48"/>
      <c r="BS55" s="48"/>
      <c r="BT55" s="48"/>
    </row>
    <row r="56" spans="1:72" ht="15.75" customHeight="1">
      <c r="A56" s="16">
        <v>46</v>
      </c>
      <c r="B56" s="13" t="s">
        <v>24</v>
      </c>
      <c r="C56" s="35">
        <f t="shared" si="0"/>
        <v>135581.22879999998</v>
      </c>
      <c r="D56" s="35">
        <f t="shared" si="1"/>
        <v>40976.555</v>
      </c>
      <c r="E56" s="35">
        <f t="shared" si="2"/>
        <v>126049.2</v>
      </c>
      <c r="F56" s="35">
        <f t="shared" si="3"/>
        <v>39646.495</v>
      </c>
      <c r="G56" s="35">
        <f t="shared" si="4"/>
        <v>15070.0288</v>
      </c>
      <c r="H56" s="35">
        <f t="shared" si="5"/>
        <v>1330.06</v>
      </c>
      <c r="I56" s="36">
        <v>52837</v>
      </c>
      <c r="J56" s="35">
        <v>19768.116</v>
      </c>
      <c r="K56" s="35">
        <v>0</v>
      </c>
      <c r="L56" s="35">
        <v>0</v>
      </c>
      <c r="M56" s="35">
        <v>49674</v>
      </c>
      <c r="N56" s="35">
        <v>14951.531</v>
      </c>
      <c r="O56" s="35">
        <v>8450</v>
      </c>
      <c r="P56" s="35">
        <v>3455.8</v>
      </c>
      <c r="Q56" s="35">
        <v>0</v>
      </c>
      <c r="R56" s="35">
        <v>0</v>
      </c>
      <c r="S56" s="35">
        <v>700</v>
      </c>
      <c r="T56" s="35">
        <v>206.417</v>
      </c>
      <c r="U56" s="35">
        <v>500</v>
      </c>
      <c r="V56" s="35">
        <v>176</v>
      </c>
      <c r="W56" s="35">
        <v>5798</v>
      </c>
      <c r="X56" s="35">
        <v>1184.5</v>
      </c>
      <c r="Y56" s="35">
        <v>4630</v>
      </c>
      <c r="Z56" s="35">
        <v>834.5</v>
      </c>
      <c r="AA56" s="35">
        <v>14400</v>
      </c>
      <c r="AB56" s="35">
        <v>1606.8</v>
      </c>
      <c r="AC56" s="35">
        <v>18100</v>
      </c>
      <c r="AD56" s="35">
        <v>7488.374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9000</v>
      </c>
      <c r="AL56" s="35">
        <v>3600</v>
      </c>
      <c r="AM56" s="35">
        <v>9000</v>
      </c>
      <c r="AN56" s="35">
        <v>3600</v>
      </c>
      <c r="AO56" s="35">
        <v>5000</v>
      </c>
      <c r="AP56" s="35">
        <v>1195</v>
      </c>
      <c r="AQ56" s="35">
        <v>4000.2</v>
      </c>
      <c r="AR56" s="35">
        <v>131.848</v>
      </c>
      <c r="AS56" s="37">
        <v>9538.2</v>
      </c>
      <c r="AT56" s="35">
        <v>131.848</v>
      </c>
      <c r="AU56" s="35">
        <v>0</v>
      </c>
      <c r="AV56" s="35">
        <v>0</v>
      </c>
      <c r="AW56" s="35">
        <v>8438.2</v>
      </c>
      <c r="AX56" s="35">
        <v>0</v>
      </c>
      <c r="AY56" s="35">
        <v>0</v>
      </c>
      <c r="AZ56" s="35">
        <v>0</v>
      </c>
      <c r="BA56" s="35">
        <v>5538</v>
      </c>
      <c r="BB56" s="35">
        <v>0</v>
      </c>
      <c r="BC56" s="37">
        <v>10070</v>
      </c>
      <c r="BD56" s="38">
        <v>0</v>
      </c>
      <c r="BE56" s="38">
        <v>5000.0288</v>
      </c>
      <c r="BF56" s="38">
        <v>1330.06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44"/>
      <c r="BP56" s="48"/>
      <c r="BQ56" s="48"/>
      <c r="BR56" s="48"/>
      <c r="BS56" s="48"/>
      <c r="BT56" s="48"/>
    </row>
    <row r="57" spans="1:72" ht="15.75" customHeight="1">
      <c r="A57" s="16">
        <v>47</v>
      </c>
      <c r="B57" s="13" t="s">
        <v>25</v>
      </c>
      <c r="C57" s="35">
        <f t="shared" si="0"/>
        <v>737363.7</v>
      </c>
      <c r="D57" s="35">
        <f t="shared" si="1"/>
        <v>216132.80510000003</v>
      </c>
      <c r="E57" s="35">
        <f t="shared" si="2"/>
        <v>604267.3999999999</v>
      </c>
      <c r="F57" s="35">
        <f t="shared" si="3"/>
        <v>250790.86830000003</v>
      </c>
      <c r="G57" s="35">
        <f t="shared" si="4"/>
        <v>133096.30000000002</v>
      </c>
      <c r="H57" s="35">
        <f t="shared" si="5"/>
        <v>-34658.0632</v>
      </c>
      <c r="I57" s="36">
        <v>105357.5</v>
      </c>
      <c r="J57" s="35">
        <v>41069.732</v>
      </c>
      <c r="K57" s="35">
        <v>0</v>
      </c>
      <c r="L57" s="35">
        <v>0</v>
      </c>
      <c r="M57" s="35">
        <v>71032.3</v>
      </c>
      <c r="N57" s="35">
        <v>16120.5863</v>
      </c>
      <c r="O57" s="35">
        <v>9796.9</v>
      </c>
      <c r="P57" s="35">
        <v>5519.8616</v>
      </c>
      <c r="Q57" s="35">
        <v>4600</v>
      </c>
      <c r="R57" s="35">
        <v>100</v>
      </c>
      <c r="S57" s="35">
        <v>1403</v>
      </c>
      <c r="T57" s="35">
        <v>692.7326</v>
      </c>
      <c r="U57" s="35">
        <v>570</v>
      </c>
      <c r="V57" s="35">
        <v>147</v>
      </c>
      <c r="W57" s="35">
        <v>4780</v>
      </c>
      <c r="X57" s="35">
        <v>1526.1526</v>
      </c>
      <c r="Y57" s="35">
        <v>1100</v>
      </c>
      <c r="Z57" s="35">
        <v>100.05</v>
      </c>
      <c r="AA57" s="35">
        <v>15928.9</v>
      </c>
      <c r="AB57" s="35">
        <v>110</v>
      </c>
      <c r="AC57" s="35">
        <v>32403.5</v>
      </c>
      <c r="AD57" s="35">
        <v>7885.3405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379760.9</v>
      </c>
      <c r="AL57" s="35">
        <v>190619.1</v>
      </c>
      <c r="AM57" s="35">
        <v>378290.9</v>
      </c>
      <c r="AN57" s="35">
        <v>190619.1</v>
      </c>
      <c r="AO57" s="35">
        <v>23950</v>
      </c>
      <c r="AP57" s="35">
        <v>2435</v>
      </c>
      <c r="AQ57" s="35">
        <v>24166.7</v>
      </c>
      <c r="AR57" s="35">
        <v>546.45</v>
      </c>
      <c r="AS57" s="37">
        <v>24166.7</v>
      </c>
      <c r="AT57" s="35">
        <v>546.45</v>
      </c>
      <c r="AU57" s="35">
        <v>0</v>
      </c>
      <c r="AV57" s="35">
        <v>0</v>
      </c>
      <c r="AW57" s="35">
        <v>21066.9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7">
        <v>138104.1</v>
      </c>
      <c r="BD57" s="38">
        <v>447.6</v>
      </c>
      <c r="BE57" s="38">
        <v>22618.2</v>
      </c>
      <c r="BF57" s="38">
        <v>1356.712</v>
      </c>
      <c r="BG57" s="35">
        <v>0</v>
      </c>
      <c r="BH57" s="35">
        <v>0</v>
      </c>
      <c r="BI57" s="35">
        <v>-1000</v>
      </c>
      <c r="BJ57" s="35">
        <v>-5348.55</v>
      </c>
      <c r="BK57" s="35">
        <v>-26626</v>
      </c>
      <c r="BL57" s="35">
        <v>-31113.8252</v>
      </c>
      <c r="BM57" s="35">
        <v>0</v>
      </c>
      <c r="BN57" s="35">
        <v>0</v>
      </c>
      <c r="BO57" s="44"/>
      <c r="BP57" s="48"/>
      <c r="BQ57" s="48"/>
      <c r="BR57" s="48"/>
      <c r="BS57" s="48"/>
      <c r="BT57" s="48"/>
    </row>
    <row r="58" spans="1:72" ht="15.75" customHeight="1">
      <c r="A58" s="16">
        <v>48</v>
      </c>
      <c r="B58" s="13" t="s">
        <v>26</v>
      </c>
      <c r="C58" s="35">
        <f aca="true" t="shared" si="6" ref="C58:C63">E58+G58-BA58</f>
        <v>184083.03819999998</v>
      </c>
      <c r="D58" s="35">
        <f aca="true" t="shared" si="7" ref="D58:D63">F58+H58-BB58</f>
        <v>68789.2012</v>
      </c>
      <c r="E58" s="35">
        <f aca="true" t="shared" si="8" ref="E58:E63">I58+K58+M58+AE58+AG58+AK58+AO58+AS58</f>
        <v>179801.9</v>
      </c>
      <c r="F58" s="35">
        <f aca="true" t="shared" si="9" ref="F58:F63">J58+L58+N58+AF58+AH58+AL58+AP58+AT58</f>
        <v>69859.50499999999</v>
      </c>
      <c r="G58" s="35">
        <f aca="true" t="shared" si="10" ref="G58:G63">AY58+BC58+BE58+BG58+BI58+BK58+BM58</f>
        <v>12290</v>
      </c>
      <c r="H58" s="35">
        <f aca="true" t="shared" si="11" ref="H58:H63">AZ58+BD58+BF58+BH58+BJ58+BL58+BN58</f>
        <v>6938.558</v>
      </c>
      <c r="I58" s="36">
        <v>52063</v>
      </c>
      <c r="J58" s="35">
        <v>20482.072</v>
      </c>
      <c r="K58" s="35">
        <v>0</v>
      </c>
      <c r="L58" s="35">
        <v>0</v>
      </c>
      <c r="M58" s="35">
        <v>25269</v>
      </c>
      <c r="N58" s="35">
        <v>6878.4652</v>
      </c>
      <c r="O58" s="35">
        <v>6220</v>
      </c>
      <c r="P58" s="35">
        <v>1764.491</v>
      </c>
      <c r="Q58" s="35">
        <v>1600</v>
      </c>
      <c r="R58" s="35">
        <v>549.1</v>
      </c>
      <c r="S58" s="35">
        <v>1270</v>
      </c>
      <c r="T58" s="35">
        <v>396.2402</v>
      </c>
      <c r="U58" s="35">
        <v>400</v>
      </c>
      <c r="V58" s="35">
        <v>85.25</v>
      </c>
      <c r="W58" s="35">
        <v>5099</v>
      </c>
      <c r="X58" s="35">
        <v>1568.5</v>
      </c>
      <c r="Y58" s="35">
        <v>4625</v>
      </c>
      <c r="Z58" s="35">
        <v>1372.5</v>
      </c>
      <c r="AA58" s="35">
        <v>2940</v>
      </c>
      <c r="AB58" s="35">
        <v>255.6</v>
      </c>
      <c r="AC58" s="35">
        <v>6080</v>
      </c>
      <c r="AD58" s="35">
        <v>1617.41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73397.3</v>
      </c>
      <c r="AL58" s="35">
        <v>31412.406</v>
      </c>
      <c r="AM58" s="35">
        <v>73397.3</v>
      </c>
      <c r="AN58" s="35">
        <v>31412.406</v>
      </c>
      <c r="AO58" s="35">
        <v>6250</v>
      </c>
      <c r="AP58" s="35">
        <v>2895</v>
      </c>
      <c r="AQ58" s="35">
        <v>14813.7382</v>
      </c>
      <c r="AR58" s="35">
        <v>182.7</v>
      </c>
      <c r="AS58" s="37">
        <v>22822.6</v>
      </c>
      <c r="AT58" s="35">
        <v>8191.5618</v>
      </c>
      <c r="AU58" s="35">
        <v>0</v>
      </c>
      <c r="AV58" s="35">
        <v>0</v>
      </c>
      <c r="AW58" s="35">
        <v>22292.6</v>
      </c>
      <c r="AX58" s="35">
        <v>8008.8618</v>
      </c>
      <c r="AY58" s="35">
        <v>0</v>
      </c>
      <c r="AZ58" s="35">
        <v>0</v>
      </c>
      <c r="BA58" s="35">
        <v>8008.8618</v>
      </c>
      <c r="BB58" s="35">
        <v>8008.8618</v>
      </c>
      <c r="BC58" s="37">
        <v>4000</v>
      </c>
      <c r="BD58" s="38">
        <v>0</v>
      </c>
      <c r="BE58" s="38">
        <v>8351.6</v>
      </c>
      <c r="BF58" s="38">
        <v>7016.7</v>
      </c>
      <c r="BG58" s="35">
        <v>0</v>
      </c>
      <c r="BH58" s="35">
        <v>0</v>
      </c>
      <c r="BI58" s="35">
        <v>0</v>
      </c>
      <c r="BJ58" s="35">
        <v>0</v>
      </c>
      <c r="BK58" s="35">
        <v>-61.6</v>
      </c>
      <c r="BL58" s="35">
        <v>-78.142</v>
      </c>
      <c r="BM58" s="35">
        <v>0</v>
      </c>
      <c r="BN58" s="35">
        <v>0</v>
      </c>
      <c r="BO58" s="44"/>
      <c r="BP58" s="48"/>
      <c r="BQ58" s="48"/>
      <c r="BR58" s="48"/>
      <c r="BS58" s="48"/>
      <c r="BT58" s="48"/>
    </row>
    <row r="59" spans="1:72" ht="15.75" customHeight="1">
      <c r="A59" s="16">
        <v>49</v>
      </c>
      <c r="B59" s="13" t="s">
        <v>27</v>
      </c>
      <c r="C59" s="35">
        <f t="shared" si="6"/>
        <v>130964.91700000002</v>
      </c>
      <c r="D59" s="35">
        <f t="shared" si="7"/>
        <v>29349.5204</v>
      </c>
      <c r="E59" s="35">
        <f t="shared" si="8"/>
        <v>121690</v>
      </c>
      <c r="F59" s="35">
        <f t="shared" si="9"/>
        <v>45341.796</v>
      </c>
      <c r="G59" s="35">
        <f t="shared" si="10"/>
        <v>13115.817</v>
      </c>
      <c r="H59" s="35">
        <f t="shared" si="11"/>
        <v>-15992.2756</v>
      </c>
      <c r="I59" s="36">
        <v>48070</v>
      </c>
      <c r="J59" s="35">
        <v>19168.296</v>
      </c>
      <c r="K59" s="35">
        <v>0</v>
      </c>
      <c r="L59" s="35">
        <v>0</v>
      </c>
      <c r="M59" s="35">
        <v>19805</v>
      </c>
      <c r="N59" s="35">
        <v>5031.5</v>
      </c>
      <c r="O59" s="35">
        <v>4365</v>
      </c>
      <c r="P59" s="35">
        <v>1163.3</v>
      </c>
      <c r="Q59" s="35">
        <v>0</v>
      </c>
      <c r="R59" s="35">
        <v>0</v>
      </c>
      <c r="S59" s="35">
        <v>1400</v>
      </c>
      <c r="T59" s="35">
        <v>537.55</v>
      </c>
      <c r="U59" s="35">
        <v>1000</v>
      </c>
      <c r="V59" s="35">
        <v>248.6</v>
      </c>
      <c r="W59" s="35">
        <v>2890</v>
      </c>
      <c r="X59" s="35">
        <v>789</v>
      </c>
      <c r="Y59" s="35">
        <v>440</v>
      </c>
      <c r="Z59" s="35">
        <v>275</v>
      </c>
      <c r="AA59" s="35">
        <v>2950</v>
      </c>
      <c r="AB59" s="35">
        <v>362.65</v>
      </c>
      <c r="AC59" s="35">
        <v>4600</v>
      </c>
      <c r="AD59" s="35">
        <v>930.6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47370</v>
      </c>
      <c r="AL59" s="35">
        <v>20193</v>
      </c>
      <c r="AM59" s="35">
        <v>46900</v>
      </c>
      <c r="AN59" s="35">
        <v>20193</v>
      </c>
      <c r="AO59" s="35">
        <v>2000</v>
      </c>
      <c r="AP59" s="35">
        <v>920</v>
      </c>
      <c r="AQ59" s="35">
        <v>604.1</v>
      </c>
      <c r="AR59" s="35">
        <v>29</v>
      </c>
      <c r="AS59" s="37">
        <v>4445</v>
      </c>
      <c r="AT59" s="35">
        <v>29</v>
      </c>
      <c r="AU59" s="35">
        <v>0</v>
      </c>
      <c r="AV59" s="35">
        <v>0</v>
      </c>
      <c r="AW59" s="35">
        <v>4345</v>
      </c>
      <c r="AX59" s="35">
        <v>0</v>
      </c>
      <c r="AY59" s="35">
        <v>0</v>
      </c>
      <c r="AZ59" s="35">
        <v>0</v>
      </c>
      <c r="BA59" s="35">
        <v>3840.9</v>
      </c>
      <c r="BB59" s="35">
        <v>0</v>
      </c>
      <c r="BC59" s="37">
        <v>8000.017</v>
      </c>
      <c r="BD59" s="38">
        <v>640</v>
      </c>
      <c r="BE59" s="38">
        <v>6000</v>
      </c>
      <c r="BF59" s="38">
        <v>950</v>
      </c>
      <c r="BG59" s="35">
        <v>0</v>
      </c>
      <c r="BH59" s="35">
        <v>0</v>
      </c>
      <c r="BI59" s="35">
        <v>0</v>
      </c>
      <c r="BJ59" s="35">
        <v>-3990</v>
      </c>
      <c r="BK59" s="35">
        <v>-884.2</v>
      </c>
      <c r="BL59" s="35">
        <v>-13592.2756</v>
      </c>
      <c r="BM59" s="35">
        <v>0</v>
      </c>
      <c r="BN59" s="35">
        <v>0</v>
      </c>
      <c r="BO59" s="44"/>
      <c r="BP59" s="48"/>
      <c r="BQ59" s="48"/>
      <c r="BR59" s="48"/>
      <c r="BS59" s="48"/>
      <c r="BT59" s="48"/>
    </row>
    <row r="60" spans="1:72" ht="15.75" customHeight="1">
      <c r="A60" s="16">
        <v>50</v>
      </c>
      <c r="B60" s="13" t="s">
        <v>28</v>
      </c>
      <c r="C60" s="35">
        <f t="shared" si="6"/>
        <v>78049.6079</v>
      </c>
      <c r="D60" s="35">
        <f t="shared" si="7"/>
        <v>22507.420900000005</v>
      </c>
      <c r="E60" s="35">
        <f t="shared" si="8"/>
        <v>51617.4</v>
      </c>
      <c r="F60" s="35">
        <f t="shared" si="9"/>
        <v>18349.860900000003</v>
      </c>
      <c r="G60" s="35">
        <f t="shared" si="10"/>
        <v>26432.207899999998</v>
      </c>
      <c r="H60" s="35">
        <f t="shared" si="11"/>
        <v>4157.56</v>
      </c>
      <c r="I60" s="36">
        <v>26583</v>
      </c>
      <c r="J60" s="35">
        <v>11203.405</v>
      </c>
      <c r="K60" s="35">
        <v>0</v>
      </c>
      <c r="L60" s="35">
        <v>0</v>
      </c>
      <c r="M60" s="35">
        <v>11385</v>
      </c>
      <c r="N60" s="35">
        <v>4491.8109</v>
      </c>
      <c r="O60" s="35">
        <v>1000</v>
      </c>
      <c r="P60" s="35">
        <v>354.345</v>
      </c>
      <c r="Q60" s="35">
        <v>1380</v>
      </c>
      <c r="R60" s="35">
        <v>685</v>
      </c>
      <c r="S60" s="35">
        <v>450</v>
      </c>
      <c r="T60" s="35">
        <v>213.8125</v>
      </c>
      <c r="U60" s="35">
        <v>300</v>
      </c>
      <c r="V60" s="35">
        <v>91.6</v>
      </c>
      <c r="W60" s="35">
        <v>3330</v>
      </c>
      <c r="X60" s="35">
        <v>894.4</v>
      </c>
      <c r="Y60" s="35">
        <v>2950</v>
      </c>
      <c r="Z60" s="35">
        <v>798</v>
      </c>
      <c r="AA60" s="35">
        <v>270</v>
      </c>
      <c r="AB60" s="35">
        <v>99.4</v>
      </c>
      <c r="AC60" s="35">
        <v>3970</v>
      </c>
      <c r="AD60" s="35">
        <v>1585.6536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5900</v>
      </c>
      <c r="AL60" s="35">
        <v>1749.388</v>
      </c>
      <c r="AM60" s="35">
        <v>5750</v>
      </c>
      <c r="AN60" s="35">
        <v>1749.388</v>
      </c>
      <c r="AO60" s="35">
        <v>2100</v>
      </c>
      <c r="AP60" s="35">
        <v>780</v>
      </c>
      <c r="AQ60" s="35">
        <v>5649.4</v>
      </c>
      <c r="AR60" s="35">
        <v>125.257</v>
      </c>
      <c r="AS60" s="37">
        <v>5649.4</v>
      </c>
      <c r="AT60" s="35">
        <v>125.257</v>
      </c>
      <c r="AU60" s="35">
        <v>0</v>
      </c>
      <c r="AV60" s="35">
        <v>0</v>
      </c>
      <c r="AW60" s="35">
        <v>5209.4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7">
        <v>30384.2849</v>
      </c>
      <c r="BD60" s="38">
        <v>5850</v>
      </c>
      <c r="BE60" s="38">
        <v>534</v>
      </c>
      <c r="BF60" s="38">
        <v>533.8</v>
      </c>
      <c r="BG60" s="35">
        <v>0</v>
      </c>
      <c r="BH60" s="35">
        <v>0</v>
      </c>
      <c r="BI60" s="35">
        <v>0</v>
      </c>
      <c r="BJ60" s="35">
        <v>0</v>
      </c>
      <c r="BK60" s="35">
        <v>-4486.077</v>
      </c>
      <c r="BL60" s="35">
        <v>-2226.24</v>
      </c>
      <c r="BM60" s="35">
        <v>0</v>
      </c>
      <c r="BN60" s="35">
        <v>0</v>
      </c>
      <c r="BO60" s="44"/>
      <c r="BP60" s="48"/>
      <c r="BQ60" s="48"/>
      <c r="BR60" s="48"/>
      <c r="BS60" s="48"/>
      <c r="BT60" s="48"/>
    </row>
    <row r="61" spans="1:72" ht="15.75" customHeight="1">
      <c r="A61" s="16">
        <v>51</v>
      </c>
      <c r="B61" s="13" t="s">
        <v>29</v>
      </c>
      <c r="C61" s="35">
        <f t="shared" si="6"/>
        <v>207143.93300000002</v>
      </c>
      <c r="D61" s="35">
        <f t="shared" si="7"/>
        <v>68365.149</v>
      </c>
      <c r="E61" s="35">
        <f t="shared" si="8"/>
        <v>198551.32700000002</v>
      </c>
      <c r="F61" s="35">
        <f t="shared" si="9"/>
        <v>68498.573</v>
      </c>
      <c r="G61" s="35">
        <f t="shared" si="10"/>
        <v>58965.606</v>
      </c>
      <c r="H61" s="35">
        <f t="shared" si="11"/>
        <v>6486.576</v>
      </c>
      <c r="I61" s="36">
        <v>36123</v>
      </c>
      <c r="J61" s="35">
        <v>15809.479</v>
      </c>
      <c r="K61" s="35">
        <v>0</v>
      </c>
      <c r="L61" s="35">
        <v>0</v>
      </c>
      <c r="M61" s="35">
        <v>29601.227</v>
      </c>
      <c r="N61" s="35">
        <v>11430.404</v>
      </c>
      <c r="O61" s="35">
        <v>3786.227</v>
      </c>
      <c r="P61" s="35">
        <v>1927.322</v>
      </c>
      <c r="Q61" s="35">
        <v>8132</v>
      </c>
      <c r="R61" s="35">
        <v>2530.599</v>
      </c>
      <c r="S61" s="35">
        <v>400</v>
      </c>
      <c r="T61" s="35">
        <v>117.534</v>
      </c>
      <c r="U61" s="35">
        <v>200</v>
      </c>
      <c r="V61" s="35">
        <v>78.4</v>
      </c>
      <c r="W61" s="35">
        <v>1780</v>
      </c>
      <c r="X61" s="35">
        <v>231</v>
      </c>
      <c r="Y61" s="35">
        <v>650</v>
      </c>
      <c r="Z61" s="35">
        <v>0</v>
      </c>
      <c r="AA61" s="35">
        <v>4850</v>
      </c>
      <c r="AB61" s="35">
        <v>2431.74</v>
      </c>
      <c r="AC61" s="35">
        <v>8023</v>
      </c>
      <c r="AD61" s="35">
        <v>3245.453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71073</v>
      </c>
      <c r="AL61" s="35">
        <v>33670</v>
      </c>
      <c r="AM61" s="35">
        <v>70749</v>
      </c>
      <c r="AN61" s="35">
        <v>33556</v>
      </c>
      <c r="AO61" s="35">
        <v>3100</v>
      </c>
      <c r="AP61" s="35">
        <v>930</v>
      </c>
      <c r="AQ61" s="35">
        <v>8281.1</v>
      </c>
      <c r="AR61" s="35">
        <v>38.69</v>
      </c>
      <c r="AS61" s="37">
        <v>58654.1</v>
      </c>
      <c r="AT61" s="35">
        <v>6658.69</v>
      </c>
      <c r="AU61" s="35">
        <v>0</v>
      </c>
      <c r="AV61" s="35">
        <v>0</v>
      </c>
      <c r="AW61" s="35">
        <v>58204.1</v>
      </c>
      <c r="AX61" s="35">
        <v>6620</v>
      </c>
      <c r="AY61" s="35">
        <v>0</v>
      </c>
      <c r="AZ61" s="35">
        <v>0</v>
      </c>
      <c r="BA61" s="35">
        <v>50373</v>
      </c>
      <c r="BB61" s="35">
        <v>6620</v>
      </c>
      <c r="BC61" s="37">
        <v>32000.606</v>
      </c>
      <c r="BD61" s="38">
        <v>0</v>
      </c>
      <c r="BE61" s="38">
        <v>26965</v>
      </c>
      <c r="BF61" s="38">
        <v>7263</v>
      </c>
      <c r="BG61" s="35">
        <v>0</v>
      </c>
      <c r="BH61" s="35">
        <v>0</v>
      </c>
      <c r="BI61" s="35">
        <v>0</v>
      </c>
      <c r="BJ61" s="35">
        <v>-137.287</v>
      </c>
      <c r="BK61" s="35">
        <v>0</v>
      </c>
      <c r="BL61" s="35">
        <v>-639.137</v>
      </c>
      <c r="BM61" s="35">
        <v>0</v>
      </c>
      <c r="BN61" s="35">
        <v>0</v>
      </c>
      <c r="BO61" s="44"/>
      <c r="BP61" s="48"/>
      <c r="BQ61" s="48"/>
      <c r="BR61" s="48"/>
      <c r="BS61" s="48"/>
      <c r="BT61" s="48"/>
    </row>
    <row r="62" spans="1:72" ht="15.75" customHeight="1">
      <c r="A62" s="16">
        <v>52</v>
      </c>
      <c r="B62" s="12" t="s">
        <v>30</v>
      </c>
      <c r="C62" s="35">
        <f t="shared" si="6"/>
        <v>5164.3</v>
      </c>
      <c r="D62" s="35">
        <f t="shared" si="7"/>
        <v>2509.672</v>
      </c>
      <c r="E62" s="35">
        <f t="shared" si="8"/>
        <v>5162.5</v>
      </c>
      <c r="F62" s="35">
        <f t="shared" si="9"/>
        <v>2509.672</v>
      </c>
      <c r="G62" s="35">
        <f t="shared" si="10"/>
        <v>1.8000000000000114</v>
      </c>
      <c r="H62" s="35">
        <f t="shared" si="11"/>
        <v>0</v>
      </c>
      <c r="I62" s="36">
        <v>4512.5</v>
      </c>
      <c r="J62" s="35">
        <v>2328.672</v>
      </c>
      <c r="K62" s="35">
        <v>0</v>
      </c>
      <c r="L62" s="35">
        <v>0</v>
      </c>
      <c r="M62" s="35">
        <v>195</v>
      </c>
      <c r="N62" s="35">
        <v>142</v>
      </c>
      <c r="O62" s="35">
        <v>50</v>
      </c>
      <c r="P62" s="35">
        <v>50</v>
      </c>
      <c r="Q62" s="35">
        <v>0</v>
      </c>
      <c r="R62" s="35">
        <v>0</v>
      </c>
      <c r="S62" s="35">
        <v>50</v>
      </c>
      <c r="T62" s="35">
        <v>28</v>
      </c>
      <c r="U62" s="35">
        <v>30</v>
      </c>
      <c r="V62" s="35">
        <v>15</v>
      </c>
      <c r="W62" s="35">
        <v>15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130</v>
      </c>
      <c r="AP62" s="35">
        <v>30</v>
      </c>
      <c r="AQ62" s="35">
        <v>325</v>
      </c>
      <c r="AR62" s="35">
        <v>9</v>
      </c>
      <c r="AS62" s="37">
        <v>325</v>
      </c>
      <c r="AT62" s="35">
        <v>9</v>
      </c>
      <c r="AU62" s="35">
        <v>0</v>
      </c>
      <c r="AV62" s="35">
        <v>0</v>
      </c>
      <c r="AW62" s="35">
        <v>300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7">
        <v>250</v>
      </c>
      <c r="BD62" s="38">
        <v>0</v>
      </c>
      <c r="BE62" s="38">
        <v>1.8</v>
      </c>
      <c r="BF62" s="38">
        <v>0</v>
      </c>
      <c r="BG62" s="35">
        <v>0</v>
      </c>
      <c r="BH62" s="35">
        <v>0</v>
      </c>
      <c r="BI62" s="35">
        <v>-250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44"/>
      <c r="BP62" s="48"/>
      <c r="BQ62" s="48"/>
      <c r="BR62" s="48"/>
      <c r="BS62" s="48"/>
      <c r="BT62" s="48"/>
    </row>
    <row r="63" spans="1:72" ht="15.75" customHeight="1">
      <c r="A63" s="16">
        <v>53</v>
      </c>
      <c r="B63" s="12" t="s">
        <v>31</v>
      </c>
      <c r="C63" s="35">
        <f t="shared" si="6"/>
        <v>200101.0139</v>
      </c>
      <c r="D63" s="35">
        <f t="shared" si="7"/>
        <v>17887.85199999999</v>
      </c>
      <c r="E63" s="35">
        <f t="shared" si="8"/>
        <v>189506.8</v>
      </c>
      <c r="F63" s="35">
        <f t="shared" si="9"/>
        <v>75738.105</v>
      </c>
      <c r="G63" s="35">
        <f t="shared" si="10"/>
        <v>10594.213899999999</v>
      </c>
      <c r="H63" s="35">
        <f t="shared" si="11"/>
        <v>-57850.253000000004</v>
      </c>
      <c r="I63" s="36">
        <v>55827</v>
      </c>
      <c r="J63" s="35">
        <v>23663.585</v>
      </c>
      <c r="K63" s="35">
        <v>0</v>
      </c>
      <c r="L63" s="35">
        <v>0</v>
      </c>
      <c r="M63" s="35">
        <v>22842</v>
      </c>
      <c r="N63" s="35">
        <v>6481.943</v>
      </c>
      <c r="O63" s="35">
        <v>2700</v>
      </c>
      <c r="P63" s="35">
        <v>907.745</v>
      </c>
      <c r="Q63" s="35">
        <v>1200</v>
      </c>
      <c r="R63" s="35">
        <v>0</v>
      </c>
      <c r="S63" s="35">
        <v>1600</v>
      </c>
      <c r="T63" s="35">
        <v>790.151</v>
      </c>
      <c r="U63" s="35">
        <v>800</v>
      </c>
      <c r="V63" s="35">
        <v>32</v>
      </c>
      <c r="W63" s="35">
        <v>2430</v>
      </c>
      <c r="X63" s="35">
        <v>700.675</v>
      </c>
      <c r="Y63" s="35">
        <v>980</v>
      </c>
      <c r="Z63" s="35">
        <v>454.675</v>
      </c>
      <c r="AA63" s="35">
        <v>5000</v>
      </c>
      <c r="AB63" s="35">
        <v>1449.673</v>
      </c>
      <c r="AC63" s="35">
        <v>6900</v>
      </c>
      <c r="AD63" s="35">
        <v>2245.705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88997</v>
      </c>
      <c r="AL63" s="35">
        <v>39936.677</v>
      </c>
      <c r="AM63" s="35">
        <v>88997</v>
      </c>
      <c r="AN63" s="35">
        <v>39936.677</v>
      </c>
      <c r="AO63" s="35">
        <v>13100</v>
      </c>
      <c r="AP63" s="35">
        <v>5538.9</v>
      </c>
      <c r="AQ63" s="35">
        <v>8740.8</v>
      </c>
      <c r="AR63" s="35">
        <v>117</v>
      </c>
      <c r="AS63" s="37">
        <v>8740.8</v>
      </c>
      <c r="AT63" s="35">
        <v>117</v>
      </c>
      <c r="AU63" s="35">
        <v>0</v>
      </c>
      <c r="AV63" s="35">
        <v>0</v>
      </c>
      <c r="AW63" s="35">
        <v>7540.8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7">
        <v>0</v>
      </c>
      <c r="BD63" s="38">
        <v>0</v>
      </c>
      <c r="BE63" s="38">
        <v>39900.0139</v>
      </c>
      <c r="BF63" s="38">
        <v>1037.92</v>
      </c>
      <c r="BG63" s="35">
        <v>0</v>
      </c>
      <c r="BH63" s="35">
        <v>0</v>
      </c>
      <c r="BI63" s="35">
        <v>0</v>
      </c>
      <c r="BJ63" s="35">
        <v>-134.5</v>
      </c>
      <c r="BK63" s="35">
        <v>-29305.8</v>
      </c>
      <c r="BL63" s="35">
        <v>-58753.673</v>
      </c>
      <c r="BM63" s="35">
        <v>0</v>
      </c>
      <c r="BN63" s="35">
        <v>0</v>
      </c>
      <c r="BO63" s="44"/>
      <c r="BP63" s="48"/>
      <c r="BQ63" s="48"/>
      <c r="BR63" s="48"/>
      <c r="BS63" s="48"/>
      <c r="BT63" s="48"/>
    </row>
    <row r="64" spans="1:72" ht="15.75" customHeight="1">
      <c r="A64" s="16">
        <v>54</v>
      </c>
      <c r="B64" s="13" t="s">
        <v>32</v>
      </c>
      <c r="C64" s="35">
        <f aca="true" t="shared" si="12" ref="C64:D66">E64+G64-BA64</f>
        <v>483960.5027</v>
      </c>
      <c r="D64" s="35">
        <f t="shared" si="12"/>
        <v>175444.9646</v>
      </c>
      <c r="E64" s="35">
        <f aca="true" t="shared" si="13" ref="E64:F66">I64+K64+M64+AE64+AG64+AK64+AO64+AS64</f>
        <v>453175.701</v>
      </c>
      <c r="F64" s="35">
        <f t="shared" si="13"/>
        <v>203633.3811</v>
      </c>
      <c r="G64" s="35">
        <f aca="true" t="shared" si="14" ref="G64:H66">AY64+BC64+BE64+BG64+BI64+BK64+BM64</f>
        <v>30784.801700000004</v>
      </c>
      <c r="H64" s="35">
        <f t="shared" si="14"/>
        <v>-28188.4165</v>
      </c>
      <c r="I64" s="36">
        <v>108525.45</v>
      </c>
      <c r="J64" s="35">
        <v>42605.066</v>
      </c>
      <c r="K64" s="35">
        <v>0</v>
      </c>
      <c r="L64" s="35">
        <v>0</v>
      </c>
      <c r="M64" s="35">
        <v>110865.667</v>
      </c>
      <c r="N64" s="35">
        <v>47254.1583</v>
      </c>
      <c r="O64" s="35">
        <v>20232.568</v>
      </c>
      <c r="P64" s="35">
        <v>8120.0206</v>
      </c>
      <c r="Q64" s="35">
        <v>64039.8</v>
      </c>
      <c r="R64" s="35">
        <v>29838.6447</v>
      </c>
      <c r="S64" s="35">
        <v>1750.051</v>
      </c>
      <c r="T64" s="35">
        <v>626.142</v>
      </c>
      <c r="U64" s="35">
        <v>300</v>
      </c>
      <c r="V64" s="35">
        <v>71.8</v>
      </c>
      <c r="W64" s="35">
        <v>8590.4</v>
      </c>
      <c r="X64" s="35">
        <v>2268.55</v>
      </c>
      <c r="Y64" s="35">
        <v>5870.4</v>
      </c>
      <c r="Z64" s="35">
        <v>896</v>
      </c>
      <c r="AA64" s="35">
        <v>500</v>
      </c>
      <c r="AB64" s="35">
        <v>224</v>
      </c>
      <c r="AC64" s="35">
        <v>10580</v>
      </c>
      <c r="AD64" s="35">
        <v>4242.904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226031.584</v>
      </c>
      <c r="AL64" s="35">
        <v>113027.1568</v>
      </c>
      <c r="AM64" s="35">
        <v>223781.584</v>
      </c>
      <c r="AN64" s="35">
        <v>112777.1568</v>
      </c>
      <c r="AO64" s="35">
        <v>2650</v>
      </c>
      <c r="AP64" s="35">
        <v>730</v>
      </c>
      <c r="AQ64" s="35">
        <v>5103</v>
      </c>
      <c r="AR64" s="35">
        <v>17</v>
      </c>
      <c r="AS64" s="37">
        <v>5103</v>
      </c>
      <c r="AT64" s="35">
        <v>17</v>
      </c>
      <c r="AU64" s="35">
        <v>0</v>
      </c>
      <c r="AV64" s="35">
        <v>0</v>
      </c>
      <c r="AW64" s="35">
        <v>50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7">
        <v>58094.8017</v>
      </c>
      <c r="BD64" s="38">
        <v>6960.6491</v>
      </c>
      <c r="BE64" s="38">
        <v>4690</v>
      </c>
      <c r="BF64" s="38">
        <v>3054.8</v>
      </c>
      <c r="BG64" s="35">
        <v>0</v>
      </c>
      <c r="BH64" s="35">
        <v>0</v>
      </c>
      <c r="BI64" s="35">
        <v>0</v>
      </c>
      <c r="BJ64" s="35">
        <v>-22.625</v>
      </c>
      <c r="BK64" s="35">
        <v>-32000</v>
      </c>
      <c r="BL64" s="35">
        <v>-38181.2406</v>
      </c>
      <c r="BM64" s="35">
        <v>0</v>
      </c>
      <c r="BN64" s="35">
        <v>0</v>
      </c>
      <c r="BO64" s="44"/>
      <c r="BP64" s="48"/>
      <c r="BQ64" s="48"/>
      <c r="BR64" s="48"/>
      <c r="BS64" s="48"/>
      <c r="BT64" s="48"/>
    </row>
    <row r="65" spans="1:72" ht="15.75" customHeight="1">
      <c r="A65" s="16">
        <v>55</v>
      </c>
      <c r="B65" s="13" t="s">
        <v>33</v>
      </c>
      <c r="C65" s="35">
        <f t="shared" si="12"/>
        <v>229502.74029999998</v>
      </c>
      <c r="D65" s="35">
        <f t="shared" si="12"/>
        <v>86450.503</v>
      </c>
      <c r="E65" s="35">
        <f t="shared" si="13"/>
        <v>209811.37999999998</v>
      </c>
      <c r="F65" s="35">
        <f t="shared" si="13"/>
        <v>72631.193</v>
      </c>
      <c r="G65" s="35">
        <f t="shared" si="14"/>
        <v>36052</v>
      </c>
      <c r="H65" s="35">
        <f t="shared" si="14"/>
        <v>14155.31</v>
      </c>
      <c r="I65" s="36">
        <v>68752</v>
      </c>
      <c r="J65" s="35">
        <v>30333.006</v>
      </c>
      <c r="K65" s="35">
        <v>0</v>
      </c>
      <c r="L65" s="35">
        <v>0</v>
      </c>
      <c r="M65" s="35">
        <v>47137.7803</v>
      </c>
      <c r="N65" s="35">
        <v>12127.435</v>
      </c>
      <c r="O65" s="35">
        <v>4835.85</v>
      </c>
      <c r="P65" s="35">
        <v>2651.216</v>
      </c>
      <c r="Q65" s="35">
        <v>6207.0003</v>
      </c>
      <c r="R65" s="35">
        <v>2451.129</v>
      </c>
      <c r="S65" s="35">
        <v>2363.93</v>
      </c>
      <c r="T65" s="35">
        <v>582.028</v>
      </c>
      <c r="U65" s="35">
        <v>800</v>
      </c>
      <c r="V65" s="35">
        <v>79.4</v>
      </c>
      <c r="W65" s="35">
        <v>3842</v>
      </c>
      <c r="X65" s="35">
        <v>695.56</v>
      </c>
      <c r="Y65" s="35">
        <v>1330</v>
      </c>
      <c r="Z65" s="35">
        <v>190</v>
      </c>
      <c r="AA65" s="35">
        <v>12200</v>
      </c>
      <c r="AB65" s="35">
        <v>57.5</v>
      </c>
      <c r="AC65" s="35">
        <v>12070</v>
      </c>
      <c r="AD65" s="35">
        <v>4808.25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52592</v>
      </c>
      <c r="AL65" s="35">
        <v>23165.252</v>
      </c>
      <c r="AM65" s="35">
        <v>52592</v>
      </c>
      <c r="AN65" s="35">
        <v>23165.252</v>
      </c>
      <c r="AO65" s="35">
        <v>9330</v>
      </c>
      <c r="AP65" s="35">
        <v>5500</v>
      </c>
      <c r="AQ65" s="35">
        <v>15638.96</v>
      </c>
      <c r="AR65" s="35">
        <v>1169.5</v>
      </c>
      <c r="AS65" s="37">
        <v>31999.5997</v>
      </c>
      <c r="AT65" s="35">
        <v>1505.5</v>
      </c>
      <c r="AU65" s="35">
        <v>0</v>
      </c>
      <c r="AV65" s="35">
        <v>0</v>
      </c>
      <c r="AW65" s="35">
        <v>29309.5997</v>
      </c>
      <c r="AX65" s="35">
        <v>336</v>
      </c>
      <c r="AY65" s="35">
        <v>0</v>
      </c>
      <c r="AZ65" s="35">
        <v>0</v>
      </c>
      <c r="BA65" s="35">
        <v>16360.6397</v>
      </c>
      <c r="BB65" s="35">
        <v>336</v>
      </c>
      <c r="BC65" s="37">
        <v>20950</v>
      </c>
      <c r="BD65" s="38">
        <v>0</v>
      </c>
      <c r="BE65" s="38">
        <v>16202</v>
      </c>
      <c r="BF65" s="38">
        <v>14351</v>
      </c>
      <c r="BG65" s="35">
        <v>0</v>
      </c>
      <c r="BH65" s="35">
        <v>0</v>
      </c>
      <c r="BI65" s="35">
        <v>-600</v>
      </c>
      <c r="BJ65" s="35">
        <v>0</v>
      </c>
      <c r="BK65" s="35">
        <v>-500</v>
      </c>
      <c r="BL65" s="35">
        <v>-195.69</v>
      </c>
      <c r="BM65" s="35">
        <v>0</v>
      </c>
      <c r="BN65" s="35">
        <v>0</v>
      </c>
      <c r="BO65" s="44"/>
      <c r="BP65" s="48"/>
      <c r="BQ65" s="48"/>
      <c r="BR65" s="48"/>
      <c r="BS65" s="48"/>
      <c r="BT65" s="48"/>
    </row>
    <row r="66" spans="1:72" ht="15.75" customHeight="1">
      <c r="A66" s="16">
        <v>56</v>
      </c>
      <c r="B66" s="13" t="s">
        <v>34</v>
      </c>
      <c r="C66" s="35">
        <f t="shared" si="12"/>
        <v>194534.3933</v>
      </c>
      <c r="D66" s="35">
        <f t="shared" si="12"/>
        <v>57422.048</v>
      </c>
      <c r="E66" s="35">
        <f t="shared" si="13"/>
        <v>148258.6269</v>
      </c>
      <c r="F66" s="35">
        <f t="shared" si="13"/>
        <v>42099.768000000004</v>
      </c>
      <c r="G66" s="35">
        <f t="shared" si="14"/>
        <v>70939.7664</v>
      </c>
      <c r="H66" s="35">
        <f t="shared" si="14"/>
        <v>15322.28</v>
      </c>
      <c r="I66" s="36">
        <v>60735</v>
      </c>
      <c r="J66" s="35">
        <v>26115</v>
      </c>
      <c r="K66" s="35">
        <v>0</v>
      </c>
      <c r="L66" s="35">
        <v>0</v>
      </c>
      <c r="M66" s="35">
        <v>44876</v>
      </c>
      <c r="N66" s="35">
        <v>11517.254</v>
      </c>
      <c r="O66" s="35">
        <v>3900</v>
      </c>
      <c r="P66" s="35">
        <v>1303.03</v>
      </c>
      <c r="Q66" s="35">
        <v>4200</v>
      </c>
      <c r="R66" s="35">
        <v>1254</v>
      </c>
      <c r="S66" s="35">
        <v>2182</v>
      </c>
      <c r="T66" s="35">
        <v>682.424</v>
      </c>
      <c r="U66" s="35">
        <v>1300</v>
      </c>
      <c r="V66" s="35">
        <v>168.8</v>
      </c>
      <c r="W66" s="35">
        <v>4764</v>
      </c>
      <c r="X66" s="35">
        <v>715</v>
      </c>
      <c r="Y66" s="35">
        <v>1900</v>
      </c>
      <c r="Z66" s="35">
        <v>380</v>
      </c>
      <c r="AA66" s="35">
        <v>10200</v>
      </c>
      <c r="AB66" s="35">
        <v>3003</v>
      </c>
      <c r="AC66" s="35">
        <v>16200</v>
      </c>
      <c r="AD66" s="35">
        <v>4338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13269.951</v>
      </c>
      <c r="AL66" s="35">
        <v>2092.014</v>
      </c>
      <c r="AM66" s="35">
        <v>6051</v>
      </c>
      <c r="AN66" s="35">
        <v>2092.014</v>
      </c>
      <c r="AO66" s="35">
        <v>3675</v>
      </c>
      <c r="AP66" s="35">
        <v>2185</v>
      </c>
      <c r="AQ66" s="35">
        <v>1038.6759</v>
      </c>
      <c r="AR66" s="35">
        <v>190.5</v>
      </c>
      <c r="AS66" s="37">
        <v>25702.6759</v>
      </c>
      <c r="AT66" s="35">
        <v>190.5</v>
      </c>
      <c r="AU66" s="35">
        <v>0</v>
      </c>
      <c r="AV66" s="35">
        <v>0</v>
      </c>
      <c r="AW66" s="35">
        <v>24757.6759</v>
      </c>
      <c r="AX66" s="35">
        <v>0</v>
      </c>
      <c r="AY66" s="35">
        <v>0</v>
      </c>
      <c r="AZ66" s="35">
        <v>0</v>
      </c>
      <c r="BA66" s="35">
        <v>24664</v>
      </c>
      <c r="BB66" s="35">
        <v>0</v>
      </c>
      <c r="BC66" s="37">
        <v>27014</v>
      </c>
      <c r="BD66" s="38">
        <v>3694.68</v>
      </c>
      <c r="BE66" s="38">
        <v>46519.7664</v>
      </c>
      <c r="BF66" s="38">
        <v>11642</v>
      </c>
      <c r="BG66" s="35">
        <v>0</v>
      </c>
      <c r="BH66" s="35">
        <v>0</v>
      </c>
      <c r="BI66" s="35">
        <v>-2094</v>
      </c>
      <c r="BJ66" s="35">
        <v>0</v>
      </c>
      <c r="BK66" s="35">
        <v>-500</v>
      </c>
      <c r="BL66" s="35">
        <v>-14.4</v>
      </c>
      <c r="BM66" s="35">
        <v>0</v>
      </c>
      <c r="BN66" s="35">
        <v>0</v>
      </c>
      <c r="BO66" s="44"/>
      <c r="BP66" s="48"/>
      <c r="BQ66" s="48"/>
      <c r="BR66" s="48"/>
      <c r="BS66" s="48"/>
      <c r="BT66" s="48"/>
    </row>
    <row r="67" spans="1:72" s="39" customFormat="1" ht="13.5">
      <c r="A67" s="82" t="s">
        <v>1</v>
      </c>
      <c r="B67" s="82"/>
      <c r="C67" s="40">
        <f aca="true" t="shared" si="15" ref="C67:AH67">SUM(C11:C66)</f>
        <v>7563527.9470999995</v>
      </c>
      <c r="D67" s="40">
        <f t="shared" si="15"/>
        <v>2473338.0733999996</v>
      </c>
      <c r="E67" s="40">
        <f t="shared" si="15"/>
        <v>6856037.9903</v>
      </c>
      <c r="F67" s="40">
        <f t="shared" si="15"/>
        <v>2796862.8696999997</v>
      </c>
      <c r="G67" s="40">
        <f t="shared" si="15"/>
        <v>937880.3583</v>
      </c>
      <c r="H67" s="40">
        <f t="shared" si="15"/>
        <v>-298325.58469999995</v>
      </c>
      <c r="I67" s="40">
        <f t="shared" si="15"/>
        <v>1825158.5500999999</v>
      </c>
      <c r="J67" s="40">
        <f t="shared" si="15"/>
        <v>792351.6990000001</v>
      </c>
      <c r="K67" s="40">
        <f t="shared" si="15"/>
        <v>0</v>
      </c>
      <c r="L67" s="40">
        <f t="shared" si="15"/>
        <v>0</v>
      </c>
      <c r="M67" s="40">
        <f t="shared" si="15"/>
        <v>1552140.2742999997</v>
      </c>
      <c r="N67" s="40">
        <f t="shared" si="15"/>
        <v>583206.3057</v>
      </c>
      <c r="O67" s="40">
        <f t="shared" si="15"/>
        <v>229637.845</v>
      </c>
      <c r="P67" s="40">
        <f t="shared" si="15"/>
        <v>110780.5145</v>
      </c>
      <c r="Q67" s="40">
        <f t="shared" si="15"/>
        <v>509396.4003</v>
      </c>
      <c r="R67" s="40">
        <f t="shared" si="15"/>
        <v>210156.50179999997</v>
      </c>
      <c r="S67" s="40">
        <f t="shared" si="15"/>
        <v>33609.281</v>
      </c>
      <c r="T67" s="40">
        <f t="shared" si="15"/>
        <v>13994.9061</v>
      </c>
      <c r="U67" s="40">
        <f t="shared" si="15"/>
        <v>18689</v>
      </c>
      <c r="V67" s="40">
        <f t="shared" si="15"/>
        <v>3670.75</v>
      </c>
      <c r="W67" s="40">
        <f t="shared" si="15"/>
        <v>218173.19999999998</v>
      </c>
      <c r="X67" s="40">
        <f t="shared" si="15"/>
        <v>71807.06659999999</v>
      </c>
      <c r="Y67" s="40">
        <f t="shared" si="15"/>
        <v>167302.19999999998</v>
      </c>
      <c r="Z67" s="40">
        <f t="shared" si="15"/>
        <v>57241.0444</v>
      </c>
      <c r="AA67" s="40">
        <f t="shared" si="15"/>
        <v>185398.6</v>
      </c>
      <c r="AB67" s="40">
        <f t="shared" si="15"/>
        <v>48875.11780000001</v>
      </c>
      <c r="AC67" s="40">
        <f t="shared" si="15"/>
        <v>289304.9</v>
      </c>
      <c r="AD67" s="40">
        <f t="shared" si="15"/>
        <v>102892.0091</v>
      </c>
      <c r="AE67" s="40">
        <f t="shared" si="15"/>
        <v>0</v>
      </c>
      <c r="AF67" s="40">
        <f t="shared" si="15"/>
        <v>0</v>
      </c>
      <c r="AG67" s="40">
        <f t="shared" si="15"/>
        <v>1590005.7000000002</v>
      </c>
      <c r="AH67" s="40">
        <f t="shared" si="15"/>
        <v>737541.5566</v>
      </c>
      <c r="AI67" s="40">
        <f aca="true" t="shared" si="16" ref="AI67:BN67">SUM(AI11:AI66)</f>
        <v>1590005.7000000002</v>
      </c>
      <c r="AJ67" s="40">
        <f t="shared" si="16"/>
        <v>737541.5566</v>
      </c>
      <c r="AK67" s="40">
        <f t="shared" si="16"/>
        <v>1264463.335</v>
      </c>
      <c r="AL67" s="40">
        <f t="shared" si="16"/>
        <v>582656.2758</v>
      </c>
      <c r="AM67" s="40">
        <f t="shared" si="16"/>
        <v>1197656.784</v>
      </c>
      <c r="AN67" s="40">
        <f t="shared" si="16"/>
        <v>572088.2758</v>
      </c>
      <c r="AO67" s="40">
        <f t="shared" si="16"/>
        <v>178769</v>
      </c>
      <c r="AP67" s="40">
        <f t="shared" si="16"/>
        <v>67618.9</v>
      </c>
      <c r="AQ67" s="40">
        <f t="shared" si="16"/>
        <v>215110.72939999998</v>
      </c>
      <c r="AR67" s="40">
        <f t="shared" si="16"/>
        <v>8288.920999999998</v>
      </c>
      <c r="AS67" s="40">
        <f t="shared" si="16"/>
        <v>445501.13089999993</v>
      </c>
      <c r="AT67" s="40">
        <f t="shared" si="16"/>
        <v>33488.1326</v>
      </c>
      <c r="AU67" s="40">
        <f t="shared" si="16"/>
        <v>0</v>
      </c>
      <c r="AV67" s="40">
        <f t="shared" si="16"/>
        <v>0</v>
      </c>
      <c r="AW67" s="40">
        <f t="shared" si="16"/>
        <v>407196.53089999995</v>
      </c>
      <c r="AX67" s="40">
        <f t="shared" si="16"/>
        <v>25270.211600000002</v>
      </c>
      <c r="AY67" s="40">
        <f t="shared" si="16"/>
        <v>0</v>
      </c>
      <c r="AZ67" s="40">
        <f t="shared" si="16"/>
        <v>0</v>
      </c>
      <c r="BA67" s="40">
        <f t="shared" si="16"/>
        <v>230390.40149999998</v>
      </c>
      <c r="BB67" s="40">
        <f t="shared" si="16"/>
        <v>25199.211600000002</v>
      </c>
      <c r="BC67" s="40">
        <f t="shared" si="16"/>
        <v>1101980.8066</v>
      </c>
      <c r="BD67" s="40">
        <f t="shared" si="16"/>
        <v>88291.1611</v>
      </c>
      <c r="BE67" s="40">
        <f t="shared" si="16"/>
        <v>317121.4557</v>
      </c>
      <c r="BF67" s="40">
        <f t="shared" si="16"/>
        <v>84104.131</v>
      </c>
      <c r="BG67" s="40">
        <f t="shared" si="16"/>
        <v>4235</v>
      </c>
      <c r="BH67" s="40">
        <f t="shared" si="16"/>
        <v>4235</v>
      </c>
      <c r="BI67" s="40">
        <f t="shared" si="16"/>
        <v>-109365.6</v>
      </c>
      <c r="BJ67" s="40">
        <f t="shared" si="16"/>
        <v>-24705.679</v>
      </c>
      <c r="BK67" s="40">
        <f t="shared" si="16"/>
        <v>-376091.30399999995</v>
      </c>
      <c r="BL67" s="40">
        <f t="shared" si="16"/>
        <v>-450250.1978</v>
      </c>
      <c r="BM67" s="40">
        <f t="shared" si="16"/>
        <v>0</v>
      </c>
      <c r="BN67" s="40">
        <f t="shared" si="16"/>
        <v>0</v>
      </c>
      <c r="BO67" s="44"/>
      <c r="BP67" s="48"/>
      <c r="BQ67" s="48"/>
      <c r="BR67" s="48"/>
      <c r="BS67" s="48"/>
      <c r="BT67" s="48"/>
    </row>
    <row r="69" spans="3:58" ht="17.25">
      <c r="C69" s="42"/>
      <c r="D69" s="42"/>
      <c r="E69" s="42"/>
      <c r="F69" s="42"/>
      <c r="G69" s="42"/>
      <c r="H69" s="42"/>
      <c r="BE69" s="42"/>
      <c r="BF69" s="42"/>
    </row>
    <row r="70" spans="3:53" ht="17.25">
      <c r="C70" s="42"/>
      <c r="D70" s="42"/>
      <c r="E70" s="42"/>
      <c r="F70" s="42"/>
      <c r="G70" s="42"/>
      <c r="H70" s="42"/>
      <c r="BA70" s="42"/>
    </row>
    <row r="71" spans="3:8" ht="17.25">
      <c r="C71" s="42"/>
      <c r="D71" s="42"/>
      <c r="E71" s="42"/>
      <c r="F71" s="42"/>
      <c r="G71" s="42"/>
      <c r="H71" s="42"/>
    </row>
    <row r="72" spans="3:8" ht="17.25">
      <c r="C72" s="42"/>
      <c r="D72" s="42"/>
      <c r="E72" s="42"/>
      <c r="F72" s="42"/>
      <c r="G72" s="42"/>
      <c r="H72" s="42"/>
    </row>
  </sheetData>
  <sheetProtection/>
  <mergeCells count="54"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  <mergeCell ref="AQ7:AV7"/>
    <mergeCell ref="AW7:BB7"/>
    <mergeCell ref="BC7:BD8"/>
    <mergeCell ref="BE7:BF8"/>
    <mergeCell ref="AY8:AZ8"/>
    <mergeCell ref="BA8:BB8"/>
    <mergeCell ref="AW8:AX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A67:B67"/>
    <mergeCell ref="E8:F8"/>
    <mergeCell ref="G8:H8"/>
    <mergeCell ref="C8:D8"/>
    <mergeCell ref="I8:J8"/>
    <mergeCell ref="M7:N8"/>
    <mergeCell ref="K8:L8"/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2018-01-17T07:12:21Z</cp:lastPrinted>
  <dcterms:created xsi:type="dcterms:W3CDTF">2002-03-15T09:46:46Z</dcterms:created>
  <dcterms:modified xsi:type="dcterms:W3CDTF">2018-07-13T12:35:08Z</dcterms:modified>
  <cp:category/>
  <cp:version/>
  <cp:contentType/>
  <cp:contentStatus/>
</cp:coreProperties>
</file>