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525" tabRatio="917" activeTab="0"/>
  </bookViews>
  <sheets>
    <sheet name="2018)" sheetId="1" r:id="rId1"/>
  </sheets>
  <definedNames/>
  <calcPr fullCalcOnLoad="1"/>
</workbook>
</file>

<file path=xl/sharedStrings.xml><?xml version="1.0" encoding="utf-8"?>
<sst xmlns="http://schemas.openxmlformats.org/spreadsheetml/2006/main" count="162" uniqueCount="122">
  <si>
    <t xml:space="preserve">êáõÛÝ         Ý³Ë³Ñ³ßíáí Ñ³ëï³ïíáÕ  óáõó³ÝÇßÝ»ñÁ   </t>
  </si>
  <si>
    <t>³Ýí³ÝáõÙÝ»ñÁ</t>
  </si>
  <si>
    <t>Ý³Ë³Ñ³ßíÇ óáõó³ÝÇßÝ»ñÁ</t>
  </si>
  <si>
    <t>I</t>
  </si>
  <si>
    <t>²</t>
  </si>
  <si>
    <t>´</t>
  </si>
  <si>
    <t>¶</t>
  </si>
  <si>
    <t>1</t>
  </si>
  <si>
    <t>2</t>
  </si>
  <si>
    <t>3</t>
  </si>
  <si>
    <t>x</t>
  </si>
  <si>
    <t xml:space="preserve">(ëïáñ³·ñáõÃÛáõÝ)   </t>
  </si>
  <si>
    <t>³Û¹ ÃíáõÙª Áëï »é³ÙëÛ³ÏÝ»ñÇ (»é³ÙëÛ³ÏÇ ³ÙÇëÝ»ñÇ)³×áÕ³Ï³Ý</t>
  </si>
  <si>
    <t>Í³ÍÏ³·Çñ</t>
  </si>
  <si>
    <t xml:space="preserve">     Ü ² Ê ² Ð ² Þ Æ ì </t>
  </si>
  <si>
    <t xml:space="preserve">úñÇÝ³Ï»ÉÇ Ó¨ N1 </t>
  </si>
  <si>
    <t>1200000</t>
  </si>
  <si>
    <t>Բ, àâ-üÆÜ²Üê²Î²Ü ²ÎîÆìÜºðÆ ¶Ìàì Ì²Êêºð</t>
  </si>
  <si>
    <t>1210000</t>
  </si>
  <si>
    <t>511100</t>
  </si>
  <si>
    <t>1211000</t>
  </si>
  <si>
    <t>h³ëï³ïí»É ¿  ÐÐ ýÇÝ³ÝëÝ»ñÇ ¨ ¿ÏáÝáÙÇÏ³ÛÇ</t>
  </si>
  <si>
    <t>§Ð ² ê î ² î àô Ø   ºØª¦</t>
  </si>
  <si>
    <t>(².Ð.².)</t>
  </si>
  <si>
    <t xml:space="preserve"> ԸՆԴԱՄԵՆԸ  ԾԱԽՍԵՐ`</t>
  </si>
  <si>
    <t>1.ÐÆØÜ²Î²Ü ØÆæàòÜºð</t>
  </si>
  <si>
    <t>2 Ì³é³ÛáõÃÛáõÝÝ»ñÇ ¨ ³åñ³ÝùÝ»ñÇ Ó»éù µ»ñáõÙ</t>
  </si>
  <si>
    <t>2.1 Þ³ñáõÝ³Ï³Ï³Ý Í³Ëë»ñ</t>
  </si>
  <si>
    <t xml:space="preserve">2.2 ¶áñÍáõÕáõÙÝ»ñÇ ¨ ßñç³·³ÛáõÃÛ³Ý Í³Ëë»ñ </t>
  </si>
  <si>
    <t>2.3 ä³ÛÙ³Ý³·ñ³ÛÇÝ Í³é³ÛáõÃÛáõÝÝ»ñÇ Ó»éù µ»ñáõÙ</t>
  </si>
  <si>
    <t>2.6  ÜÛáõÃ»ñ</t>
  </si>
  <si>
    <t>Ð³í»Éí³Í N1</t>
  </si>
  <si>
    <t>421200</t>
  </si>
  <si>
    <t>421300</t>
  </si>
  <si>
    <t>421400</t>
  </si>
  <si>
    <t>422100</t>
  </si>
  <si>
    <t>422900</t>
  </si>
  <si>
    <t>423900</t>
  </si>
  <si>
    <t>426100</t>
  </si>
  <si>
    <t>426900</t>
  </si>
  <si>
    <t xml:space="preserve">  411100</t>
  </si>
  <si>
    <t xml:space="preserve">                                  (¶ÈÊ²ìàð Ð²Þì²ä²Ð) </t>
  </si>
  <si>
    <t xml:space="preserve"> -²ßË³ïáÕÝ»ñÇ ³ßË³ï³í³ñÓ»ñ ¨ Ñ³í»É³í×³ñÝ»ñ</t>
  </si>
  <si>
    <t xml:space="preserve"> -Î³åÇ Í³é³ÛáõÃÛáõÝÝ»ñ</t>
  </si>
  <si>
    <t xml:space="preserve"> -Ü»ñùÇÝ ·áñÍáõÕáõÙÝ»ñ</t>
  </si>
  <si>
    <t xml:space="preserve"> -²ÛÉ ïñ³Ýëåáñï³ÛÇÝ Í³Ëë»ñ</t>
  </si>
  <si>
    <t xml:space="preserve"> -ÀÝ¹Ñ³Ýáõñ µÝáõÛÃÇ ³ÛÉ Í³é³ÛáõÃÛáõÝÝ»ñ</t>
  </si>
  <si>
    <t xml:space="preserve"> -¶ñ³ë»ÝÛ³Ï³ÛÇÝ ÝÛáõÃ»ñ ¨ Ñ³·áõëï</t>
  </si>
  <si>
    <t>426700</t>
  </si>
  <si>
    <t xml:space="preserve"> -Î»Ýó³Õ³ÛÇÝ ¨ Ñ³Ýñ³ÛÇÝ ëÝÝ¹Ç ÝÛáõÃ»ñ</t>
  </si>
  <si>
    <t xml:space="preserve"> -Ð³ïáõÏ Ýå³ï³Ï³ÛÇÝ ³ÛÉ ÝÛáõÃ»ñ</t>
  </si>
  <si>
    <t xml:space="preserve">Ý³Ë³Ñ³ßíáõÙ Ï³ï³ñí³Í ÷á÷áËáõÃÛáõÝ-Ý»ñÁ  (³í»É³óáõÙÁª /+/,  å³Ï³ë»óáõÙÁª/-/   </t>
  </si>
  <si>
    <t xml:space="preserve"> NN 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</si>
  <si>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</si>
  <si>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</si>
  <si>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>10. Ìñ³·ñÇ  Ïá¹Á</t>
  </si>
  <si>
    <t xml:space="preserve">7. üÇÝ³Ýë³íáñÙ³Ý  ³ÕµÛáõñÇ  Ïá¹Á  (ÐÐ  å»ï³Ï³Ý  µÛáõç»ª 1, Ñ³Ù³ÛÝùÇ  µÛáõç»ª 2) </t>
  </si>
  <si>
    <t>12. â³÷Ç ÙÇ³íáñÁª Ñ³½³ñ ¹ñ³Ù</t>
  </si>
  <si>
    <t xml:space="preserve">îáÕÇ          NN  </t>
  </si>
  <si>
    <t xml:space="preserve">ÜáõÛÝ Å³Ù³Ý³Ï³Ñ³ïí³ÍÇ Ñ³Ù³ñ Ý³ËÏÇÝáõÙ Ñ³ëï³ïí³Íª ·áñÍáÕ </t>
  </si>
  <si>
    <t>§´Ûáõç»ï³ÛÇÝ ÑÇÙÝ³ñÏÝ»ñÇ å³Ñå³ÝÙ³Ý</t>
  </si>
  <si>
    <t xml:space="preserve">         Í³Ëë»ñÇ Ý³Ë³Ñ³ßíÇ Ó¨Á¦</t>
  </si>
  <si>
    <t xml:space="preserve">4.  ÐÐ å»ï³Ï³Ý Ï³é³í³ñÙ³Ý (ï»Õ³Ï³Ý ÇÝùÝ³Ï³é³í³ñÙ³Ý)  Ù³ñÙÝÇ </t>
  </si>
  <si>
    <t xml:space="preserve">6. ÐÇÙÝ³ñÏÇª  ï»Õ³Ï³Ý ·³ÝÓ³å»ï³Ï³Ý µ³ÅÝáõÙ (î¶´)  Ñ³ßí³éÙ³Ý   Ñ³Ù³ñÁ </t>
  </si>
  <si>
    <t>11.ÐÐ å»ï³Ï³Ý Ï³é³í³ñÙ³Ý (îÆ)</t>
  </si>
  <si>
    <t xml:space="preserve">Ý³Ë³ñ³ñÇ      23 ÑáõÉÇëÇ     2007 Ãí³Ï³ÝÇ </t>
  </si>
  <si>
    <t xml:space="preserve">                                                              N  597-Ü   Ññ³Ù³Ýáí</t>
  </si>
  <si>
    <t xml:space="preserve">î³ññ³Ï³Ý ÁÝ¹Ñ³Ýáõñ ÏñÃáõÃÛ³Ý Í³Ëë»ñ  </t>
  </si>
  <si>
    <t xml:space="preserve">ÐÇÙÝ³Ï³Ý ÁÝ¹Ñ³Ýáõñ  ÏñÃáõÃÛ³Ý Í³Ëë»ñ </t>
  </si>
  <si>
    <t>*1126100</t>
  </si>
  <si>
    <t>*1126700</t>
  </si>
  <si>
    <t xml:space="preserve"> -ÎáÙáõÝ³É Í³é³ÛáõÃÛáõÝÝ»ñ ³Û¹ ÃíáõÙ</t>
  </si>
  <si>
    <t>ì³é»ÉÇùÇ ¨ ç»éáõóÙ³Ý Í³Ëë»ñ</t>
  </si>
  <si>
    <t>æñÙáõÕ-ÏáÛáõÕáõó û·ïí»Éáõ Í³Ëë»ñ</t>
  </si>
  <si>
    <t>²ÛÉ ÏáÙáõÝ³É Í³Ëë»ñ</t>
  </si>
  <si>
    <t xml:space="preserve">´Ûáõç»ï³ÛÇÝ Í³Ëë»ñÇ ïÝï»ë³·Çï³Ï³Ý ¹³ë³Ï³ñ·Ù³Ý ï³ññ»ñÇ </t>
  </si>
  <si>
    <t>ÏÇë³Ù.</t>
  </si>
  <si>
    <t>9 ³ÙÇë</t>
  </si>
  <si>
    <t>ï³ñÇ</t>
  </si>
  <si>
    <t>ÀÜÂ²òÆÎ  Ì²Êêºðª</t>
  </si>
  <si>
    <t xml:space="preserve">î³ññ³Ï³Ý ÁÝ¹Ñ³Ýáõñ ÏñÃáõÃÛ³Ý   </t>
  </si>
  <si>
    <t xml:space="preserve">ÐÇÙÝ³Ï³Ý ÁÝ¹Ñ³Ýáõñ  ÏñÃáõÃÛ³Ý </t>
  </si>
  <si>
    <t xml:space="preserve">ÐÇÙÝ³Ï³Ý ÁÝ¹Ñ³Ýáõñ  ÏñÃáõÃÛ³Ý  </t>
  </si>
  <si>
    <t xml:space="preserve">î³ññ³Ï³Ý ÁÝ¹Ñ³Ýáõñ ÏñÃáõÃÛ³Ý </t>
  </si>
  <si>
    <t xml:space="preserve">î³ññ³Ï³Ý ÁÝ¹Ñ³Ýáõñ ÏñÃáõÃÛ³Ý  </t>
  </si>
  <si>
    <t xml:space="preserve">ÐÇÙÝ³Ï³Ý ÁÝ¹Ñ³Ýáõñ  ÏñÃáõÃÛ³Ý   </t>
  </si>
  <si>
    <t>421322</t>
  </si>
  <si>
    <t>421311</t>
  </si>
  <si>
    <t>421323</t>
  </si>
  <si>
    <t xml:space="preserve">ØÇçÝ³Ï³ñ· ÁÝ¹Ñ³Ýáõñ  ÏñÃáõÃÛ³Ý Í³Ëë»ñ </t>
  </si>
  <si>
    <t xml:space="preserve">ØÇçÝ³Ï³ñ· ÁÝ¹Ñ³Ýáõñ  ÏñÃáõÃÛ³Ý </t>
  </si>
  <si>
    <t>ï³ññ³Ï³Ý, ÑÇÙÝ³Ï³Ý, ÙÇçÝ³Ï³ñ·  ÁÝ¹Ñ.ÏñÃáõÃÛáõÝ</t>
  </si>
  <si>
    <t>³é 01.01.20     Ã. ÙÝ³óáñ¹</t>
  </si>
  <si>
    <t xml:space="preserve"> -Þ»Ýù»ñÇ ¨ ßÇÝáõÃÛáõÝÝ»ñÇ Ó»éù µ»ñáõÙ</t>
  </si>
  <si>
    <t xml:space="preserve"> ¹³ë³Ï³ñ·.  </t>
  </si>
  <si>
    <t xml:space="preserve">                                                                                                                                         ´Úàôæºî²ÚÆÜ    ÐÆØÜ²ðÎÆ  ä²Ðä²ÜØ²Ü   Ì²ÊêºðÆ      </t>
  </si>
  <si>
    <t>1. ÐÇÙÝ³ñÏÇ ³Ýí³ÝáõÙÁ Վանաձորի Ավ. Իսահակյանի  անվան թիվ  2 հիմնական  դպրոց &gt;&gt; ՊՈԱԿ</t>
  </si>
  <si>
    <t>2. öáëï³ÛÇÝ Ñ³ëó»Ý       Մ. Հերացու 17</t>
  </si>
  <si>
    <t>Մ. Մելքոնյան</t>
  </si>
  <si>
    <t>§_01_¦</t>
  </si>
  <si>
    <t>1.äºî²Î²Ü, îºÔ²Î²Ü ÆÜøÜ²Î²è²ì²ðØ²Ü Ø²ðØÆÜÜºðÆ, ¸ð²Üò ºÜÂ²Î² ´Úàôæºî²ÚÆÜ ÐÆØÜ²ðÎÜºðÆ ²ÞÊ²îàÔÜºðÆ ²ÞÊ²î² ì²ðÒÀª ÀÜ¸²ØºÜÀ,   ³Û¹ ÃíáõÙª</t>
  </si>
  <si>
    <t>Î.î.</t>
  </si>
  <si>
    <t xml:space="preserve">                                                                    </t>
  </si>
  <si>
    <t>§ հունվար ¦2017   Ã</t>
  </si>
  <si>
    <t xml:space="preserve"> 8. ´Ûáõç»ï³ÛÇÝ  Í³Ëë»ñÇ  ·áñÍ³é³Ï³Ý  ¹³ë³Ï³ñ·.   </t>
  </si>
  <si>
    <t xml:space="preserve">Ù³ñÙÝÇ Ïá¹Ý Áëï µÛáõç»ï³ÛÇÝ Í³Ëë»ñÇ ·»ñ³ï»ëã³Ï. </t>
  </si>
  <si>
    <t>Հ. Մամուլյան</t>
  </si>
  <si>
    <t>_____________</t>
  </si>
  <si>
    <t>§_10_¦</t>
  </si>
  <si>
    <t xml:space="preserve">( ÁÝ¹³Ù»ÝÁ ·áõÙ³ñÁ Ãí»ñáí ¨ ï³é»ñáí)  </t>
  </si>
  <si>
    <r>
      <t xml:space="preserve"> ÐÐ Èáéáõ Ù³ñ½å»ï³ñ³ÝÇ ³ßË³ï³Ï³½ÙÇ Õ»Ï³í³ñ                                              Ն. Սարգս</t>
    </r>
    <r>
      <rPr>
        <sz val="10"/>
        <rFont val="Times LatArm"/>
        <family val="0"/>
      </rPr>
      <t xml:space="preserve">Û³Ý </t>
    </r>
  </si>
  <si>
    <r>
      <t xml:space="preserve">üÇÝ³Ýë³Ï³Ý ¨ ëáóÇ³É-ïÝï»ë³Ï³Ý ½³ñ·³óÙ³Ý í³ñãáõÃÛ³Ý å»ï                      </t>
    </r>
    <r>
      <rPr>
        <sz val="11"/>
        <rFont val="Times LatArm"/>
        <family val="0"/>
      </rPr>
      <t xml:space="preserve">  Հ.Պապոյան    </t>
    </r>
  </si>
  <si>
    <r>
      <t xml:space="preserve">9. Ìñ³·ñÇ ³Ýí³ÝáõÙÁ  </t>
    </r>
    <r>
      <rPr>
        <u val="single"/>
        <sz val="8"/>
        <rFont val="Times LatArm"/>
        <family val="0"/>
      </rPr>
      <t>Ñ³Ýñ³ÏñÃ³Ï³Ý áõëáõóáõÙ`</t>
    </r>
  </si>
  <si>
    <r>
      <t xml:space="preserve">   ³Ýí³ÝáõÙÁ        </t>
    </r>
    <r>
      <rPr>
        <b/>
        <sz val="9"/>
        <rFont val="Times LatArm"/>
        <family val="0"/>
      </rPr>
      <t xml:space="preserve"> Èáéáõ Ù³ñ½å»ï³ñ³Ý</t>
    </r>
  </si>
  <si>
    <r>
      <t xml:space="preserve">5. ÐÇÙÝ³ñÏÁ ëå³ë³ñÏáÕ ï»Õ³Ï³Ý ·³ÝÓ³å»ï³Ï³Ý µ³ÅÝÇ (î¶´) ³Ýí³ÝáõÙÁ    </t>
    </r>
    <r>
      <rPr>
        <b/>
        <u val="single"/>
        <sz val="8"/>
        <rFont val="Times LatArm"/>
        <family val="0"/>
      </rPr>
      <t xml:space="preserve"> </t>
    </r>
  </si>
  <si>
    <r>
      <t>².   ÀÜÂ²òÆÎ  Ì²Êêºðª</t>
    </r>
    <r>
      <rPr>
        <sz val="9"/>
        <rFont val="Times LatArm"/>
        <family val="0"/>
      </rPr>
      <t xml:space="preserve">        </t>
    </r>
    <r>
      <rPr>
        <sz val="10"/>
        <rFont val="Times LatArm"/>
        <family val="0"/>
      </rPr>
      <t xml:space="preserve">ÀÜ¸²ØºÜÀ,                                                                                             </t>
    </r>
  </si>
  <si>
    <r>
      <t xml:space="preserve"> -</t>
    </r>
    <r>
      <rPr>
        <sz val="10"/>
        <rFont val="Times LatArm"/>
        <family val="0"/>
      </rPr>
      <t>¿Ý»ñ·»ïÇÏ  Í³é³ÛáõÃÛáõÝÝ»ñ</t>
    </r>
  </si>
  <si>
    <r>
      <t xml:space="preserve">                                                                 ÐÆØÜ²ðÎÆ ÔºÎ²ì²ðª</t>
    </r>
    <r>
      <rPr>
        <sz val="9"/>
        <rFont val="Times LatArm"/>
        <family val="0"/>
      </rPr>
      <t xml:space="preserve">                                 </t>
    </r>
  </si>
  <si>
    <r>
      <t xml:space="preserve">                                       üÆÜ²Üê²Î²Ü  Ì²è²ÚàôÂÚ²Ü  äºîª </t>
    </r>
    <r>
      <rPr>
        <sz val="9"/>
        <rFont val="Times LatArm"/>
        <family val="0"/>
      </rPr>
      <t xml:space="preserve">                      </t>
    </r>
    <r>
      <rPr>
        <b/>
        <sz val="9"/>
        <rFont val="Times LatArm"/>
        <family val="0"/>
      </rPr>
      <t>_______________</t>
    </r>
    <r>
      <rPr>
        <sz val="9"/>
        <rFont val="Times LatArm"/>
        <family val="0"/>
      </rPr>
      <t xml:space="preserve">                           </t>
    </r>
  </si>
  <si>
    <t>§ փետրվար ¦2018  Ã</t>
  </si>
  <si>
    <t xml:space="preserve">                                                                                                                                          § 01 ¦ §01 ¦ 2018 Ã. -  §30¦ §12¦ 2018Ã. Å³Ù³Ý³Ï³Ñ³ïí³ÍÇ Ñ³Ù³ñ </t>
  </si>
  <si>
    <t>Ý³Ë³Ñ³ßÇí  42 423,9 քառասուն երկու  միլիոն չորս հարյուր քսաներեք հազար իննը  հարյուր   ¹ñ³Ù ·áõÙ³ñáí:</t>
  </si>
</sst>
</file>

<file path=xl/styles.xml><?xml version="1.0" encoding="utf-8"?>
<styleSheet xmlns="http://schemas.openxmlformats.org/spreadsheetml/2006/main">
  <numFmts count="6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?.&quot;;\-#,##0&quot;?.&quot;"/>
    <numFmt numFmtId="197" formatCode="#,##0&quot;?.&quot;;[Red]\-#,##0&quot;?.&quot;"/>
    <numFmt numFmtId="198" formatCode="#,##0.00&quot;?.&quot;;\-#,##0.00&quot;?.&quot;"/>
    <numFmt numFmtId="199" formatCode="#,##0.00&quot;?.&quot;;[Red]\-#,##0.00&quot;?.&quot;"/>
    <numFmt numFmtId="200" formatCode="_-* #,##0&quot;?.&quot;_-;\-* #,##0&quot;?.&quot;_-;_-* &quot;-&quot;&quot;?.&quot;_-;_-@_-"/>
    <numFmt numFmtId="201" formatCode="_-* #,##0_?_._-;\-* #,##0_?_._-;_-* &quot;-&quot;_?_._-;_-@_-"/>
    <numFmt numFmtId="202" formatCode="_-* #,##0.00&quot;?.&quot;_-;\-* #,##0.00&quot;?.&quot;_-;_-* &quot;-&quot;??&quot;?.&quot;_-;_-@_-"/>
    <numFmt numFmtId="203" formatCode="_-* #,##0.00_?_._-;\-* #,##0.00_?_._-;_-* &quot;-&quot;??_?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"/>
    <numFmt numFmtId="208" formatCode="000000"/>
    <numFmt numFmtId="209" formatCode="[$€-2]\ #,##0.00_);[Red]\([$€-2]\ #,##0.00\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_);_(* \(#,##0.0\);_(* &quot;-&quot;??_);_(@_)"/>
    <numFmt numFmtId="215" formatCode="_-* #,##0.0_р_._-;\-* #,##0.0_р_._-;_-* &quot;-&quot;?_р_._-;_-@_-"/>
    <numFmt numFmtId="216" formatCode="_-* #,##0.0\ _₽_-;\-* #,##0.0\ _₽_-;_-* &quot;-&quot;?\ _₽_-;_-@_-"/>
  </numFmts>
  <fonts count="61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8"/>
      <name val="Times LatArm"/>
      <family val="0"/>
    </font>
    <font>
      <sz val="10"/>
      <name val="Times LatArm"/>
      <family val="0"/>
    </font>
    <font>
      <sz val="9"/>
      <name val="Times LatArm"/>
      <family val="0"/>
    </font>
    <font>
      <b/>
      <u val="single"/>
      <sz val="8"/>
      <name val="Times LatArm"/>
      <family val="0"/>
    </font>
    <font>
      <b/>
      <sz val="12"/>
      <name val="Times LatArm"/>
      <family val="0"/>
    </font>
    <font>
      <sz val="11"/>
      <name val="Times LatArm"/>
      <family val="0"/>
    </font>
    <font>
      <b/>
      <sz val="9"/>
      <name val="Times LatArm"/>
      <family val="0"/>
    </font>
    <font>
      <u val="single"/>
      <sz val="14"/>
      <name val="Times LatArm"/>
      <family val="0"/>
    </font>
    <font>
      <b/>
      <sz val="11"/>
      <name val="Times LatArm"/>
      <family val="0"/>
    </font>
    <font>
      <b/>
      <sz val="8"/>
      <name val="Times LatArm"/>
      <family val="0"/>
    </font>
    <font>
      <sz val="8"/>
      <color indexed="9"/>
      <name val="Times LatArm"/>
      <family val="0"/>
    </font>
    <font>
      <u val="single"/>
      <sz val="8"/>
      <name val="Times LatArm"/>
      <family val="0"/>
    </font>
    <font>
      <b/>
      <sz val="10"/>
      <name val="Times LatArm"/>
      <family val="0"/>
    </font>
    <font>
      <sz val="9"/>
      <color indexed="8"/>
      <name val="Times LatArm"/>
      <family val="0"/>
    </font>
    <font>
      <i/>
      <sz val="11"/>
      <name val="Times LatArm"/>
      <family val="0"/>
    </font>
    <font>
      <i/>
      <sz val="9"/>
      <color indexed="8"/>
      <name val="Times LatArm"/>
      <family val="0"/>
    </font>
    <font>
      <i/>
      <sz val="10"/>
      <name val="Times LatArm"/>
      <family val="0"/>
    </font>
    <font>
      <b/>
      <sz val="10"/>
      <color indexed="10"/>
      <name val="Times LatArm"/>
      <family val="0"/>
    </font>
    <font>
      <sz val="10"/>
      <color indexed="8"/>
      <name val="Times LatArm"/>
      <family val="0"/>
    </font>
    <font>
      <sz val="8"/>
      <color indexed="8"/>
      <name val="Times LatArm"/>
      <family val="0"/>
    </font>
    <font>
      <b/>
      <sz val="10"/>
      <color indexed="8"/>
      <name val="Times LatArm"/>
      <family val="0"/>
    </font>
    <font>
      <b/>
      <u val="single"/>
      <sz val="9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LatArm"/>
      <family val="0"/>
    </font>
    <font>
      <sz val="8"/>
      <color theme="1"/>
      <name val="Times LatAr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Continuous" wrapText="1"/>
    </xf>
    <xf numFmtId="0" fontId="3" fillId="33" borderId="0" xfId="0" applyFont="1" applyFill="1" applyAlignment="1">
      <alignment horizontal="centerContinuous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14" fontId="1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214" fontId="15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207" fontId="15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215" fontId="15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207" fontId="20" fillId="33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top" wrapText="1"/>
    </xf>
    <xf numFmtId="207" fontId="59" fillId="33" borderId="1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top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14" fontId="57" fillId="2" borderId="10" xfId="15" applyNumberFormat="1" applyFont="1" applyBorder="1" applyAlignment="1">
      <alignment horizontal="left"/>
    </xf>
    <xf numFmtId="214" fontId="57" fillId="6" borderId="10" xfId="19" applyNumberFormat="1" applyFont="1" applyBorder="1" applyAlignment="1">
      <alignment/>
    </xf>
    <xf numFmtId="49" fontId="57" fillId="6" borderId="10" xfId="19" applyNumberFormat="1" applyFont="1" applyBorder="1" applyAlignment="1">
      <alignment vertical="center"/>
    </xf>
    <xf numFmtId="214" fontId="57" fillId="2" borderId="10" xfId="15" applyNumberFormat="1" applyFont="1" applyBorder="1" applyAlignment="1">
      <alignment/>
    </xf>
    <xf numFmtId="49" fontId="12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left" vertical="center"/>
    </xf>
    <xf numFmtId="207" fontId="57" fillId="2" borderId="10" xfId="15" applyNumberFormat="1" applyFont="1" applyBorder="1" applyAlignment="1">
      <alignment horizontal="left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6.75390625" style="5" customWidth="1"/>
    <col min="2" max="2" width="50.75390625" style="5" customWidth="1"/>
    <col min="3" max="3" width="8.25390625" style="5" customWidth="1"/>
    <col min="4" max="4" width="9.25390625" style="5" customWidth="1"/>
    <col min="5" max="5" width="7.00390625" style="5" customWidth="1"/>
    <col min="6" max="6" width="9.125" style="5" customWidth="1"/>
    <col min="7" max="7" width="8.875" style="5" customWidth="1"/>
    <col min="8" max="8" width="9.875" style="5" customWidth="1"/>
    <col min="9" max="9" width="9.125" style="5" customWidth="1"/>
    <col min="10" max="10" width="9.375" style="5" customWidth="1"/>
    <col min="11" max="16384" width="9.125" style="5" customWidth="1"/>
  </cols>
  <sheetData>
    <row r="1" spans="1:10" ht="10.5" customHeight="1">
      <c r="A1" s="1"/>
      <c r="B1" s="2"/>
      <c r="C1" s="3"/>
      <c r="D1" s="4"/>
      <c r="E1" s="4"/>
      <c r="F1" s="4"/>
      <c r="G1" s="1"/>
      <c r="H1" s="1" t="s">
        <v>31</v>
      </c>
      <c r="I1" s="1"/>
      <c r="J1" s="1"/>
    </row>
    <row r="2" spans="1:10" ht="10.5" customHeight="1">
      <c r="A2" s="1"/>
      <c r="B2" s="2"/>
      <c r="C2" s="3"/>
      <c r="D2" s="4"/>
      <c r="E2" s="4"/>
      <c r="F2" s="6"/>
      <c r="G2" s="7" t="s">
        <v>60</v>
      </c>
      <c r="H2" s="7"/>
      <c r="I2" s="7"/>
      <c r="J2" s="1"/>
    </row>
    <row r="3" spans="1:10" ht="9.75" customHeight="1">
      <c r="A3" s="1"/>
      <c r="B3" s="2"/>
      <c r="C3" s="3"/>
      <c r="D3" s="4"/>
      <c r="E3" s="4"/>
      <c r="F3" s="6"/>
      <c r="G3" s="7" t="s">
        <v>61</v>
      </c>
      <c r="H3" s="7"/>
      <c r="I3" s="7"/>
      <c r="J3" s="1"/>
    </row>
    <row r="4" spans="1:10" ht="9.75" customHeight="1">
      <c r="A4" s="1"/>
      <c r="B4" s="2"/>
      <c r="C4" s="3"/>
      <c r="D4" s="4"/>
      <c r="E4" s="4"/>
      <c r="F4" s="1"/>
      <c r="G4" s="1"/>
      <c r="H4" s="8" t="s">
        <v>15</v>
      </c>
      <c r="I4" s="1"/>
      <c r="J4" s="1"/>
    </row>
    <row r="5" spans="1:10" ht="8.25" customHeight="1">
      <c r="A5" s="1"/>
      <c r="B5" s="2"/>
      <c r="C5" s="3"/>
      <c r="D5" s="4"/>
      <c r="E5" s="4"/>
      <c r="F5" s="1"/>
      <c r="G5" s="7" t="s">
        <v>21</v>
      </c>
      <c r="H5" s="1"/>
      <c r="I5" s="1"/>
      <c r="J5" s="1"/>
    </row>
    <row r="6" spans="1:10" ht="11.25" customHeight="1">
      <c r="A6" s="1"/>
      <c r="B6" s="2"/>
      <c r="C6" s="3"/>
      <c r="D6" s="4"/>
      <c r="E6" s="4"/>
      <c r="F6" s="1"/>
      <c r="G6" s="1"/>
      <c r="H6" s="9" t="s">
        <v>65</v>
      </c>
      <c r="I6" s="1"/>
      <c r="J6" s="1"/>
    </row>
    <row r="7" spans="1:10" ht="11.25" customHeight="1">
      <c r="A7" s="1"/>
      <c r="B7" s="10" t="s">
        <v>22</v>
      </c>
      <c r="C7" s="11"/>
      <c r="D7" s="10"/>
      <c r="E7" s="10"/>
      <c r="F7" s="1"/>
      <c r="G7" s="12" t="s">
        <v>66</v>
      </c>
      <c r="H7" s="9"/>
      <c r="I7" s="1"/>
      <c r="J7" s="1"/>
    </row>
    <row r="8" spans="1:10" ht="9.75" customHeight="1">
      <c r="A8" s="13" t="s">
        <v>121</v>
      </c>
      <c r="B8" s="2"/>
      <c r="C8" s="3"/>
      <c r="D8" s="4"/>
      <c r="E8" s="4"/>
      <c r="F8" s="14"/>
      <c r="G8" s="14"/>
      <c r="H8" s="4"/>
      <c r="I8" s="4"/>
      <c r="J8" s="4"/>
    </row>
    <row r="9" spans="1:10" ht="12" customHeight="1">
      <c r="A9" s="121" t="s">
        <v>109</v>
      </c>
      <c r="B9" s="121"/>
      <c r="C9" s="121"/>
      <c r="D9" s="121"/>
      <c r="E9" s="121"/>
      <c r="F9" s="1"/>
      <c r="G9" s="1"/>
      <c r="H9" s="1"/>
      <c r="I9" s="1"/>
      <c r="J9" s="1"/>
    </row>
    <row r="10" spans="1:10" ht="9" customHeight="1">
      <c r="A10" s="15" t="s">
        <v>110</v>
      </c>
      <c r="B10" s="4"/>
      <c r="C10" s="16"/>
      <c r="D10" s="17"/>
      <c r="E10" s="18"/>
      <c r="F10" s="19"/>
      <c r="G10" s="20"/>
      <c r="H10" s="4"/>
      <c r="I10" s="4"/>
      <c r="J10" s="4"/>
    </row>
    <row r="11" spans="1:10" ht="12.75" customHeight="1">
      <c r="A11" s="21" t="s">
        <v>111</v>
      </c>
      <c r="B11" s="15"/>
      <c r="C11" s="16"/>
      <c r="D11" s="22"/>
      <c r="E11" s="23"/>
      <c r="F11" s="12"/>
      <c r="G11" s="9"/>
      <c r="H11" s="24"/>
      <c r="I11" s="24"/>
      <c r="J11" s="24"/>
    </row>
    <row r="12" spans="1:10" ht="12" customHeight="1">
      <c r="A12" s="25" t="s">
        <v>99</v>
      </c>
      <c r="B12" s="26" t="s">
        <v>103</v>
      </c>
      <c r="C12" s="3"/>
      <c r="D12" s="4"/>
      <c r="E12" s="4"/>
      <c r="F12" s="14"/>
      <c r="G12" s="14"/>
      <c r="H12" s="4"/>
      <c r="I12" s="4"/>
      <c r="J12" s="4"/>
    </row>
    <row r="13" spans="1:10" ht="15.75" customHeight="1">
      <c r="A13" s="122" t="s">
        <v>14</v>
      </c>
      <c r="B13" s="122"/>
      <c r="C13" s="27"/>
      <c r="D13" s="28"/>
      <c r="E13" s="28"/>
      <c r="F13" s="28"/>
      <c r="G13" s="28"/>
      <c r="H13" s="28"/>
      <c r="I13" s="28"/>
      <c r="J13" s="28"/>
    </row>
    <row r="14" spans="1:10" ht="11.25" customHeight="1">
      <c r="A14" s="29" t="s">
        <v>95</v>
      </c>
      <c r="B14" s="30"/>
      <c r="C14" s="31"/>
      <c r="D14" s="30"/>
      <c r="E14" s="30"/>
      <c r="F14" s="30"/>
      <c r="G14" s="30"/>
      <c r="H14" s="30"/>
      <c r="I14" s="30"/>
      <c r="J14" s="30"/>
    </row>
    <row r="15" spans="1:10" ht="12.75">
      <c r="A15" s="29" t="s">
        <v>120</v>
      </c>
      <c r="B15" s="29"/>
      <c r="C15" s="32"/>
      <c r="D15" s="33"/>
      <c r="E15" s="33"/>
      <c r="F15" s="33"/>
      <c r="G15" s="33"/>
      <c r="H15" s="33"/>
      <c r="I15" s="33"/>
      <c r="J15" s="33"/>
    </row>
    <row r="16" spans="1:10" ht="12.75">
      <c r="A16" s="7" t="s">
        <v>96</v>
      </c>
      <c r="B16" s="9"/>
      <c r="C16" s="34"/>
      <c r="D16" s="9"/>
      <c r="E16" s="9"/>
      <c r="F16" s="35" t="s">
        <v>104</v>
      </c>
      <c r="G16" s="36"/>
      <c r="H16" s="37"/>
      <c r="I16" s="37"/>
      <c r="J16" s="37"/>
    </row>
    <row r="17" spans="1:10" ht="10.5" customHeight="1">
      <c r="A17" s="7" t="s">
        <v>97</v>
      </c>
      <c r="B17" s="7"/>
      <c r="C17" s="34"/>
      <c r="D17" s="7"/>
      <c r="E17" s="7"/>
      <c r="F17" s="7"/>
      <c r="G17" s="38" t="s">
        <v>13</v>
      </c>
      <c r="H17" s="39"/>
      <c r="I17" s="40"/>
      <c r="J17" s="41"/>
    </row>
    <row r="18" spans="1:10" ht="13.5" thickBot="1">
      <c r="A18" s="7" t="s">
        <v>53</v>
      </c>
      <c r="B18" s="42"/>
      <c r="C18" s="43"/>
      <c r="D18" s="42"/>
      <c r="E18" s="42"/>
      <c r="F18" s="121" t="s">
        <v>112</v>
      </c>
      <c r="G18" s="121"/>
      <c r="H18" s="121"/>
      <c r="I18" s="121"/>
      <c r="J18" s="121"/>
    </row>
    <row r="19" spans="1:10" ht="12" customHeight="1" thickBot="1">
      <c r="A19" s="7" t="s">
        <v>54</v>
      </c>
      <c r="B19" s="42"/>
      <c r="C19" s="44"/>
      <c r="D19" s="45">
        <v>106006</v>
      </c>
      <c r="E19" s="46"/>
      <c r="F19" s="123" t="s">
        <v>91</v>
      </c>
      <c r="G19" s="123"/>
      <c r="H19" s="123"/>
      <c r="I19" s="123"/>
      <c r="J19" s="123"/>
    </row>
    <row r="20" spans="1:10" ht="12.75">
      <c r="A20" s="7" t="s">
        <v>62</v>
      </c>
      <c r="B20" s="7"/>
      <c r="C20" s="34"/>
      <c r="D20" s="7"/>
      <c r="E20" s="7"/>
      <c r="F20" s="7"/>
      <c r="G20" s="7" t="s">
        <v>55</v>
      </c>
      <c r="H20" s="7"/>
      <c r="I20" s="47"/>
      <c r="J20" s="7"/>
    </row>
    <row r="21" spans="1:10" ht="9" customHeight="1">
      <c r="A21" s="7" t="s">
        <v>113</v>
      </c>
      <c r="B21" s="48"/>
      <c r="C21" s="49"/>
      <c r="D21" s="7"/>
      <c r="E21" s="7"/>
      <c r="F21" s="48"/>
      <c r="G21" s="38" t="s">
        <v>64</v>
      </c>
      <c r="H21" s="7"/>
      <c r="I21" s="7"/>
      <c r="J21" s="7"/>
    </row>
    <row r="22" spans="1:10" ht="9.75" customHeight="1">
      <c r="A22" s="50" t="s">
        <v>114</v>
      </c>
      <c r="B22" s="50"/>
      <c r="C22" s="49"/>
      <c r="D22" s="50"/>
      <c r="E22" s="50"/>
      <c r="F22" s="42" t="s">
        <v>105</v>
      </c>
      <c r="G22" s="7"/>
      <c r="H22" s="7"/>
      <c r="I22" s="51"/>
      <c r="J22" s="7"/>
    </row>
    <row r="23" spans="1:10" ht="11.25" customHeight="1">
      <c r="A23" s="38" t="s">
        <v>63</v>
      </c>
      <c r="B23" s="38"/>
      <c r="C23" s="49"/>
      <c r="D23" s="52"/>
      <c r="E23" s="38"/>
      <c r="F23" s="48"/>
      <c r="G23" s="48" t="s">
        <v>94</v>
      </c>
      <c r="H23" s="51"/>
      <c r="I23" s="53"/>
      <c r="J23" s="53"/>
    </row>
    <row r="24" spans="1:10" ht="9" customHeight="1">
      <c r="A24" s="7" t="s">
        <v>56</v>
      </c>
      <c r="B24" s="38"/>
      <c r="C24" s="49"/>
      <c r="D24" s="48"/>
      <c r="E24" s="54" t="s">
        <v>7</v>
      </c>
      <c r="F24" s="48"/>
      <c r="G24" s="7" t="s">
        <v>57</v>
      </c>
      <c r="H24" s="48"/>
      <c r="I24" s="7"/>
      <c r="J24" s="7"/>
    </row>
    <row r="25" spans="1:10" ht="12.75" hidden="1">
      <c r="A25" s="7"/>
      <c r="B25" s="38"/>
      <c r="C25" s="49"/>
      <c r="D25" s="48"/>
      <c r="E25" s="55"/>
      <c r="F25" s="48"/>
      <c r="G25" s="42"/>
      <c r="H25" s="48"/>
      <c r="I25" s="7"/>
      <c r="J25" s="7"/>
    </row>
    <row r="26" spans="1:10" ht="12.75" hidden="1">
      <c r="A26" s="7"/>
      <c r="B26" s="38"/>
      <c r="C26" s="56"/>
      <c r="D26" s="48"/>
      <c r="E26" s="57"/>
      <c r="F26" s="7"/>
      <c r="G26" s="7"/>
      <c r="H26" s="48"/>
      <c r="I26" s="48"/>
      <c r="J26" s="48"/>
    </row>
    <row r="27" spans="1:10" ht="43.5" customHeight="1">
      <c r="A27" s="58" t="s">
        <v>58</v>
      </c>
      <c r="B27" s="58" t="s">
        <v>75</v>
      </c>
      <c r="C27" s="59"/>
      <c r="D27" s="58" t="s">
        <v>59</v>
      </c>
      <c r="E27" s="58"/>
      <c r="F27" s="124" t="s">
        <v>0</v>
      </c>
      <c r="G27" s="124" t="s">
        <v>12</v>
      </c>
      <c r="H27" s="125"/>
      <c r="I27" s="125"/>
      <c r="J27" s="125"/>
    </row>
    <row r="28" spans="1:10" ht="87.75" customHeight="1">
      <c r="A28" s="58"/>
      <c r="B28" s="59" t="s">
        <v>1</v>
      </c>
      <c r="C28" s="60" t="s">
        <v>52</v>
      </c>
      <c r="D28" s="59" t="s">
        <v>2</v>
      </c>
      <c r="E28" s="59" t="s">
        <v>51</v>
      </c>
      <c r="F28" s="125"/>
      <c r="G28" s="59" t="s">
        <v>3</v>
      </c>
      <c r="H28" s="59" t="s">
        <v>76</v>
      </c>
      <c r="I28" s="59" t="s">
        <v>77</v>
      </c>
      <c r="J28" s="59" t="s">
        <v>78</v>
      </c>
    </row>
    <row r="29" spans="1:10" ht="9" customHeight="1">
      <c r="A29" s="61" t="s">
        <v>4</v>
      </c>
      <c r="B29" s="59" t="s">
        <v>5</v>
      </c>
      <c r="C29" s="60" t="s">
        <v>6</v>
      </c>
      <c r="D29" s="62" t="s">
        <v>7</v>
      </c>
      <c r="E29" s="62" t="s">
        <v>8</v>
      </c>
      <c r="F29" s="62" t="s">
        <v>9</v>
      </c>
      <c r="G29" s="61">
        <v>4</v>
      </c>
      <c r="H29" s="61">
        <v>5</v>
      </c>
      <c r="I29" s="61">
        <v>6</v>
      </c>
      <c r="J29" s="61">
        <v>7</v>
      </c>
    </row>
    <row r="30" spans="1:10" ht="27" customHeight="1">
      <c r="A30" s="61">
        <v>1100000</v>
      </c>
      <c r="B30" s="63" t="s">
        <v>115</v>
      </c>
      <c r="C30" s="64" t="s">
        <v>10</v>
      </c>
      <c r="D30" s="65">
        <f>D31+D32</f>
        <v>42423.9</v>
      </c>
      <c r="E30" s="116"/>
      <c r="F30" s="65">
        <f>D30+E30</f>
        <v>42423.9</v>
      </c>
      <c r="G30" s="65">
        <f>G31+G32</f>
        <v>9935.9</v>
      </c>
      <c r="H30" s="65">
        <f>H31+H32</f>
        <v>20021.9</v>
      </c>
      <c r="I30" s="65">
        <f>I31+I32</f>
        <v>30107.9</v>
      </c>
      <c r="J30" s="65">
        <f>J31+J32</f>
        <v>42423.9</v>
      </c>
    </row>
    <row r="31" spans="1:10" ht="23.25" customHeight="1">
      <c r="A31" s="61"/>
      <c r="B31" s="63" t="s">
        <v>79</v>
      </c>
      <c r="C31" s="64"/>
      <c r="D31" s="65">
        <f>D33+D34</f>
        <v>40626</v>
      </c>
      <c r="E31" s="116"/>
      <c r="F31" s="65">
        <f>D31+E31</f>
        <v>40626</v>
      </c>
      <c r="G31" s="65">
        <f>G33+G34</f>
        <v>8138</v>
      </c>
      <c r="H31" s="65">
        <f>H33+H34</f>
        <v>18224</v>
      </c>
      <c r="I31" s="65">
        <f>I33+I34</f>
        <v>28310</v>
      </c>
      <c r="J31" s="65">
        <f>F31</f>
        <v>40626</v>
      </c>
    </row>
    <row r="32" spans="1:10" ht="15">
      <c r="A32" s="61"/>
      <c r="B32" s="66" t="s">
        <v>92</v>
      </c>
      <c r="C32" s="64"/>
      <c r="D32" s="112">
        <v>1797.9</v>
      </c>
      <c r="E32" s="113"/>
      <c r="F32" s="112">
        <v>1797.9</v>
      </c>
      <c r="G32" s="112">
        <v>1797.9</v>
      </c>
      <c r="H32" s="112">
        <v>1797.9</v>
      </c>
      <c r="I32" s="112">
        <v>1797.9</v>
      </c>
      <c r="J32" s="112">
        <v>1797.9</v>
      </c>
    </row>
    <row r="33" spans="1:10" ht="18" customHeight="1">
      <c r="A33" s="61"/>
      <c r="B33" s="59" t="s">
        <v>67</v>
      </c>
      <c r="C33" s="64"/>
      <c r="D33" s="114">
        <v>14889.7</v>
      </c>
      <c r="E33" s="115"/>
      <c r="F33" s="114">
        <v>14889.7</v>
      </c>
      <c r="G33" s="114">
        <v>2800</v>
      </c>
      <c r="H33" s="114">
        <v>6313</v>
      </c>
      <c r="I33" s="114">
        <v>9826</v>
      </c>
      <c r="J33" s="114">
        <v>14889.7</v>
      </c>
    </row>
    <row r="34" spans="1:10" ht="12" customHeight="1">
      <c r="A34" s="61"/>
      <c r="B34" s="59" t="s">
        <v>68</v>
      </c>
      <c r="C34" s="64"/>
      <c r="D34" s="118">
        <v>25736.3</v>
      </c>
      <c r="E34" s="117"/>
      <c r="F34" s="118">
        <v>25736.3</v>
      </c>
      <c r="G34" s="111">
        <v>5338</v>
      </c>
      <c r="H34" s="111">
        <v>11911</v>
      </c>
      <c r="I34" s="111">
        <v>18484</v>
      </c>
      <c r="J34" s="111">
        <v>25736.3</v>
      </c>
    </row>
    <row r="35" spans="1:10" ht="12.75" customHeight="1">
      <c r="A35" s="61"/>
      <c r="B35" s="59" t="s">
        <v>89</v>
      </c>
      <c r="C35" s="64"/>
      <c r="D35" s="65"/>
      <c r="E35" s="116"/>
      <c r="F35" s="65"/>
      <c r="G35" s="65"/>
      <c r="H35" s="67"/>
      <c r="I35" s="67"/>
      <c r="J35" s="65"/>
    </row>
    <row r="36" spans="1:10" ht="40.5" customHeight="1">
      <c r="A36" s="61">
        <v>1110000</v>
      </c>
      <c r="B36" s="68" t="s">
        <v>100</v>
      </c>
      <c r="C36" s="64" t="s">
        <v>10</v>
      </c>
      <c r="D36" s="69"/>
      <c r="E36" s="70"/>
      <c r="F36" s="69"/>
      <c r="G36" s="71"/>
      <c r="H36" s="71"/>
      <c r="I36" s="71"/>
      <c r="J36" s="71"/>
    </row>
    <row r="37" spans="1:10" ht="18.75" customHeight="1">
      <c r="A37" s="61">
        <v>1111000</v>
      </c>
      <c r="B37" s="72" t="s">
        <v>42</v>
      </c>
      <c r="C37" s="73" t="s">
        <v>40</v>
      </c>
      <c r="D37" s="74">
        <v>38000</v>
      </c>
      <c r="E37" s="75"/>
      <c r="F37" s="74">
        <v>38034</v>
      </c>
      <c r="G37" s="74">
        <v>8000</v>
      </c>
      <c r="H37" s="74">
        <v>17500</v>
      </c>
      <c r="I37" s="74">
        <v>27400</v>
      </c>
      <c r="J37" s="74">
        <f>F37</f>
        <v>38034</v>
      </c>
    </row>
    <row r="38" spans="1:10" ht="12.75">
      <c r="A38" s="61"/>
      <c r="B38" s="59" t="s">
        <v>80</v>
      </c>
      <c r="C38" s="73"/>
      <c r="D38" s="74">
        <f>D37*36.6/100</f>
        <v>13908</v>
      </c>
      <c r="E38" s="75"/>
      <c r="F38" s="74">
        <f>D38+E38</f>
        <v>13908</v>
      </c>
      <c r="G38" s="74">
        <f>G37*36.6/100</f>
        <v>2928</v>
      </c>
      <c r="H38" s="74">
        <f>H37*36.6/100</f>
        <v>6405</v>
      </c>
      <c r="I38" s="74">
        <f>I37*36.6/100</f>
        <v>10028.4</v>
      </c>
      <c r="J38" s="74">
        <f>F38</f>
        <v>13908</v>
      </c>
    </row>
    <row r="39" spans="1:10" ht="12.75">
      <c r="A39" s="61"/>
      <c r="B39" s="59" t="s">
        <v>81</v>
      </c>
      <c r="C39" s="73"/>
      <c r="D39" s="74">
        <f aca="true" t="shared" si="0" ref="D39:I39">D37-D38</f>
        <v>24092</v>
      </c>
      <c r="E39" s="75"/>
      <c r="F39" s="74">
        <f t="shared" si="0"/>
        <v>24126</v>
      </c>
      <c r="G39" s="74">
        <f t="shared" si="0"/>
        <v>5072</v>
      </c>
      <c r="H39" s="74">
        <f t="shared" si="0"/>
        <v>11095</v>
      </c>
      <c r="I39" s="74">
        <f t="shared" si="0"/>
        <v>17371.6</v>
      </c>
      <c r="J39" s="74">
        <f>F39</f>
        <v>24126</v>
      </c>
    </row>
    <row r="40" spans="1:10" ht="12.75">
      <c r="A40" s="61"/>
      <c r="B40" s="59" t="s">
        <v>90</v>
      </c>
      <c r="C40" s="73"/>
      <c r="D40" s="76"/>
      <c r="E40" s="75"/>
      <c r="F40" s="76"/>
      <c r="G40" s="74"/>
      <c r="H40" s="74"/>
      <c r="I40" s="74"/>
      <c r="J40" s="76"/>
    </row>
    <row r="41" spans="1:10" ht="18.75" customHeight="1">
      <c r="A41" s="61">
        <v>1120000</v>
      </c>
      <c r="B41" s="77" t="s">
        <v>26</v>
      </c>
      <c r="C41" s="64" t="s">
        <v>10</v>
      </c>
      <c r="D41" s="76"/>
      <c r="E41" s="75"/>
      <c r="F41" s="76"/>
      <c r="G41" s="74"/>
      <c r="H41" s="74"/>
      <c r="I41" s="74"/>
      <c r="J41" s="76"/>
    </row>
    <row r="42" spans="1:10" ht="14.25">
      <c r="A42" s="61">
        <v>1121000</v>
      </c>
      <c r="B42" s="78" t="s">
        <v>27</v>
      </c>
      <c r="C42" s="79"/>
      <c r="D42" s="76"/>
      <c r="E42" s="75"/>
      <c r="F42" s="76"/>
      <c r="G42" s="74"/>
      <c r="H42" s="74"/>
      <c r="I42" s="74"/>
      <c r="J42" s="76"/>
    </row>
    <row r="43" spans="1:10" ht="12.75">
      <c r="A43" s="80">
        <v>112120</v>
      </c>
      <c r="B43" s="81" t="s">
        <v>116</v>
      </c>
      <c r="C43" s="73" t="s">
        <v>32</v>
      </c>
      <c r="D43" s="74">
        <v>500</v>
      </c>
      <c r="E43" s="75"/>
      <c r="F43" s="74">
        <f>D43+E43</f>
        <v>500</v>
      </c>
      <c r="G43" s="74">
        <v>200</v>
      </c>
      <c r="H43" s="74">
        <v>300</v>
      </c>
      <c r="I43" s="74">
        <v>400</v>
      </c>
      <c r="J43" s="74">
        <f>F43</f>
        <v>500</v>
      </c>
    </row>
    <row r="44" spans="1:10" ht="9.75" customHeight="1">
      <c r="A44" s="80"/>
      <c r="B44" s="59" t="s">
        <v>80</v>
      </c>
      <c r="C44" s="73"/>
      <c r="D44" s="74">
        <f>D43*42.1/100</f>
        <v>210.5</v>
      </c>
      <c r="E44" s="75"/>
      <c r="F44" s="74">
        <f>D44+E44</f>
        <v>210.5</v>
      </c>
      <c r="G44" s="74">
        <f>G43*42.1/100</f>
        <v>84.2</v>
      </c>
      <c r="H44" s="74">
        <f>H43*42.1/100</f>
        <v>126.3</v>
      </c>
      <c r="I44" s="74">
        <f>I43*42.1/100</f>
        <v>168.4</v>
      </c>
      <c r="J44" s="74">
        <f>F44</f>
        <v>210.5</v>
      </c>
    </row>
    <row r="45" spans="1:10" ht="10.5" customHeight="1">
      <c r="A45" s="80"/>
      <c r="B45" s="59" t="s">
        <v>82</v>
      </c>
      <c r="C45" s="73"/>
      <c r="D45" s="74">
        <f>D43-D44</f>
        <v>289.5</v>
      </c>
      <c r="E45" s="75"/>
      <c r="F45" s="74">
        <f>F43-F44</f>
        <v>289.5</v>
      </c>
      <c r="G45" s="74">
        <f>G43-G44</f>
        <v>115.8</v>
      </c>
      <c r="H45" s="74">
        <f>H43-H44</f>
        <v>173.7</v>
      </c>
      <c r="I45" s="74">
        <f>I43-I44</f>
        <v>231.6</v>
      </c>
      <c r="J45" s="74">
        <f>F45</f>
        <v>289.5</v>
      </c>
    </row>
    <row r="46" spans="1:10" ht="11.25" customHeight="1">
      <c r="A46" s="80"/>
      <c r="B46" s="59" t="s">
        <v>90</v>
      </c>
      <c r="C46" s="73"/>
      <c r="D46" s="76"/>
      <c r="E46" s="75"/>
      <c r="F46" s="76"/>
      <c r="G46" s="74"/>
      <c r="H46" s="74"/>
      <c r="I46" s="74"/>
      <c r="J46" s="76"/>
    </row>
    <row r="47" spans="1:10" ht="12" customHeight="1">
      <c r="A47" s="80">
        <v>112130</v>
      </c>
      <c r="B47" s="72" t="s">
        <v>71</v>
      </c>
      <c r="C47" s="73" t="s">
        <v>33</v>
      </c>
      <c r="D47" s="76"/>
      <c r="E47" s="75"/>
      <c r="F47" s="76"/>
      <c r="G47" s="74"/>
      <c r="H47" s="74"/>
      <c r="I47" s="74"/>
      <c r="J47" s="76"/>
    </row>
    <row r="48" spans="1:10" ht="12" customHeight="1">
      <c r="A48" s="80"/>
      <c r="B48" s="72" t="s">
        <v>72</v>
      </c>
      <c r="C48" s="73" t="s">
        <v>86</v>
      </c>
      <c r="D48" s="74">
        <v>2400</v>
      </c>
      <c r="E48" s="75"/>
      <c r="F48" s="74">
        <f>D48+E48</f>
        <v>2400</v>
      </c>
      <c r="G48" s="74">
        <v>600</v>
      </c>
      <c r="H48" s="74">
        <v>840</v>
      </c>
      <c r="I48" s="74">
        <v>840</v>
      </c>
      <c r="J48" s="74">
        <f>F48</f>
        <v>2400</v>
      </c>
    </row>
    <row r="49" spans="1:10" ht="11.25" customHeight="1">
      <c r="A49" s="80"/>
      <c r="B49" s="59" t="s">
        <v>83</v>
      </c>
      <c r="C49" s="73"/>
      <c r="D49" s="74">
        <f>D48*42.1/100</f>
        <v>1010.4</v>
      </c>
      <c r="E49" s="75"/>
      <c r="F49" s="74">
        <f>D49+E49</f>
        <v>1010.4</v>
      </c>
      <c r="G49" s="74">
        <f>G48*42.1/100</f>
        <v>252.6</v>
      </c>
      <c r="H49" s="74">
        <f>H48*42.1/100</f>
        <v>353.64</v>
      </c>
      <c r="I49" s="74">
        <f>I48*42.1/100</f>
        <v>353.64</v>
      </c>
      <c r="J49" s="74">
        <f>F49</f>
        <v>1010.4</v>
      </c>
    </row>
    <row r="50" spans="1:10" ht="10.5" customHeight="1">
      <c r="A50" s="80"/>
      <c r="B50" s="59" t="s">
        <v>82</v>
      </c>
      <c r="C50" s="73"/>
      <c r="D50" s="74">
        <f aca="true" t="shared" si="1" ref="D50:I50">D48-D49</f>
        <v>1389.6</v>
      </c>
      <c r="E50" s="75"/>
      <c r="F50" s="74">
        <f t="shared" si="1"/>
        <v>1389.6</v>
      </c>
      <c r="G50" s="74">
        <f t="shared" si="1"/>
        <v>347.4</v>
      </c>
      <c r="H50" s="74">
        <f t="shared" si="1"/>
        <v>486.36</v>
      </c>
      <c r="I50" s="74">
        <f t="shared" si="1"/>
        <v>486.36</v>
      </c>
      <c r="J50" s="74">
        <f>F50</f>
        <v>1389.6</v>
      </c>
    </row>
    <row r="51" spans="1:10" ht="11.25" customHeight="1">
      <c r="A51" s="80"/>
      <c r="B51" s="59" t="s">
        <v>90</v>
      </c>
      <c r="C51" s="73"/>
      <c r="D51" s="76"/>
      <c r="E51" s="75"/>
      <c r="F51" s="76"/>
      <c r="G51" s="74"/>
      <c r="H51" s="74"/>
      <c r="I51" s="74"/>
      <c r="J51" s="76"/>
    </row>
    <row r="52" spans="1:10" ht="12" customHeight="1">
      <c r="A52" s="80"/>
      <c r="B52" s="72" t="s">
        <v>73</v>
      </c>
      <c r="C52" s="73" t="s">
        <v>87</v>
      </c>
      <c r="D52" s="74">
        <v>90</v>
      </c>
      <c r="E52" s="75"/>
      <c r="F52" s="74">
        <f>D52+E52</f>
        <v>90</v>
      </c>
      <c r="G52" s="74">
        <v>30</v>
      </c>
      <c r="H52" s="74">
        <v>60</v>
      </c>
      <c r="I52" s="74">
        <v>90</v>
      </c>
      <c r="J52" s="74">
        <f>F52</f>
        <v>90</v>
      </c>
    </row>
    <row r="53" spans="1:10" ht="12" customHeight="1">
      <c r="A53" s="80"/>
      <c r="B53" s="59" t="s">
        <v>80</v>
      </c>
      <c r="C53" s="73"/>
      <c r="D53" s="74">
        <f>D52*42.1/100</f>
        <v>37.89</v>
      </c>
      <c r="E53" s="75"/>
      <c r="F53" s="74">
        <f>D53+E53</f>
        <v>37.89</v>
      </c>
      <c r="G53" s="74">
        <f>G52*42.1/100</f>
        <v>12.63</v>
      </c>
      <c r="H53" s="74">
        <f>H52*42.1/100</f>
        <v>25.26</v>
      </c>
      <c r="I53" s="74">
        <f>I52*42.1/100</f>
        <v>37.89</v>
      </c>
      <c r="J53" s="74">
        <f>F53</f>
        <v>37.89</v>
      </c>
    </row>
    <row r="54" spans="1:10" ht="11.25" customHeight="1">
      <c r="A54" s="80"/>
      <c r="B54" s="59" t="s">
        <v>82</v>
      </c>
      <c r="C54" s="73"/>
      <c r="D54" s="74">
        <f>D52-D53</f>
        <v>52.11</v>
      </c>
      <c r="E54" s="75"/>
      <c r="F54" s="74">
        <f>F52-F53</f>
        <v>52.11</v>
      </c>
      <c r="G54" s="74">
        <f>G52-G53</f>
        <v>17.369999999999997</v>
      </c>
      <c r="H54" s="74">
        <f>H52-H53</f>
        <v>34.739999999999995</v>
      </c>
      <c r="I54" s="74">
        <f>I52-I53</f>
        <v>52.11</v>
      </c>
      <c r="J54" s="74">
        <f>F54</f>
        <v>52.11</v>
      </c>
    </row>
    <row r="55" spans="1:10" ht="9.75" customHeight="1">
      <c r="A55" s="80"/>
      <c r="B55" s="59" t="s">
        <v>90</v>
      </c>
      <c r="C55" s="73"/>
      <c r="D55" s="76"/>
      <c r="E55" s="75"/>
      <c r="F55" s="76"/>
      <c r="G55" s="74"/>
      <c r="H55" s="74"/>
      <c r="I55" s="74"/>
      <c r="J55" s="76"/>
    </row>
    <row r="56" spans="1:10" ht="12.75">
      <c r="A56" s="80"/>
      <c r="B56" s="82" t="s">
        <v>74</v>
      </c>
      <c r="C56" s="73" t="s">
        <v>88</v>
      </c>
      <c r="D56" s="74">
        <v>50</v>
      </c>
      <c r="E56" s="75"/>
      <c r="F56" s="74">
        <f>D56+E56</f>
        <v>50</v>
      </c>
      <c r="G56" s="74">
        <v>20</v>
      </c>
      <c r="H56" s="74">
        <v>30</v>
      </c>
      <c r="I56" s="74">
        <v>40</v>
      </c>
      <c r="J56" s="74">
        <f>F56</f>
        <v>50</v>
      </c>
    </row>
    <row r="57" spans="1:10" ht="11.25" customHeight="1">
      <c r="A57" s="80"/>
      <c r="B57" s="59" t="s">
        <v>84</v>
      </c>
      <c r="C57" s="73"/>
      <c r="D57" s="74">
        <f>D56*42.1/100</f>
        <v>21.05</v>
      </c>
      <c r="E57" s="75"/>
      <c r="F57" s="74">
        <f>D57+E57</f>
        <v>21.05</v>
      </c>
      <c r="G57" s="74">
        <f>G56*42.1/100</f>
        <v>8.42</v>
      </c>
      <c r="H57" s="74">
        <f>H56*42.1/100</f>
        <v>12.63</v>
      </c>
      <c r="I57" s="74">
        <f>I56*42.1/100</f>
        <v>16.84</v>
      </c>
      <c r="J57" s="74">
        <f>F57</f>
        <v>21.05</v>
      </c>
    </row>
    <row r="58" spans="1:10" ht="10.5" customHeight="1">
      <c r="A58" s="80"/>
      <c r="B58" s="59" t="s">
        <v>82</v>
      </c>
      <c r="C58" s="73"/>
      <c r="D58" s="74">
        <f>D56-D57</f>
        <v>28.95</v>
      </c>
      <c r="E58" s="75"/>
      <c r="F58" s="74">
        <f>F56-F57</f>
        <v>28.95</v>
      </c>
      <c r="G58" s="74">
        <f>G56-G57</f>
        <v>11.58</v>
      </c>
      <c r="H58" s="74">
        <f>H56-H57</f>
        <v>17.369999999999997</v>
      </c>
      <c r="I58" s="74">
        <f>I56-I57</f>
        <v>23.16</v>
      </c>
      <c r="J58" s="74">
        <f>F58</f>
        <v>28.95</v>
      </c>
    </row>
    <row r="59" spans="1:10" ht="10.5" customHeight="1">
      <c r="A59" s="80"/>
      <c r="B59" s="59" t="s">
        <v>90</v>
      </c>
      <c r="C59" s="73"/>
      <c r="D59" s="76"/>
      <c r="E59" s="75"/>
      <c r="F59" s="76"/>
      <c r="G59" s="74"/>
      <c r="H59" s="74"/>
      <c r="I59" s="74"/>
      <c r="J59" s="76"/>
    </row>
    <row r="60" spans="1:10" ht="12" customHeight="1">
      <c r="A60" s="80">
        <v>112140</v>
      </c>
      <c r="B60" s="72" t="s">
        <v>43</v>
      </c>
      <c r="C60" s="73" t="s">
        <v>34</v>
      </c>
      <c r="D60" s="74">
        <v>80</v>
      </c>
      <c r="E60" s="75"/>
      <c r="F60" s="74">
        <f>D60+E60</f>
        <v>80</v>
      </c>
      <c r="G60" s="74">
        <v>30</v>
      </c>
      <c r="H60" s="74">
        <v>50</v>
      </c>
      <c r="I60" s="74">
        <v>60</v>
      </c>
      <c r="J60" s="74">
        <f>F60</f>
        <v>80</v>
      </c>
    </row>
    <row r="61" spans="1:10" ht="12" customHeight="1">
      <c r="A61" s="80"/>
      <c r="B61" s="59" t="s">
        <v>83</v>
      </c>
      <c r="C61" s="73"/>
      <c r="D61" s="74">
        <f>D60*42.1/100</f>
        <v>33.68</v>
      </c>
      <c r="E61" s="75"/>
      <c r="F61" s="74">
        <f>D61+E61</f>
        <v>33.68</v>
      </c>
      <c r="G61" s="74">
        <f>G60*42.1/100</f>
        <v>12.63</v>
      </c>
      <c r="H61" s="74">
        <f>H60*42.1/100</f>
        <v>21.05</v>
      </c>
      <c r="I61" s="74">
        <f>I60*42.1/100</f>
        <v>25.26</v>
      </c>
      <c r="J61" s="74">
        <f>F61</f>
        <v>33.68</v>
      </c>
    </row>
    <row r="62" spans="1:10" ht="12" customHeight="1">
      <c r="A62" s="80"/>
      <c r="B62" s="59" t="s">
        <v>81</v>
      </c>
      <c r="C62" s="73"/>
      <c r="D62" s="74">
        <f>D60-D61</f>
        <v>46.32</v>
      </c>
      <c r="E62" s="75"/>
      <c r="F62" s="74">
        <f>F60-F61</f>
        <v>46.32</v>
      </c>
      <c r="G62" s="74">
        <f>G60-G61</f>
        <v>17.369999999999997</v>
      </c>
      <c r="H62" s="74">
        <f>H60-H61</f>
        <v>28.95</v>
      </c>
      <c r="I62" s="74">
        <f>I60-I61</f>
        <v>34.739999999999995</v>
      </c>
      <c r="J62" s="74">
        <f>F62</f>
        <v>46.32</v>
      </c>
    </row>
    <row r="63" spans="1:10" ht="11.25" customHeight="1">
      <c r="A63" s="80"/>
      <c r="B63" s="59" t="s">
        <v>90</v>
      </c>
      <c r="C63" s="73"/>
      <c r="D63" s="76"/>
      <c r="E63" s="75"/>
      <c r="F63" s="76"/>
      <c r="G63" s="74"/>
      <c r="H63" s="74"/>
      <c r="I63" s="74"/>
      <c r="J63" s="76"/>
    </row>
    <row r="64" spans="1:10" ht="16.5" customHeight="1">
      <c r="A64" s="61">
        <v>1122000</v>
      </c>
      <c r="B64" s="78" t="s">
        <v>28</v>
      </c>
      <c r="C64" s="64" t="s">
        <v>10</v>
      </c>
      <c r="D64" s="76"/>
      <c r="E64" s="75"/>
      <c r="F64" s="76"/>
      <c r="G64" s="74"/>
      <c r="H64" s="74"/>
      <c r="I64" s="74"/>
      <c r="J64" s="76"/>
    </row>
    <row r="65" spans="1:10" ht="12.75">
      <c r="A65" s="61">
        <v>112210</v>
      </c>
      <c r="B65" s="72" t="s">
        <v>44</v>
      </c>
      <c r="C65" s="73" t="s">
        <v>35</v>
      </c>
      <c r="D65" s="76"/>
      <c r="E65" s="75"/>
      <c r="F65" s="76"/>
      <c r="G65" s="74"/>
      <c r="H65" s="74"/>
      <c r="I65" s="74"/>
      <c r="J65" s="76"/>
    </row>
    <row r="66" spans="1:10" ht="12.75">
      <c r="A66" s="61"/>
      <c r="B66" s="59" t="s">
        <v>84</v>
      </c>
      <c r="C66" s="64"/>
      <c r="D66" s="76"/>
      <c r="E66" s="75"/>
      <c r="F66" s="76"/>
      <c r="G66" s="74"/>
      <c r="H66" s="74"/>
      <c r="I66" s="74"/>
      <c r="J66" s="76"/>
    </row>
    <row r="67" spans="1:10" ht="12.75">
      <c r="A67" s="61"/>
      <c r="B67" s="59" t="s">
        <v>85</v>
      </c>
      <c r="C67" s="64"/>
      <c r="D67" s="76"/>
      <c r="E67" s="75"/>
      <c r="F67" s="76"/>
      <c r="G67" s="74"/>
      <c r="H67" s="74"/>
      <c r="I67" s="74"/>
      <c r="J67" s="76"/>
    </row>
    <row r="68" spans="1:10" ht="12.75">
      <c r="A68" s="61"/>
      <c r="B68" s="59" t="s">
        <v>90</v>
      </c>
      <c r="C68" s="73"/>
      <c r="D68" s="76"/>
      <c r="E68" s="75"/>
      <c r="F68" s="76"/>
      <c r="G68" s="74"/>
      <c r="H68" s="74"/>
      <c r="I68" s="74"/>
      <c r="J68" s="76"/>
    </row>
    <row r="69" spans="1:10" ht="12.75">
      <c r="A69" s="61">
        <v>1122300</v>
      </c>
      <c r="B69" s="72" t="s">
        <v>45</v>
      </c>
      <c r="C69" s="73" t="s">
        <v>36</v>
      </c>
      <c r="D69" s="76"/>
      <c r="E69" s="75"/>
      <c r="F69" s="76"/>
      <c r="G69" s="74"/>
      <c r="H69" s="74"/>
      <c r="I69" s="74"/>
      <c r="J69" s="76"/>
    </row>
    <row r="70" spans="1:10" ht="11.25" customHeight="1">
      <c r="A70" s="61"/>
      <c r="B70" s="59" t="s">
        <v>83</v>
      </c>
      <c r="C70" s="73"/>
      <c r="D70" s="76"/>
      <c r="E70" s="75"/>
      <c r="F70" s="76"/>
      <c r="G70" s="74"/>
      <c r="H70" s="74"/>
      <c r="I70" s="74"/>
      <c r="J70" s="76"/>
    </row>
    <row r="71" spans="1:10" ht="12" customHeight="1">
      <c r="A71" s="61"/>
      <c r="B71" s="59" t="s">
        <v>81</v>
      </c>
      <c r="C71" s="73"/>
      <c r="D71" s="76"/>
      <c r="E71" s="75"/>
      <c r="F71" s="76"/>
      <c r="G71" s="74"/>
      <c r="H71" s="74"/>
      <c r="I71" s="74"/>
      <c r="J71" s="76"/>
    </row>
    <row r="72" spans="1:10" ht="9.75" customHeight="1">
      <c r="A72" s="61"/>
      <c r="B72" s="59" t="s">
        <v>90</v>
      </c>
      <c r="C72" s="73"/>
      <c r="D72" s="76"/>
      <c r="E72" s="75"/>
      <c r="F72" s="76"/>
      <c r="G72" s="74"/>
      <c r="H72" s="74"/>
      <c r="I72" s="74"/>
      <c r="J72" s="76"/>
    </row>
    <row r="73" spans="1:10" ht="28.5">
      <c r="A73" s="61">
        <v>1123000</v>
      </c>
      <c r="B73" s="78" t="s">
        <v>29</v>
      </c>
      <c r="C73" s="64" t="s">
        <v>10</v>
      </c>
      <c r="D73" s="83"/>
      <c r="E73" s="75"/>
      <c r="F73" s="83"/>
      <c r="G73" s="74"/>
      <c r="H73" s="84"/>
      <c r="I73" s="84"/>
      <c r="J73" s="74"/>
    </row>
    <row r="74" spans="1:10" ht="12" customHeight="1">
      <c r="A74" s="61">
        <v>1123800</v>
      </c>
      <c r="B74" s="72" t="s">
        <v>46</v>
      </c>
      <c r="C74" s="73" t="s">
        <v>37</v>
      </c>
      <c r="D74" s="74">
        <f>D30-D37-D43-D48-D52-D56-D60</f>
        <v>1303.9000000000015</v>
      </c>
      <c r="E74" s="75"/>
      <c r="F74" s="74">
        <f>D74+E74</f>
        <v>1303.9000000000015</v>
      </c>
      <c r="G74" s="74">
        <f>G30-G37-G43-G48-G52-G56-G60</f>
        <v>1055.8999999999996</v>
      </c>
      <c r="H74" s="74">
        <f>H30-H37-H43-H48-H52-H56-H60</f>
        <v>1241.9000000000015</v>
      </c>
      <c r="I74" s="74">
        <f>I30-I37-I43-I48-I52-I56-I60</f>
        <v>1277.9000000000015</v>
      </c>
      <c r="J74" s="74">
        <f>F74</f>
        <v>1303.9000000000015</v>
      </c>
    </row>
    <row r="75" spans="1:10" ht="10.5" customHeight="1">
      <c r="A75" s="61"/>
      <c r="B75" s="59" t="s">
        <v>83</v>
      </c>
      <c r="C75" s="73"/>
      <c r="D75" s="74">
        <f>D74*42.1/100</f>
        <v>548.9419000000006</v>
      </c>
      <c r="E75" s="75"/>
      <c r="F75" s="74">
        <f>D75+E75</f>
        <v>548.9419000000006</v>
      </c>
      <c r="G75" s="74">
        <f>G74*42.1/100</f>
        <v>444.53389999999985</v>
      </c>
      <c r="H75" s="74">
        <f>H74*42.1/100</f>
        <v>522.8399000000006</v>
      </c>
      <c r="I75" s="74">
        <f>I74*42.1/100</f>
        <v>537.9959000000006</v>
      </c>
      <c r="J75" s="74">
        <f>F75</f>
        <v>548.9419000000006</v>
      </c>
    </row>
    <row r="76" spans="1:10" ht="11.25" customHeight="1">
      <c r="A76" s="61"/>
      <c r="B76" s="59" t="s">
        <v>82</v>
      </c>
      <c r="C76" s="73"/>
      <c r="D76" s="74">
        <f>D74-D75</f>
        <v>754.9581000000009</v>
      </c>
      <c r="E76" s="75"/>
      <c r="F76" s="74">
        <f>F74-F75</f>
        <v>754.9581000000009</v>
      </c>
      <c r="G76" s="74">
        <f>G74-G75</f>
        <v>611.3660999999997</v>
      </c>
      <c r="H76" s="74">
        <f>H74-H75</f>
        <v>719.0601000000008</v>
      </c>
      <c r="I76" s="74">
        <f>I74-I75</f>
        <v>739.9041000000009</v>
      </c>
      <c r="J76" s="74">
        <f>F76</f>
        <v>754.9581000000009</v>
      </c>
    </row>
    <row r="77" spans="1:10" ht="11.25" customHeight="1">
      <c r="A77" s="61"/>
      <c r="B77" s="59" t="s">
        <v>90</v>
      </c>
      <c r="C77" s="73"/>
      <c r="D77" s="76"/>
      <c r="E77" s="75"/>
      <c r="F77" s="76"/>
      <c r="G77" s="74"/>
      <c r="H77" s="74"/>
      <c r="I77" s="74"/>
      <c r="J77" s="76"/>
    </row>
    <row r="78" spans="1:10" ht="13.5" customHeight="1">
      <c r="A78" s="61">
        <v>1126000</v>
      </c>
      <c r="B78" s="78" t="s">
        <v>30</v>
      </c>
      <c r="C78" s="64" t="s">
        <v>10</v>
      </c>
      <c r="D78" s="76"/>
      <c r="E78" s="75"/>
      <c r="F78" s="76"/>
      <c r="G78" s="76"/>
      <c r="H78" s="76"/>
      <c r="I78" s="76"/>
      <c r="J78" s="76"/>
    </row>
    <row r="79" spans="1:10" ht="12" customHeight="1">
      <c r="A79" s="61" t="s">
        <v>69</v>
      </c>
      <c r="B79" s="72" t="s">
        <v>47</v>
      </c>
      <c r="C79" s="73" t="s">
        <v>38</v>
      </c>
      <c r="D79" s="76"/>
      <c r="E79" s="75"/>
      <c r="F79" s="76"/>
      <c r="G79" s="76"/>
      <c r="H79" s="76"/>
      <c r="I79" s="76"/>
      <c r="J79" s="76"/>
    </row>
    <row r="80" spans="1:10" ht="10.5" customHeight="1">
      <c r="A80" s="61"/>
      <c r="B80" s="59" t="s">
        <v>83</v>
      </c>
      <c r="C80" s="64"/>
      <c r="D80" s="76"/>
      <c r="E80" s="75"/>
      <c r="F80" s="76"/>
      <c r="G80" s="76"/>
      <c r="H80" s="76"/>
      <c r="I80" s="76"/>
      <c r="J80" s="76"/>
    </row>
    <row r="81" spans="1:10" ht="10.5" customHeight="1">
      <c r="A81" s="61"/>
      <c r="B81" s="59" t="s">
        <v>82</v>
      </c>
      <c r="C81" s="64"/>
      <c r="D81" s="76"/>
      <c r="E81" s="75"/>
      <c r="F81" s="76"/>
      <c r="G81" s="76"/>
      <c r="H81" s="76"/>
      <c r="I81" s="76"/>
      <c r="J81" s="76"/>
    </row>
    <row r="82" spans="1:10" ht="10.5" customHeight="1">
      <c r="A82" s="61"/>
      <c r="B82" s="59" t="s">
        <v>90</v>
      </c>
      <c r="C82" s="64"/>
      <c r="D82" s="85"/>
      <c r="E82" s="75"/>
      <c r="F82" s="85"/>
      <c r="G82" s="86"/>
      <c r="H82" s="85"/>
      <c r="I82" s="85"/>
      <c r="J82" s="85"/>
    </row>
    <row r="83" spans="1:10" ht="12" customHeight="1">
      <c r="A83" s="80" t="s">
        <v>70</v>
      </c>
      <c r="B83" s="87" t="s">
        <v>49</v>
      </c>
      <c r="C83" s="73" t="s">
        <v>48</v>
      </c>
      <c r="D83" s="83"/>
      <c r="E83" s="75"/>
      <c r="F83" s="83"/>
      <c r="G83" s="83"/>
      <c r="H83" s="83"/>
      <c r="I83" s="83"/>
      <c r="J83" s="83"/>
    </row>
    <row r="84" spans="1:10" ht="10.5" customHeight="1">
      <c r="A84" s="61"/>
      <c r="B84" s="59" t="s">
        <v>83</v>
      </c>
      <c r="C84" s="64"/>
      <c r="D84" s="74"/>
      <c r="E84" s="75"/>
      <c r="F84" s="74"/>
      <c r="G84" s="74"/>
      <c r="H84" s="74"/>
      <c r="I84" s="74"/>
      <c r="J84" s="74"/>
    </row>
    <row r="85" spans="1:10" ht="11.25" customHeight="1">
      <c r="A85" s="61"/>
      <c r="B85" s="59" t="s">
        <v>81</v>
      </c>
      <c r="C85" s="64"/>
      <c r="D85" s="74"/>
      <c r="E85" s="75"/>
      <c r="F85" s="74"/>
      <c r="G85" s="74"/>
      <c r="H85" s="74"/>
      <c r="I85" s="74"/>
      <c r="J85" s="74"/>
    </row>
    <row r="86" spans="1:10" ht="11.25" customHeight="1">
      <c r="A86" s="61"/>
      <c r="B86" s="59" t="s">
        <v>90</v>
      </c>
      <c r="C86" s="64"/>
      <c r="D86" s="85"/>
      <c r="E86" s="75"/>
      <c r="F86" s="86"/>
      <c r="G86" s="85"/>
      <c r="H86" s="85"/>
      <c r="I86" s="85"/>
      <c r="J86" s="85"/>
    </row>
    <row r="87" spans="1:10" ht="12" customHeight="1">
      <c r="A87" s="80">
        <v>1126800</v>
      </c>
      <c r="B87" s="87" t="s">
        <v>50</v>
      </c>
      <c r="C87" s="73" t="s">
        <v>39</v>
      </c>
      <c r="D87" s="88"/>
      <c r="E87" s="89"/>
      <c r="F87" s="88"/>
      <c r="G87" s="90"/>
      <c r="H87" s="90"/>
      <c r="I87" s="90"/>
      <c r="J87" s="90"/>
    </row>
    <row r="88" spans="1:10" ht="11.25" customHeight="1">
      <c r="A88" s="80"/>
      <c r="B88" s="59" t="s">
        <v>84</v>
      </c>
      <c r="C88" s="73"/>
      <c r="D88" s="86"/>
      <c r="E88" s="75"/>
      <c r="F88" s="86"/>
      <c r="G88" s="86"/>
      <c r="H88" s="86"/>
      <c r="I88" s="86"/>
      <c r="J88" s="85"/>
    </row>
    <row r="89" spans="1:10" ht="9.75" customHeight="1">
      <c r="A89" s="80"/>
      <c r="B89" s="59" t="s">
        <v>82</v>
      </c>
      <c r="C89" s="73"/>
      <c r="D89" s="85"/>
      <c r="E89" s="75"/>
      <c r="F89" s="85"/>
      <c r="G89" s="85"/>
      <c r="H89" s="85"/>
      <c r="I89" s="85"/>
      <c r="J89" s="85"/>
    </row>
    <row r="90" spans="1:10" ht="10.5" customHeight="1">
      <c r="A90" s="80"/>
      <c r="B90" s="59" t="s">
        <v>90</v>
      </c>
      <c r="C90" s="73"/>
      <c r="D90" s="85"/>
      <c r="E90" s="75"/>
      <c r="F90" s="85"/>
      <c r="G90" s="85"/>
      <c r="H90" s="85"/>
      <c r="I90" s="85"/>
      <c r="J90" s="85"/>
    </row>
    <row r="91" spans="1:10" ht="23.25" customHeight="1">
      <c r="A91" s="91" t="s">
        <v>16</v>
      </c>
      <c r="B91" s="87" t="s">
        <v>17</v>
      </c>
      <c r="C91" s="64" t="s">
        <v>10</v>
      </c>
      <c r="D91" s="92"/>
      <c r="E91" s="87"/>
      <c r="F91" s="92"/>
      <c r="G91" s="92"/>
      <c r="H91" s="92"/>
      <c r="I91" s="92"/>
      <c r="J91" s="93"/>
    </row>
    <row r="92" spans="1:10" ht="9.75" customHeight="1">
      <c r="A92" s="91" t="s">
        <v>18</v>
      </c>
      <c r="B92" s="87" t="s">
        <v>25</v>
      </c>
      <c r="C92" s="64" t="s">
        <v>10</v>
      </c>
      <c r="D92" s="92"/>
      <c r="E92" s="87"/>
      <c r="F92" s="92"/>
      <c r="G92" s="92"/>
      <c r="H92" s="92"/>
      <c r="I92" s="92"/>
      <c r="J92" s="93"/>
    </row>
    <row r="93" spans="1:10" ht="12" customHeight="1">
      <c r="A93" s="91" t="s">
        <v>20</v>
      </c>
      <c r="B93" s="87" t="s">
        <v>93</v>
      </c>
      <c r="C93" s="94" t="s">
        <v>19</v>
      </c>
      <c r="D93" s="92"/>
      <c r="E93" s="87"/>
      <c r="F93" s="92"/>
      <c r="G93" s="92"/>
      <c r="H93" s="92"/>
      <c r="I93" s="92"/>
      <c r="J93" s="93"/>
    </row>
    <row r="94" spans="1:10" ht="12.75" customHeight="1">
      <c r="A94" s="95">
        <v>1000000</v>
      </c>
      <c r="B94" s="96" t="s">
        <v>24</v>
      </c>
      <c r="C94" s="97" t="s">
        <v>10</v>
      </c>
      <c r="D94" s="98"/>
      <c r="E94" s="99"/>
      <c r="F94" s="98"/>
      <c r="G94" s="98"/>
      <c r="H94" s="98"/>
      <c r="I94" s="98"/>
      <c r="J94" s="98"/>
    </row>
    <row r="95" spans="1:10" ht="12.75" hidden="1">
      <c r="A95" s="100"/>
      <c r="B95" s="101"/>
      <c r="C95" s="102"/>
      <c r="D95" s="103"/>
      <c r="E95" s="103"/>
      <c r="F95" s="103"/>
      <c r="G95" s="103"/>
      <c r="H95" s="103"/>
      <c r="I95" s="103"/>
      <c r="J95" s="103"/>
    </row>
    <row r="96" spans="1:10" ht="6.75" customHeight="1">
      <c r="A96" s="100"/>
      <c r="B96" s="101"/>
      <c r="C96" s="102"/>
      <c r="D96" s="103"/>
      <c r="E96" s="103"/>
      <c r="F96" s="103"/>
      <c r="G96" s="103"/>
      <c r="H96" s="103"/>
      <c r="I96" s="103"/>
      <c r="J96" s="103"/>
    </row>
    <row r="97" spans="1:10" ht="12" customHeight="1">
      <c r="A97" s="25" t="s">
        <v>108</v>
      </c>
      <c r="B97" s="26" t="s">
        <v>119</v>
      </c>
      <c r="C97" s="104"/>
      <c r="D97" s="104"/>
      <c r="E97" s="104"/>
      <c r="F97" s="104"/>
      <c r="G97" s="104"/>
      <c r="H97" s="104"/>
      <c r="I97" s="104"/>
      <c r="J97" s="104"/>
    </row>
    <row r="98" spans="1:10" ht="17.25" customHeight="1">
      <c r="A98" s="105" t="s">
        <v>117</v>
      </c>
      <c r="B98" s="106"/>
      <c r="C98" s="106"/>
      <c r="D98" s="119" t="s">
        <v>107</v>
      </c>
      <c r="E98" s="119"/>
      <c r="F98" s="119"/>
      <c r="G98" s="120" t="s">
        <v>106</v>
      </c>
      <c r="H98" s="120"/>
      <c r="I98" s="120"/>
      <c r="J98" s="120"/>
    </row>
    <row r="99" spans="1:10" ht="11.25" customHeight="1">
      <c r="A99" s="107" t="s">
        <v>101</v>
      </c>
      <c r="B99" s="108"/>
      <c r="C99" s="108"/>
      <c r="D99" s="13"/>
      <c r="E99" s="108" t="s">
        <v>11</v>
      </c>
      <c r="F99" s="13"/>
      <c r="G99" s="108" t="s">
        <v>23</v>
      </c>
      <c r="H99" s="13"/>
      <c r="I99" s="13"/>
      <c r="J99" s="108"/>
    </row>
    <row r="100" spans="1:10" ht="15.75" customHeight="1">
      <c r="A100" s="105" t="s">
        <v>118</v>
      </c>
      <c r="B100" s="105"/>
      <c r="C100" s="106"/>
      <c r="D100" s="105"/>
      <c r="E100" s="105"/>
      <c r="F100" s="105"/>
      <c r="G100" s="120" t="s">
        <v>98</v>
      </c>
      <c r="H100" s="120"/>
      <c r="I100" s="120"/>
      <c r="J100" s="120"/>
    </row>
    <row r="101" spans="1:10" ht="13.5" customHeight="1">
      <c r="A101" s="108" t="s">
        <v>102</v>
      </c>
      <c r="B101" s="106" t="s">
        <v>41</v>
      </c>
      <c r="C101" s="29"/>
      <c r="D101" s="13"/>
      <c r="E101" s="108" t="s">
        <v>11</v>
      </c>
      <c r="F101" s="13"/>
      <c r="G101" s="108" t="s">
        <v>23</v>
      </c>
      <c r="H101" s="13"/>
      <c r="I101" s="13"/>
      <c r="J101" s="108"/>
    </row>
    <row r="102" s="109" customFormat="1" ht="1.5" customHeight="1" hidden="1"/>
    <row r="103" spans="1:10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</row>
  </sheetData>
  <sheetProtection/>
  <mergeCells count="9">
    <mergeCell ref="D98:F98"/>
    <mergeCell ref="G98:J98"/>
    <mergeCell ref="G100:J100"/>
    <mergeCell ref="A9:E9"/>
    <mergeCell ref="A13:B13"/>
    <mergeCell ref="F18:J18"/>
    <mergeCell ref="F19:J19"/>
    <mergeCell ref="F27:F28"/>
    <mergeCell ref="G27:J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user</cp:lastModifiedBy>
  <cp:lastPrinted>2018-02-19T08:21:05Z</cp:lastPrinted>
  <dcterms:created xsi:type="dcterms:W3CDTF">2000-01-31T14:27:52Z</dcterms:created>
  <dcterms:modified xsi:type="dcterms:W3CDTF">2018-03-06T10:11:40Z</dcterms:modified>
  <cp:category/>
  <cp:version/>
  <cp:contentType/>
  <cp:contentStatus/>
</cp:coreProperties>
</file>