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110" windowHeight="2715" tabRatio="327" activeTab="0"/>
  </bookViews>
  <sheets>
    <sheet name="Caxs g.d." sheetId="1" r:id="rId1"/>
    <sheet name="Caxser" sheetId="2" r:id="rId2"/>
  </sheets>
  <definedNames>
    <definedName name="_xlnm.Print_Titles" localSheetId="0">'Caxs g.d.'!$B:$B,'Caxs g.d.'!$4:$8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<sst xmlns="http://schemas.openxmlformats.org/spreadsheetml/2006/main" count="556" uniqueCount="195">
  <si>
    <t xml:space="preserve"> ՀԱՇՎԵՏՎՈՒԹՅՈՒՆ</t>
  </si>
  <si>
    <t>Ընդամենը մարզում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</si>
  <si>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</si>
  <si>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</si>
  <si>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</si>
  <si>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</si>
  <si>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</si>
  <si>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</si>
  <si>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</si>
  <si>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</si>
  <si>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</si>
  <si>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</si>
  <si>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</si>
  <si>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</si>
  <si>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</si>
  <si>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</si>
  <si>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</si>
  <si>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</si>
  <si>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</si>
  <si>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</si>
  <si>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</si>
  <si>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</si>
  <si>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Քարաբերդ</t>
  </si>
  <si>
    <t>Մեծավան</t>
  </si>
  <si>
    <t>Սարչապետ</t>
  </si>
  <si>
    <t>Նորաշեն</t>
  </si>
  <si>
    <t>Լեռնահովիտ</t>
  </si>
  <si>
    <t>Կաթնառատ</t>
  </si>
  <si>
    <t>Բլագոդարնոյե</t>
  </si>
  <si>
    <t>Միխայելովկա</t>
  </si>
  <si>
    <t>Մեդովկա</t>
  </si>
  <si>
    <t>Նովոսելցովո</t>
  </si>
  <si>
    <t>Ձյունաշող</t>
  </si>
  <si>
    <t>Ձորամուտ</t>
  </si>
  <si>
    <t>Պետրովկա</t>
  </si>
  <si>
    <t>Պաղաղբյուր</t>
  </si>
  <si>
    <t>Դաշտադեմ</t>
  </si>
  <si>
    <t>Մեղվահովիտ</t>
  </si>
  <si>
    <t>Արծնի</t>
  </si>
  <si>
    <t>Ապավեն</t>
  </si>
  <si>
    <t>Պրիվոլնոյե</t>
  </si>
  <si>
    <t>Սարատովկա</t>
  </si>
  <si>
    <t>ք.Ալավերդի</t>
  </si>
  <si>
    <t>ք.Ախթալա</t>
  </si>
  <si>
    <t>ք.Թումանյան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</si>
  <si>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</si>
  <si>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</si>
  <si>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</si>
  <si>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</si>
  <si>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</si>
  <si>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</si>
  <si>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</si>
  <si>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</si>
  <si>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</si>
  <si>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</si>
  <si>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</si>
  <si>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Կարմիր Աղեգի</t>
  </si>
  <si>
    <t>Կաճաճկուտ</t>
  </si>
  <si>
    <t>Հագվի</t>
  </si>
  <si>
    <t>Հաղպատ</t>
  </si>
  <si>
    <t>Ճոճկան</t>
  </si>
  <si>
    <t>Մարց</t>
  </si>
  <si>
    <t>Մեծ Այրում</t>
  </si>
  <si>
    <t>Նեղոց</t>
  </si>
  <si>
    <t>Մղարթ</t>
  </si>
  <si>
    <t>Շամուտ</t>
  </si>
  <si>
    <t>Շնող</t>
  </si>
  <si>
    <t>Չկալով</t>
  </si>
  <si>
    <t>Ջիլիզա</t>
  </si>
  <si>
    <t>Քարինջ</t>
  </si>
  <si>
    <t>Քարկոփ</t>
  </si>
  <si>
    <t>Օձուն</t>
  </si>
  <si>
    <t>ք.Ստեփանավան</t>
  </si>
  <si>
    <t>Կուրթան</t>
  </si>
  <si>
    <t>Վարդաբլուր</t>
  </si>
  <si>
    <t>Հոբարձի</t>
  </si>
  <si>
    <t>Գյուլագարակ</t>
  </si>
  <si>
    <t>Պուշկինո</t>
  </si>
  <si>
    <t>Ամրակից</t>
  </si>
  <si>
    <t>Ուրասար</t>
  </si>
  <si>
    <t>Կաթնաղբյուր</t>
  </si>
  <si>
    <t>Սվերդլով</t>
  </si>
  <si>
    <t>Ուռուտ</t>
  </si>
  <si>
    <t>Բովաձոր</t>
  </si>
  <si>
    <t>Լոռի Բերդ</t>
  </si>
  <si>
    <t>Լեջան</t>
  </si>
  <si>
    <t>Ագարակ</t>
  </si>
  <si>
    <t>Յաղդան</t>
  </si>
  <si>
    <t>Հովնանաձոր</t>
  </si>
  <si>
    <t>Կողես</t>
  </si>
  <si>
    <t>Հալլավար</t>
  </si>
  <si>
    <t>Գար-գար</t>
  </si>
  <si>
    <t>ք.Տաշիր</t>
  </si>
  <si>
    <t>ք.Շամլուղ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</si>
  <si>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</si>
  <si>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</si>
  <si>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</si>
  <si>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</si>
  <si>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</si>
  <si>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</si>
  <si>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</si>
  <si>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</si>
  <si>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</si>
  <si>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</si>
  <si>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</si>
  <si>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</si>
  <si>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</si>
  <si>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</si>
  <si>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</si>
  <si>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</si>
  <si>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</si>
  <si>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</si>
  <si>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</si>
  <si>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</si>
  <si>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</si>
  <si>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Հ/Հ</t>
  </si>
  <si>
    <t>Անվանումը</t>
  </si>
  <si>
    <r>
      <rPr>
        <u val="single"/>
        <sz val="11"/>
        <rFont val="GHEA Grapalat"/>
        <family val="3"/>
      </rPr>
      <t>բյուջ. 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</si>
  <si>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</si>
  <si>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t xml:space="preserve">  որից`</t>
  </si>
  <si>
    <t xml:space="preserve">որից` </t>
  </si>
  <si>
    <t>որից`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</si>
  <si>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</si>
  <si>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</si>
  <si>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</si>
  <si>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</si>
  <si>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</si>
  <si>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</si>
  <si>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</si>
  <si>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</si>
  <si>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2630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</si>
  <si>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</si>
  <si>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</si>
  <si>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</si>
  <si>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</si>
  <si>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</si>
  <si>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</si>
  <si>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</si>
  <si>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</si>
  <si>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</si>
  <si>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</si>
  <si>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</si>
  <si>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</si>
  <si>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</si>
  <si>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</si>
  <si>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</si>
  <si>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</si>
  <si>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</si>
  <si>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որից` 
ՊԱՀՈՒՍՏԱՅԻՆ ՄԻՋՈՑՆԵՐ (տող4771)</t>
  </si>
  <si>
    <t xml:space="preserve"> ԸՆԴԱՄԵՆԸ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</si>
  <si>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</si>
  <si>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</si>
  <si>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</si>
  <si>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</si>
  <si>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</si>
  <si>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</si>
  <si>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</si>
  <si>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</si>
  <si>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</si>
  <si>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</si>
  <si>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Տրանսպորտ
տող 2450</t>
  </si>
  <si>
    <r>
      <rPr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</t>
    </r>
    <r>
      <rPr>
        <sz val="9"/>
        <rFont val="GHEA Grapalat"/>
        <family val="3"/>
      </rPr>
      <t xml:space="preserve">                                                                          </t>
    </r>
  </si>
  <si>
    <r>
      <rPr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</si>
  <si>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</si>
  <si>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</si>
  <si>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u val="single"/>
        <sz val="11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</si>
  <si>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</si>
  <si>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</si>
  <si>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</si>
  <si>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</si>
  <si>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</si>
  <si>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</si>
  <si>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Տնտեսական հարաբերություններ 
(այլ դասերին չպատկանող) 
 </t>
    </r>
    <r>
      <rPr>
        <u val="single"/>
        <sz val="11"/>
        <rFont val="GHEA Grapalat"/>
        <family val="3"/>
      </rPr>
      <t>/տող 2490/</t>
    </r>
  </si>
  <si>
    <r>
      <t xml:space="preserve">   </t>
    </r>
    <r>
      <rPr>
        <sz val="10"/>
        <rFont val="GHEA Grapalat"/>
        <family val="3"/>
      </rPr>
      <t xml:space="preserve">      ԸՆԴԱՄԵՆԸ ԾԱԽՍԵՐ   (բյուջ.տող2100+տող2200+տող2300+տող2400+տող2500+տող2600+ տող2700+տող2800+տող2900+
            տող3000+տող3100)                                 </t>
    </r>
  </si>
  <si>
    <t>1.2. ՊԱՇԱՐՆԵՐ
(բյուջ. տող 5200)
1.3. ԲԱՐՁՐԱՐԺԵՔ ԱԿՏԻՎՆԵՐ 
 բյուջ. տող 5300)
1.4. ՉԱՐՏԱԴՐՎԱԾ ԱԿՏԻՎՆԵՐ   
(բյուջ. տող 5400)</t>
  </si>
  <si>
    <t>բյուջ տող. 4300 
1.3. ՏՈԿՈՍԱՎՃԱՐՆԵՐ (տող4310+տող 4320+տող4330)</t>
  </si>
  <si>
    <t>բյուջետ. տող 4400
1.4. ՍՈՒԲՍԻԴԻԱՆԵՐ  (տող4410+տող4420)</t>
  </si>
  <si>
    <t>բյուջետ. տող 4700
1.7. ԱՅԼ ԾԱԽՍԵՐ (տող4710+տող4720+տող4730+տող4740+տող4750+տող4760+տող4770)</t>
  </si>
  <si>
    <t>տող4213
Կոմունալ ծառայություններ</t>
  </si>
  <si>
    <t>բյուջետ. տող 4531
- Ընթացիկ դրամաշնորհներ պետական և համայնքների ոչ առևտրային կազմակերպություններին</t>
  </si>
  <si>
    <r>
      <rPr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</si>
  <si>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t xml:space="preserve">
բյուջ. տող 6100)
1.1. ՀԻՄՆԱԿԱՆ ՄԻՋՈՑՆԵՐԻ ԻՐԱՑՈՒՄԻՑ ՄՈՒՏՔԵՐ 
</t>
    </r>
    <r>
      <rPr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sz val="10"/>
        <rFont val="GHEA Grapalat"/>
        <family val="3"/>
      </rPr>
      <t>(բյուջ. տող 6200)
1.3. ԲԱՐՁՐԱՐԺԵՔ ԱԿՏԻՎՆԵՐԻ ԻՐԱՑՈՒՄԻՑ ՄՈՒՏՔԵՐ 
  (տող 6300)</t>
    </r>
    <r>
      <rPr>
        <sz val="9"/>
        <rFont val="GHEA Grapalat"/>
        <family val="3"/>
      </rPr>
      <t xml:space="preserve">
</t>
    </r>
  </si>
  <si>
    <r>
      <rPr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</si>
  <si>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sz val="11"/>
        <rFont val="GHEA Grapalat"/>
        <family val="3"/>
      </rPr>
      <t>բյուջետ. տող 4500</t>
    </r>
    <r>
      <rPr>
        <sz val="10"/>
        <rFont val="GHEA Grapalat"/>
        <family val="3"/>
      </rPr>
      <t xml:space="preserve">
1.5. ԴՐԱՄԱՇՆՈՐՀՆԵՐ (տող4510+տող4520+տող4530+տող4540)</t>
    </r>
  </si>
  <si>
    <r>
      <rPr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</si>
  <si>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t xml:space="preserve"> </t>
    </r>
    <r>
      <rPr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</si>
  <si>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</si>
  <si>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>ԴՐԱՄՈՎ ՎՃԱՐՎՈՂ ԱՇԽԱՏԱՎԱՐՁԵՐ ԵՎ ՀԱՎԵԼԱՎՃԱՐՆԵՐ (տող4111+տող4112+ տող4114)+ (տող4120)</t>
    </r>
  </si>
  <si>
    <r>
      <rPr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</si>
  <si>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</si>
  <si>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</si>
  <si>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</si>
  <si>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</si>
  <si>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 xml:space="preserve">  ՀՀ  ԼՈՌՈՒ   ՄԱՐԶԻ   ՀԱՄԱՅՆՔՆԵՐԻ   ԲՅՈՒՋԵՏԱՅԻՆ   ԾԱԽՍԵՐԻ   ՎԵՐԱԲԵՐՅԱԼ                                                                      (Բյուջետային  ծախսերը ըստ տնտեսագիտական դասակարգման)
2012թ. չորրորդ եռամսյակ</t>
  </si>
  <si>
    <t xml:space="preserve">  ՀՀ   ԼՈՌՈՒ ՄԱՐԶԻ   ՀԱՄԱՅՆՔՆԵՐԻ   ԲՅՈՒՋԵՏԱՅԻՆ   ԾԱԽՍԵՐԻ   ՎԵՐԱԲԵՐՅԱԼ         (Բյուջետային ծախսերը ըստ գործառնական դասակարգման)  2012թ.  չորրորդ եռամսյակ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</si>
</sst>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#,##0.000"/>
    <numFmt numFmtId="201" formatCode="#,##0.0000"/>
    <numFmt numFmtId="202" formatCode="0E+00"/>
  </numFmts>
  <fonts count="47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u val="single"/>
      <sz val="11"/>
      <name val="GHEA Grapalat"/>
      <family val="3"/>
    </font>
    <font>
      <b/>
      <u val="single"/>
      <sz val="10"/>
      <name val="Arial Armenian"/>
      <family val="2"/>
    </font>
    <font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88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35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left" vertical="center"/>
    </xf>
    <xf numFmtId="199" fontId="8" fillId="0" borderId="11" xfId="0" applyNumberFormat="1" applyFont="1" applyBorder="1" applyAlignment="1">
      <alignment horizontal="right" vertical="center" wrapText="1"/>
    </xf>
    <xf numFmtId="0" fontId="7" fillId="35" borderId="14" xfId="0" applyNumberFormat="1" applyFont="1" applyFill="1" applyBorder="1" applyAlignment="1" applyProtection="1">
      <alignment horizontal="center" vertical="center" wrapText="1"/>
      <protection/>
    </xf>
    <xf numFmtId="188" fontId="8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36" borderId="15" xfId="0" applyFont="1" applyFill="1" applyBorder="1" applyAlignment="1" applyProtection="1">
      <alignment vertical="center" wrapText="1"/>
      <protection/>
    </xf>
    <xf numFmtId="0" fontId="6" fillId="36" borderId="16" xfId="0" applyFont="1" applyFill="1" applyBorder="1" applyAlignment="1" applyProtection="1">
      <alignment vertical="center" wrapText="1"/>
      <protection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vertical="center" wrapText="1"/>
      <protection/>
    </xf>
    <xf numFmtId="0" fontId="8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199" fontId="8" fillId="0" borderId="11" xfId="34" applyNumberFormat="1" applyFont="1" applyFill="1" applyBorder="1" applyAlignment="1">
      <alignment horizontal="right" vertical="center"/>
      <protection/>
    </xf>
    <xf numFmtId="188" fontId="8" fillId="37" borderId="1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 wrapText="1"/>
    </xf>
    <xf numFmtId="199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188" fontId="6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199" fontId="8" fillId="0" borderId="11" xfId="0" applyNumberFormat="1" applyFont="1" applyBorder="1" applyAlignment="1">
      <alignment/>
    </xf>
    <xf numFmtId="0" fontId="6" fillId="0" borderId="0" xfId="0" applyFont="1" applyAlignment="1">
      <alignment horizontal="right"/>
    </xf>
    <xf numFmtId="19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4" xfId="0" applyNumberFormat="1" applyFont="1" applyFill="1" applyBorder="1" applyAlignment="1" applyProtection="1">
      <alignment horizontal="center" vertical="center" wrapText="1"/>
      <protection/>
    </xf>
    <xf numFmtId="0" fontId="7" fillId="35" borderId="18" xfId="0" applyNumberFormat="1" applyFont="1" applyFill="1" applyBorder="1" applyAlignment="1" applyProtection="1">
      <alignment horizontal="center" vertical="center" wrapText="1"/>
      <protection/>
    </xf>
    <xf numFmtId="0" fontId="7" fillId="35" borderId="19" xfId="0" applyNumberFormat="1" applyFont="1" applyFill="1" applyBorder="1" applyAlignment="1" applyProtection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20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22" xfId="0" applyNumberFormat="1" applyFont="1" applyFill="1" applyBorder="1" applyAlignment="1" applyProtection="1">
      <alignment horizontal="center" vertical="center" wrapText="1"/>
      <protection/>
    </xf>
    <xf numFmtId="0" fontId="6" fillId="40" borderId="17" xfId="0" applyFont="1" applyFill="1" applyBorder="1" applyAlignment="1" applyProtection="1">
      <alignment horizontal="left" vertical="center" wrapText="1"/>
      <protection/>
    </xf>
    <xf numFmtId="0" fontId="6" fillId="40" borderId="14" xfId="0" applyFont="1" applyFill="1" applyBorder="1" applyAlignment="1" applyProtection="1">
      <alignment horizontal="left" vertical="center" wrapText="1"/>
      <protection/>
    </xf>
    <xf numFmtId="0" fontId="6" fillId="40" borderId="18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36" borderId="15" xfId="0" applyFont="1" applyFill="1" applyBorder="1" applyAlignment="1" applyProtection="1">
      <alignment horizontal="center" vertical="center" wrapText="1"/>
      <protection/>
    </xf>
    <xf numFmtId="0" fontId="6" fillId="36" borderId="16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0" fontId="7" fillId="35" borderId="12" xfId="0" applyNumberFormat="1" applyFont="1" applyFill="1" applyBorder="1" applyAlignment="1" applyProtection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6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8" fillId="38" borderId="12" xfId="0" applyFont="1" applyFill="1" applyBorder="1" applyAlignment="1" applyProtection="1">
      <alignment horizontal="center" vertical="center" wrapText="1"/>
      <protection/>
    </xf>
    <xf numFmtId="0" fontId="8" fillId="38" borderId="16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40" borderId="11" xfId="0" applyNumberFormat="1" applyFont="1" applyFill="1" applyBorder="1" applyAlignment="1" applyProtection="1">
      <alignment horizontal="center" vertical="center" wrapText="1"/>
      <protection/>
    </xf>
    <xf numFmtId="0" fontId="6" fillId="38" borderId="11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6" fillId="36" borderId="14" xfId="0" applyNumberFormat="1" applyFont="1" applyFill="1" applyBorder="1" applyAlignment="1" applyProtection="1">
      <alignment horizontal="center" vertical="center" wrapText="1"/>
      <protection/>
    </xf>
    <xf numFmtId="0" fontId="6" fillId="36" borderId="18" xfId="0" applyNumberFormat="1" applyFont="1" applyFill="1" applyBorder="1" applyAlignment="1" applyProtection="1">
      <alignment horizontal="center" vertical="center" wrapText="1"/>
      <protection/>
    </xf>
    <xf numFmtId="0" fontId="6" fillId="36" borderId="19" xfId="0" applyNumberFormat="1" applyFont="1" applyFill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horizontal="center" vertical="center" wrapText="1"/>
      <protection/>
    </xf>
    <xf numFmtId="0" fontId="6" fillId="36" borderId="20" xfId="0" applyNumberFormat="1" applyFont="1" applyFill="1" applyBorder="1" applyAlignment="1" applyProtection="1">
      <alignment horizontal="center" vertical="center" wrapText="1"/>
      <protection/>
    </xf>
    <xf numFmtId="4" fontId="9" fillId="41" borderId="12" xfId="0" applyNumberFormat="1" applyFont="1" applyFill="1" applyBorder="1" applyAlignment="1">
      <alignment horizontal="center" vertical="center" wrapText="1"/>
    </xf>
    <xf numFmtId="4" fontId="9" fillId="41" borderId="15" xfId="0" applyNumberFormat="1" applyFont="1" applyFill="1" applyBorder="1" applyAlignment="1">
      <alignment horizontal="center" vertical="center" wrapText="1"/>
    </xf>
    <xf numFmtId="4" fontId="9" fillId="41" borderId="16" xfId="0" applyNumberFormat="1" applyFont="1" applyFill="1" applyBorder="1" applyAlignment="1">
      <alignment horizontal="center" vertical="center" wrapText="1"/>
    </xf>
    <xf numFmtId="4" fontId="9" fillId="42" borderId="15" xfId="0" applyNumberFormat="1" applyFont="1" applyFill="1" applyBorder="1" applyAlignment="1">
      <alignment horizontal="center" vertical="center" wrapText="1"/>
    </xf>
    <xf numFmtId="4" fontId="8" fillId="38" borderId="12" xfId="0" applyNumberFormat="1" applyFont="1" applyFill="1" applyBorder="1" applyAlignment="1">
      <alignment horizontal="center" vertical="center" wrapText="1"/>
    </xf>
    <xf numFmtId="4" fontId="8" fillId="38" borderId="15" xfId="0" applyNumberFormat="1" applyFont="1" applyFill="1" applyBorder="1" applyAlignment="1">
      <alignment horizontal="center" vertical="center" wrapText="1"/>
    </xf>
    <xf numFmtId="4" fontId="8" fillId="38" borderId="16" xfId="0" applyNumberFormat="1" applyFont="1" applyFill="1" applyBorder="1" applyAlignment="1">
      <alignment horizontal="center" vertical="center" wrapText="1"/>
    </xf>
    <xf numFmtId="4" fontId="8" fillId="43" borderId="12" xfId="0" applyNumberFormat="1" applyFont="1" applyFill="1" applyBorder="1" applyAlignment="1">
      <alignment horizontal="center" vertical="center" wrapText="1"/>
    </xf>
    <xf numFmtId="4" fontId="8" fillId="43" borderId="15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0" fontId="6" fillId="36" borderId="12" xfId="0" applyNumberFormat="1" applyFont="1" applyFill="1" applyBorder="1" applyAlignment="1" applyProtection="1">
      <alignment horizontal="center" vertical="center" wrapText="1"/>
      <protection/>
    </xf>
    <xf numFmtId="0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25"/>
  <sheetViews>
    <sheetView tabSelected="1" zoomScalePageLayoutView="0" workbookViewId="0" topLeftCell="B1">
      <selection activeCell="F127" sqref="F127"/>
    </sheetView>
  </sheetViews>
  <sheetFormatPr defaultColWidth="8.796875" defaultRowHeight="15"/>
  <cols>
    <col min="1" max="1" width="0.8984375" style="2" hidden="1" customWidth="1"/>
    <col min="2" max="2" width="4" style="2" customWidth="1"/>
    <col min="3" max="3" width="16.09765625" style="2" customWidth="1"/>
    <col min="4" max="4" width="14.19921875" style="2" customWidth="1"/>
    <col min="5" max="5" width="13.5" style="2" customWidth="1"/>
    <col min="6" max="6" width="9.69921875" style="2" customWidth="1"/>
    <col min="7" max="7" width="8.3984375" style="2" customWidth="1"/>
    <col min="8" max="9" width="9.09765625" style="2" customWidth="1"/>
    <col min="10" max="10" width="9.5" style="2" customWidth="1"/>
    <col min="11" max="11" width="9.3984375" style="2" customWidth="1"/>
    <col min="12" max="12" width="8.69921875" style="2" customWidth="1"/>
    <col min="13" max="13" width="9.09765625" style="2" customWidth="1"/>
    <col min="14" max="14" width="10.09765625" style="2" customWidth="1"/>
    <col min="15" max="15" width="8.3984375" style="2" customWidth="1"/>
    <col min="16" max="16" width="11.3984375" style="2" customWidth="1"/>
    <col min="17" max="17" width="9.8984375" style="2" customWidth="1"/>
    <col min="18" max="18" width="10.19921875" style="2" customWidth="1"/>
    <col min="19" max="19" width="9" style="2" customWidth="1"/>
    <col min="20" max="21" width="9.8984375" style="2" customWidth="1"/>
    <col min="22" max="22" width="9" style="2" customWidth="1"/>
    <col min="23" max="23" width="10.5" style="2" customWidth="1"/>
    <col min="24" max="24" width="8.3984375" style="2" customWidth="1"/>
    <col min="25" max="25" width="7.69921875" style="2" customWidth="1"/>
    <col min="26" max="26" width="8.59765625" style="2" customWidth="1"/>
    <col min="27" max="27" width="9.8984375" style="2" customWidth="1"/>
    <col min="28" max="28" width="7.3984375" style="2" customWidth="1"/>
    <col min="29" max="29" width="7.69921875" style="2" customWidth="1"/>
    <col min="30" max="31" width="7.8984375" style="2" customWidth="1"/>
    <col min="32" max="32" width="9.5" style="2" customWidth="1"/>
    <col min="33" max="33" width="8.09765625" style="2" customWidth="1"/>
    <col min="34" max="35" width="8.3984375" style="2" customWidth="1"/>
    <col min="36" max="36" width="7.69921875" style="2" customWidth="1"/>
    <col min="37" max="37" width="7.8984375" style="2" customWidth="1"/>
    <col min="38" max="38" width="8.09765625" style="2" customWidth="1"/>
    <col min="39" max="39" width="9.19921875" style="2" customWidth="1"/>
    <col min="40" max="40" width="8.3984375" style="2" customWidth="1"/>
    <col min="41" max="41" width="9.19921875" style="2" customWidth="1"/>
    <col min="42" max="42" width="7.69921875" style="2" customWidth="1"/>
    <col min="43" max="43" width="9.19921875" style="2" customWidth="1"/>
    <col min="44" max="44" width="8.09765625" style="2" customWidth="1"/>
    <col min="45" max="47" width="9.19921875" style="2" customWidth="1"/>
    <col min="48" max="48" width="8.19921875" style="2" customWidth="1"/>
    <col min="49" max="49" width="9.19921875" style="2" customWidth="1"/>
    <col min="50" max="50" width="9.59765625" style="2" customWidth="1"/>
    <col min="51" max="51" width="9.19921875" style="2" customWidth="1"/>
    <col min="52" max="52" width="8.69921875" style="2" customWidth="1"/>
    <col min="53" max="56" width="9.19921875" style="2" customWidth="1"/>
    <col min="57" max="61" width="7.59765625" style="2" customWidth="1"/>
    <col min="62" max="62" width="9.3984375" style="2" customWidth="1"/>
    <col min="63" max="63" width="9" style="2" customWidth="1"/>
    <col min="64" max="64" width="9.19921875" style="2" customWidth="1"/>
    <col min="65" max="65" width="7.8984375" style="2" customWidth="1"/>
    <col min="66" max="66" width="9.19921875" style="2" customWidth="1"/>
    <col min="67" max="67" width="8.19921875" style="2" customWidth="1"/>
    <col min="68" max="68" width="8.59765625" style="2" customWidth="1"/>
    <col min="69" max="69" width="9.19921875" style="2" customWidth="1"/>
    <col min="70" max="70" width="11.09765625" style="2" customWidth="1"/>
    <col min="71" max="71" width="8.3984375" style="2" customWidth="1"/>
    <col min="72" max="72" width="10.59765625" style="2" customWidth="1"/>
    <col min="73" max="77" width="9.09765625" style="2" customWidth="1"/>
    <col min="78" max="78" width="10.19921875" style="2" customWidth="1"/>
    <col min="79" max="79" width="7.59765625" style="2" customWidth="1"/>
    <col min="80" max="80" width="9.19921875" style="2" customWidth="1"/>
    <col min="81" max="85" width="7.5" style="2" customWidth="1"/>
    <col min="86" max="86" width="10.09765625" style="2" customWidth="1"/>
    <col min="87" max="87" width="8" style="2" customWidth="1"/>
    <col min="88" max="88" width="8.69921875" style="2" customWidth="1"/>
    <col min="89" max="89" width="8.8984375" style="2" customWidth="1"/>
    <col min="90" max="90" width="8.3984375" style="2" customWidth="1"/>
    <col min="91" max="91" width="8.59765625" style="2" customWidth="1"/>
    <col min="92" max="92" width="9.3984375" style="2" customWidth="1"/>
    <col min="93" max="99" width="8.8984375" style="2" customWidth="1"/>
    <col min="100" max="100" width="10.59765625" style="2" customWidth="1"/>
    <col min="101" max="101" width="8.8984375" style="2" customWidth="1"/>
    <col min="102" max="102" width="9.19921875" style="2" customWidth="1"/>
    <col min="103" max="103" width="8.5" style="2" customWidth="1"/>
    <col min="104" max="104" width="8.69921875" style="2" customWidth="1"/>
    <col min="105" max="105" width="8.5" style="2" customWidth="1"/>
    <col min="106" max="106" width="9.3984375" style="2" customWidth="1"/>
    <col min="107" max="107" width="7.59765625" style="2" customWidth="1"/>
    <col min="108" max="108" width="8.5" style="2" customWidth="1"/>
    <col min="109" max="109" width="6.8984375" style="2" customWidth="1"/>
    <col min="110" max="110" width="7.5" style="2" customWidth="1"/>
    <col min="111" max="111" width="7.19921875" style="2" customWidth="1"/>
    <col min="112" max="112" width="7.8984375" style="2" customWidth="1"/>
    <col min="113" max="113" width="6.8984375" style="2" customWidth="1"/>
    <col min="114" max="114" width="9.19921875" style="2" customWidth="1"/>
    <col min="115" max="115" width="7" style="2" customWidth="1"/>
    <col min="116" max="116" width="7.8984375" style="2" customWidth="1"/>
    <col min="117" max="117" width="7.3984375" style="2" customWidth="1"/>
    <col min="118" max="118" width="7.5" style="2" customWidth="1"/>
    <col min="119" max="119" width="7.59765625" style="2" customWidth="1"/>
    <col min="120" max="120" width="11" style="2" customWidth="1"/>
    <col min="121" max="121" width="10.8984375" style="2" customWidth="1"/>
    <col min="122" max="122" width="4.59765625" style="2" customWidth="1"/>
    <col min="123" max="16384" width="9" style="2" customWidth="1"/>
  </cols>
  <sheetData>
    <row r="1" spans="2:56" ht="65.25" customHeight="1">
      <c r="B1" s="80" t="s">
        <v>194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"/>
      <c r="AX1" s="5"/>
      <c r="AY1" s="5"/>
      <c r="AZ1" s="5"/>
      <c r="BA1" s="5"/>
      <c r="BB1" s="5"/>
      <c r="BC1" s="5"/>
      <c r="BD1" s="5"/>
    </row>
    <row r="2" spans="2:119" ht="25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22"/>
      <c r="S2" s="22"/>
      <c r="T2" s="22"/>
      <c r="U2" s="22"/>
      <c r="V2" s="23"/>
      <c r="W2" s="23"/>
      <c r="X2" s="23"/>
      <c r="Y2" s="23"/>
      <c r="Z2" s="23"/>
      <c r="AA2" s="23"/>
      <c r="AB2" s="23"/>
      <c r="AC2" s="23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5"/>
      <c r="DG2" s="5"/>
      <c r="DH2" s="5"/>
      <c r="DI2" s="5"/>
      <c r="DJ2" s="5"/>
      <c r="DK2" s="5"/>
      <c r="DL2" s="5"/>
      <c r="DM2" s="5"/>
      <c r="DN2" s="5"/>
      <c r="DO2" s="5"/>
    </row>
    <row r="3" spans="3:109" ht="12.75" customHeight="1"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49"/>
      <c r="AC3" s="49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24"/>
      <c r="DC3" s="24"/>
      <c r="DD3" s="24"/>
      <c r="DE3" s="24"/>
    </row>
    <row r="4" spans="2:121" ht="12.75" customHeight="1">
      <c r="B4" s="50" t="s">
        <v>115</v>
      </c>
      <c r="C4" s="51" t="s">
        <v>116</v>
      </c>
      <c r="D4" s="52" t="s">
        <v>117</v>
      </c>
      <c r="E4" s="53"/>
      <c r="F4" s="53"/>
      <c r="G4" s="53"/>
      <c r="H4" s="53"/>
      <c r="I4" s="54"/>
      <c r="J4" s="61" t="s">
        <v>118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3"/>
    </row>
    <row r="5" spans="2:121" ht="15.75" customHeight="1">
      <c r="B5" s="50"/>
      <c r="C5" s="51"/>
      <c r="D5" s="55"/>
      <c r="E5" s="56"/>
      <c r="F5" s="56"/>
      <c r="G5" s="56"/>
      <c r="H5" s="56"/>
      <c r="I5" s="57"/>
      <c r="J5" s="52" t="s">
        <v>161</v>
      </c>
      <c r="K5" s="53"/>
      <c r="L5" s="53"/>
      <c r="M5" s="53"/>
      <c r="N5" s="64" t="s">
        <v>119</v>
      </c>
      <c r="O5" s="65"/>
      <c r="P5" s="65"/>
      <c r="Q5" s="65"/>
      <c r="R5" s="65"/>
      <c r="S5" s="65"/>
      <c r="T5" s="65"/>
      <c r="U5" s="66"/>
      <c r="V5" s="52" t="s">
        <v>162</v>
      </c>
      <c r="W5" s="53"/>
      <c r="X5" s="53"/>
      <c r="Y5" s="54"/>
      <c r="Z5" s="52" t="s">
        <v>163</v>
      </c>
      <c r="AA5" s="53"/>
      <c r="AB5" s="53"/>
      <c r="AC5" s="54"/>
      <c r="AD5" s="52" t="s">
        <v>164</v>
      </c>
      <c r="AE5" s="53"/>
      <c r="AF5" s="53"/>
      <c r="AG5" s="54"/>
      <c r="AH5" s="69" t="s">
        <v>118</v>
      </c>
      <c r="AI5" s="67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6"/>
      <c r="AX5" s="52" t="s">
        <v>165</v>
      </c>
      <c r="AY5" s="53"/>
      <c r="AZ5" s="53"/>
      <c r="BA5" s="54"/>
      <c r="BB5" s="27" t="s">
        <v>120</v>
      </c>
      <c r="BC5" s="27"/>
      <c r="BD5" s="27"/>
      <c r="BE5" s="27"/>
      <c r="BF5" s="27"/>
      <c r="BG5" s="27"/>
      <c r="BH5" s="27"/>
      <c r="BI5" s="27"/>
      <c r="BJ5" s="52" t="s">
        <v>166</v>
      </c>
      <c r="BK5" s="53"/>
      <c r="BL5" s="53"/>
      <c r="BM5" s="54"/>
      <c r="BN5" s="28" t="s">
        <v>121</v>
      </c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67"/>
      <c r="CC5" s="67"/>
      <c r="CD5" s="67"/>
      <c r="CE5" s="67"/>
      <c r="CF5" s="67"/>
      <c r="CG5" s="68"/>
      <c r="CH5" s="52" t="s">
        <v>167</v>
      </c>
      <c r="CI5" s="53"/>
      <c r="CJ5" s="53"/>
      <c r="CK5" s="54"/>
      <c r="CL5" s="52" t="s">
        <v>168</v>
      </c>
      <c r="CM5" s="53"/>
      <c r="CN5" s="53"/>
      <c r="CO5" s="54"/>
      <c r="CP5" s="29" t="s">
        <v>121</v>
      </c>
      <c r="CQ5" s="20"/>
      <c r="CR5" s="20"/>
      <c r="CS5" s="20"/>
      <c r="CT5" s="20"/>
      <c r="CU5" s="20"/>
      <c r="CV5" s="20"/>
      <c r="CW5" s="20"/>
      <c r="CX5" s="52" t="s">
        <v>169</v>
      </c>
      <c r="CY5" s="53"/>
      <c r="CZ5" s="53"/>
      <c r="DA5" s="54"/>
      <c r="DB5" s="30" t="s">
        <v>121</v>
      </c>
      <c r="DC5" s="30"/>
      <c r="DD5" s="30"/>
      <c r="DE5" s="30"/>
      <c r="DF5" s="52" t="s">
        <v>170</v>
      </c>
      <c r="DG5" s="53"/>
      <c r="DH5" s="53"/>
      <c r="DI5" s="54"/>
      <c r="DJ5" s="52" t="s">
        <v>171</v>
      </c>
      <c r="DK5" s="53"/>
      <c r="DL5" s="53"/>
      <c r="DM5" s="53"/>
      <c r="DN5" s="53"/>
      <c r="DO5" s="54"/>
      <c r="DP5" s="75" t="s">
        <v>159</v>
      </c>
      <c r="DQ5" s="75"/>
    </row>
    <row r="6" spans="2:122" ht="106.5" customHeight="1">
      <c r="B6" s="50"/>
      <c r="C6" s="51"/>
      <c r="D6" s="58"/>
      <c r="E6" s="59"/>
      <c r="F6" s="59"/>
      <c r="G6" s="59"/>
      <c r="H6" s="59"/>
      <c r="I6" s="60"/>
      <c r="J6" s="55"/>
      <c r="K6" s="56"/>
      <c r="L6" s="56"/>
      <c r="M6" s="56"/>
      <c r="N6" s="52" t="s">
        <v>122</v>
      </c>
      <c r="O6" s="53"/>
      <c r="P6" s="53"/>
      <c r="Q6" s="53"/>
      <c r="R6" s="73" t="s">
        <v>123</v>
      </c>
      <c r="S6" s="76"/>
      <c r="T6" s="76"/>
      <c r="U6" s="76"/>
      <c r="V6" s="58"/>
      <c r="W6" s="59"/>
      <c r="X6" s="59"/>
      <c r="Y6" s="60"/>
      <c r="Z6" s="58"/>
      <c r="AA6" s="59"/>
      <c r="AB6" s="59"/>
      <c r="AC6" s="60"/>
      <c r="AD6" s="58"/>
      <c r="AE6" s="59"/>
      <c r="AF6" s="59"/>
      <c r="AG6" s="60"/>
      <c r="AH6" s="52" t="s">
        <v>124</v>
      </c>
      <c r="AI6" s="53"/>
      <c r="AJ6" s="53"/>
      <c r="AK6" s="53"/>
      <c r="AL6" s="52" t="s">
        <v>125</v>
      </c>
      <c r="AM6" s="53"/>
      <c r="AN6" s="53"/>
      <c r="AO6" s="53"/>
      <c r="AP6" s="52" t="s">
        <v>160</v>
      </c>
      <c r="AQ6" s="53"/>
      <c r="AR6" s="53"/>
      <c r="AS6" s="53"/>
      <c r="AT6" s="52" t="s">
        <v>172</v>
      </c>
      <c r="AU6" s="53"/>
      <c r="AV6" s="53"/>
      <c r="AW6" s="53"/>
      <c r="AX6" s="58"/>
      <c r="AY6" s="59"/>
      <c r="AZ6" s="59"/>
      <c r="BA6" s="60"/>
      <c r="BB6" s="74" t="s">
        <v>126</v>
      </c>
      <c r="BC6" s="74"/>
      <c r="BD6" s="74"/>
      <c r="BE6" s="74"/>
      <c r="BF6" s="70" t="s">
        <v>127</v>
      </c>
      <c r="BG6" s="71"/>
      <c r="BH6" s="71"/>
      <c r="BI6" s="72"/>
      <c r="BJ6" s="58"/>
      <c r="BK6" s="59"/>
      <c r="BL6" s="59"/>
      <c r="BM6" s="60"/>
      <c r="BN6" s="52" t="s">
        <v>128</v>
      </c>
      <c r="BO6" s="53"/>
      <c r="BP6" s="53"/>
      <c r="BQ6" s="53"/>
      <c r="BR6" s="73" t="s">
        <v>129</v>
      </c>
      <c r="BS6" s="53"/>
      <c r="BT6" s="53"/>
      <c r="BU6" s="53"/>
      <c r="BV6" s="74" t="s">
        <v>130</v>
      </c>
      <c r="BW6" s="74"/>
      <c r="BX6" s="74"/>
      <c r="BY6" s="74"/>
      <c r="BZ6" s="52" t="s">
        <v>131</v>
      </c>
      <c r="CA6" s="53"/>
      <c r="CB6" s="53"/>
      <c r="CC6" s="53"/>
      <c r="CD6" s="52" t="s">
        <v>132</v>
      </c>
      <c r="CE6" s="53"/>
      <c r="CF6" s="53"/>
      <c r="CG6" s="53"/>
      <c r="CH6" s="58"/>
      <c r="CI6" s="59"/>
      <c r="CJ6" s="59"/>
      <c r="CK6" s="60"/>
      <c r="CL6" s="58"/>
      <c r="CM6" s="59"/>
      <c r="CN6" s="59"/>
      <c r="CO6" s="60"/>
      <c r="CP6" s="74" t="s">
        <v>133</v>
      </c>
      <c r="CQ6" s="74"/>
      <c r="CR6" s="74"/>
      <c r="CS6" s="74"/>
      <c r="CT6" s="74" t="s">
        <v>134</v>
      </c>
      <c r="CU6" s="74"/>
      <c r="CV6" s="74"/>
      <c r="CW6" s="74"/>
      <c r="CX6" s="58"/>
      <c r="CY6" s="59"/>
      <c r="CZ6" s="59"/>
      <c r="DA6" s="60"/>
      <c r="DB6" s="52" t="s">
        <v>135</v>
      </c>
      <c r="DC6" s="53"/>
      <c r="DD6" s="53"/>
      <c r="DE6" s="54"/>
      <c r="DF6" s="58"/>
      <c r="DG6" s="59"/>
      <c r="DH6" s="59"/>
      <c r="DI6" s="60"/>
      <c r="DJ6" s="58"/>
      <c r="DK6" s="59"/>
      <c r="DL6" s="59"/>
      <c r="DM6" s="59"/>
      <c r="DN6" s="59"/>
      <c r="DO6" s="60"/>
      <c r="DP6" s="75"/>
      <c r="DQ6" s="75"/>
      <c r="DR6" s="31"/>
    </row>
    <row r="7" spans="2:121" ht="71.25" customHeight="1">
      <c r="B7" s="50"/>
      <c r="C7" s="51"/>
      <c r="D7" s="77" t="s">
        <v>173</v>
      </c>
      <c r="E7" s="78"/>
      <c r="F7" s="79" t="s">
        <v>136</v>
      </c>
      <c r="G7" s="79"/>
      <c r="H7" s="79" t="s">
        <v>137</v>
      </c>
      <c r="I7" s="79"/>
      <c r="J7" s="79" t="s">
        <v>136</v>
      </c>
      <c r="K7" s="79"/>
      <c r="L7" s="79" t="s">
        <v>137</v>
      </c>
      <c r="M7" s="79"/>
      <c r="N7" s="79" t="s">
        <v>136</v>
      </c>
      <c r="O7" s="79"/>
      <c r="P7" s="79" t="s">
        <v>137</v>
      </c>
      <c r="Q7" s="79"/>
      <c r="R7" s="79" t="s">
        <v>136</v>
      </c>
      <c r="S7" s="79"/>
      <c r="T7" s="79" t="s">
        <v>137</v>
      </c>
      <c r="U7" s="79"/>
      <c r="V7" s="79" t="s">
        <v>136</v>
      </c>
      <c r="W7" s="79"/>
      <c r="X7" s="79" t="s">
        <v>137</v>
      </c>
      <c r="Y7" s="79"/>
      <c r="Z7" s="79" t="s">
        <v>136</v>
      </c>
      <c r="AA7" s="79"/>
      <c r="AB7" s="79" t="s">
        <v>137</v>
      </c>
      <c r="AC7" s="79"/>
      <c r="AD7" s="79" t="s">
        <v>136</v>
      </c>
      <c r="AE7" s="79"/>
      <c r="AF7" s="79" t="s">
        <v>137</v>
      </c>
      <c r="AG7" s="79"/>
      <c r="AH7" s="79" t="s">
        <v>136</v>
      </c>
      <c r="AI7" s="79"/>
      <c r="AJ7" s="79" t="s">
        <v>137</v>
      </c>
      <c r="AK7" s="79"/>
      <c r="AL7" s="79" t="s">
        <v>136</v>
      </c>
      <c r="AM7" s="79"/>
      <c r="AN7" s="79" t="s">
        <v>137</v>
      </c>
      <c r="AO7" s="79"/>
      <c r="AP7" s="79" t="s">
        <v>136</v>
      </c>
      <c r="AQ7" s="79"/>
      <c r="AR7" s="79" t="s">
        <v>137</v>
      </c>
      <c r="AS7" s="79"/>
      <c r="AT7" s="79" t="s">
        <v>136</v>
      </c>
      <c r="AU7" s="79"/>
      <c r="AV7" s="79" t="s">
        <v>137</v>
      </c>
      <c r="AW7" s="79"/>
      <c r="AX7" s="79" t="s">
        <v>136</v>
      </c>
      <c r="AY7" s="79"/>
      <c r="AZ7" s="79" t="s">
        <v>137</v>
      </c>
      <c r="BA7" s="79"/>
      <c r="BB7" s="79" t="s">
        <v>136</v>
      </c>
      <c r="BC7" s="79"/>
      <c r="BD7" s="79" t="s">
        <v>137</v>
      </c>
      <c r="BE7" s="79"/>
      <c r="BF7" s="79" t="s">
        <v>136</v>
      </c>
      <c r="BG7" s="79"/>
      <c r="BH7" s="79" t="s">
        <v>137</v>
      </c>
      <c r="BI7" s="79"/>
      <c r="BJ7" s="79" t="s">
        <v>136</v>
      </c>
      <c r="BK7" s="79"/>
      <c r="BL7" s="79" t="s">
        <v>137</v>
      </c>
      <c r="BM7" s="79"/>
      <c r="BN7" s="79" t="s">
        <v>136</v>
      </c>
      <c r="BO7" s="79"/>
      <c r="BP7" s="79" t="s">
        <v>137</v>
      </c>
      <c r="BQ7" s="79"/>
      <c r="BR7" s="79" t="s">
        <v>136</v>
      </c>
      <c r="BS7" s="79"/>
      <c r="BT7" s="79" t="s">
        <v>137</v>
      </c>
      <c r="BU7" s="79"/>
      <c r="BV7" s="79" t="s">
        <v>136</v>
      </c>
      <c r="BW7" s="79"/>
      <c r="BX7" s="79" t="s">
        <v>137</v>
      </c>
      <c r="BY7" s="79"/>
      <c r="BZ7" s="79" t="s">
        <v>136</v>
      </c>
      <c r="CA7" s="79"/>
      <c r="CB7" s="79" t="s">
        <v>137</v>
      </c>
      <c r="CC7" s="79"/>
      <c r="CD7" s="79" t="s">
        <v>136</v>
      </c>
      <c r="CE7" s="79"/>
      <c r="CF7" s="79" t="s">
        <v>137</v>
      </c>
      <c r="CG7" s="79"/>
      <c r="CH7" s="79" t="s">
        <v>136</v>
      </c>
      <c r="CI7" s="79"/>
      <c r="CJ7" s="79" t="s">
        <v>137</v>
      </c>
      <c r="CK7" s="79"/>
      <c r="CL7" s="79" t="s">
        <v>136</v>
      </c>
      <c r="CM7" s="79"/>
      <c r="CN7" s="79" t="s">
        <v>137</v>
      </c>
      <c r="CO7" s="79"/>
      <c r="CP7" s="79" t="s">
        <v>136</v>
      </c>
      <c r="CQ7" s="79"/>
      <c r="CR7" s="79" t="s">
        <v>137</v>
      </c>
      <c r="CS7" s="79"/>
      <c r="CT7" s="79" t="s">
        <v>136</v>
      </c>
      <c r="CU7" s="79"/>
      <c r="CV7" s="79" t="s">
        <v>137</v>
      </c>
      <c r="CW7" s="79"/>
      <c r="CX7" s="79" t="s">
        <v>136</v>
      </c>
      <c r="CY7" s="79"/>
      <c r="CZ7" s="79" t="s">
        <v>137</v>
      </c>
      <c r="DA7" s="79"/>
      <c r="DB7" s="79" t="s">
        <v>136</v>
      </c>
      <c r="DC7" s="79"/>
      <c r="DD7" s="79" t="s">
        <v>137</v>
      </c>
      <c r="DE7" s="79"/>
      <c r="DF7" s="79" t="s">
        <v>136</v>
      </c>
      <c r="DG7" s="79"/>
      <c r="DH7" s="79" t="s">
        <v>137</v>
      </c>
      <c r="DI7" s="79"/>
      <c r="DJ7" s="82" t="s">
        <v>138</v>
      </c>
      <c r="DK7" s="83"/>
      <c r="DL7" s="79" t="s">
        <v>136</v>
      </c>
      <c r="DM7" s="79"/>
      <c r="DN7" s="79" t="s">
        <v>137</v>
      </c>
      <c r="DO7" s="79"/>
      <c r="DP7" s="79" t="s">
        <v>137</v>
      </c>
      <c r="DQ7" s="79"/>
    </row>
    <row r="8" spans="2:121" ht="32.25" customHeight="1">
      <c r="B8" s="50"/>
      <c r="C8" s="51"/>
      <c r="D8" s="32" t="s">
        <v>139</v>
      </c>
      <c r="E8" s="17" t="s">
        <v>140</v>
      </c>
      <c r="F8" s="32" t="s">
        <v>139</v>
      </c>
      <c r="G8" s="17" t="s">
        <v>140</v>
      </c>
      <c r="H8" s="32" t="s">
        <v>139</v>
      </c>
      <c r="I8" s="17" t="s">
        <v>140</v>
      </c>
      <c r="J8" s="32" t="s">
        <v>139</v>
      </c>
      <c r="K8" s="17" t="s">
        <v>140</v>
      </c>
      <c r="L8" s="32" t="s">
        <v>139</v>
      </c>
      <c r="M8" s="17" t="s">
        <v>140</v>
      </c>
      <c r="N8" s="32" t="s">
        <v>139</v>
      </c>
      <c r="O8" s="17" t="s">
        <v>140</v>
      </c>
      <c r="P8" s="32" t="s">
        <v>139</v>
      </c>
      <c r="Q8" s="17" t="s">
        <v>140</v>
      </c>
      <c r="R8" s="32" t="s">
        <v>139</v>
      </c>
      <c r="S8" s="17" t="s">
        <v>140</v>
      </c>
      <c r="T8" s="32" t="s">
        <v>139</v>
      </c>
      <c r="U8" s="17" t="s">
        <v>140</v>
      </c>
      <c r="V8" s="32" t="s">
        <v>139</v>
      </c>
      <c r="W8" s="17" t="s">
        <v>140</v>
      </c>
      <c r="X8" s="32" t="s">
        <v>139</v>
      </c>
      <c r="Y8" s="17" t="s">
        <v>140</v>
      </c>
      <c r="Z8" s="32" t="s">
        <v>139</v>
      </c>
      <c r="AA8" s="17" t="s">
        <v>140</v>
      </c>
      <c r="AB8" s="32" t="s">
        <v>139</v>
      </c>
      <c r="AC8" s="17" t="s">
        <v>140</v>
      </c>
      <c r="AD8" s="32" t="s">
        <v>139</v>
      </c>
      <c r="AE8" s="17" t="s">
        <v>140</v>
      </c>
      <c r="AF8" s="32" t="s">
        <v>139</v>
      </c>
      <c r="AG8" s="17" t="s">
        <v>140</v>
      </c>
      <c r="AH8" s="32" t="s">
        <v>139</v>
      </c>
      <c r="AI8" s="17" t="s">
        <v>140</v>
      </c>
      <c r="AJ8" s="32" t="s">
        <v>139</v>
      </c>
      <c r="AK8" s="17" t="s">
        <v>140</v>
      </c>
      <c r="AL8" s="32" t="s">
        <v>139</v>
      </c>
      <c r="AM8" s="17" t="s">
        <v>140</v>
      </c>
      <c r="AN8" s="32" t="s">
        <v>139</v>
      </c>
      <c r="AO8" s="17" t="s">
        <v>140</v>
      </c>
      <c r="AP8" s="32" t="s">
        <v>139</v>
      </c>
      <c r="AQ8" s="17" t="s">
        <v>140</v>
      </c>
      <c r="AR8" s="32" t="s">
        <v>139</v>
      </c>
      <c r="AS8" s="17" t="s">
        <v>140</v>
      </c>
      <c r="AT8" s="32" t="s">
        <v>139</v>
      </c>
      <c r="AU8" s="17" t="s">
        <v>140</v>
      </c>
      <c r="AV8" s="32" t="s">
        <v>139</v>
      </c>
      <c r="AW8" s="17" t="s">
        <v>140</v>
      </c>
      <c r="AX8" s="32" t="s">
        <v>139</v>
      </c>
      <c r="AY8" s="17" t="s">
        <v>140</v>
      </c>
      <c r="AZ8" s="32" t="s">
        <v>139</v>
      </c>
      <c r="BA8" s="17" t="s">
        <v>140</v>
      </c>
      <c r="BB8" s="32" t="s">
        <v>139</v>
      </c>
      <c r="BC8" s="17" t="s">
        <v>140</v>
      </c>
      <c r="BD8" s="32" t="s">
        <v>139</v>
      </c>
      <c r="BE8" s="17" t="s">
        <v>140</v>
      </c>
      <c r="BF8" s="32" t="s">
        <v>139</v>
      </c>
      <c r="BG8" s="17" t="s">
        <v>140</v>
      </c>
      <c r="BH8" s="32" t="s">
        <v>139</v>
      </c>
      <c r="BI8" s="17" t="s">
        <v>140</v>
      </c>
      <c r="BJ8" s="32" t="s">
        <v>139</v>
      </c>
      <c r="BK8" s="17" t="s">
        <v>140</v>
      </c>
      <c r="BL8" s="32" t="s">
        <v>139</v>
      </c>
      <c r="BM8" s="17" t="s">
        <v>140</v>
      </c>
      <c r="BN8" s="32" t="s">
        <v>139</v>
      </c>
      <c r="BO8" s="17" t="s">
        <v>140</v>
      </c>
      <c r="BP8" s="32" t="s">
        <v>139</v>
      </c>
      <c r="BQ8" s="17" t="s">
        <v>140</v>
      </c>
      <c r="BR8" s="32" t="s">
        <v>139</v>
      </c>
      <c r="BS8" s="17" t="s">
        <v>140</v>
      </c>
      <c r="BT8" s="32" t="s">
        <v>139</v>
      </c>
      <c r="BU8" s="17" t="s">
        <v>140</v>
      </c>
      <c r="BV8" s="32" t="s">
        <v>139</v>
      </c>
      <c r="BW8" s="17" t="s">
        <v>140</v>
      </c>
      <c r="BX8" s="32" t="s">
        <v>139</v>
      </c>
      <c r="BY8" s="17" t="s">
        <v>140</v>
      </c>
      <c r="BZ8" s="32" t="s">
        <v>139</v>
      </c>
      <c r="CA8" s="17" t="s">
        <v>140</v>
      </c>
      <c r="CB8" s="32" t="s">
        <v>139</v>
      </c>
      <c r="CC8" s="17" t="s">
        <v>140</v>
      </c>
      <c r="CD8" s="32" t="s">
        <v>139</v>
      </c>
      <c r="CE8" s="17" t="s">
        <v>140</v>
      </c>
      <c r="CF8" s="32" t="s">
        <v>139</v>
      </c>
      <c r="CG8" s="17" t="s">
        <v>140</v>
      </c>
      <c r="CH8" s="32" t="s">
        <v>139</v>
      </c>
      <c r="CI8" s="17" t="s">
        <v>140</v>
      </c>
      <c r="CJ8" s="32" t="s">
        <v>139</v>
      </c>
      <c r="CK8" s="17" t="s">
        <v>140</v>
      </c>
      <c r="CL8" s="32" t="s">
        <v>139</v>
      </c>
      <c r="CM8" s="17" t="s">
        <v>140</v>
      </c>
      <c r="CN8" s="32" t="s">
        <v>139</v>
      </c>
      <c r="CO8" s="17" t="s">
        <v>140</v>
      </c>
      <c r="CP8" s="32" t="s">
        <v>139</v>
      </c>
      <c r="CQ8" s="17" t="s">
        <v>140</v>
      </c>
      <c r="CR8" s="32" t="s">
        <v>139</v>
      </c>
      <c r="CS8" s="17" t="s">
        <v>140</v>
      </c>
      <c r="CT8" s="32" t="s">
        <v>139</v>
      </c>
      <c r="CU8" s="17" t="s">
        <v>140</v>
      </c>
      <c r="CV8" s="32" t="s">
        <v>139</v>
      </c>
      <c r="CW8" s="17" t="s">
        <v>140</v>
      </c>
      <c r="CX8" s="32" t="s">
        <v>139</v>
      </c>
      <c r="CY8" s="17" t="s">
        <v>140</v>
      </c>
      <c r="CZ8" s="32" t="s">
        <v>139</v>
      </c>
      <c r="DA8" s="17" t="s">
        <v>140</v>
      </c>
      <c r="DB8" s="32" t="s">
        <v>139</v>
      </c>
      <c r="DC8" s="17" t="s">
        <v>140</v>
      </c>
      <c r="DD8" s="32" t="s">
        <v>139</v>
      </c>
      <c r="DE8" s="17" t="s">
        <v>140</v>
      </c>
      <c r="DF8" s="32" t="s">
        <v>139</v>
      </c>
      <c r="DG8" s="17" t="s">
        <v>140</v>
      </c>
      <c r="DH8" s="32" t="s">
        <v>139</v>
      </c>
      <c r="DI8" s="17" t="s">
        <v>140</v>
      </c>
      <c r="DJ8" s="32" t="s">
        <v>139</v>
      </c>
      <c r="DK8" s="17" t="s">
        <v>140</v>
      </c>
      <c r="DL8" s="32" t="s">
        <v>139</v>
      </c>
      <c r="DM8" s="17" t="s">
        <v>140</v>
      </c>
      <c r="DN8" s="32" t="s">
        <v>139</v>
      </c>
      <c r="DO8" s="17" t="s">
        <v>140</v>
      </c>
      <c r="DP8" s="32" t="s">
        <v>139</v>
      </c>
      <c r="DQ8" s="17" t="s">
        <v>140</v>
      </c>
    </row>
    <row r="9" spans="2:121" ht="15" customHeight="1">
      <c r="B9" s="33"/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/>
      <c r="O9" s="10"/>
      <c r="P9" s="10"/>
      <c r="Q9" s="10"/>
      <c r="R9" s="10"/>
      <c r="S9" s="10"/>
      <c r="T9" s="10"/>
      <c r="U9" s="10"/>
      <c r="V9" s="10">
        <v>12</v>
      </c>
      <c r="W9" s="10">
        <v>13</v>
      </c>
      <c r="X9" s="10">
        <v>14</v>
      </c>
      <c r="Y9" s="10">
        <v>15</v>
      </c>
      <c r="Z9" s="10">
        <v>16</v>
      </c>
      <c r="AA9" s="10">
        <v>17</v>
      </c>
      <c r="AB9" s="10">
        <v>18</v>
      </c>
      <c r="AC9" s="10">
        <v>19</v>
      </c>
      <c r="AD9" s="10">
        <v>20</v>
      </c>
      <c r="AE9" s="10">
        <v>21</v>
      </c>
      <c r="AF9" s="10">
        <v>22</v>
      </c>
      <c r="AG9" s="10">
        <v>23</v>
      </c>
      <c r="AH9" s="10">
        <v>28</v>
      </c>
      <c r="AI9" s="10">
        <v>29</v>
      </c>
      <c r="AJ9" s="10">
        <v>30</v>
      </c>
      <c r="AK9" s="10">
        <v>31</v>
      </c>
      <c r="AL9" s="10">
        <v>32</v>
      </c>
      <c r="AM9" s="10">
        <v>33</v>
      </c>
      <c r="AN9" s="10">
        <v>34</v>
      </c>
      <c r="AO9" s="10">
        <v>35</v>
      </c>
      <c r="AP9" s="10">
        <v>36</v>
      </c>
      <c r="AQ9" s="10">
        <v>37</v>
      </c>
      <c r="AR9" s="10">
        <v>38</v>
      </c>
      <c r="AS9" s="10">
        <v>39</v>
      </c>
      <c r="AT9" s="10">
        <v>40</v>
      </c>
      <c r="AU9" s="10">
        <v>41</v>
      </c>
      <c r="AV9" s="10">
        <v>42</v>
      </c>
      <c r="AW9" s="10">
        <v>43</v>
      </c>
      <c r="AX9" s="10">
        <v>44</v>
      </c>
      <c r="AY9" s="10">
        <v>45</v>
      </c>
      <c r="AZ9" s="10">
        <v>46</v>
      </c>
      <c r="BA9" s="10">
        <v>47</v>
      </c>
      <c r="BB9" s="10">
        <v>48</v>
      </c>
      <c r="BC9" s="10">
        <v>49</v>
      </c>
      <c r="BD9" s="10">
        <v>50</v>
      </c>
      <c r="BE9" s="10">
        <v>51</v>
      </c>
      <c r="BF9" s="10"/>
      <c r="BG9" s="10"/>
      <c r="BH9" s="10"/>
      <c r="BI9" s="10"/>
      <c r="BJ9" s="10">
        <v>52</v>
      </c>
      <c r="BK9" s="10">
        <v>53</v>
      </c>
      <c r="BL9" s="10">
        <v>54</v>
      </c>
      <c r="BM9" s="10">
        <v>55</v>
      </c>
      <c r="BN9" s="10">
        <v>56</v>
      </c>
      <c r="BO9" s="10">
        <v>57</v>
      </c>
      <c r="BP9" s="10">
        <v>58</v>
      </c>
      <c r="BQ9" s="10">
        <v>59</v>
      </c>
      <c r="BR9" s="10">
        <v>60</v>
      </c>
      <c r="BS9" s="10">
        <v>61</v>
      </c>
      <c r="BT9" s="10">
        <v>62</v>
      </c>
      <c r="BU9" s="10">
        <v>63</v>
      </c>
      <c r="BV9" s="10"/>
      <c r="BW9" s="10"/>
      <c r="BX9" s="10"/>
      <c r="BY9" s="10"/>
      <c r="BZ9" s="10">
        <v>64</v>
      </c>
      <c r="CA9" s="10">
        <v>65</v>
      </c>
      <c r="CB9" s="10">
        <v>66</v>
      </c>
      <c r="CC9" s="10">
        <v>67</v>
      </c>
      <c r="CD9" s="10"/>
      <c r="CE9" s="10"/>
      <c r="CF9" s="10"/>
      <c r="CG9" s="10"/>
      <c r="CH9" s="10">
        <v>68</v>
      </c>
      <c r="CI9" s="10">
        <v>69</v>
      </c>
      <c r="CJ9" s="10">
        <v>70</v>
      </c>
      <c r="CK9" s="10">
        <v>71</v>
      </c>
      <c r="CL9" s="10">
        <v>72</v>
      </c>
      <c r="CM9" s="10">
        <v>73</v>
      </c>
      <c r="CN9" s="10">
        <v>74</v>
      </c>
      <c r="CO9" s="10">
        <v>75</v>
      </c>
      <c r="CP9" s="10">
        <v>76</v>
      </c>
      <c r="CQ9" s="10">
        <v>77</v>
      </c>
      <c r="CR9" s="10">
        <v>78</v>
      </c>
      <c r="CS9" s="10">
        <v>79</v>
      </c>
      <c r="CT9" s="10">
        <v>80</v>
      </c>
      <c r="CU9" s="10">
        <v>81</v>
      </c>
      <c r="CV9" s="10">
        <v>82</v>
      </c>
      <c r="CW9" s="10">
        <v>83</v>
      </c>
      <c r="CX9" s="10">
        <v>84</v>
      </c>
      <c r="CY9" s="10">
        <v>85</v>
      </c>
      <c r="CZ9" s="10">
        <v>86</v>
      </c>
      <c r="DA9" s="10">
        <v>87</v>
      </c>
      <c r="DB9" s="10">
        <v>88</v>
      </c>
      <c r="DC9" s="10">
        <v>89</v>
      </c>
      <c r="DD9" s="10">
        <v>90</v>
      </c>
      <c r="DE9" s="10">
        <v>91</v>
      </c>
      <c r="DF9" s="10">
        <v>92</v>
      </c>
      <c r="DG9" s="10">
        <v>93</v>
      </c>
      <c r="DH9" s="10">
        <v>94</v>
      </c>
      <c r="DI9" s="10">
        <v>95</v>
      </c>
      <c r="DJ9" s="10">
        <v>96</v>
      </c>
      <c r="DK9" s="10">
        <v>97</v>
      </c>
      <c r="DL9" s="10">
        <v>98</v>
      </c>
      <c r="DM9" s="10">
        <v>99</v>
      </c>
      <c r="DN9" s="10">
        <v>100</v>
      </c>
      <c r="DO9" s="10">
        <v>101</v>
      </c>
      <c r="DP9" s="10">
        <v>102</v>
      </c>
      <c r="DQ9" s="10">
        <v>103</v>
      </c>
    </row>
    <row r="10" spans="2:121" s="42" customFormat="1" ht="16.5" customHeight="1">
      <c r="B10" s="16">
        <v>1</v>
      </c>
      <c r="C10" s="13" t="s">
        <v>2</v>
      </c>
      <c r="D10" s="34">
        <f aca="true" t="shared" si="0" ref="D10:D73">F10+H10-DP10</f>
        <v>2090738.4118000001</v>
      </c>
      <c r="E10" s="34">
        <f aca="true" t="shared" si="1" ref="E10:E73">G10+I10-DQ10</f>
        <v>2029005.1709999999</v>
      </c>
      <c r="F10" s="19">
        <f aca="true" t="shared" si="2" ref="F10:F73">J10+V10+Z10+AD10+AX10+BJ10+CH10+CL10+CX10+DF10+DL10</f>
        <v>1848866.6113000002</v>
      </c>
      <c r="G10" s="19">
        <f aca="true" t="shared" si="3" ref="G10:G73">K10+W10+AA10+AE10+AY10+BK10+CI10+CM10+CY10+DG10+DM10</f>
        <v>1789490.765</v>
      </c>
      <c r="H10" s="19">
        <f aca="true" t="shared" si="4" ref="H10:H73">L10+X10+AB10+AF10+AZ10+BL10+CJ10+CN10+CZ10+DH10+DN10</f>
        <v>357532.0005</v>
      </c>
      <c r="I10" s="19">
        <f aca="true" t="shared" si="5" ref="I10:I73">M10+Y10+AC10+AG10+BA10+BM10+CK10+CO10+DA10+DI10+DO10</f>
        <v>354836.146</v>
      </c>
      <c r="J10" s="35">
        <v>383010.311</v>
      </c>
      <c r="K10" s="35">
        <v>366345.479</v>
      </c>
      <c r="L10" s="35">
        <v>12150.0003</v>
      </c>
      <c r="M10" s="35">
        <v>4414.734</v>
      </c>
      <c r="N10" s="21">
        <v>279560.9</v>
      </c>
      <c r="O10" s="21">
        <v>268886.796</v>
      </c>
      <c r="P10" s="21">
        <v>12000.0003</v>
      </c>
      <c r="Q10" s="21">
        <v>4264.734</v>
      </c>
      <c r="R10" s="21">
        <v>8000</v>
      </c>
      <c r="S10" s="21">
        <v>7135</v>
      </c>
      <c r="T10" s="21">
        <v>0</v>
      </c>
      <c r="U10" s="21">
        <v>0</v>
      </c>
      <c r="V10" s="21">
        <v>300</v>
      </c>
      <c r="W10" s="21">
        <v>300</v>
      </c>
      <c r="X10" s="21">
        <v>0</v>
      </c>
      <c r="Y10" s="21">
        <v>0</v>
      </c>
      <c r="Z10" s="21">
        <v>500</v>
      </c>
      <c r="AA10" s="21">
        <v>500</v>
      </c>
      <c r="AB10" s="21">
        <v>0</v>
      </c>
      <c r="AC10" s="21">
        <v>0</v>
      </c>
      <c r="AD10" s="21">
        <v>22140.6</v>
      </c>
      <c r="AE10" s="21">
        <v>20845.496</v>
      </c>
      <c r="AF10" s="21">
        <v>-44160</v>
      </c>
      <c r="AG10" s="21">
        <v>1699.96100000001</v>
      </c>
      <c r="AH10" s="21">
        <v>1200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20940.6</v>
      </c>
      <c r="AQ10" s="21">
        <v>20845.496</v>
      </c>
      <c r="AR10" s="21">
        <v>168040</v>
      </c>
      <c r="AS10" s="21">
        <v>146577.954</v>
      </c>
      <c r="AT10" s="21">
        <v>0</v>
      </c>
      <c r="AU10" s="21">
        <v>0</v>
      </c>
      <c r="AV10" s="21">
        <v>-212200</v>
      </c>
      <c r="AW10" s="21">
        <v>-144877.993</v>
      </c>
      <c r="AX10" s="21">
        <v>321980.9</v>
      </c>
      <c r="AY10" s="21">
        <v>313388.349</v>
      </c>
      <c r="AZ10" s="21">
        <v>17000.0001</v>
      </c>
      <c r="BA10" s="21">
        <v>16894.71</v>
      </c>
      <c r="BB10" s="21">
        <v>259938.9</v>
      </c>
      <c r="BC10" s="21">
        <v>251463.864</v>
      </c>
      <c r="BD10" s="21">
        <v>5000</v>
      </c>
      <c r="BE10" s="21">
        <v>4939.2</v>
      </c>
      <c r="BF10" s="21">
        <v>0</v>
      </c>
      <c r="BG10" s="21">
        <v>0</v>
      </c>
      <c r="BH10" s="21">
        <v>0</v>
      </c>
      <c r="BI10" s="21">
        <v>0</v>
      </c>
      <c r="BJ10" s="21">
        <v>100497.2001</v>
      </c>
      <c r="BK10" s="21">
        <v>86139.325</v>
      </c>
      <c r="BL10" s="21">
        <v>91475</v>
      </c>
      <c r="BM10" s="21">
        <v>67354.824</v>
      </c>
      <c r="BN10" s="21">
        <v>17500.0001</v>
      </c>
      <c r="BO10" s="21">
        <v>12665.091</v>
      </c>
      <c r="BP10" s="21">
        <v>8270</v>
      </c>
      <c r="BQ10" s="21">
        <v>4989.46</v>
      </c>
      <c r="BR10" s="21">
        <v>0</v>
      </c>
      <c r="BS10" s="21">
        <v>0</v>
      </c>
      <c r="BT10" s="21">
        <v>0</v>
      </c>
      <c r="BU10" s="21">
        <v>0</v>
      </c>
      <c r="BV10" s="21">
        <v>1162</v>
      </c>
      <c r="BW10" s="21">
        <v>499.88</v>
      </c>
      <c r="BX10" s="21">
        <v>0</v>
      </c>
      <c r="BY10" s="21">
        <v>0</v>
      </c>
      <c r="BZ10" s="21">
        <v>81835.2</v>
      </c>
      <c r="CA10" s="21">
        <v>72974.354</v>
      </c>
      <c r="CB10" s="21">
        <v>53605</v>
      </c>
      <c r="CC10" s="21">
        <v>42788.964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191619.0001</v>
      </c>
      <c r="CM10" s="21">
        <v>188404.18</v>
      </c>
      <c r="CN10" s="21">
        <v>0</v>
      </c>
      <c r="CO10" s="21">
        <v>0</v>
      </c>
      <c r="CP10" s="21">
        <v>154218</v>
      </c>
      <c r="CQ10" s="21">
        <v>152742</v>
      </c>
      <c r="CR10" s="21">
        <v>0</v>
      </c>
      <c r="CS10" s="21">
        <v>0</v>
      </c>
      <c r="CT10" s="21">
        <v>9830</v>
      </c>
      <c r="CU10" s="21">
        <v>9828.2</v>
      </c>
      <c r="CV10" s="21">
        <v>0</v>
      </c>
      <c r="CW10" s="21">
        <v>0</v>
      </c>
      <c r="CX10" s="21">
        <v>660172.3001</v>
      </c>
      <c r="CY10" s="21">
        <v>647960.396</v>
      </c>
      <c r="CZ10" s="21">
        <v>281067.0001</v>
      </c>
      <c r="DA10" s="21">
        <v>264471.917</v>
      </c>
      <c r="DB10" s="21">
        <v>297823</v>
      </c>
      <c r="DC10" s="21">
        <v>295328.529</v>
      </c>
      <c r="DD10" s="21">
        <v>0</v>
      </c>
      <c r="DE10" s="21">
        <v>0</v>
      </c>
      <c r="DF10" s="21">
        <v>50452.6</v>
      </c>
      <c r="DG10" s="21">
        <v>50285.8</v>
      </c>
      <c r="DH10" s="21">
        <v>0</v>
      </c>
      <c r="DI10" s="21">
        <v>0</v>
      </c>
      <c r="DJ10" s="21">
        <v>2533.5</v>
      </c>
      <c r="DK10" s="21">
        <v>0</v>
      </c>
      <c r="DL10" s="21">
        <v>118193.7</v>
      </c>
      <c r="DM10" s="21">
        <v>115321.74</v>
      </c>
      <c r="DN10" s="21">
        <v>0</v>
      </c>
      <c r="DO10" s="21">
        <v>0</v>
      </c>
      <c r="DP10" s="43">
        <v>115660.2</v>
      </c>
      <c r="DQ10" s="43">
        <v>115321.74</v>
      </c>
    </row>
    <row r="11" spans="1:121" ht="16.5" customHeight="1">
      <c r="A11" s="11"/>
      <c r="B11" s="16">
        <v>2</v>
      </c>
      <c r="C11" s="13" t="s">
        <v>3</v>
      </c>
      <c r="D11" s="34">
        <f t="shared" si="0"/>
        <v>103756.6609</v>
      </c>
      <c r="E11" s="34">
        <f t="shared" si="1"/>
        <v>99039.544</v>
      </c>
      <c r="F11" s="19">
        <f t="shared" si="2"/>
        <v>100326.4004</v>
      </c>
      <c r="G11" s="19">
        <f t="shared" si="3"/>
        <v>95609.295</v>
      </c>
      <c r="H11" s="19">
        <f t="shared" si="4"/>
        <v>13957.4605</v>
      </c>
      <c r="I11" s="19">
        <f t="shared" si="5"/>
        <v>13240.922999999999</v>
      </c>
      <c r="J11" s="35">
        <v>42180.0001</v>
      </c>
      <c r="K11" s="35">
        <v>39273.603</v>
      </c>
      <c r="L11" s="35">
        <v>4599.9603</v>
      </c>
      <c r="M11" s="35">
        <v>4595.394</v>
      </c>
      <c r="N11" s="21">
        <v>38000.0001</v>
      </c>
      <c r="O11" s="21">
        <v>35386.764</v>
      </c>
      <c r="P11" s="21">
        <v>100.0001</v>
      </c>
      <c r="Q11" s="21">
        <v>100</v>
      </c>
      <c r="R11" s="21">
        <v>3880</v>
      </c>
      <c r="S11" s="21">
        <v>3645.839</v>
      </c>
      <c r="T11" s="21">
        <v>4499.9602</v>
      </c>
      <c r="U11" s="21">
        <v>4495.394</v>
      </c>
      <c r="V11" s="21">
        <v>50</v>
      </c>
      <c r="W11" s="21">
        <v>30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4622</v>
      </c>
      <c r="AG11" s="21">
        <v>3918.239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4622</v>
      </c>
      <c r="AS11" s="21">
        <v>4619.675</v>
      </c>
      <c r="AT11" s="21">
        <v>0</v>
      </c>
      <c r="AU11" s="21">
        <v>0</v>
      </c>
      <c r="AV11" s="21">
        <v>0</v>
      </c>
      <c r="AW11" s="21">
        <v>-701.436</v>
      </c>
      <c r="AX11" s="21">
        <v>6687</v>
      </c>
      <c r="AY11" s="21">
        <v>6674.34</v>
      </c>
      <c r="AZ11" s="21">
        <v>2152</v>
      </c>
      <c r="BA11" s="21">
        <v>2144.272</v>
      </c>
      <c r="BB11" s="21">
        <v>4000</v>
      </c>
      <c r="BC11" s="21">
        <v>3990</v>
      </c>
      <c r="BD11" s="21">
        <v>900</v>
      </c>
      <c r="BE11" s="21">
        <v>900</v>
      </c>
      <c r="BF11" s="21">
        <v>0</v>
      </c>
      <c r="BG11" s="21">
        <v>0</v>
      </c>
      <c r="BH11" s="21">
        <v>0</v>
      </c>
      <c r="BI11" s="21">
        <v>0</v>
      </c>
      <c r="BJ11" s="21">
        <v>500</v>
      </c>
      <c r="BK11" s="21">
        <v>500</v>
      </c>
      <c r="BL11" s="21">
        <v>850.0002</v>
      </c>
      <c r="BM11" s="21">
        <v>850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250.0002</v>
      </c>
      <c r="BY11" s="21">
        <v>250</v>
      </c>
      <c r="BZ11" s="21">
        <v>0</v>
      </c>
      <c r="CA11" s="21">
        <v>0</v>
      </c>
      <c r="CB11" s="21">
        <v>600</v>
      </c>
      <c r="CC11" s="21">
        <v>600</v>
      </c>
      <c r="CD11" s="21">
        <v>500</v>
      </c>
      <c r="CE11" s="21">
        <v>500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9065.0002</v>
      </c>
      <c r="CM11" s="21">
        <v>8794.373</v>
      </c>
      <c r="CN11" s="21">
        <v>300</v>
      </c>
      <c r="CO11" s="21">
        <v>300</v>
      </c>
      <c r="CP11" s="21">
        <v>8470</v>
      </c>
      <c r="CQ11" s="21">
        <v>8314.373</v>
      </c>
      <c r="CR11" s="21">
        <v>0</v>
      </c>
      <c r="CS11" s="21">
        <v>0</v>
      </c>
      <c r="CT11" s="21">
        <v>5150</v>
      </c>
      <c r="CU11" s="21">
        <v>5128.113</v>
      </c>
      <c r="CV11" s="21">
        <v>0</v>
      </c>
      <c r="CW11" s="21">
        <v>0</v>
      </c>
      <c r="CX11" s="21">
        <v>25015.0001</v>
      </c>
      <c r="CY11" s="21">
        <v>24456.305</v>
      </c>
      <c r="CZ11" s="21">
        <v>1433.5</v>
      </c>
      <c r="DA11" s="21">
        <v>1433.018</v>
      </c>
      <c r="DB11" s="21">
        <v>12370</v>
      </c>
      <c r="DC11" s="21">
        <v>12370</v>
      </c>
      <c r="DD11" s="21">
        <v>0</v>
      </c>
      <c r="DE11" s="21">
        <v>0</v>
      </c>
      <c r="DF11" s="21">
        <v>6200</v>
      </c>
      <c r="DG11" s="21">
        <v>6070</v>
      </c>
      <c r="DH11" s="21">
        <v>0</v>
      </c>
      <c r="DI11" s="21">
        <v>0</v>
      </c>
      <c r="DJ11" s="21">
        <v>102.19999999999891</v>
      </c>
      <c r="DK11" s="21">
        <v>0</v>
      </c>
      <c r="DL11" s="21">
        <v>10629.4</v>
      </c>
      <c r="DM11" s="21">
        <v>9810.674</v>
      </c>
      <c r="DN11" s="21">
        <v>0</v>
      </c>
      <c r="DO11" s="21">
        <v>0</v>
      </c>
      <c r="DP11" s="43">
        <v>10527.2</v>
      </c>
      <c r="DQ11" s="43">
        <v>9810.674</v>
      </c>
    </row>
    <row r="12" spans="1:121" ht="16.5" customHeight="1">
      <c r="A12" s="11"/>
      <c r="B12" s="16">
        <v>3</v>
      </c>
      <c r="C12" s="13" t="s">
        <v>4</v>
      </c>
      <c r="D12" s="34">
        <f t="shared" si="0"/>
        <v>88114.10979999998</v>
      </c>
      <c r="E12" s="34">
        <f t="shared" si="1"/>
        <v>84892.342</v>
      </c>
      <c r="F12" s="19">
        <f t="shared" si="2"/>
        <v>45030.40049999999</v>
      </c>
      <c r="G12" s="19">
        <f t="shared" si="3"/>
        <v>42318.806</v>
      </c>
      <c r="H12" s="19">
        <f t="shared" si="4"/>
        <v>43083.709299999995</v>
      </c>
      <c r="I12" s="19">
        <f t="shared" si="5"/>
        <v>42573.536</v>
      </c>
      <c r="J12" s="35">
        <v>31135.2001</v>
      </c>
      <c r="K12" s="35">
        <v>28936.206</v>
      </c>
      <c r="L12" s="35">
        <v>626.5002</v>
      </c>
      <c r="M12" s="35">
        <v>180</v>
      </c>
      <c r="N12" s="21">
        <v>28510</v>
      </c>
      <c r="O12" s="21">
        <v>26493.056</v>
      </c>
      <c r="P12" s="21">
        <v>443.5001</v>
      </c>
      <c r="Q12" s="21">
        <v>0</v>
      </c>
      <c r="R12" s="21">
        <v>2490.2001</v>
      </c>
      <c r="S12" s="21">
        <v>2308.15</v>
      </c>
      <c r="T12" s="21">
        <v>183.0001</v>
      </c>
      <c r="U12" s="21">
        <v>180</v>
      </c>
      <c r="V12" s="21">
        <v>50</v>
      </c>
      <c r="W12" s="21">
        <v>30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870.0002</v>
      </c>
      <c r="AE12" s="21">
        <v>770</v>
      </c>
      <c r="AF12" s="21">
        <v>1557.2089</v>
      </c>
      <c r="AG12" s="21">
        <v>1493.536</v>
      </c>
      <c r="AH12" s="21">
        <v>320.0001</v>
      </c>
      <c r="AI12" s="21">
        <v>220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550.0001</v>
      </c>
      <c r="AQ12" s="21">
        <v>550</v>
      </c>
      <c r="AR12" s="21">
        <v>2000.7091</v>
      </c>
      <c r="AS12" s="21">
        <v>1937.06</v>
      </c>
      <c r="AT12" s="21">
        <v>0</v>
      </c>
      <c r="AU12" s="21">
        <v>0</v>
      </c>
      <c r="AV12" s="21">
        <v>-443.5002</v>
      </c>
      <c r="AW12" s="21">
        <v>-443.524</v>
      </c>
      <c r="AX12" s="21">
        <v>960.0001</v>
      </c>
      <c r="AY12" s="21">
        <v>860</v>
      </c>
      <c r="AZ12" s="21">
        <v>0</v>
      </c>
      <c r="BA12" s="21">
        <v>0</v>
      </c>
      <c r="BB12" s="21">
        <v>810.0001</v>
      </c>
      <c r="BC12" s="21">
        <v>710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980</v>
      </c>
      <c r="BK12" s="21">
        <v>874.1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980</v>
      </c>
      <c r="CA12" s="21">
        <v>874.1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6070.0001</v>
      </c>
      <c r="CM12" s="21">
        <v>6018.5</v>
      </c>
      <c r="CN12" s="21">
        <v>40000.0001</v>
      </c>
      <c r="CO12" s="21">
        <v>40000</v>
      </c>
      <c r="CP12" s="21">
        <v>6010.0001</v>
      </c>
      <c r="CQ12" s="21">
        <v>5988.5</v>
      </c>
      <c r="CR12" s="21">
        <v>40000.0001</v>
      </c>
      <c r="CS12" s="21">
        <v>40000</v>
      </c>
      <c r="CT12" s="21">
        <v>5400.0001</v>
      </c>
      <c r="CU12" s="21">
        <v>5400</v>
      </c>
      <c r="CV12" s="21">
        <v>40000.0001</v>
      </c>
      <c r="CW12" s="21">
        <v>40000</v>
      </c>
      <c r="CX12" s="21">
        <v>670</v>
      </c>
      <c r="CY12" s="21">
        <v>670</v>
      </c>
      <c r="CZ12" s="21">
        <v>900.0001</v>
      </c>
      <c r="DA12" s="21">
        <v>900</v>
      </c>
      <c r="DB12" s="21">
        <v>0</v>
      </c>
      <c r="DC12" s="21">
        <v>0</v>
      </c>
      <c r="DD12" s="21">
        <v>900.0001</v>
      </c>
      <c r="DE12" s="21">
        <v>900</v>
      </c>
      <c r="DF12" s="21">
        <v>4260</v>
      </c>
      <c r="DG12" s="21">
        <v>4160</v>
      </c>
      <c r="DH12" s="21">
        <v>0</v>
      </c>
      <c r="DI12" s="21">
        <v>0</v>
      </c>
      <c r="DJ12" s="21">
        <v>35.2</v>
      </c>
      <c r="DK12" s="21">
        <v>0</v>
      </c>
      <c r="DL12" s="21">
        <v>35.2</v>
      </c>
      <c r="DM12" s="21">
        <v>0</v>
      </c>
      <c r="DN12" s="21">
        <v>0</v>
      </c>
      <c r="DO12" s="21">
        <v>0</v>
      </c>
      <c r="DP12" s="43">
        <v>0</v>
      </c>
      <c r="DQ12" s="43">
        <v>0</v>
      </c>
    </row>
    <row r="13" spans="1:121" ht="16.5" customHeight="1">
      <c r="A13" s="11"/>
      <c r="B13" s="16">
        <v>4</v>
      </c>
      <c r="C13" s="13" t="s">
        <v>5</v>
      </c>
      <c r="D13" s="34">
        <f t="shared" si="0"/>
        <v>41061.9003</v>
      </c>
      <c r="E13" s="34">
        <f t="shared" si="1"/>
        <v>38221.733</v>
      </c>
      <c r="F13" s="19">
        <f t="shared" si="2"/>
        <v>36318.8001</v>
      </c>
      <c r="G13" s="19">
        <f t="shared" si="3"/>
        <v>33618.533</v>
      </c>
      <c r="H13" s="19">
        <f t="shared" si="4"/>
        <v>4743.1002</v>
      </c>
      <c r="I13" s="19">
        <f t="shared" si="5"/>
        <v>4603.2</v>
      </c>
      <c r="J13" s="35">
        <v>28420.8</v>
      </c>
      <c r="K13" s="35">
        <v>26071.164</v>
      </c>
      <c r="L13" s="35">
        <v>1424.1772</v>
      </c>
      <c r="M13" s="35">
        <v>1375.9</v>
      </c>
      <c r="N13" s="21">
        <v>28351.2</v>
      </c>
      <c r="O13" s="21">
        <v>26014.564</v>
      </c>
      <c r="P13" s="21">
        <v>1358.1771</v>
      </c>
      <c r="Q13" s="21">
        <v>1309.9</v>
      </c>
      <c r="R13" s="21">
        <v>0</v>
      </c>
      <c r="S13" s="21">
        <v>0</v>
      </c>
      <c r="T13" s="21">
        <v>66.0001</v>
      </c>
      <c r="U13" s="21">
        <v>66</v>
      </c>
      <c r="V13" s="21">
        <v>30</v>
      </c>
      <c r="W13" s="21">
        <v>30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400.0001</v>
      </c>
      <c r="AE13" s="21">
        <v>400</v>
      </c>
      <c r="AF13" s="21">
        <v>1670.223</v>
      </c>
      <c r="AG13" s="21">
        <v>1578.6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670.223</v>
      </c>
      <c r="AO13" s="21">
        <v>670.223</v>
      </c>
      <c r="AP13" s="21">
        <v>400.0001</v>
      </c>
      <c r="AQ13" s="21">
        <v>400</v>
      </c>
      <c r="AR13" s="21">
        <v>1000</v>
      </c>
      <c r="AS13" s="21">
        <v>936.381</v>
      </c>
      <c r="AT13" s="21">
        <v>0</v>
      </c>
      <c r="AU13" s="21">
        <v>0</v>
      </c>
      <c r="AV13" s="21">
        <v>0</v>
      </c>
      <c r="AW13" s="21">
        <v>-28.004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1648.7</v>
      </c>
      <c r="BM13" s="21">
        <v>1648.7</v>
      </c>
      <c r="BN13" s="21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1648.7</v>
      </c>
      <c r="BY13" s="21">
        <v>1648.7</v>
      </c>
      <c r="BZ13" s="21">
        <v>0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260</v>
      </c>
      <c r="CM13" s="21">
        <v>102.79</v>
      </c>
      <c r="CN13" s="21">
        <v>0</v>
      </c>
      <c r="CO13" s="21">
        <v>0</v>
      </c>
      <c r="CP13" s="21">
        <v>30</v>
      </c>
      <c r="CQ13" s="21">
        <v>30</v>
      </c>
      <c r="CR13" s="21">
        <v>0</v>
      </c>
      <c r="CS13" s="21">
        <v>0</v>
      </c>
      <c r="CT13" s="21">
        <v>0</v>
      </c>
      <c r="CU13" s="21">
        <v>0</v>
      </c>
      <c r="CV13" s="21">
        <v>0</v>
      </c>
      <c r="CW13" s="21">
        <v>0</v>
      </c>
      <c r="CX13" s="21">
        <v>2370</v>
      </c>
      <c r="CY13" s="21">
        <v>2349.579</v>
      </c>
      <c r="CZ13" s="21">
        <v>0</v>
      </c>
      <c r="DA13" s="21">
        <v>0</v>
      </c>
      <c r="DB13" s="21">
        <v>2370</v>
      </c>
      <c r="DC13" s="21">
        <v>2349.579</v>
      </c>
      <c r="DD13" s="21">
        <v>0</v>
      </c>
      <c r="DE13" s="21">
        <v>0</v>
      </c>
      <c r="DF13" s="21">
        <v>4700</v>
      </c>
      <c r="DG13" s="21">
        <v>4665</v>
      </c>
      <c r="DH13" s="21">
        <v>0</v>
      </c>
      <c r="DI13" s="21">
        <v>0</v>
      </c>
      <c r="DJ13" s="21">
        <v>138</v>
      </c>
      <c r="DK13" s="21">
        <v>0</v>
      </c>
      <c r="DL13" s="21">
        <v>138</v>
      </c>
      <c r="DM13" s="21">
        <v>0</v>
      </c>
      <c r="DN13" s="21">
        <v>0</v>
      </c>
      <c r="DO13" s="21">
        <v>0</v>
      </c>
      <c r="DP13" s="43">
        <v>0</v>
      </c>
      <c r="DQ13" s="43">
        <v>0</v>
      </c>
    </row>
    <row r="14" spans="1:121" ht="16.5" customHeight="1">
      <c r="A14" s="11"/>
      <c r="B14" s="16">
        <v>5</v>
      </c>
      <c r="C14" s="13" t="s">
        <v>6</v>
      </c>
      <c r="D14" s="34">
        <f t="shared" si="0"/>
        <v>22587.577299999997</v>
      </c>
      <c r="E14" s="34">
        <f t="shared" si="1"/>
        <v>20490.588</v>
      </c>
      <c r="F14" s="19">
        <f t="shared" si="2"/>
        <v>22078.800199999998</v>
      </c>
      <c r="G14" s="19">
        <f t="shared" si="3"/>
        <v>20902.588</v>
      </c>
      <c r="H14" s="19">
        <f t="shared" si="4"/>
        <v>1008.7771000000002</v>
      </c>
      <c r="I14" s="19">
        <f t="shared" si="5"/>
        <v>-412</v>
      </c>
      <c r="J14" s="35">
        <v>17455</v>
      </c>
      <c r="K14" s="35">
        <v>16869.463</v>
      </c>
      <c r="L14" s="35">
        <v>7008.7771</v>
      </c>
      <c r="M14" s="35">
        <v>366</v>
      </c>
      <c r="N14" s="21">
        <v>17420</v>
      </c>
      <c r="O14" s="21">
        <v>16834.463</v>
      </c>
      <c r="P14" s="21">
        <v>7008.7771</v>
      </c>
      <c r="Q14" s="21">
        <v>366</v>
      </c>
      <c r="R14" s="21">
        <v>0</v>
      </c>
      <c r="S14" s="21">
        <v>0</v>
      </c>
      <c r="T14" s="21">
        <v>0</v>
      </c>
      <c r="U14" s="21">
        <v>0</v>
      </c>
      <c r="V14" s="21">
        <v>10</v>
      </c>
      <c r="W14" s="21">
        <v>10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550</v>
      </c>
      <c r="AE14" s="21">
        <v>550</v>
      </c>
      <c r="AF14" s="21">
        <v>-6000</v>
      </c>
      <c r="AG14" s="21">
        <v>-778</v>
      </c>
      <c r="AH14" s="21">
        <v>50</v>
      </c>
      <c r="AI14" s="21">
        <v>50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500</v>
      </c>
      <c r="AQ14" s="21">
        <v>500</v>
      </c>
      <c r="AR14" s="21">
        <v>0</v>
      </c>
      <c r="AS14" s="21">
        <v>0</v>
      </c>
      <c r="AT14" s="21">
        <v>0</v>
      </c>
      <c r="AU14" s="21">
        <v>0</v>
      </c>
      <c r="AV14" s="21">
        <v>-6000</v>
      </c>
      <c r="AW14" s="21">
        <v>-778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1500.0002</v>
      </c>
      <c r="BK14" s="21">
        <v>1499.125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1500.0002</v>
      </c>
      <c r="BW14" s="21">
        <v>1499.125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154</v>
      </c>
      <c r="CM14" s="21">
        <v>154</v>
      </c>
      <c r="CN14" s="21">
        <v>0</v>
      </c>
      <c r="CO14" s="21">
        <v>0</v>
      </c>
      <c r="CP14" s="21">
        <v>140</v>
      </c>
      <c r="CQ14" s="21">
        <v>140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1830</v>
      </c>
      <c r="DG14" s="21">
        <v>1820</v>
      </c>
      <c r="DH14" s="21">
        <v>0</v>
      </c>
      <c r="DI14" s="21">
        <v>0</v>
      </c>
      <c r="DJ14" s="21">
        <v>79.79999999999995</v>
      </c>
      <c r="DK14" s="21">
        <v>0</v>
      </c>
      <c r="DL14" s="21">
        <v>579.8</v>
      </c>
      <c r="DM14" s="21">
        <v>0</v>
      </c>
      <c r="DN14" s="21">
        <v>0</v>
      </c>
      <c r="DO14" s="21">
        <v>0</v>
      </c>
      <c r="DP14" s="43">
        <v>500</v>
      </c>
      <c r="DQ14" s="43">
        <v>0</v>
      </c>
    </row>
    <row r="15" spans="1:121" ht="16.5" customHeight="1">
      <c r="A15" s="11"/>
      <c r="B15" s="16">
        <v>6</v>
      </c>
      <c r="C15" s="13" t="s">
        <v>7</v>
      </c>
      <c r="D15" s="34">
        <f t="shared" si="0"/>
        <v>31452.632599999997</v>
      </c>
      <c r="E15" s="34">
        <f t="shared" si="1"/>
        <v>17177.39</v>
      </c>
      <c r="F15" s="19">
        <f t="shared" si="2"/>
        <v>14773.0003</v>
      </c>
      <c r="G15" s="19">
        <f t="shared" si="3"/>
        <v>13756.786</v>
      </c>
      <c r="H15" s="19">
        <f t="shared" si="4"/>
        <v>16679.632299999997</v>
      </c>
      <c r="I15" s="19">
        <f t="shared" si="5"/>
        <v>3420.6039999999994</v>
      </c>
      <c r="J15" s="35">
        <v>12743</v>
      </c>
      <c r="K15" s="35">
        <v>12021.456</v>
      </c>
      <c r="L15" s="35">
        <v>300</v>
      </c>
      <c r="M15" s="35">
        <v>183</v>
      </c>
      <c r="N15" s="21">
        <v>12621</v>
      </c>
      <c r="O15" s="21">
        <v>11979.856</v>
      </c>
      <c r="P15" s="21">
        <v>300</v>
      </c>
      <c r="Q15" s="21">
        <v>183</v>
      </c>
      <c r="R15" s="21">
        <v>100</v>
      </c>
      <c r="S15" s="21">
        <v>20</v>
      </c>
      <c r="T15" s="21">
        <v>0</v>
      </c>
      <c r="U15" s="21">
        <v>0</v>
      </c>
      <c r="V15" s="21">
        <v>20</v>
      </c>
      <c r="W15" s="21">
        <v>15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-4792.3679</v>
      </c>
      <c r="AG15" s="21">
        <v>-5324.553</v>
      </c>
      <c r="AH15" s="21">
        <v>0</v>
      </c>
      <c r="AI15" s="21">
        <v>0</v>
      </c>
      <c r="AJ15" s="21">
        <v>1000.0001</v>
      </c>
      <c r="AK15" s="21">
        <v>723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-5792.368</v>
      </c>
      <c r="AW15" s="21">
        <v>-6047.553</v>
      </c>
      <c r="AX15" s="21">
        <v>150</v>
      </c>
      <c r="AY15" s="21">
        <v>0</v>
      </c>
      <c r="AZ15" s="21">
        <v>0</v>
      </c>
      <c r="BA15" s="21">
        <v>0</v>
      </c>
      <c r="BB15" s="21">
        <v>150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8783.3</v>
      </c>
      <c r="BM15" s="21">
        <v>0</v>
      </c>
      <c r="BN15" s="21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8783.3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220.0001</v>
      </c>
      <c r="CM15" s="21">
        <v>91</v>
      </c>
      <c r="CN15" s="21">
        <v>12388.7002</v>
      </c>
      <c r="CO15" s="21">
        <v>8562.157</v>
      </c>
      <c r="CP15" s="21">
        <v>170.0001</v>
      </c>
      <c r="CQ15" s="21">
        <v>70</v>
      </c>
      <c r="CR15" s="21">
        <v>12388.7002</v>
      </c>
      <c r="CS15" s="21">
        <v>8562.157</v>
      </c>
      <c r="CT15" s="21">
        <v>30.0001</v>
      </c>
      <c r="CU15" s="21">
        <v>30</v>
      </c>
      <c r="CV15" s="21">
        <v>12388.7002</v>
      </c>
      <c r="CW15" s="21">
        <v>8562.157</v>
      </c>
      <c r="CX15" s="21">
        <v>870.0002</v>
      </c>
      <c r="CY15" s="21">
        <v>869.33</v>
      </c>
      <c r="CZ15" s="21">
        <v>0</v>
      </c>
      <c r="DA15" s="21">
        <v>0</v>
      </c>
      <c r="DB15" s="21">
        <v>0</v>
      </c>
      <c r="DC15" s="21">
        <v>0</v>
      </c>
      <c r="DD15" s="21">
        <v>0</v>
      </c>
      <c r="DE15" s="21">
        <v>0</v>
      </c>
      <c r="DF15" s="21">
        <v>770</v>
      </c>
      <c r="DG15" s="21">
        <v>760</v>
      </c>
      <c r="DH15" s="21">
        <v>0</v>
      </c>
      <c r="DI15" s="21">
        <v>0</v>
      </c>
      <c r="DJ15" s="21">
        <v>0</v>
      </c>
      <c r="DK15" s="21">
        <v>0</v>
      </c>
      <c r="DL15" s="21">
        <v>0</v>
      </c>
      <c r="DM15" s="21">
        <v>0</v>
      </c>
      <c r="DN15" s="21">
        <v>0</v>
      </c>
      <c r="DO15" s="21">
        <v>0</v>
      </c>
      <c r="DP15" s="43">
        <v>0</v>
      </c>
      <c r="DQ15" s="43">
        <v>0</v>
      </c>
    </row>
    <row r="16" spans="1:121" ht="16.5" customHeight="1">
      <c r="A16" s="11"/>
      <c r="B16" s="16">
        <v>7</v>
      </c>
      <c r="C16" s="13" t="s">
        <v>8</v>
      </c>
      <c r="D16" s="34">
        <f t="shared" si="0"/>
        <v>62292.100099999996</v>
      </c>
      <c r="E16" s="34">
        <f t="shared" si="1"/>
        <v>56973.225000000006</v>
      </c>
      <c r="F16" s="19">
        <f t="shared" si="2"/>
        <v>56209</v>
      </c>
      <c r="G16" s="19">
        <f t="shared" si="3"/>
        <v>51583.175</v>
      </c>
      <c r="H16" s="19">
        <f t="shared" si="4"/>
        <v>6083.1001</v>
      </c>
      <c r="I16" s="19">
        <f t="shared" si="5"/>
        <v>5390.05</v>
      </c>
      <c r="J16" s="35">
        <v>28907</v>
      </c>
      <c r="K16" s="35">
        <v>26583.933</v>
      </c>
      <c r="L16" s="35">
        <v>6083.1001</v>
      </c>
      <c r="M16" s="35">
        <v>5940</v>
      </c>
      <c r="N16" s="21">
        <v>24472</v>
      </c>
      <c r="O16" s="21">
        <v>22472.833</v>
      </c>
      <c r="P16" s="21">
        <v>6083.1001</v>
      </c>
      <c r="Q16" s="21">
        <v>5940</v>
      </c>
      <c r="R16" s="21">
        <v>4335</v>
      </c>
      <c r="S16" s="21">
        <v>4014.5</v>
      </c>
      <c r="T16" s="21">
        <v>0</v>
      </c>
      <c r="U16" s="21">
        <v>0</v>
      </c>
      <c r="V16" s="21">
        <v>100</v>
      </c>
      <c r="W16" s="21">
        <v>99.792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500</v>
      </c>
      <c r="AE16" s="21">
        <v>489.6</v>
      </c>
      <c r="AF16" s="21">
        <v>0</v>
      </c>
      <c r="AG16" s="21">
        <v>-549.95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500</v>
      </c>
      <c r="AQ16" s="21">
        <v>489.6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-549.95</v>
      </c>
      <c r="AX16" s="21">
        <v>1000</v>
      </c>
      <c r="AY16" s="21">
        <v>990</v>
      </c>
      <c r="AZ16" s="21">
        <v>0</v>
      </c>
      <c r="BA16" s="21">
        <v>0</v>
      </c>
      <c r="BB16" s="21">
        <v>1000</v>
      </c>
      <c r="BC16" s="21">
        <v>990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19960</v>
      </c>
      <c r="CM16" s="21">
        <v>18439.56</v>
      </c>
      <c r="CN16" s="21">
        <v>0</v>
      </c>
      <c r="CO16" s="21">
        <v>0</v>
      </c>
      <c r="CP16" s="21">
        <v>19750</v>
      </c>
      <c r="CQ16" s="21">
        <v>18439.56</v>
      </c>
      <c r="CR16" s="21">
        <v>0</v>
      </c>
      <c r="CS16" s="21">
        <v>0</v>
      </c>
      <c r="CT16" s="21">
        <v>19100</v>
      </c>
      <c r="CU16" s="21">
        <v>17835</v>
      </c>
      <c r="CV16" s="21">
        <v>0</v>
      </c>
      <c r="CW16" s="21">
        <v>0</v>
      </c>
      <c r="CX16" s="21">
        <v>950</v>
      </c>
      <c r="CY16" s="21">
        <v>840.29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4150</v>
      </c>
      <c r="DG16" s="21">
        <v>4140</v>
      </c>
      <c r="DH16" s="21">
        <v>0</v>
      </c>
      <c r="DI16" s="21">
        <v>0</v>
      </c>
      <c r="DJ16" s="21">
        <v>642</v>
      </c>
      <c r="DK16" s="21">
        <v>0</v>
      </c>
      <c r="DL16" s="21">
        <v>642</v>
      </c>
      <c r="DM16" s="21">
        <v>0</v>
      </c>
      <c r="DN16" s="21">
        <v>0</v>
      </c>
      <c r="DO16" s="21">
        <v>0</v>
      </c>
      <c r="DP16" s="43">
        <v>0</v>
      </c>
      <c r="DQ16" s="43">
        <v>0</v>
      </c>
    </row>
    <row r="17" spans="1:121" ht="16.5" customHeight="1">
      <c r="A17" s="11"/>
      <c r="B17" s="16">
        <v>8</v>
      </c>
      <c r="C17" s="13" t="s">
        <v>9</v>
      </c>
      <c r="D17" s="34">
        <f t="shared" si="0"/>
        <v>34679.344900000004</v>
      </c>
      <c r="E17" s="34">
        <f t="shared" si="1"/>
        <v>30119.117</v>
      </c>
      <c r="F17" s="19">
        <f t="shared" si="2"/>
        <v>17363.9003</v>
      </c>
      <c r="G17" s="19">
        <f t="shared" si="3"/>
        <v>14119.295</v>
      </c>
      <c r="H17" s="19">
        <f t="shared" si="4"/>
        <v>17315.444600000003</v>
      </c>
      <c r="I17" s="19">
        <f t="shared" si="5"/>
        <v>15999.822</v>
      </c>
      <c r="J17" s="35">
        <v>12661.5</v>
      </c>
      <c r="K17" s="35">
        <v>10786.572</v>
      </c>
      <c r="L17" s="35">
        <v>900</v>
      </c>
      <c r="M17" s="35">
        <v>192</v>
      </c>
      <c r="N17" s="21">
        <v>12476.5</v>
      </c>
      <c r="O17" s="21">
        <v>10722.772</v>
      </c>
      <c r="P17" s="21">
        <v>900</v>
      </c>
      <c r="Q17" s="21">
        <v>192</v>
      </c>
      <c r="R17" s="21">
        <v>120</v>
      </c>
      <c r="S17" s="21">
        <v>0</v>
      </c>
      <c r="T17" s="21">
        <v>0</v>
      </c>
      <c r="U17" s="21">
        <v>0</v>
      </c>
      <c r="V17" s="21">
        <v>35</v>
      </c>
      <c r="W17" s="21">
        <v>35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558.5001</v>
      </c>
      <c r="AE17" s="21">
        <v>358.46</v>
      </c>
      <c r="AF17" s="21">
        <v>15415.4446</v>
      </c>
      <c r="AG17" s="21">
        <v>15307.822</v>
      </c>
      <c r="AH17" s="21">
        <v>558.5001</v>
      </c>
      <c r="AI17" s="21">
        <v>358.46</v>
      </c>
      <c r="AJ17" s="21">
        <v>100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15315.4446</v>
      </c>
      <c r="AS17" s="21">
        <v>15314.542</v>
      </c>
      <c r="AT17" s="21">
        <v>0</v>
      </c>
      <c r="AU17" s="21">
        <v>0</v>
      </c>
      <c r="AV17" s="21">
        <v>0</v>
      </c>
      <c r="AW17" s="21">
        <v>-6.72</v>
      </c>
      <c r="AX17" s="21">
        <v>450</v>
      </c>
      <c r="AY17" s="21">
        <v>360</v>
      </c>
      <c r="AZ17" s="21">
        <v>0</v>
      </c>
      <c r="BA17" s="21">
        <v>0</v>
      </c>
      <c r="BB17" s="21">
        <v>450</v>
      </c>
      <c r="BC17" s="21">
        <v>360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350.0001</v>
      </c>
      <c r="BK17" s="21">
        <v>297.566</v>
      </c>
      <c r="BL17" s="21">
        <v>700</v>
      </c>
      <c r="BM17" s="21">
        <v>500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200</v>
      </c>
      <c r="BY17" s="21">
        <v>0</v>
      </c>
      <c r="BZ17" s="21">
        <v>350.0001</v>
      </c>
      <c r="CA17" s="21">
        <v>297.566</v>
      </c>
      <c r="CB17" s="21">
        <v>500</v>
      </c>
      <c r="CC17" s="21">
        <v>500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2500.0001</v>
      </c>
      <c r="CM17" s="21">
        <v>1821.697</v>
      </c>
      <c r="CN17" s="21">
        <v>300</v>
      </c>
      <c r="CO17" s="21">
        <v>0</v>
      </c>
      <c r="CP17" s="21">
        <v>2370</v>
      </c>
      <c r="CQ17" s="21">
        <v>1811.697</v>
      </c>
      <c r="CR17" s="21">
        <v>300</v>
      </c>
      <c r="CS17" s="21">
        <v>0</v>
      </c>
      <c r="CT17" s="21">
        <v>2070</v>
      </c>
      <c r="CU17" s="21">
        <v>1626.697</v>
      </c>
      <c r="CV17" s="21">
        <v>300</v>
      </c>
      <c r="CW17" s="21">
        <v>0</v>
      </c>
      <c r="CX17" s="21">
        <v>50</v>
      </c>
      <c r="CY17" s="21">
        <v>0</v>
      </c>
      <c r="CZ17" s="21">
        <v>0</v>
      </c>
      <c r="DA17" s="21">
        <v>0</v>
      </c>
      <c r="DB17" s="21">
        <v>0</v>
      </c>
      <c r="DC17" s="21">
        <v>0</v>
      </c>
      <c r="DD17" s="21">
        <v>0</v>
      </c>
      <c r="DE17" s="21">
        <v>0</v>
      </c>
      <c r="DF17" s="21">
        <v>700</v>
      </c>
      <c r="DG17" s="21">
        <v>460</v>
      </c>
      <c r="DH17" s="21">
        <v>0</v>
      </c>
      <c r="DI17" s="21">
        <v>0</v>
      </c>
      <c r="DJ17" s="21">
        <v>58.9</v>
      </c>
      <c r="DK17" s="21">
        <v>0</v>
      </c>
      <c r="DL17" s="21">
        <v>58.9</v>
      </c>
      <c r="DM17" s="21">
        <v>0</v>
      </c>
      <c r="DN17" s="21">
        <v>0</v>
      </c>
      <c r="DO17" s="21">
        <v>0</v>
      </c>
      <c r="DP17" s="43">
        <v>0</v>
      </c>
      <c r="DQ17" s="43">
        <v>0</v>
      </c>
    </row>
    <row r="18" spans="1:121" ht="16.5" customHeight="1">
      <c r="A18" s="11"/>
      <c r="B18" s="16">
        <v>9</v>
      </c>
      <c r="C18" s="13" t="s">
        <v>10</v>
      </c>
      <c r="D18" s="34">
        <f t="shared" si="0"/>
        <v>29325.486100000002</v>
      </c>
      <c r="E18" s="34">
        <f t="shared" si="1"/>
        <v>20826.798000000003</v>
      </c>
      <c r="F18" s="19">
        <f t="shared" si="2"/>
        <v>21741.500300000003</v>
      </c>
      <c r="G18" s="19">
        <f t="shared" si="3"/>
        <v>17331.154000000002</v>
      </c>
      <c r="H18" s="19">
        <f t="shared" si="4"/>
        <v>7583.9858</v>
      </c>
      <c r="I18" s="19">
        <f t="shared" si="5"/>
        <v>3495.644</v>
      </c>
      <c r="J18" s="35">
        <v>17405</v>
      </c>
      <c r="K18" s="35">
        <v>15107.154</v>
      </c>
      <c r="L18" s="35">
        <v>0</v>
      </c>
      <c r="M18" s="35">
        <v>0</v>
      </c>
      <c r="N18" s="21">
        <v>16815</v>
      </c>
      <c r="O18" s="21">
        <v>14938.354</v>
      </c>
      <c r="P18" s="21">
        <v>0</v>
      </c>
      <c r="Q18" s="21">
        <v>0</v>
      </c>
      <c r="R18" s="21">
        <v>540</v>
      </c>
      <c r="S18" s="21">
        <v>140</v>
      </c>
      <c r="T18" s="21">
        <v>0</v>
      </c>
      <c r="U18" s="21">
        <v>0</v>
      </c>
      <c r="V18" s="21">
        <v>60</v>
      </c>
      <c r="W18" s="21">
        <v>60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1050</v>
      </c>
      <c r="AE18" s="21">
        <v>0</v>
      </c>
      <c r="AF18" s="21">
        <v>4083.9857</v>
      </c>
      <c r="AG18" s="21">
        <v>-4.356</v>
      </c>
      <c r="AH18" s="21">
        <v>400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650</v>
      </c>
      <c r="AQ18" s="21">
        <v>0</v>
      </c>
      <c r="AR18" s="21">
        <v>4083.9857</v>
      </c>
      <c r="AS18" s="21">
        <v>0</v>
      </c>
      <c r="AT18" s="21">
        <v>0</v>
      </c>
      <c r="AU18" s="21">
        <v>0</v>
      </c>
      <c r="AV18" s="21">
        <v>0</v>
      </c>
      <c r="AW18" s="21">
        <v>-4.356</v>
      </c>
      <c r="AX18" s="21">
        <v>300.0001</v>
      </c>
      <c r="AY18" s="21">
        <v>0</v>
      </c>
      <c r="AZ18" s="21">
        <v>0</v>
      </c>
      <c r="BA18" s="21">
        <v>0</v>
      </c>
      <c r="BB18" s="21">
        <v>300.0001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350.0001</v>
      </c>
      <c r="BK18" s="21">
        <v>350</v>
      </c>
      <c r="BL18" s="21">
        <v>3500.0001</v>
      </c>
      <c r="BM18" s="21">
        <v>3500</v>
      </c>
      <c r="BN18" s="21">
        <v>0</v>
      </c>
      <c r="BO18" s="21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350.0001</v>
      </c>
      <c r="CA18" s="21">
        <v>350</v>
      </c>
      <c r="CB18" s="21">
        <v>3500.0001</v>
      </c>
      <c r="CC18" s="21">
        <v>3500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380</v>
      </c>
      <c r="CM18" s="21">
        <v>90</v>
      </c>
      <c r="CN18" s="21">
        <v>0</v>
      </c>
      <c r="CO18" s="21">
        <v>0</v>
      </c>
      <c r="CP18" s="21">
        <v>300</v>
      </c>
      <c r="CQ18" s="21">
        <v>60</v>
      </c>
      <c r="CR18" s="21">
        <v>0</v>
      </c>
      <c r="CS18" s="21">
        <v>0</v>
      </c>
      <c r="CT18" s="21">
        <v>0</v>
      </c>
      <c r="CU18" s="21">
        <v>0</v>
      </c>
      <c r="CV18" s="21">
        <v>0</v>
      </c>
      <c r="CW18" s="21">
        <v>0</v>
      </c>
      <c r="CX18" s="21">
        <v>324.0001</v>
      </c>
      <c r="CY18" s="21">
        <v>324</v>
      </c>
      <c r="CZ18" s="21">
        <v>0</v>
      </c>
      <c r="DA18" s="21">
        <v>0</v>
      </c>
      <c r="DB18" s="21">
        <v>0</v>
      </c>
      <c r="DC18" s="21">
        <v>0</v>
      </c>
      <c r="DD18" s="21">
        <v>0</v>
      </c>
      <c r="DE18" s="21">
        <v>0</v>
      </c>
      <c r="DF18" s="21">
        <v>1400</v>
      </c>
      <c r="DG18" s="21">
        <v>1400</v>
      </c>
      <c r="DH18" s="21">
        <v>0</v>
      </c>
      <c r="DI18" s="21">
        <v>0</v>
      </c>
      <c r="DJ18" s="21">
        <v>472.5</v>
      </c>
      <c r="DK18" s="21">
        <v>0</v>
      </c>
      <c r="DL18" s="21">
        <v>472.5</v>
      </c>
      <c r="DM18" s="21">
        <v>0</v>
      </c>
      <c r="DN18" s="21">
        <v>0</v>
      </c>
      <c r="DO18" s="21">
        <v>0</v>
      </c>
      <c r="DP18" s="43">
        <v>0</v>
      </c>
      <c r="DQ18" s="43">
        <v>0</v>
      </c>
    </row>
    <row r="19" spans="1:121" ht="16.5" customHeight="1">
      <c r="A19" s="11"/>
      <c r="B19" s="16">
        <v>10</v>
      </c>
      <c r="C19" s="13" t="s">
        <v>11</v>
      </c>
      <c r="D19" s="34">
        <f t="shared" si="0"/>
        <v>39739.056300000004</v>
      </c>
      <c r="E19" s="34">
        <f t="shared" si="1"/>
        <v>20324.687</v>
      </c>
      <c r="F19" s="19">
        <f t="shared" si="2"/>
        <v>32612.500300000003</v>
      </c>
      <c r="G19" s="19">
        <f t="shared" si="3"/>
        <v>27162.703</v>
      </c>
      <c r="H19" s="19">
        <f t="shared" si="4"/>
        <v>7126.556</v>
      </c>
      <c r="I19" s="19">
        <f t="shared" si="5"/>
        <v>-6838.016</v>
      </c>
      <c r="J19" s="35">
        <v>16890.0001</v>
      </c>
      <c r="K19" s="35">
        <v>13109.443</v>
      </c>
      <c r="L19" s="35">
        <v>6126.556</v>
      </c>
      <c r="M19" s="35">
        <v>398</v>
      </c>
      <c r="N19" s="21">
        <v>16640</v>
      </c>
      <c r="O19" s="21">
        <v>13080.643</v>
      </c>
      <c r="P19" s="21">
        <v>6126.556</v>
      </c>
      <c r="Q19" s="21">
        <v>398</v>
      </c>
      <c r="R19" s="21">
        <v>190.0001</v>
      </c>
      <c r="S19" s="21">
        <v>0</v>
      </c>
      <c r="T19" s="21">
        <v>0</v>
      </c>
      <c r="U19" s="21">
        <v>0</v>
      </c>
      <c r="V19" s="21">
        <v>30</v>
      </c>
      <c r="W19" s="21">
        <v>30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100.0001</v>
      </c>
      <c r="AE19" s="21">
        <v>0</v>
      </c>
      <c r="AF19" s="21">
        <v>0</v>
      </c>
      <c r="AG19" s="21">
        <v>-7236.016</v>
      </c>
      <c r="AH19" s="21">
        <v>100.0001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-7236.016</v>
      </c>
      <c r="AX19" s="21">
        <v>1870</v>
      </c>
      <c r="AY19" s="21">
        <v>1590</v>
      </c>
      <c r="AZ19" s="21">
        <v>1000</v>
      </c>
      <c r="BA19" s="21">
        <v>0</v>
      </c>
      <c r="BB19" s="21">
        <v>1870</v>
      </c>
      <c r="BC19" s="21">
        <v>1590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375.0001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75</v>
      </c>
      <c r="BW19" s="21">
        <v>0</v>
      </c>
      <c r="BX19" s="21">
        <v>0</v>
      </c>
      <c r="BY19" s="21">
        <v>0</v>
      </c>
      <c r="BZ19" s="21">
        <v>300.0001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2410</v>
      </c>
      <c r="CM19" s="21">
        <v>2145</v>
      </c>
      <c r="CN19" s="21">
        <v>0</v>
      </c>
      <c r="CO19" s="21">
        <v>0</v>
      </c>
      <c r="CP19" s="21">
        <v>2340</v>
      </c>
      <c r="CQ19" s="21">
        <v>2120</v>
      </c>
      <c r="CR19" s="21">
        <v>0</v>
      </c>
      <c r="CS19" s="21">
        <v>0</v>
      </c>
      <c r="CT19" s="21">
        <v>2300</v>
      </c>
      <c r="CU19" s="21">
        <v>2090</v>
      </c>
      <c r="CV19" s="21">
        <v>0</v>
      </c>
      <c r="CW19" s="21">
        <v>0</v>
      </c>
      <c r="CX19" s="21">
        <v>8350</v>
      </c>
      <c r="CY19" s="21">
        <v>7818.26</v>
      </c>
      <c r="CZ19" s="21">
        <v>0</v>
      </c>
      <c r="DA19" s="21">
        <v>0</v>
      </c>
      <c r="DB19" s="21">
        <v>8200</v>
      </c>
      <c r="DC19" s="21">
        <v>7679</v>
      </c>
      <c r="DD19" s="21">
        <v>0</v>
      </c>
      <c r="DE19" s="21">
        <v>0</v>
      </c>
      <c r="DF19" s="21">
        <v>2500</v>
      </c>
      <c r="DG19" s="21">
        <v>2470</v>
      </c>
      <c r="DH19" s="21">
        <v>0</v>
      </c>
      <c r="DI19" s="21">
        <v>0</v>
      </c>
      <c r="DJ19" s="21">
        <v>87.5</v>
      </c>
      <c r="DK19" s="21">
        <v>0</v>
      </c>
      <c r="DL19" s="21">
        <v>87.5</v>
      </c>
      <c r="DM19" s="21">
        <v>0</v>
      </c>
      <c r="DN19" s="21">
        <v>0</v>
      </c>
      <c r="DO19" s="21">
        <v>0</v>
      </c>
      <c r="DP19" s="43">
        <v>0</v>
      </c>
      <c r="DQ19" s="43">
        <v>0</v>
      </c>
    </row>
    <row r="20" spans="1:121" ht="16.5" customHeight="1">
      <c r="A20" s="11"/>
      <c r="B20" s="16">
        <v>11</v>
      </c>
      <c r="C20" s="13" t="s">
        <v>12</v>
      </c>
      <c r="D20" s="34">
        <f t="shared" si="0"/>
        <v>8995.6083</v>
      </c>
      <c r="E20" s="34">
        <f t="shared" si="1"/>
        <v>6831.7429</v>
      </c>
      <c r="F20" s="19">
        <f t="shared" si="2"/>
        <v>8924.1183</v>
      </c>
      <c r="G20" s="19">
        <f t="shared" si="3"/>
        <v>7048.2529</v>
      </c>
      <c r="H20" s="19">
        <f t="shared" si="4"/>
        <v>71.49</v>
      </c>
      <c r="I20" s="19">
        <f t="shared" si="5"/>
        <v>-216.51</v>
      </c>
      <c r="J20" s="35">
        <v>5955.1181</v>
      </c>
      <c r="K20" s="35">
        <v>5274.2529</v>
      </c>
      <c r="L20" s="35">
        <v>71.49</v>
      </c>
      <c r="M20" s="35">
        <v>71.49</v>
      </c>
      <c r="N20" s="21">
        <v>5955.1181</v>
      </c>
      <c r="O20" s="21">
        <v>5274.2529</v>
      </c>
      <c r="P20" s="21">
        <v>71.49</v>
      </c>
      <c r="Q20" s="21">
        <v>71.49</v>
      </c>
      <c r="R20" s="21">
        <v>0</v>
      </c>
      <c r="S20" s="21">
        <v>0</v>
      </c>
      <c r="T20" s="21">
        <v>0</v>
      </c>
      <c r="U20" s="21">
        <v>0</v>
      </c>
      <c r="V20" s="21">
        <v>20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600.0002</v>
      </c>
      <c r="AE20" s="21">
        <v>0</v>
      </c>
      <c r="AF20" s="21">
        <v>0</v>
      </c>
      <c r="AG20" s="21">
        <v>-288</v>
      </c>
      <c r="AH20" s="21">
        <v>600.0002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-288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20</v>
      </c>
      <c r="CM20" s="21">
        <v>15</v>
      </c>
      <c r="CN20" s="21">
        <v>0</v>
      </c>
      <c r="CO20" s="21">
        <v>0</v>
      </c>
      <c r="CP20" s="21">
        <v>20</v>
      </c>
      <c r="CQ20" s="21">
        <v>15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1584</v>
      </c>
      <c r="CY20" s="21">
        <v>1584</v>
      </c>
      <c r="CZ20" s="21">
        <v>0</v>
      </c>
      <c r="DA20" s="21">
        <v>0</v>
      </c>
      <c r="DB20" s="21">
        <v>1584</v>
      </c>
      <c r="DC20" s="21">
        <v>1584</v>
      </c>
      <c r="DD20" s="21">
        <v>0</v>
      </c>
      <c r="DE20" s="21">
        <v>0</v>
      </c>
      <c r="DF20" s="21">
        <v>320</v>
      </c>
      <c r="DG20" s="21">
        <v>175</v>
      </c>
      <c r="DH20" s="21">
        <v>0</v>
      </c>
      <c r="DI20" s="21">
        <v>0</v>
      </c>
      <c r="DJ20" s="21">
        <v>425</v>
      </c>
      <c r="DK20" s="21">
        <v>0</v>
      </c>
      <c r="DL20" s="21">
        <v>425</v>
      </c>
      <c r="DM20" s="21">
        <v>0</v>
      </c>
      <c r="DN20" s="21">
        <v>0</v>
      </c>
      <c r="DO20" s="21">
        <v>0</v>
      </c>
      <c r="DP20" s="43">
        <v>0</v>
      </c>
      <c r="DQ20" s="43">
        <v>0</v>
      </c>
    </row>
    <row r="21" spans="1:121" ht="16.5" customHeight="1">
      <c r="A21" s="11"/>
      <c r="B21" s="16">
        <v>12</v>
      </c>
      <c r="C21" s="13" t="s">
        <v>13</v>
      </c>
      <c r="D21" s="34">
        <f t="shared" si="0"/>
        <v>4738.3874000000005</v>
      </c>
      <c r="E21" s="34">
        <f t="shared" si="1"/>
        <v>4644.583</v>
      </c>
      <c r="F21" s="19">
        <f t="shared" si="2"/>
        <v>4718.5005</v>
      </c>
      <c r="G21" s="19">
        <f t="shared" si="3"/>
        <v>4658.143</v>
      </c>
      <c r="H21" s="19">
        <f t="shared" si="4"/>
        <v>19.886899999999997</v>
      </c>
      <c r="I21" s="19">
        <f t="shared" si="5"/>
        <v>-13.560000000000002</v>
      </c>
      <c r="J21" s="35">
        <v>4328.5003</v>
      </c>
      <c r="K21" s="35">
        <v>4298.143</v>
      </c>
      <c r="L21" s="35">
        <v>88.387</v>
      </c>
      <c r="M21" s="35">
        <v>55</v>
      </c>
      <c r="N21" s="21">
        <v>4308.5002</v>
      </c>
      <c r="O21" s="21">
        <v>4278.143</v>
      </c>
      <c r="P21" s="21">
        <v>88.387</v>
      </c>
      <c r="Q21" s="21">
        <v>55</v>
      </c>
      <c r="R21" s="21">
        <v>20.0001</v>
      </c>
      <c r="S21" s="21">
        <v>20</v>
      </c>
      <c r="T21" s="21">
        <v>0</v>
      </c>
      <c r="U21" s="21">
        <v>0</v>
      </c>
      <c r="V21" s="21">
        <v>10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-68.5001</v>
      </c>
      <c r="AG21" s="21">
        <v>-68.56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-68.5001</v>
      </c>
      <c r="AW21" s="21">
        <v>-68.56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20.0002</v>
      </c>
      <c r="CM21" s="21">
        <v>20</v>
      </c>
      <c r="CN21" s="21">
        <v>0</v>
      </c>
      <c r="CO21" s="21">
        <v>0</v>
      </c>
      <c r="CP21" s="21">
        <v>10.0001</v>
      </c>
      <c r="CQ21" s="21">
        <v>10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340</v>
      </c>
      <c r="DG21" s="21">
        <v>340</v>
      </c>
      <c r="DH21" s="21">
        <v>0</v>
      </c>
      <c r="DI21" s="21">
        <v>0</v>
      </c>
      <c r="DJ21" s="21">
        <v>20</v>
      </c>
      <c r="DK21" s="21">
        <v>0</v>
      </c>
      <c r="DL21" s="21">
        <v>20</v>
      </c>
      <c r="DM21" s="21">
        <v>0</v>
      </c>
      <c r="DN21" s="21">
        <v>0</v>
      </c>
      <c r="DO21" s="21">
        <v>0</v>
      </c>
      <c r="DP21" s="43">
        <v>0</v>
      </c>
      <c r="DQ21" s="43">
        <v>0</v>
      </c>
    </row>
    <row r="22" spans="1:121" ht="16.5" customHeight="1">
      <c r="A22" s="11"/>
      <c r="B22" s="16">
        <v>13</v>
      </c>
      <c r="C22" s="13" t="s">
        <v>14</v>
      </c>
      <c r="D22" s="34">
        <f t="shared" si="0"/>
        <v>23300.7941</v>
      </c>
      <c r="E22" s="34">
        <f t="shared" si="1"/>
        <v>12742.009999999998</v>
      </c>
      <c r="F22" s="19">
        <f t="shared" si="2"/>
        <v>12760.000199999999</v>
      </c>
      <c r="G22" s="19">
        <f t="shared" si="3"/>
        <v>10270.05</v>
      </c>
      <c r="H22" s="19">
        <f t="shared" si="4"/>
        <v>10540.793899999999</v>
      </c>
      <c r="I22" s="19">
        <f t="shared" si="5"/>
        <v>2471.96</v>
      </c>
      <c r="J22" s="35">
        <v>9572.0001</v>
      </c>
      <c r="K22" s="35">
        <v>7594.25</v>
      </c>
      <c r="L22" s="35">
        <v>300</v>
      </c>
      <c r="M22" s="35">
        <v>0</v>
      </c>
      <c r="N22" s="21">
        <v>9550</v>
      </c>
      <c r="O22" s="21">
        <v>7572.25</v>
      </c>
      <c r="P22" s="21">
        <v>300</v>
      </c>
      <c r="Q22" s="21">
        <v>0</v>
      </c>
      <c r="R22" s="21">
        <v>22.0001</v>
      </c>
      <c r="S22" s="21">
        <v>22</v>
      </c>
      <c r="T22" s="21">
        <v>0</v>
      </c>
      <c r="U22" s="21">
        <v>0</v>
      </c>
      <c r="V22" s="21">
        <v>30</v>
      </c>
      <c r="W22" s="21">
        <v>20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8316.0001</v>
      </c>
      <c r="AG22" s="21">
        <v>2471.96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5816</v>
      </c>
      <c r="AO22" s="21">
        <v>0</v>
      </c>
      <c r="AP22" s="21">
        <v>0</v>
      </c>
      <c r="AQ22" s="21">
        <v>0</v>
      </c>
      <c r="AR22" s="21">
        <v>2500.0001</v>
      </c>
      <c r="AS22" s="21">
        <v>2471.96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1924.7938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1924.7938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60.0001</v>
      </c>
      <c r="CM22" s="21">
        <v>45.8</v>
      </c>
      <c r="CN22" s="21">
        <v>0</v>
      </c>
      <c r="CO22" s="21">
        <v>0</v>
      </c>
      <c r="CP22" s="21">
        <v>40</v>
      </c>
      <c r="CQ22" s="21">
        <v>30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2320</v>
      </c>
      <c r="CY22" s="21">
        <v>2110</v>
      </c>
      <c r="CZ22" s="21">
        <v>0</v>
      </c>
      <c r="DA22" s="21">
        <v>0</v>
      </c>
      <c r="DB22" s="21">
        <v>2320</v>
      </c>
      <c r="DC22" s="21">
        <v>2110</v>
      </c>
      <c r="DD22" s="21">
        <v>0</v>
      </c>
      <c r="DE22" s="21">
        <v>0</v>
      </c>
      <c r="DF22" s="21">
        <v>700</v>
      </c>
      <c r="DG22" s="21">
        <v>500</v>
      </c>
      <c r="DH22" s="21">
        <v>0</v>
      </c>
      <c r="DI22" s="21">
        <v>0</v>
      </c>
      <c r="DJ22" s="21">
        <v>78</v>
      </c>
      <c r="DK22" s="21">
        <v>0</v>
      </c>
      <c r="DL22" s="21">
        <v>78</v>
      </c>
      <c r="DM22" s="21">
        <v>0</v>
      </c>
      <c r="DN22" s="21">
        <v>0</v>
      </c>
      <c r="DO22" s="21">
        <v>0</v>
      </c>
      <c r="DP22" s="43">
        <v>0</v>
      </c>
      <c r="DQ22" s="43">
        <v>0</v>
      </c>
    </row>
    <row r="23" spans="1:121" ht="16.5" customHeight="1">
      <c r="A23" s="11"/>
      <c r="B23" s="16">
        <v>14</v>
      </c>
      <c r="C23" s="13" t="s">
        <v>15</v>
      </c>
      <c r="D23" s="34">
        <f t="shared" si="0"/>
        <v>19972.5203</v>
      </c>
      <c r="E23" s="34">
        <f t="shared" si="1"/>
        <v>17391.962</v>
      </c>
      <c r="F23" s="19">
        <f t="shared" si="2"/>
        <v>14354.000399999999</v>
      </c>
      <c r="G23" s="19">
        <f t="shared" si="3"/>
        <v>13026.206999999999</v>
      </c>
      <c r="H23" s="19">
        <f t="shared" si="4"/>
        <v>5618.5199</v>
      </c>
      <c r="I23" s="19">
        <f t="shared" si="5"/>
        <v>4365.755</v>
      </c>
      <c r="J23" s="35">
        <v>9077.0001</v>
      </c>
      <c r="K23" s="35">
        <v>8454.685</v>
      </c>
      <c r="L23" s="35">
        <v>2050.0001</v>
      </c>
      <c r="M23" s="35">
        <v>1822.755</v>
      </c>
      <c r="N23" s="21">
        <v>8842</v>
      </c>
      <c r="O23" s="21">
        <v>8454.685</v>
      </c>
      <c r="P23" s="21">
        <v>50</v>
      </c>
      <c r="Q23" s="21">
        <v>0</v>
      </c>
      <c r="R23" s="21">
        <v>200.0001</v>
      </c>
      <c r="S23" s="21">
        <v>0</v>
      </c>
      <c r="T23" s="21">
        <v>2000.0001</v>
      </c>
      <c r="U23" s="21">
        <v>1822.755</v>
      </c>
      <c r="V23" s="21">
        <v>30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100</v>
      </c>
      <c r="AE23" s="21">
        <v>0</v>
      </c>
      <c r="AF23" s="21">
        <v>3418.5198</v>
      </c>
      <c r="AG23" s="21">
        <v>2463</v>
      </c>
      <c r="AH23" s="21">
        <v>100</v>
      </c>
      <c r="AI23" s="21">
        <v>0</v>
      </c>
      <c r="AJ23" s="21">
        <v>2003.0001</v>
      </c>
      <c r="AK23" s="21">
        <v>2003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1415.5197</v>
      </c>
      <c r="AS23" s="21">
        <v>460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72</v>
      </c>
      <c r="BK23" s="21">
        <v>70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72</v>
      </c>
      <c r="BW23" s="21">
        <v>70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1617.0003</v>
      </c>
      <c r="CM23" s="21">
        <v>1193.522</v>
      </c>
      <c r="CN23" s="21">
        <v>150</v>
      </c>
      <c r="CO23" s="21">
        <v>80</v>
      </c>
      <c r="CP23" s="21">
        <v>1359.0001</v>
      </c>
      <c r="CQ23" s="21">
        <v>1018.522</v>
      </c>
      <c r="CR23" s="21">
        <v>0</v>
      </c>
      <c r="CS23" s="21">
        <v>0</v>
      </c>
      <c r="CT23" s="21">
        <v>1279</v>
      </c>
      <c r="CU23" s="21">
        <v>998.522</v>
      </c>
      <c r="CV23" s="21">
        <v>0</v>
      </c>
      <c r="CW23" s="21">
        <v>0</v>
      </c>
      <c r="CX23" s="21">
        <v>2658</v>
      </c>
      <c r="CY23" s="21">
        <v>2658</v>
      </c>
      <c r="CZ23" s="21">
        <v>0</v>
      </c>
      <c r="DA23" s="21">
        <v>0</v>
      </c>
      <c r="DB23" s="21">
        <v>2658</v>
      </c>
      <c r="DC23" s="21">
        <v>2658</v>
      </c>
      <c r="DD23" s="21">
        <v>0</v>
      </c>
      <c r="DE23" s="21">
        <v>0</v>
      </c>
      <c r="DF23" s="21">
        <v>700</v>
      </c>
      <c r="DG23" s="21">
        <v>650</v>
      </c>
      <c r="DH23" s="21">
        <v>0</v>
      </c>
      <c r="DI23" s="21">
        <v>0</v>
      </c>
      <c r="DJ23" s="21">
        <v>100</v>
      </c>
      <c r="DK23" s="21">
        <v>0</v>
      </c>
      <c r="DL23" s="21">
        <v>100</v>
      </c>
      <c r="DM23" s="21">
        <v>0</v>
      </c>
      <c r="DN23" s="21">
        <v>0</v>
      </c>
      <c r="DO23" s="21">
        <v>0</v>
      </c>
      <c r="DP23" s="43">
        <v>0</v>
      </c>
      <c r="DQ23" s="43">
        <v>0</v>
      </c>
    </row>
    <row r="24" spans="1:121" ht="16.5" customHeight="1">
      <c r="A24" s="11"/>
      <c r="B24" s="16">
        <v>15</v>
      </c>
      <c r="C24" s="13" t="s">
        <v>16</v>
      </c>
      <c r="D24" s="34">
        <f t="shared" si="0"/>
        <v>6819.1333</v>
      </c>
      <c r="E24" s="34">
        <f t="shared" si="1"/>
        <v>6205.143</v>
      </c>
      <c r="F24" s="19">
        <f t="shared" si="2"/>
        <v>6719.6</v>
      </c>
      <c r="G24" s="19">
        <f t="shared" si="3"/>
        <v>6146.978</v>
      </c>
      <c r="H24" s="19">
        <f t="shared" si="4"/>
        <v>99.5333</v>
      </c>
      <c r="I24" s="19">
        <f t="shared" si="5"/>
        <v>58.16499999999999</v>
      </c>
      <c r="J24" s="35">
        <v>6624.6</v>
      </c>
      <c r="K24" s="35">
        <v>6056.978</v>
      </c>
      <c r="L24" s="35">
        <v>256.3334</v>
      </c>
      <c r="M24" s="35">
        <v>215</v>
      </c>
      <c r="N24" s="21">
        <v>6624.6</v>
      </c>
      <c r="O24" s="21">
        <v>6056.978</v>
      </c>
      <c r="P24" s="21">
        <v>256.3334</v>
      </c>
      <c r="Q24" s="21">
        <v>215</v>
      </c>
      <c r="R24" s="21">
        <v>0</v>
      </c>
      <c r="S24" s="21">
        <v>0</v>
      </c>
      <c r="T24" s="21">
        <v>0</v>
      </c>
      <c r="U24" s="21">
        <v>0</v>
      </c>
      <c r="V24" s="21">
        <v>5</v>
      </c>
      <c r="W24" s="21">
        <v>5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-156.8001</v>
      </c>
      <c r="AG24" s="21">
        <v>-156.835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-156.8001</v>
      </c>
      <c r="AW24" s="21">
        <v>-156.835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0</v>
      </c>
      <c r="BQ24" s="21">
        <v>0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20</v>
      </c>
      <c r="CM24" s="21">
        <v>15</v>
      </c>
      <c r="CN24" s="21">
        <v>0</v>
      </c>
      <c r="CO24" s="21">
        <v>0</v>
      </c>
      <c r="CP24" s="21">
        <v>20</v>
      </c>
      <c r="CQ24" s="21">
        <v>15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21">
        <v>0</v>
      </c>
      <c r="DD24" s="21">
        <v>0</v>
      </c>
      <c r="DE24" s="21">
        <v>0</v>
      </c>
      <c r="DF24" s="21">
        <v>70</v>
      </c>
      <c r="DG24" s="21">
        <v>70</v>
      </c>
      <c r="DH24" s="21">
        <v>0</v>
      </c>
      <c r="DI24" s="21">
        <v>0</v>
      </c>
      <c r="DJ24" s="21">
        <v>0</v>
      </c>
      <c r="DK24" s="21">
        <v>0</v>
      </c>
      <c r="DL24" s="21">
        <v>0</v>
      </c>
      <c r="DM24" s="21">
        <v>0</v>
      </c>
      <c r="DN24" s="21">
        <v>0</v>
      </c>
      <c r="DO24" s="21">
        <v>0</v>
      </c>
      <c r="DP24" s="43">
        <v>0</v>
      </c>
      <c r="DQ24" s="43">
        <v>0</v>
      </c>
    </row>
    <row r="25" spans="1:121" ht="16.5" customHeight="1">
      <c r="A25" s="11"/>
      <c r="B25" s="16">
        <v>16</v>
      </c>
      <c r="C25" s="13" t="s">
        <v>17</v>
      </c>
      <c r="D25" s="34">
        <f t="shared" si="0"/>
        <v>5191.3599</v>
      </c>
      <c r="E25" s="34">
        <f t="shared" si="1"/>
        <v>4874.3369999999995</v>
      </c>
      <c r="F25" s="19">
        <f t="shared" si="2"/>
        <v>5190.8001</v>
      </c>
      <c r="G25" s="19">
        <f t="shared" si="3"/>
        <v>4874.3369999999995</v>
      </c>
      <c r="H25" s="19">
        <f t="shared" si="4"/>
        <v>250.5598</v>
      </c>
      <c r="I25" s="19">
        <f t="shared" si="5"/>
        <v>250</v>
      </c>
      <c r="J25" s="35">
        <v>3855.0001</v>
      </c>
      <c r="K25" s="35">
        <v>3634.337</v>
      </c>
      <c r="L25" s="35">
        <v>250.5598</v>
      </c>
      <c r="M25" s="35">
        <v>250</v>
      </c>
      <c r="N25" s="21">
        <v>3855.0001</v>
      </c>
      <c r="O25" s="21">
        <v>3634.337</v>
      </c>
      <c r="P25" s="21">
        <v>250.5598</v>
      </c>
      <c r="Q25" s="21">
        <v>250</v>
      </c>
      <c r="R25" s="21">
        <v>0</v>
      </c>
      <c r="S25" s="21">
        <v>0</v>
      </c>
      <c r="T25" s="21">
        <v>0</v>
      </c>
      <c r="U25" s="21">
        <v>0</v>
      </c>
      <c r="V25" s="21">
        <v>10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75</v>
      </c>
      <c r="CM25" s="21">
        <v>55</v>
      </c>
      <c r="CN25" s="21">
        <v>0</v>
      </c>
      <c r="CO25" s="21">
        <v>0</v>
      </c>
      <c r="CP25" s="21">
        <v>55</v>
      </c>
      <c r="CQ25" s="21">
        <v>45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0</v>
      </c>
      <c r="CX25" s="21">
        <v>25</v>
      </c>
      <c r="CY25" s="21">
        <v>0</v>
      </c>
      <c r="CZ25" s="21">
        <v>0</v>
      </c>
      <c r="DA25" s="21">
        <v>0</v>
      </c>
      <c r="DB25" s="21">
        <v>0</v>
      </c>
      <c r="DC25" s="21">
        <v>0</v>
      </c>
      <c r="DD25" s="21">
        <v>0</v>
      </c>
      <c r="DE25" s="21">
        <v>0</v>
      </c>
      <c r="DF25" s="21">
        <v>975.8</v>
      </c>
      <c r="DG25" s="21">
        <v>935</v>
      </c>
      <c r="DH25" s="21">
        <v>0</v>
      </c>
      <c r="DI25" s="21">
        <v>0</v>
      </c>
      <c r="DJ25" s="21">
        <v>0</v>
      </c>
      <c r="DK25" s="21">
        <v>0</v>
      </c>
      <c r="DL25" s="21">
        <v>250</v>
      </c>
      <c r="DM25" s="21">
        <v>250</v>
      </c>
      <c r="DN25" s="21">
        <v>0</v>
      </c>
      <c r="DO25" s="21">
        <v>0</v>
      </c>
      <c r="DP25" s="43">
        <v>250</v>
      </c>
      <c r="DQ25" s="43">
        <v>250</v>
      </c>
    </row>
    <row r="26" spans="1:121" ht="16.5" customHeight="1">
      <c r="A26" s="11"/>
      <c r="B26" s="16">
        <v>17</v>
      </c>
      <c r="C26" s="13" t="s">
        <v>18</v>
      </c>
      <c r="D26" s="34">
        <f t="shared" si="0"/>
        <v>18334.7245</v>
      </c>
      <c r="E26" s="34">
        <f t="shared" si="1"/>
        <v>15022.549</v>
      </c>
      <c r="F26" s="19">
        <f t="shared" si="2"/>
        <v>14310.0002</v>
      </c>
      <c r="G26" s="19">
        <f t="shared" si="3"/>
        <v>12064.049</v>
      </c>
      <c r="H26" s="19">
        <f t="shared" si="4"/>
        <v>4024.7243</v>
      </c>
      <c r="I26" s="19">
        <f t="shared" si="5"/>
        <v>2958.5</v>
      </c>
      <c r="J26" s="35">
        <v>11910.0002</v>
      </c>
      <c r="K26" s="35">
        <v>10514.049</v>
      </c>
      <c r="L26" s="35">
        <v>960.0001</v>
      </c>
      <c r="M26" s="35">
        <v>0</v>
      </c>
      <c r="N26" s="21">
        <v>11560.0001</v>
      </c>
      <c r="O26" s="21">
        <v>10170.049</v>
      </c>
      <c r="P26" s="21">
        <v>960.0001</v>
      </c>
      <c r="Q26" s="21">
        <v>0</v>
      </c>
      <c r="R26" s="21">
        <v>300.0001</v>
      </c>
      <c r="S26" s="21">
        <v>300</v>
      </c>
      <c r="T26" s="21">
        <v>0</v>
      </c>
      <c r="U26" s="21">
        <v>0</v>
      </c>
      <c r="V26" s="21">
        <v>30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800</v>
      </c>
      <c r="AE26" s="21">
        <v>0</v>
      </c>
      <c r="AF26" s="21">
        <v>-960.0001</v>
      </c>
      <c r="AG26" s="21">
        <v>-1041.5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800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-960.0001</v>
      </c>
      <c r="AW26" s="21">
        <v>-1041.5</v>
      </c>
      <c r="AX26" s="21">
        <v>500</v>
      </c>
      <c r="AY26" s="21">
        <v>500</v>
      </c>
      <c r="AZ26" s="21">
        <v>4024.7243</v>
      </c>
      <c r="BA26" s="21">
        <v>4000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90</v>
      </c>
      <c r="CM26" s="21">
        <v>70</v>
      </c>
      <c r="CN26" s="21">
        <v>0</v>
      </c>
      <c r="CO26" s="21">
        <v>0</v>
      </c>
      <c r="CP26" s="21">
        <v>90</v>
      </c>
      <c r="CQ26" s="21">
        <v>70</v>
      </c>
      <c r="CR26" s="21">
        <v>0</v>
      </c>
      <c r="CS26" s="21">
        <v>0</v>
      </c>
      <c r="CT26" s="21">
        <v>0</v>
      </c>
      <c r="CU26" s="21">
        <v>0</v>
      </c>
      <c r="CV26" s="21">
        <v>0</v>
      </c>
      <c r="CW26" s="21">
        <v>0</v>
      </c>
      <c r="CX26" s="21">
        <v>100</v>
      </c>
      <c r="CY26" s="21">
        <v>100</v>
      </c>
      <c r="CZ26" s="21">
        <v>0</v>
      </c>
      <c r="DA26" s="21">
        <v>0</v>
      </c>
      <c r="DB26" s="21">
        <v>0</v>
      </c>
      <c r="DC26" s="21">
        <v>0</v>
      </c>
      <c r="DD26" s="21">
        <v>0</v>
      </c>
      <c r="DE26" s="21">
        <v>0</v>
      </c>
      <c r="DF26" s="21">
        <v>880</v>
      </c>
      <c r="DG26" s="21">
        <v>880</v>
      </c>
      <c r="DH26" s="21">
        <v>0</v>
      </c>
      <c r="DI26" s="21">
        <v>0</v>
      </c>
      <c r="DJ26" s="21">
        <v>0</v>
      </c>
      <c r="DK26" s="21">
        <v>0</v>
      </c>
      <c r="DL26" s="21">
        <v>0</v>
      </c>
      <c r="DM26" s="21">
        <v>0</v>
      </c>
      <c r="DN26" s="21">
        <v>0</v>
      </c>
      <c r="DO26" s="21">
        <v>0</v>
      </c>
      <c r="DP26" s="43">
        <v>0</v>
      </c>
      <c r="DQ26" s="43">
        <v>0</v>
      </c>
    </row>
    <row r="27" spans="1:121" ht="16.5" customHeight="1">
      <c r="A27" s="11"/>
      <c r="B27" s="16">
        <v>18</v>
      </c>
      <c r="C27" s="13" t="s">
        <v>19</v>
      </c>
      <c r="D27" s="34">
        <f t="shared" si="0"/>
        <v>4831.223999999999</v>
      </c>
      <c r="E27" s="34">
        <f t="shared" si="1"/>
        <v>4513.69</v>
      </c>
      <c r="F27" s="19">
        <f t="shared" si="2"/>
        <v>4815.4</v>
      </c>
      <c r="G27" s="19">
        <f t="shared" si="3"/>
        <v>4513.69</v>
      </c>
      <c r="H27" s="19">
        <f t="shared" si="4"/>
        <v>15.824</v>
      </c>
      <c r="I27" s="19">
        <f t="shared" si="5"/>
        <v>0</v>
      </c>
      <c r="J27" s="35">
        <v>4147.5</v>
      </c>
      <c r="K27" s="35">
        <v>4100.79</v>
      </c>
      <c r="L27" s="35">
        <v>15.824</v>
      </c>
      <c r="M27" s="35">
        <v>0</v>
      </c>
      <c r="N27" s="21">
        <v>4147.5</v>
      </c>
      <c r="O27" s="21">
        <v>4100.79</v>
      </c>
      <c r="P27" s="21">
        <v>15.824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5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120</v>
      </c>
      <c r="CY27" s="21">
        <v>120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292.9</v>
      </c>
      <c r="DG27" s="21">
        <v>292.9</v>
      </c>
      <c r="DH27" s="21">
        <v>0</v>
      </c>
      <c r="DI27" s="21">
        <v>0</v>
      </c>
      <c r="DJ27" s="21">
        <v>250</v>
      </c>
      <c r="DK27" s="21">
        <v>0</v>
      </c>
      <c r="DL27" s="21">
        <v>250</v>
      </c>
      <c r="DM27" s="21">
        <v>0</v>
      </c>
      <c r="DN27" s="21">
        <v>0</v>
      </c>
      <c r="DO27" s="21">
        <v>0</v>
      </c>
      <c r="DP27" s="43">
        <v>0</v>
      </c>
      <c r="DQ27" s="43">
        <v>0</v>
      </c>
    </row>
    <row r="28" spans="1:121" ht="16.5" customHeight="1">
      <c r="A28" s="11"/>
      <c r="B28" s="16">
        <v>19</v>
      </c>
      <c r="C28" s="13" t="s">
        <v>20</v>
      </c>
      <c r="D28" s="34">
        <f t="shared" si="0"/>
        <v>6936.2579</v>
      </c>
      <c r="E28" s="34">
        <f t="shared" si="1"/>
        <v>5546.5</v>
      </c>
      <c r="F28" s="19">
        <f t="shared" si="2"/>
        <v>5970</v>
      </c>
      <c r="G28" s="19">
        <f t="shared" si="3"/>
        <v>5346.5</v>
      </c>
      <c r="H28" s="19">
        <f t="shared" si="4"/>
        <v>966.2579</v>
      </c>
      <c r="I28" s="19">
        <f t="shared" si="5"/>
        <v>200</v>
      </c>
      <c r="J28" s="35">
        <v>5740</v>
      </c>
      <c r="K28" s="35">
        <v>5224.1</v>
      </c>
      <c r="L28" s="35">
        <v>321.905</v>
      </c>
      <c r="M28" s="35">
        <v>200</v>
      </c>
      <c r="N28" s="21">
        <v>5740</v>
      </c>
      <c r="O28" s="21">
        <v>5224.1</v>
      </c>
      <c r="P28" s="21">
        <v>321.905</v>
      </c>
      <c r="Q28" s="21">
        <v>200</v>
      </c>
      <c r="R28" s="21">
        <v>0</v>
      </c>
      <c r="S28" s="21">
        <v>0</v>
      </c>
      <c r="T28" s="21">
        <v>0</v>
      </c>
      <c r="U28" s="21">
        <v>0</v>
      </c>
      <c r="V28" s="21">
        <v>10</v>
      </c>
      <c r="W28" s="21">
        <v>10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644.3529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644.3529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70</v>
      </c>
      <c r="CM28" s="21">
        <v>17.4</v>
      </c>
      <c r="CN28" s="21">
        <v>0</v>
      </c>
      <c r="CO28" s="21">
        <v>0</v>
      </c>
      <c r="CP28" s="21">
        <v>40</v>
      </c>
      <c r="CQ28" s="21">
        <v>10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100</v>
      </c>
      <c r="DG28" s="21">
        <v>95</v>
      </c>
      <c r="DH28" s="21">
        <v>0</v>
      </c>
      <c r="DI28" s="21">
        <v>0</v>
      </c>
      <c r="DJ28" s="21">
        <v>50</v>
      </c>
      <c r="DK28" s="21">
        <v>0</v>
      </c>
      <c r="DL28" s="21">
        <v>50</v>
      </c>
      <c r="DM28" s="21">
        <v>0</v>
      </c>
      <c r="DN28" s="21">
        <v>0</v>
      </c>
      <c r="DO28" s="21">
        <v>0</v>
      </c>
      <c r="DP28" s="43">
        <v>0</v>
      </c>
      <c r="DQ28" s="43">
        <v>0</v>
      </c>
    </row>
    <row r="29" spans="1:121" ht="16.5" customHeight="1">
      <c r="A29" s="11"/>
      <c r="B29" s="16">
        <v>20</v>
      </c>
      <c r="C29" s="13" t="s">
        <v>21</v>
      </c>
      <c r="D29" s="34">
        <f t="shared" si="0"/>
        <v>4374.5504</v>
      </c>
      <c r="E29" s="34">
        <f t="shared" si="1"/>
        <v>4123.589</v>
      </c>
      <c r="F29" s="19">
        <f t="shared" si="2"/>
        <v>4158.0001</v>
      </c>
      <c r="G29" s="19">
        <f t="shared" si="3"/>
        <v>4063.089</v>
      </c>
      <c r="H29" s="19">
        <f t="shared" si="4"/>
        <v>216.5503</v>
      </c>
      <c r="I29" s="19">
        <f t="shared" si="5"/>
        <v>60.5</v>
      </c>
      <c r="J29" s="35">
        <v>4093.0001</v>
      </c>
      <c r="K29" s="35">
        <v>4003.089</v>
      </c>
      <c r="L29" s="35">
        <v>216.5503</v>
      </c>
      <c r="M29" s="35">
        <v>150</v>
      </c>
      <c r="N29" s="21">
        <v>4093.0001</v>
      </c>
      <c r="O29" s="21">
        <v>4003.089</v>
      </c>
      <c r="P29" s="21">
        <v>216.5503</v>
      </c>
      <c r="Q29" s="21">
        <v>150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-89.5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-89.5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15</v>
      </c>
      <c r="CM29" s="21">
        <v>10</v>
      </c>
      <c r="CN29" s="21">
        <v>0</v>
      </c>
      <c r="CO29" s="21">
        <v>0</v>
      </c>
      <c r="CP29" s="21">
        <v>10</v>
      </c>
      <c r="CQ29" s="21">
        <v>10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21">
        <v>0</v>
      </c>
      <c r="DE29" s="21">
        <v>0</v>
      </c>
      <c r="DF29" s="21">
        <v>50</v>
      </c>
      <c r="DG29" s="21">
        <v>50</v>
      </c>
      <c r="DH29" s="21">
        <v>0</v>
      </c>
      <c r="DI29" s="21">
        <v>0</v>
      </c>
      <c r="DJ29" s="21">
        <v>0</v>
      </c>
      <c r="DK29" s="21">
        <v>0</v>
      </c>
      <c r="DL29" s="21">
        <v>0</v>
      </c>
      <c r="DM29" s="21">
        <v>0</v>
      </c>
      <c r="DN29" s="21">
        <v>0</v>
      </c>
      <c r="DO29" s="21">
        <v>0</v>
      </c>
      <c r="DP29" s="43">
        <v>0</v>
      </c>
      <c r="DQ29" s="43">
        <v>0</v>
      </c>
    </row>
    <row r="30" spans="1:121" ht="16.5" customHeight="1">
      <c r="A30" s="11"/>
      <c r="B30" s="16">
        <v>21</v>
      </c>
      <c r="C30" s="13" t="s">
        <v>90</v>
      </c>
      <c r="D30" s="34">
        <f t="shared" si="0"/>
        <v>8882.2958</v>
      </c>
      <c r="E30" s="34">
        <f t="shared" si="1"/>
        <v>5873.838</v>
      </c>
      <c r="F30" s="19">
        <f t="shared" si="2"/>
        <v>6424.0002</v>
      </c>
      <c r="G30" s="19">
        <f t="shared" si="3"/>
        <v>5873.838</v>
      </c>
      <c r="H30" s="19">
        <f t="shared" si="4"/>
        <v>2458.2956</v>
      </c>
      <c r="I30" s="19">
        <f t="shared" si="5"/>
        <v>0</v>
      </c>
      <c r="J30" s="35">
        <v>5670.0001</v>
      </c>
      <c r="K30" s="35">
        <v>5150.498</v>
      </c>
      <c r="L30" s="35">
        <v>158.2956</v>
      </c>
      <c r="M30" s="35">
        <v>0</v>
      </c>
      <c r="N30" s="21">
        <v>5460</v>
      </c>
      <c r="O30" s="21">
        <v>4950.498</v>
      </c>
      <c r="P30" s="21">
        <v>158.2956</v>
      </c>
      <c r="Q30" s="21">
        <v>0</v>
      </c>
      <c r="R30" s="21">
        <v>160.0001</v>
      </c>
      <c r="S30" s="21">
        <v>160</v>
      </c>
      <c r="T30" s="21">
        <v>0</v>
      </c>
      <c r="U30" s="21">
        <v>0</v>
      </c>
      <c r="V30" s="21">
        <v>10</v>
      </c>
      <c r="W30" s="21">
        <v>10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300</v>
      </c>
      <c r="AE30" s="21">
        <v>300</v>
      </c>
      <c r="AF30" s="21">
        <v>2300</v>
      </c>
      <c r="AG30" s="21">
        <v>0</v>
      </c>
      <c r="AH30" s="21">
        <v>300</v>
      </c>
      <c r="AI30" s="21">
        <v>300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2300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44.0001</v>
      </c>
      <c r="CM30" s="21">
        <v>43.34</v>
      </c>
      <c r="CN30" s="21">
        <v>0</v>
      </c>
      <c r="CO30" s="21">
        <v>0</v>
      </c>
      <c r="CP30" s="21">
        <v>30</v>
      </c>
      <c r="CQ30" s="21">
        <v>30</v>
      </c>
      <c r="CR30" s="21">
        <v>0</v>
      </c>
      <c r="CS30" s="21">
        <v>0</v>
      </c>
      <c r="CT30" s="21">
        <v>0</v>
      </c>
      <c r="CU30" s="21">
        <v>0</v>
      </c>
      <c r="CV30" s="21">
        <v>0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0</v>
      </c>
      <c r="DD30" s="21">
        <v>0</v>
      </c>
      <c r="DE30" s="21">
        <v>0</v>
      </c>
      <c r="DF30" s="21">
        <v>400</v>
      </c>
      <c r="DG30" s="21">
        <v>370</v>
      </c>
      <c r="DH30" s="21">
        <v>0</v>
      </c>
      <c r="DI30" s="21">
        <v>0</v>
      </c>
      <c r="DJ30" s="21">
        <v>0</v>
      </c>
      <c r="DK30" s="21">
        <v>0</v>
      </c>
      <c r="DL30" s="21">
        <v>0</v>
      </c>
      <c r="DM30" s="21">
        <v>0</v>
      </c>
      <c r="DN30" s="21">
        <v>0</v>
      </c>
      <c r="DO30" s="21">
        <v>0</v>
      </c>
      <c r="DP30" s="43">
        <v>0</v>
      </c>
      <c r="DQ30" s="43">
        <v>0</v>
      </c>
    </row>
    <row r="31" spans="1:121" ht="16.5" customHeight="1">
      <c r="A31" s="11"/>
      <c r="B31" s="16">
        <v>22</v>
      </c>
      <c r="C31" s="13" t="s">
        <v>22</v>
      </c>
      <c r="D31" s="34">
        <f t="shared" si="0"/>
        <v>8032.0501</v>
      </c>
      <c r="E31" s="34">
        <f t="shared" si="1"/>
        <v>4233.795</v>
      </c>
      <c r="F31" s="19">
        <f t="shared" si="2"/>
        <v>4753.0001</v>
      </c>
      <c r="G31" s="19">
        <f t="shared" si="3"/>
        <v>4233.795</v>
      </c>
      <c r="H31" s="19">
        <f t="shared" si="4"/>
        <v>3279.05</v>
      </c>
      <c r="I31" s="19">
        <f t="shared" si="5"/>
        <v>0</v>
      </c>
      <c r="J31" s="35">
        <v>4347</v>
      </c>
      <c r="K31" s="35">
        <v>3925.755</v>
      </c>
      <c r="L31" s="35">
        <v>2279.05</v>
      </c>
      <c r="M31" s="35">
        <v>0</v>
      </c>
      <c r="N31" s="21">
        <v>4227</v>
      </c>
      <c r="O31" s="21">
        <v>3925.755</v>
      </c>
      <c r="P31" s="21">
        <v>955.431</v>
      </c>
      <c r="Q31" s="21">
        <v>0</v>
      </c>
      <c r="R31" s="21">
        <v>120</v>
      </c>
      <c r="S31" s="21">
        <v>0</v>
      </c>
      <c r="T31" s="21">
        <v>1323.619</v>
      </c>
      <c r="U31" s="21">
        <v>0</v>
      </c>
      <c r="V31" s="21">
        <v>5</v>
      </c>
      <c r="W31" s="21">
        <v>5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1000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1000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81</v>
      </c>
      <c r="CM31" s="21">
        <v>63.04</v>
      </c>
      <c r="CN31" s="21">
        <v>0</v>
      </c>
      <c r="CO31" s="21">
        <v>0</v>
      </c>
      <c r="CP31" s="21">
        <v>56</v>
      </c>
      <c r="CQ31" s="21">
        <v>56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>
        <v>0</v>
      </c>
      <c r="DC31" s="21">
        <v>0</v>
      </c>
      <c r="DD31" s="21">
        <v>0</v>
      </c>
      <c r="DE31" s="21">
        <v>0</v>
      </c>
      <c r="DF31" s="21">
        <v>290</v>
      </c>
      <c r="DG31" s="21">
        <v>240</v>
      </c>
      <c r="DH31" s="21">
        <v>0</v>
      </c>
      <c r="DI31" s="21">
        <v>0</v>
      </c>
      <c r="DJ31" s="21">
        <v>30.0001</v>
      </c>
      <c r="DK31" s="21">
        <v>0</v>
      </c>
      <c r="DL31" s="21">
        <v>30.0001</v>
      </c>
      <c r="DM31" s="21">
        <v>0</v>
      </c>
      <c r="DN31" s="21">
        <v>0</v>
      </c>
      <c r="DO31" s="21">
        <v>0</v>
      </c>
      <c r="DP31" s="43">
        <v>0</v>
      </c>
      <c r="DQ31" s="43">
        <v>0</v>
      </c>
    </row>
    <row r="32" spans="1:121" ht="16.5" customHeight="1">
      <c r="A32" s="11"/>
      <c r="B32" s="16">
        <v>23</v>
      </c>
      <c r="C32" s="13" t="s">
        <v>94</v>
      </c>
      <c r="D32" s="34">
        <f aca="true" t="shared" si="6" ref="D32:D61">F32+H32-DP32</f>
        <v>261035.2</v>
      </c>
      <c r="E32" s="34">
        <f aca="true" t="shared" si="7" ref="E32:E61">G32+I32-DQ32</f>
        <v>255868.94100000002</v>
      </c>
      <c r="F32" s="19">
        <f aca="true" t="shared" si="8" ref="F32:F61">J32+V32+Z32+AD32+AX32+BJ32+CH32+CL32+CX32+DF32+DL32</f>
        <v>255519.80000000002</v>
      </c>
      <c r="G32" s="19">
        <f aca="true" t="shared" si="9" ref="G32:G61">K32+W32+AA32+AE32+AY32+BK32+CI32+CM32+CY32+DG32+DM32</f>
        <v>250366.89</v>
      </c>
      <c r="H32" s="19">
        <f aca="true" t="shared" si="10" ref="H32:H61">L32+X32+AB32+AF32+AZ32+BL32+CJ32+CN32+CZ32+DH32+DN32</f>
        <v>5515.4</v>
      </c>
      <c r="I32" s="19">
        <f aca="true" t="shared" si="11" ref="I32:I61">M32+Y32+AC32+AG32+BA32+BM32+CK32+CO32+DA32+DI32+DO32</f>
        <v>5502.051</v>
      </c>
      <c r="J32" s="35">
        <v>79462.1</v>
      </c>
      <c r="K32" s="35">
        <v>76492.386</v>
      </c>
      <c r="L32" s="35">
        <v>5500</v>
      </c>
      <c r="M32" s="35">
        <v>4878</v>
      </c>
      <c r="N32" s="21">
        <v>70468.9</v>
      </c>
      <c r="O32" s="21">
        <v>68422.165</v>
      </c>
      <c r="P32" s="21">
        <v>5500</v>
      </c>
      <c r="Q32" s="21">
        <v>4878</v>
      </c>
      <c r="R32" s="21">
        <v>2033</v>
      </c>
      <c r="S32" s="21">
        <v>1863.5</v>
      </c>
      <c r="T32" s="21">
        <v>0</v>
      </c>
      <c r="U32" s="21">
        <v>0</v>
      </c>
      <c r="V32" s="21">
        <v>200</v>
      </c>
      <c r="W32" s="21">
        <v>200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985</v>
      </c>
      <c r="AE32" s="21">
        <v>983.9</v>
      </c>
      <c r="AF32" s="21">
        <v>-10402.6</v>
      </c>
      <c r="AG32" s="21">
        <v>-4365.949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5500</v>
      </c>
      <c r="AO32" s="21">
        <v>2438.7</v>
      </c>
      <c r="AP32" s="21">
        <v>985</v>
      </c>
      <c r="AQ32" s="21">
        <v>983.9</v>
      </c>
      <c r="AR32" s="21">
        <v>900</v>
      </c>
      <c r="AS32" s="21">
        <v>849.892</v>
      </c>
      <c r="AT32" s="21">
        <v>0</v>
      </c>
      <c r="AU32" s="21">
        <v>0</v>
      </c>
      <c r="AV32" s="21">
        <v>-16802.6</v>
      </c>
      <c r="AW32" s="21">
        <v>-7654.541</v>
      </c>
      <c r="AX32" s="21">
        <v>41113</v>
      </c>
      <c r="AY32" s="21">
        <v>41101.238</v>
      </c>
      <c r="AZ32" s="21">
        <v>1000</v>
      </c>
      <c r="BA32" s="21">
        <v>980</v>
      </c>
      <c r="BB32" s="21">
        <v>39980</v>
      </c>
      <c r="BC32" s="21">
        <v>39968.238</v>
      </c>
      <c r="BD32" s="21">
        <v>1000</v>
      </c>
      <c r="BE32" s="21">
        <v>980</v>
      </c>
      <c r="BF32" s="21">
        <v>1133</v>
      </c>
      <c r="BG32" s="21">
        <v>1133</v>
      </c>
      <c r="BH32" s="21">
        <v>0</v>
      </c>
      <c r="BI32" s="21">
        <v>0</v>
      </c>
      <c r="BJ32" s="21">
        <v>8515.5</v>
      </c>
      <c r="BK32" s="21">
        <v>8239.284</v>
      </c>
      <c r="BL32" s="21">
        <v>8000</v>
      </c>
      <c r="BM32" s="21">
        <v>3850</v>
      </c>
      <c r="BN32" s="21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2905.5</v>
      </c>
      <c r="CA32" s="21">
        <v>2642.644</v>
      </c>
      <c r="CB32" s="21">
        <v>6000</v>
      </c>
      <c r="CC32" s="21">
        <v>3850</v>
      </c>
      <c r="CD32" s="21">
        <v>5610</v>
      </c>
      <c r="CE32" s="21">
        <v>5596.64</v>
      </c>
      <c r="CF32" s="21">
        <v>1000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34713.8</v>
      </c>
      <c r="CM32" s="21">
        <v>33806.062</v>
      </c>
      <c r="CN32" s="21">
        <v>0</v>
      </c>
      <c r="CO32" s="21">
        <v>0</v>
      </c>
      <c r="CP32" s="21">
        <v>33213.8</v>
      </c>
      <c r="CQ32" s="21">
        <v>32308.062</v>
      </c>
      <c r="CR32" s="21">
        <v>0</v>
      </c>
      <c r="CS32" s="21">
        <v>0</v>
      </c>
      <c r="CT32" s="21">
        <v>9414.3</v>
      </c>
      <c r="CU32" s="21">
        <v>9405.117</v>
      </c>
      <c r="CV32" s="21">
        <v>0</v>
      </c>
      <c r="CW32" s="21">
        <v>0</v>
      </c>
      <c r="CX32" s="21">
        <v>85935.4</v>
      </c>
      <c r="CY32" s="21">
        <v>84964.02</v>
      </c>
      <c r="CZ32" s="21">
        <v>160</v>
      </c>
      <c r="DA32" s="21">
        <v>160</v>
      </c>
      <c r="DB32" s="21">
        <v>47521.4</v>
      </c>
      <c r="DC32" s="21">
        <v>46994.129</v>
      </c>
      <c r="DD32" s="21">
        <v>160</v>
      </c>
      <c r="DE32" s="21">
        <v>160</v>
      </c>
      <c r="DF32" s="21">
        <v>4595</v>
      </c>
      <c r="DG32" s="21">
        <v>4580</v>
      </c>
      <c r="DH32" s="21">
        <v>0</v>
      </c>
      <c r="DI32" s="21">
        <v>0</v>
      </c>
      <c r="DJ32" s="21">
        <v>1258</v>
      </c>
      <c r="DK32" s="21">
        <v>0</v>
      </c>
      <c r="DL32" s="21">
        <v>0</v>
      </c>
      <c r="DM32" s="21">
        <v>0</v>
      </c>
      <c r="DN32" s="21">
        <v>1258</v>
      </c>
      <c r="DO32" s="21">
        <v>0</v>
      </c>
      <c r="DP32" s="43">
        <v>0</v>
      </c>
      <c r="DQ32" s="43">
        <v>0</v>
      </c>
    </row>
    <row r="33" spans="1:121" ht="16.5" customHeight="1">
      <c r="A33" s="11"/>
      <c r="B33" s="16">
        <v>24</v>
      </c>
      <c r="C33" s="13" t="s">
        <v>95</v>
      </c>
      <c r="D33" s="34">
        <f t="shared" si="6"/>
        <v>17781.729000000003</v>
      </c>
      <c r="E33" s="34">
        <f t="shared" si="7"/>
        <v>17622.851000000002</v>
      </c>
      <c r="F33" s="19">
        <f t="shared" si="8"/>
        <v>17781.729000000003</v>
      </c>
      <c r="G33" s="19">
        <f t="shared" si="9"/>
        <v>17622.851000000002</v>
      </c>
      <c r="H33" s="19">
        <f t="shared" si="10"/>
        <v>400</v>
      </c>
      <c r="I33" s="19">
        <f t="shared" si="11"/>
        <v>399</v>
      </c>
      <c r="J33" s="35">
        <v>13689.029</v>
      </c>
      <c r="K33" s="35">
        <v>13558.851</v>
      </c>
      <c r="L33" s="35">
        <v>400</v>
      </c>
      <c r="M33" s="35">
        <v>0</v>
      </c>
      <c r="N33" s="21">
        <v>13604.029</v>
      </c>
      <c r="O33" s="21">
        <v>13473.851</v>
      </c>
      <c r="P33" s="21">
        <v>400</v>
      </c>
      <c r="Q33" s="21">
        <v>0</v>
      </c>
      <c r="R33" s="21">
        <v>85</v>
      </c>
      <c r="S33" s="21">
        <v>85</v>
      </c>
      <c r="T33" s="21">
        <v>0</v>
      </c>
      <c r="U33" s="21">
        <v>0</v>
      </c>
      <c r="V33" s="21">
        <v>20</v>
      </c>
      <c r="W33" s="21">
        <v>10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750</v>
      </c>
      <c r="AE33" s="21">
        <v>750</v>
      </c>
      <c r="AF33" s="21">
        <v>-400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750</v>
      </c>
      <c r="AQ33" s="21">
        <v>750</v>
      </c>
      <c r="AR33" s="21">
        <v>0</v>
      </c>
      <c r="AS33" s="21">
        <v>0</v>
      </c>
      <c r="AT33" s="21">
        <v>0</v>
      </c>
      <c r="AU33" s="21">
        <v>0</v>
      </c>
      <c r="AV33" s="21">
        <v>-400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300</v>
      </c>
      <c r="BK33" s="21">
        <v>300</v>
      </c>
      <c r="BL33" s="21">
        <v>400</v>
      </c>
      <c r="BM33" s="21">
        <v>399</v>
      </c>
      <c r="BN33" s="21">
        <v>0</v>
      </c>
      <c r="BO33" s="21">
        <v>0</v>
      </c>
      <c r="BP33" s="21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100</v>
      </c>
      <c r="BW33" s="21">
        <v>100</v>
      </c>
      <c r="BX33" s="21">
        <v>400</v>
      </c>
      <c r="BY33" s="21">
        <v>399</v>
      </c>
      <c r="BZ33" s="21">
        <v>200</v>
      </c>
      <c r="CA33" s="21">
        <v>200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40</v>
      </c>
      <c r="CM33" s="21">
        <v>40</v>
      </c>
      <c r="CN33" s="21">
        <v>0</v>
      </c>
      <c r="CO33" s="21">
        <v>0</v>
      </c>
      <c r="CP33" s="21">
        <v>40</v>
      </c>
      <c r="CQ33" s="21">
        <v>40</v>
      </c>
      <c r="CR33" s="21">
        <v>0</v>
      </c>
      <c r="CS33" s="21">
        <v>0</v>
      </c>
      <c r="CT33" s="21">
        <v>0</v>
      </c>
      <c r="CU33" s="21">
        <v>0</v>
      </c>
      <c r="CV33" s="21">
        <v>0</v>
      </c>
      <c r="CW33" s="21">
        <v>0</v>
      </c>
      <c r="CX33" s="21">
        <v>715</v>
      </c>
      <c r="CY33" s="21">
        <v>715</v>
      </c>
      <c r="CZ33" s="21">
        <v>0</v>
      </c>
      <c r="DA33" s="21">
        <v>0</v>
      </c>
      <c r="DB33" s="21">
        <v>0</v>
      </c>
      <c r="DC33" s="21">
        <v>0</v>
      </c>
      <c r="DD33" s="21">
        <v>0</v>
      </c>
      <c r="DE33" s="21">
        <v>0</v>
      </c>
      <c r="DF33" s="21">
        <v>1850</v>
      </c>
      <c r="DG33" s="21">
        <v>1850</v>
      </c>
      <c r="DH33" s="21">
        <v>0</v>
      </c>
      <c r="DI33" s="21">
        <v>0</v>
      </c>
      <c r="DJ33" s="21">
        <v>17.7</v>
      </c>
      <c r="DK33" s="21">
        <v>0</v>
      </c>
      <c r="DL33" s="21">
        <v>417.7</v>
      </c>
      <c r="DM33" s="21">
        <v>399</v>
      </c>
      <c r="DN33" s="21">
        <v>0</v>
      </c>
      <c r="DO33" s="21">
        <v>0</v>
      </c>
      <c r="DP33" s="43">
        <v>400</v>
      </c>
      <c r="DQ33" s="43">
        <v>399</v>
      </c>
    </row>
    <row r="34" spans="1:121" ht="16.5" customHeight="1">
      <c r="A34" s="11"/>
      <c r="B34" s="16">
        <v>25</v>
      </c>
      <c r="C34" s="13" t="s">
        <v>96</v>
      </c>
      <c r="D34" s="34">
        <f t="shared" si="6"/>
        <v>18883.100000000002</v>
      </c>
      <c r="E34" s="34">
        <f t="shared" si="7"/>
        <v>16571.697</v>
      </c>
      <c r="F34" s="19">
        <f t="shared" si="8"/>
        <v>18066.556</v>
      </c>
      <c r="G34" s="19">
        <f t="shared" si="9"/>
        <v>15755.16</v>
      </c>
      <c r="H34" s="19">
        <f t="shared" si="10"/>
        <v>2200.4</v>
      </c>
      <c r="I34" s="19">
        <f t="shared" si="11"/>
        <v>2000</v>
      </c>
      <c r="J34" s="35">
        <v>11972.4</v>
      </c>
      <c r="K34" s="35">
        <v>10883.697</v>
      </c>
      <c r="L34" s="35">
        <v>500</v>
      </c>
      <c r="M34" s="35">
        <v>0</v>
      </c>
      <c r="N34" s="21">
        <v>11852.4</v>
      </c>
      <c r="O34" s="21">
        <v>10763.697</v>
      </c>
      <c r="P34" s="21">
        <v>500</v>
      </c>
      <c r="Q34" s="21">
        <v>0</v>
      </c>
      <c r="R34" s="21">
        <v>100</v>
      </c>
      <c r="S34" s="21">
        <v>100</v>
      </c>
      <c r="T34" s="21">
        <v>0</v>
      </c>
      <c r="U34" s="21">
        <v>0</v>
      </c>
      <c r="V34" s="21">
        <v>30</v>
      </c>
      <c r="W34" s="21">
        <v>10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900</v>
      </c>
      <c r="AE34" s="21">
        <v>300</v>
      </c>
      <c r="AF34" s="21">
        <v>700.4</v>
      </c>
      <c r="AG34" s="21">
        <v>1000</v>
      </c>
      <c r="AH34" s="21">
        <v>600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300</v>
      </c>
      <c r="AQ34" s="21">
        <v>300</v>
      </c>
      <c r="AR34" s="21">
        <v>1000.4</v>
      </c>
      <c r="AS34" s="21">
        <v>1000</v>
      </c>
      <c r="AT34" s="21">
        <v>0</v>
      </c>
      <c r="AU34" s="21">
        <v>0</v>
      </c>
      <c r="AV34" s="21">
        <v>-300</v>
      </c>
      <c r="AW34" s="21">
        <v>0</v>
      </c>
      <c r="AX34" s="21">
        <v>50</v>
      </c>
      <c r="AY34" s="21">
        <v>0</v>
      </c>
      <c r="AZ34" s="21">
        <v>0</v>
      </c>
      <c r="BA34" s="21">
        <v>0</v>
      </c>
      <c r="BB34" s="21">
        <v>50</v>
      </c>
      <c r="BC34" s="21">
        <v>0</v>
      </c>
      <c r="BD34" s="21">
        <v>0</v>
      </c>
      <c r="BE34" s="21">
        <v>0</v>
      </c>
      <c r="BF34" s="21">
        <v>0</v>
      </c>
      <c r="BG34" s="21">
        <v>0</v>
      </c>
      <c r="BH34" s="21">
        <v>0</v>
      </c>
      <c r="BI34" s="21">
        <v>0</v>
      </c>
      <c r="BJ34" s="21">
        <v>350</v>
      </c>
      <c r="BK34" s="21">
        <v>338</v>
      </c>
      <c r="BL34" s="21">
        <v>1000</v>
      </c>
      <c r="BM34" s="21">
        <v>1000</v>
      </c>
      <c r="BN34" s="21">
        <v>0</v>
      </c>
      <c r="BO34" s="21">
        <v>0</v>
      </c>
      <c r="BP34" s="21">
        <v>0</v>
      </c>
      <c r="BQ34" s="21">
        <v>0</v>
      </c>
      <c r="BR34" s="21">
        <v>0</v>
      </c>
      <c r="BS34" s="21">
        <v>0</v>
      </c>
      <c r="BT34" s="21">
        <v>0</v>
      </c>
      <c r="BU34" s="21">
        <v>0</v>
      </c>
      <c r="BV34" s="21">
        <v>0</v>
      </c>
      <c r="BW34" s="21">
        <v>0</v>
      </c>
      <c r="BX34" s="21">
        <v>1000</v>
      </c>
      <c r="BY34" s="21">
        <v>1000</v>
      </c>
      <c r="BZ34" s="21">
        <v>350</v>
      </c>
      <c r="CA34" s="21">
        <v>338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>
        <v>550</v>
      </c>
      <c r="CM34" s="21">
        <v>430</v>
      </c>
      <c r="CN34" s="21">
        <v>0</v>
      </c>
      <c r="CO34" s="21">
        <v>0</v>
      </c>
      <c r="CP34" s="21">
        <v>550</v>
      </c>
      <c r="CQ34" s="21">
        <v>430</v>
      </c>
      <c r="CR34" s="21">
        <v>0</v>
      </c>
      <c r="CS34" s="21">
        <v>0</v>
      </c>
      <c r="CT34" s="21">
        <v>0</v>
      </c>
      <c r="CU34" s="21">
        <v>0</v>
      </c>
      <c r="CV34" s="21">
        <v>0</v>
      </c>
      <c r="CW34" s="21">
        <v>0</v>
      </c>
      <c r="CX34" s="21">
        <v>1025</v>
      </c>
      <c r="CY34" s="21">
        <v>890</v>
      </c>
      <c r="CZ34" s="21">
        <v>0</v>
      </c>
      <c r="DA34" s="21">
        <v>0</v>
      </c>
      <c r="DB34" s="21">
        <v>0</v>
      </c>
      <c r="DC34" s="21">
        <v>0</v>
      </c>
      <c r="DD34" s="21">
        <v>0</v>
      </c>
      <c r="DE34" s="21">
        <v>0</v>
      </c>
      <c r="DF34" s="21">
        <v>1750</v>
      </c>
      <c r="DG34" s="21">
        <v>1720</v>
      </c>
      <c r="DH34" s="21">
        <v>0</v>
      </c>
      <c r="DI34" s="21">
        <v>0</v>
      </c>
      <c r="DJ34" s="21">
        <v>55.3</v>
      </c>
      <c r="DK34" s="21">
        <v>0</v>
      </c>
      <c r="DL34" s="21">
        <v>1439.156</v>
      </c>
      <c r="DM34" s="21">
        <v>1183.463</v>
      </c>
      <c r="DN34" s="21">
        <v>0</v>
      </c>
      <c r="DO34" s="21">
        <v>0</v>
      </c>
      <c r="DP34" s="43">
        <v>1383.856</v>
      </c>
      <c r="DQ34" s="43">
        <v>1183.463</v>
      </c>
    </row>
    <row r="35" spans="1:121" ht="16.5" customHeight="1">
      <c r="A35" s="11"/>
      <c r="B35" s="16">
        <v>26</v>
      </c>
      <c r="C35" s="13" t="s">
        <v>97</v>
      </c>
      <c r="D35" s="34">
        <f t="shared" si="6"/>
        <v>28867.5</v>
      </c>
      <c r="E35" s="34">
        <f t="shared" si="7"/>
        <v>24877.0352</v>
      </c>
      <c r="F35" s="19">
        <f t="shared" si="8"/>
        <v>22715.9</v>
      </c>
      <c r="G35" s="19">
        <f t="shared" si="9"/>
        <v>20092.005999999998</v>
      </c>
      <c r="H35" s="19">
        <f t="shared" si="10"/>
        <v>7080</v>
      </c>
      <c r="I35" s="19">
        <f t="shared" si="11"/>
        <v>4785.029199999999</v>
      </c>
      <c r="J35" s="35">
        <v>17689</v>
      </c>
      <c r="K35" s="35">
        <v>16796.106</v>
      </c>
      <c r="L35" s="35">
        <v>1680</v>
      </c>
      <c r="M35" s="35">
        <v>1306</v>
      </c>
      <c r="N35" s="21">
        <v>17459</v>
      </c>
      <c r="O35" s="21">
        <v>16743.106</v>
      </c>
      <c r="P35" s="21">
        <v>500</v>
      </c>
      <c r="Q35" s="21">
        <v>466</v>
      </c>
      <c r="R35" s="21">
        <v>200</v>
      </c>
      <c r="S35" s="21">
        <v>53</v>
      </c>
      <c r="T35" s="21">
        <v>1180</v>
      </c>
      <c r="U35" s="21">
        <v>840</v>
      </c>
      <c r="V35" s="21">
        <v>20</v>
      </c>
      <c r="W35" s="21">
        <v>15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250</v>
      </c>
      <c r="AE35" s="21">
        <v>250</v>
      </c>
      <c r="AF35" s="21">
        <v>-500</v>
      </c>
      <c r="AG35" s="21">
        <v>-1620.6608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250</v>
      </c>
      <c r="AQ35" s="21">
        <v>250</v>
      </c>
      <c r="AR35" s="21">
        <v>0</v>
      </c>
      <c r="AS35" s="21">
        <v>0</v>
      </c>
      <c r="AT35" s="21">
        <v>0</v>
      </c>
      <c r="AU35" s="21">
        <v>0</v>
      </c>
      <c r="AV35" s="21">
        <v>-500</v>
      </c>
      <c r="AW35" s="21">
        <v>-1620.6608</v>
      </c>
      <c r="AX35" s="21">
        <v>50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  <c r="BI35" s="21">
        <v>0</v>
      </c>
      <c r="BJ35" s="21">
        <v>980</v>
      </c>
      <c r="BK35" s="21">
        <v>720.3</v>
      </c>
      <c r="BL35" s="21">
        <v>5900</v>
      </c>
      <c r="BM35" s="21">
        <v>5099.69</v>
      </c>
      <c r="BN35" s="21">
        <v>0</v>
      </c>
      <c r="BO35" s="21">
        <v>0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1">
        <v>880</v>
      </c>
      <c r="BW35" s="21">
        <v>620.3</v>
      </c>
      <c r="BX35" s="21">
        <v>700</v>
      </c>
      <c r="BY35" s="21">
        <v>0</v>
      </c>
      <c r="BZ35" s="21">
        <v>0</v>
      </c>
      <c r="CA35" s="21">
        <v>0</v>
      </c>
      <c r="CB35" s="21">
        <v>5200</v>
      </c>
      <c r="CC35" s="21">
        <v>5099.69</v>
      </c>
      <c r="CD35" s="21">
        <v>100</v>
      </c>
      <c r="CE35" s="21">
        <v>100</v>
      </c>
      <c r="CF35" s="21">
        <v>0</v>
      </c>
      <c r="CG35" s="21">
        <v>0</v>
      </c>
      <c r="CH35" s="21">
        <v>0</v>
      </c>
      <c r="CI35" s="21">
        <v>0</v>
      </c>
      <c r="CJ35" s="21">
        <v>0</v>
      </c>
      <c r="CK35" s="21">
        <v>0</v>
      </c>
      <c r="CL35" s="21">
        <v>230</v>
      </c>
      <c r="CM35" s="21">
        <v>75.6</v>
      </c>
      <c r="CN35" s="21">
        <v>0</v>
      </c>
      <c r="CO35" s="21">
        <v>0</v>
      </c>
      <c r="CP35" s="21">
        <v>80</v>
      </c>
      <c r="CQ35" s="21">
        <v>75.6</v>
      </c>
      <c r="CR35" s="21">
        <v>0</v>
      </c>
      <c r="CS35" s="21">
        <v>0</v>
      </c>
      <c r="CT35" s="21">
        <v>0</v>
      </c>
      <c r="CU35" s="21">
        <v>0</v>
      </c>
      <c r="CV35" s="21">
        <v>0</v>
      </c>
      <c r="CW35" s="21">
        <v>0</v>
      </c>
      <c r="CX35" s="21">
        <v>600</v>
      </c>
      <c r="CY35" s="21">
        <v>600</v>
      </c>
      <c r="CZ35" s="21">
        <v>0</v>
      </c>
      <c r="DA35" s="21">
        <v>0</v>
      </c>
      <c r="DB35" s="21">
        <v>0</v>
      </c>
      <c r="DC35" s="21">
        <v>0</v>
      </c>
      <c r="DD35" s="21">
        <v>0</v>
      </c>
      <c r="DE35" s="21">
        <v>0</v>
      </c>
      <c r="DF35" s="21">
        <v>1645</v>
      </c>
      <c r="DG35" s="21">
        <v>1635</v>
      </c>
      <c r="DH35" s="21">
        <v>0</v>
      </c>
      <c r="DI35" s="21">
        <v>0</v>
      </c>
      <c r="DJ35" s="21">
        <v>323.5</v>
      </c>
      <c r="DK35" s="21">
        <v>0</v>
      </c>
      <c r="DL35" s="21">
        <v>1251.9</v>
      </c>
      <c r="DM35" s="21">
        <v>0</v>
      </c>
      <c r="DN35" s="21">
        <v>0</v>
      </c>
      <c r="DO35" s="21">
        <v>0</v>
      </c>
      <c r="DP35" s="43">
        <v>928.4</v>
      </c>
      <c r="DQ35" s="43">
        <v>0</v>
      </c>
    </row>
    <row r="36" spans="1:121" ht="16.5" customHeight="1">
      <c r="A36" s="11"/>
      <c r="B36" s="16">
        <v>27</v>
      </c>
      <c r="C36" s="13" t="s">
        <v>98</v>
      </c>
      <c r="D36" s="34">
        <f t="shared" si="6"/>
        <v>40727.5</v>
      </c>
      <c r="E36" s="34">
        <f t="shared" si="7"/>
        <v>24351.527000000002</v>
      </c>
      <c r="F36" s="19">
        <f t="shared" si="8"/>
        <v>31179.6</v>
      </c>
      <c r="G36" s="19">
        <f t="shared" si="9"/>
        <v>22104.027000000002</v>
      </c>
      <c r="H36" s="19">
        <f t="shared" si="10"/>
        <v>14097.9</v>
      </c>
      <c r="I36" s="19">
        <f t="shared" si="11"/>
        <v>2247.5</v>
      </c>
      <c r="J36" s="35">
        <v>20703.3</v>
      </c>
      <c r="K36" s="35">
        <v>18527.427</v>
      </c>
      <c r="L36" s="35">
        <v>5900</v>
      </c>
      <c r="M36" s="35">
        <v>110</v>
      </c>
      <c r="N36" s="21">
        <v>20243.3</v>
      </c>
      <c r="O36" s="21">
        <v>18478.467</v>
      </c>
      <c r="P36" s="21">
        <v>400</v>
      </c>
      <c r="Q36" s="21">
        <v>110</v>
      </c>
      <c r="R36" s="21">
        <v>430</v>
      </c>
      <c r="S36" s="21">
        <v>19.56</v>
      </c>
      <c r="T36" s="21">
        <v>5500</v>
      </c>
      <c r="U36" s="21">
        <v>0</v>
      </c>
      <c r="V36" s="21">
        <v>30</v>
      </c>
      <c r="W36" s="21">
        <v>20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1200</v>
      </c>
      <c r="AE36" s="21">
        <v>497</v>
      </c>
      <c r="AF36" s="21">
        <v>2147.9</v>
      </c>
      <c r="AG36" s="21">
        <v>-232.5</v>
      </c>
      <c r="AH36" s="21">
        <v>900</v>
      </c>
      <c r="AI36" s="21">
        <v>280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300</v>
      </c>
      <c r="AQ36" s="21">
        <v>217</v>
      </c>
      <c r="AR36" s="21">
        <v>3147.9</v>
      </c>
      <c r="AS36" s="21">
        <v>0</v>
      </c>
      <c r="AT36" s="21">
        <v>0</v>
      </c>
      <c r="AU36" s="21">
        <v>0</v>
      </c>
      <c r="AV36" s="21">
        <v>-1000</v>
      </c>
      <c r="AW36" s="21">
        <v>-232.5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1000</v>
      </c>
      <c r="BK36" s="21">
        <v>996</v>
      </c>
      <c r="BL36" s="21">
        <v>3150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0</v>
      </c>
      <c r="BY36" s="21">
        <v>0</v>
      </c>
      <c r="BZ36" s="21">
        <v>800</v>
      </c>
      <c r="CA36" s="21">
        <v>800</v>
      </c>
      <c r="CB36" s="21">
        <v>3150</v>
      </c>
      <c r="CC36" s="21">
        <v>0</v>
      </c>
      <c r="CD36" s="21">
        <v>200</v>
      </c>
      <c r="CE36" s="21">
        <v>196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>
        <v>1350</v>
      </c>
      <c r="CM36" s="21">
        <v>552.9</v>
      </c>
      <c r="CN36" s="21">
        <v>2900</v>
      </c>
      <c r="CO36" s="21">
        <v>2370</v>
      </c>
      <c r="CP36" s="21">
        <v>900</v>
      </c>
      <c r="CQ36" s="21">
        <v>408</v>
      </c>
      <c r="CR36" s="21">
        <v>500</v>
      </c>
      <c r="CS36" s="21">
        <v>0</v>
      </c>
      <c r="CT36" s="21">
        <v>0</v>
      </c>
      <c r="CU36" s="21">
        <v>0</v>
      </c>
      <c r="CV36" s="21">
        <v>500</v>
      </c>
      <c r="CW36" s="21">
        <v>0</v>
      </c>
      <c r="CX36" s="21">
        <v>800</v>
      </c>
      <c r="CY36" s="21">
        <v>570.7</v>
      </c>
      <c r="CZ36" s="21">
        <v>0</v>
      </c>
      <c r="DA36" s="21">
        <v>0</v>
      </c>
      <c r="DB36" s="21">
        <v>0</v>
      </c>
      <c r="DC36" s="21">
        <v>0</v>
      </c>
      <c r="DD36" s="21">
        <v>0</v>
      </c>
      <c r="DE36" s="21">
        <v>0</v>
      </c>
      <c r="DF36" s="21">
        <v>1500</v>
      </c>
      <c r="DG36" s="21">
        <v>940</v>
      </c>
      <c r="DH36" s="21">
        <v>0</v>
      </c>
      <c r="DI36" s="21">
        <v>0</v>
      </c>
      <c r="DJ36" s="21">
        <v>46.30000000000018</v>
      </c>
      <c r="DK36" s="21">
        <v>0</v>
      </c>
      <c r="DL36" s="21">
        <v>4596.3</v>
      </c>
      <c r="DM36" s="21">
        <v>0</v>
      </c>
      <c r="DN36" s="21">
        <v>0</v>
      </c>
      <c r="DO36" s="21">
        <v>0</v>
      </c>
      <c r="DP36" s="43">
        <v>4550</v>
      </c>
      <c r="DQ36" s="43">
        <v>0</v>
      </c>
    </row>
    <row r="37" spans="1:121" ht="16.5" customHeight="1">
      <c r="A37" s="11"/>
      <c r="B37" s="16">
        <v>28</v>
      </c>
      <c r="C37" s="13" t="s">
        <v>99</v>
      </c>
      <c r="D37" s="34">
        <f t="shared" si="6"/>
        <v>32611.2</v>
      </c>
      <c r="E37" s="34">
        <f t="shared" si="7"/>
        <v>23727.003</v>
      </c>
      <c r="F37" s="19">
        <f t="shared" si="8"/>
        <v>19610.5</v>
      </c>
      <c r="G37" s="19">
        <f t="shared" si="9"/>
        <v>16766.003</v>
      </c>
      <c r="H37" s="19">
        <f t="shared" si="10"/>
        <v>13000.7</v>
      </c>
      <c r="I37" s="19">
        <f t="shared" si="11"/>
        <v>6961</v>
      </c>
      <c r="J37" s="35">
        <v>14699.5</v>
      </c>
      <c r="K37" s="35">
        <v>13131.003</v>
      </c>
      <c r="L37" s="35">
        <v>5600</v>
      </c>
      <c r="M37" s="35">
        <v>5267</v>
      </c>
      <c r="N37" s="21">
        <v>14084.5</v>
      </c>
      <c r="O37" s="21">
        <v>12773.003</v>
      </c>
      <c r="P37" s="21">
        <v>5300</v>
      </c>
      <c r="Q37" s="21">
        <v>4967</v>
      </c>
      <c r="R37" s="21">
        <v>590</v>
      </c>
      <c r="S37" s="21">
        <v>358</v>
      </c>
      <c r="T37" s="21">
        <v>300</v>
      </c>
      <c r="U37" s="21">
        <v>300</v>
      </c>
      <c r="V37" s="21">
        <v>30</v>
      </c>
      <c r="W37" s="21">
        <v>10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975</v>
      </c>
      <c r="AE37" s="21">
        <v>775</v>
      </c>
      <c r="AF37" s="21">
        <v>144.4</v>
      </c>
      <c r="AG37" s="21">
        <v>-806</v>
      </c>
      <c r="AH37" s="21">
        <v>100</v>
      </c>
      <c r="AI37" s="21">
        <v>100</v>
      </c>
      <c r="AJ37" s="21">
        <v>0</v>
      </c>
      <c r="AK37" s="21">
        <v>0</v>
      </c>
      <c r="AL37" s="21">
        <v>100</v>
      </c>
      <c r="AM37" s="21">
        <v>0</v>
      </c>
      <c r="AN37" s="21">
        <v>400</v>
      </c>
      <c r="AO37" s="21">
        <v>0</v>
      </c>
      <c r="AP37" s="21">
        <v>775</v>
      </c>
      <c r="AQ37" s="21">
        <v>675</v>
      </c>
      <c r="AR37" s="21">
        <v>744.4</v>
      </c>
      <c r="AS37" s="21">
        <v>744</v>
      </c>
      <c r="AT37" s="21">
        <v>0</v>
      </c>
      <c r="AU37" s="21">
        <v>0</v>
      </c>
      <c r="AV37" s="21">
        <v>-1000</v>
      </c>
      <c r="AW37" s="21">
        <v>-1550</v>
      </c>
      <c r="AX37" s="21">
        <v>300</v>
      </c>
      <c r="AY37" s="21">
        <v>0</v>
      </c>
      <c r="AZ37" s="21">
        <v>0</v>
      </c>
      <c r="BA37" s="21">
        <v>0</v>
      </c>
      <c r="BB37" s="21">
        <v>300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4156.3</v>
      </c>
      <c r="BM37" s="21">
        <v>2000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1000</v>
      </c>
      <c r="BY37" s="21">
        <v>1000</v>
      </c>
      <c r="BZ37" s="21">
        <v>0</v>
      </c>
      <c r="CA37" s="21">
        <v>0</v>
      </c>
      <c r="CB37" s="21">
        <v>3156.3</v>
      </c>
      <c r="CC37" s="21">
        <v>1000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400</v>
      </c>
      <c r="CK37" s="21">
        <v>0</v>
      </c>
      <c r="CL37" s="21">
        <v>40</v>
      </c>
      <c r="CM37" s="21">
        <v>40</v>
      </c>
      <c r="CN37" s="21">
        <v>1700</v>
      </c>
      <c r="CO37" s="21">
        <v>500</v>
      </c>
      <c r="CP37" s="21">
        <v>40</v>
      </c>
      <c r="CQ37" s="21">
        <v>40</v>
      </c>
      <c r="CR37" s="21">
        <v>1200</v>
      </c>
      <c r="CS37" s="21">
        <v>0</v>
      </c>
      <c r="CT37" s="21">
        <v>0</v>
      </c>
      <c r="CU37" s="21">
        <v>0</v>
      </c>
      <c r="CV37" s="21">
        <v>0</v>
      </c>
      <c r="CW37" s="21">
        <v>0</v>
      </c>
      <c r="CX37" s="21">
        <v>1375</v>
      </c>
      <c r="CY37" s="21">
        <v>1330</v>
      </c>
      <c r="CZ37" s="21">
        <v>1000</v>
      </c>
      <c r="DA37" s="21">
        <v>0</v>
      </c>
      <c r="DB37" s="21">
        <v>0</v>
      </c>
      <c r="DC37" s="21">
        <v>0</v>
      </c>
      <c r="DD37" s="21">
        <v>1000</v>
      </c>
      <c r="DE37" s="21">
        <v>0</v>
      </c>
      <c r="DF37" s="21">
        <v>1500</v>
      </c>
      <c r="DG37" s="21">
        <v>1480</v>
      </c>
      <c r="DH37" s="21">
        <v>0</v>
      </c>
      <c r="DI37" s="21">
        <v>0</v>
      </c>
      <c r="DJ37" s="21">
        <v>691</v>
      </c>
      <c r="DK37" s="21">
        <v>0</v>
      </c>
      <c r="DL37" s="21">
        <v>691</v>
      </c>
      <c r="DM37" s="21">
        <v>0</v>
      </c>
      <c r="DN37" s="21">
        <v>0</v>
      </c>
      <c r="DO37" s="21">
        <v>0</v>
      </c>
      <c r="DP37" s="43">
        <v>0</v>
      </c>
      <c r="DQ37" s="43">
        <v>0</v>
      </c>
    </row>
    <row r="38" spans="1:121" ht="16.5" customHeight="1">
      <c r="A38" s="11"/>
      <c r="B38" s="16">
        <v>29</v>
      </c>
      <c r="C38" s="13" t="s">
        <v>100</v>
      </c>
      <c r="D38" s="34">
        <f t="shared" si="6"/>
        <v>35130.200000000004</v>
      </c>
      <c r="E38" s="34">
        <f t="shared" si="7"/>
        <v>29095.507</v>
      </c>
      <c r="F38" s="19">
        <f t="shared" si="8"/>
        <v>34554.4</v>
      </c>
      <c r="G38" s="19">
        <f t="shared" si="9"/>
        <v>28520.347</v>
      </c>
      <c r="H38" s="19">
        <f t="shared" si="10"/>
        <v>1465.8000000000002</v>
      </c>
      <c r="I38" s="19">
        <f t="shared" si="11"/>
        <v>662.1600000000001</v>
      </c>
      <c r="J38" s="35">
        <v>22949.4</v>
      </c>
      <c r="K38" s="35">
        <v>21186.836</v>
      </c>
      <c r="L38" s="35">
        <v>2465.8</v>
      </c>
      <c r="M38" s="35">
        <v>896.36</v>
      </c>
      <c r="N38" s="21">
        <v>22479.4</v>
      </c>
      <c r="O38" s="21">
        <v>20817.836</v>
      </c>
      <c r="P38" s="21">
        <v>1965.8</v>
      </c>
      <c r="Q38" s="21">
        <v>397.1</v>
      </c>
      <c r="R38" s="21">
        <v>420</v>
      </c>
      <c r="S38" s="21">
        <v>344</v>
      </c>
      <c r="T38" s="21">
        <v>500</v>
      </c>
      <c r="U38" s="21">
        <v>499.26</v>
      </c>
      <c r="V38" s="21">
        <v>40</v>
      </c>
      <c r="W38" s="21">
        <v>20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1400</v>
      </c>
      <c r="AE38" s="21">
        <v>400</v>
      </c>
      <c r="AF38" s="21">
        <v>-1000</v>
      </c>
      <c r="AG38" s="21">
        <v>-234.2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1400</v>
      </c>
      <c r="AQ38" s="21">
        <v>400</v>
      </c>
      <c r="AR38" s="21">
        <v>0</v>
      </c>
      <c r="AS38" s="21">
        <v>0</v>
      </c>
      <c r="AT38" s="21">
        <v>0</v>
      </c>
      <c r="AU38" s="21">
        <v>0</v>
      </c>
      <c r="AV38" s="21">
        <v>-1000</v>
      </c>
      <c r="AW38" s="21">
        <v>-234.2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760</v>
      </c>
      <c r="BK38" s="21">
        <v>435.311</v>
      </c>
      <c r="BL38" s="21">
        <v>0</v>
      </c>
      <c r="BM38" s="21">
        <v>0</v>
      </c>
      <c r="BN38" s="21">
        <v>0</v>
      </c>
      <c r="BO38" s="21">
        <v>0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0</v>
      </c>
      <c r="BY38" s="21">
        <v>0</v>
      </c>
      <c r="BZ38" s="21">
        <v>560</v>
      </c>
      <c r="CA38" s="21">
        <v>435.311</v>
      </c>
      <c r="CB38" s="21">
        <v>0</v>
      </c>
      <c r="CC38" s="21">
        <v>0</v>
      </c>
      <c r="CD38" s="21">
        <v>200</v>
      </c>
      <c r="CE38" s="21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660</v>
      </c>
      <c r="CM38" s="21">
        <v>60</v>
      </c>
      <c r="CN38" s="21">
        <v>0</v>
      </c>
      <c r="CO38" s="21">
        <v>0</v>
      </c>
      <c r="CP38" s="21">
        <v>60</v>
      </c>
      <c r="CQ38" s="21">
        <v>60</v>
      </c>
      <c r="CR38" s="21">
        <v>0</v>
      </c>
      <c r="CS38" s="21">
        <v>0</v>
      </c>
      <c r="CT38" s="21">
        <v>0</v>
      </c>
      <c r="CU38" s="21">
        <v>0</v>
      </c>
      <c r="CV38" s="21">
        <v>0</v>
      </c>
      <c r="CW38" s="21">
        <v>0</v>
      </c>
      <c r="CX38" s="21">
        <v>5420</v>
      </c>
      <c r="CY38" s="21">
        <v>4801.2</v>
      </c>
      <c r="CZ38" s="21">
        <v>0</v>
      </c>
      <c r="DA38" s="21">
        <v>0</v>
      </c>
      <c r="DB38" s="21">
        <v>0</v>
      </c>
      <c r="DC38" s="21">
        <v>0</v>
      </c>
      <c r="DD38" s="21">
        <v>0</v>
      </c>
      <c r="DE38" s="21">
        <v>0</v>
      </c>
      <c r="DF38" s="21">
        <v>1900</v>
      </c>
      <c r="DG38" s="21">
        <v>1530</v>
      </c>
      <c r="DH38" s="21">
        <v>0</v>
      </c>
      <c r="DI38" s="21">
        <v>0</v>
      </c>
      <c r="DJ38" s="21">
        <v>535</v>
      </c>
      <c r="DK38" s="21">
        <v>0</v>
      </c>
      <c r="DL38" s="21">
        <v>1425</v>
      </c>
      <c r="DM38" s="21">
        <v>87</v>
      </c>
      <c r="DN38" s="21">
        <v>0</v>
      </c>
      <c r="DO38" s="21">
        <v>0</v>
      </c>
      <c r="DP38" s="43">
        <v>890</v>
      </c>
      <c r="DQ38" s="43">
        <v>87</v>
      </c>
    </row>
    <row r="39" spans="1:121" ht="16.5" customHeight="1">
      <c r="A39" s="11"/>
      <c r="B39" s="16">
        <v>30</v>
      </c>
      <c r="C39" s="13" t="s">
        <v>101</v>
      </c>
      <c r="D39" s="34">
        <f t="shared" si="6"/>
        <v>46982.399999999994</v>
      </c>
      <c r="E39" s="34">
        <f t="shared" si="7"/>
        <v>39472.397</v>
      </c>
      <c r="F39" s="19">
        <f t="shared" si="8"/>
        <v>41488.799999999996</v>
      </c>
      <c r="G39" s="19">
        <f t="shared" si="9"/>
        <v>38775.897</v>
      </c>
      <c r="H39" s="19">
        <f t="shared" si="10"/>
        <v>5493.6</v>
      </c>
      <c r="I39" s="19">
        <f t="shared" si="11"/>
        <v>696.5</v>
      </c>
      <c r="J39" s="35">
        <v>22670.2</v>
      </c>
      <c r="K39" s="35">
        <v>21678.394</v>
      </c>
      <c r="L39" s="35">
        <v>1000</v>
      </c>
      <c r="M39" s="35">
        <v>0</v>
      </c>
      <c r="N39" s="21">
        <v>21845.2</v>
      </c>
      <c r="O39" s="21">
        <v>20983.794</v>
      </c>
      <c r="P39" s="21">
        <v>1000</v>
      </c>
      <c r="Q39" s="21">
        <v>0</v>
      </c>
      <c r="R39" s="21">
        <v>725</v>
      </c>
      <c r="S39" s="21">
        <v>621.4</v>
      </c>
      <c r="T39" s="21">
        <v>0</v>
      </c>
      <c r="U39" s="21">
        <v>0</v>
      </c>
      <c r="V39" s="21">
        <v>40</v>
      </c>
      <c r="W39" s="21">
        <v>20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250</v>
      </c>
      <c r="AE39" s="21">
        <v>250</v>
      </c>
      <c r="AF39" s="21">
        <v>3273.6</v>
      </c>
      <c r="AG39" s="21">
        <v>-23.5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3280</v>
      </c>
      <c r="AO39" s="21">
        <v>0</v>
      </c>
      <c r="AP39" s="21">
        <v>250</v>
      </c>
      <c r="AQ39" s="21">
        <v>250</v>
      </c>
      <c r="AR39" s="21">
        <v>393.6</v>
      </c>
      <c r="AS39" s="21">
        <v>0</v>
      </c>
      <c r="AT39" s="21">
        <v>0</v>
      </c>
      <c r="AU39" s="21">
        <v>0</v>
      </c>
      <c r="AV39" s="21">
        <v>-400</v>
      </c>
      <c r="AW39" s="21">
        <v>-23.5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1">
        <v>0</v>
      </c>
      <c r="BF39" s="21">
        <v>0</v>
      </c>
      <c r="BG39" s="21">
        <v>0</v>
      </c>
      <c r="BH39" s="21">
        <v>0</v>
      </c>
      <c r="BI39" s="21">
        <v>0</v>
      </c>
      <c r="BJ39" s="21">
        <v>620</v>
      </c>
      <c r="BK39" s="21">
        <v>529.5</v>
      </c>
      <c r="BL39" s="21">
        <v>500</v>
      </c>
      <c r="BM39" s="21">
        <v>0</v>
      </c>
      <c r="BN39" s="21">
        <v>0</v>
      </c>
      <c r="BO39" s="21">
        <v>0</v>
      </c>
      <c r="BP39" s="21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300</v>
      </c>
      <c r="BW39" s="21">
        <v>300</v>
      </c>
      <c r="BX39" s="21">
        <v>500</v>
      </c>
      <c r="BY39" s="21">
        <v>0</v>
      </c>
      <c r="BZ39" s="21">
        <v>120</v>
      </c>
      <c r="CA39" s="21">
        <v>119.5</v>
      </c>
      <c r="CB39" s="21">
        <v>0</v>
      </c>
      <c r="CC39" s="21">
        <v>0</v>
      </c>
      <c r="CD39" s="21">
        <v>200</v>
      </c>
      <c r="CE39" s="21">
        <v>110</v>
      </c>
      <c r="CF39" s="21">
        <v>0</v>
      </c>
      <c r="CG39" s="21">
        <v>0</v>
      </c>
      <c r="CH39" s="21">
        <v>0</v>
      </c>
      <c r="CI39" s="21">
        <v>0</v>
      </c>
      <c r="CJ39" s="21">
        <v>0</v>
      </c>
      <c r="CK39" s="21">
        <v>0</v>
      </c>
      <c r="CL39" s="21">
        <v>220</v>
      </c>
      <c r="CM39" s="21">
        <v>135</v>
      </c>
      <c r="CN39" s="21">
        <v>720</v>
      </c>
      <c r="CO39" s="21">
        <v>720</v>
      </c>
      <c r="CP39" s="21">
        <v>70</v>
      </c>
      <c r="CQ39" s="21">
        <v>60</v>
      </c>
      <c r="CR39" s="21">
        <v>720</v>
      </c>
      <c r="CS39" s="21">
        <v>720</v>
      </c>
      <c r="CT39" s="21">
        <v>0</v>
      </c>
      <c r="CU39" s="21">
        <v>0</v>
      </c>
      <c r="CV39" s="21">
        <v>0</v>
      </c>
      <c r="CW39" s="21">
        <v>0</v>
      </c>
      <c r="CX39" s="21">
        <v>16245.5</v>
      </c>
      <c r="CY39" s="21">
        <v>15233.003</v>
      </c>
      <c r="CZ39" s="21">
        <v>0</v>
      </c>
      <c r="DA39" s="21">
        <v>0</v>
      </c>
      <c r="DB39" s="21">
        <v>4354.6</v>
      </c>
      <c r="DC39" s="21">
        <v>4197.8</v>
      </c>
      <c r="DD39" s="21">
        <v>0</v>
      </c>
      <c r="DE39" s="21">
        <v>0</v>
      </c>
      <c r="DF39" s="21">
        <v>1150</v>
      </c>
      <c r="DG39" s="21">
        <v>930</v>
      </c>
      <c r="DH39" s="21">
        <v>0</v>
      </c>
      <c r="DI39" s="21">
        <v>0</v>
      </c>
      <c r="DJ39" s="21">
        <v>293.1</v>
      </c>
      <c r="DK39" s="21">
        <v>0</v>
      </c>
      <c r="DL39" s="21">
        <v>293.1</v>
      </c>
      <c r="DM39" s="21">
        <v>0</v>
      </c>
      <c r="DN39" s="21">
        <v>0</v>
      </c>
      <c r="DO39" s="21">
        <v>0</v>
      </c>
      <c r="DP39" s="43">
        <v>0</v>
      </c>
      <c r="DQ39" s="43">
        <v>0</v>
      </c>
    </row>
    <row r="40" spans="1:121" ht="16.5" customHeight="1">
      <c r="A40" s="11"/>
      <c r="B40" s="16">
        <v>31</v>
      </c>
      <c r="C40" s="13" t="s">
        <v>102</v>
      </c>
      <c r="D40" s="34">
        <f t="shared" si="6"/>
        <v>41048.100000000006</v>
      </c>
      <c r="E40" s="34">
        <f t="shared" si="7"/>
        <v>39339.647</v>
      </c>
      <c r="F40" s="19">
        <f t="shared" si="8"/>
        <v>40370.3</v>
      </c>
      <c r="G40" s="19">
        <f t="shared" si="9"/>
        <v>38726.943</v>
      </c>
      <c r="H40" s="19">
        <f t="shared" si="10"/>
        <v>11780</v>
      </c>
      <c r="I40" s="19">
        <f t="shared" si="11"/>
        <v>11634.9</v>
      </c>
      <c r="J40" s="35">
        <v>17142</v>
      </c>
      <c r="K40" s="35">
        <v>16107.567</v>
      </c>
      <c r="L40" s="35">
        <v>100</v>
      </c>
      <c r="M40" s="35">
        <v>0</v>
      </c>
      <c r="N40" s="21">
        <v>15882</v>
      </c>
      <c r="O40" s="21">
        <v>14892.567</v>
      </c>
      <c r="P40" s="21">
        <v>100</v>
      </c>
      <c r="Q40" s="21">
        <v>0</v>
      </c>
      <c r="R40" s="21">
        <v>150</v>
      </c>
      <c r="S40" s="21">
        <v>120</v>
      </c>
      <c r="T40" s="21">
        <v>0</v>
      </c>
      <c r="U40" s="21">
        <v>0</v>
      </c>
      <c r="V40" s="21">
        <v>15</v>
      </c>
      <c r="W40" s="21">
        <v>15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-3620</v>
      </c>
      <c r="AG40" s="21">
        <v>3934.9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4000</v>
      </c>
      <c r="AS40" s="21">
        <v>4000</v>
      </c>
      <c r="AT40" s="21">
        <v>0</v>
      </c>
      <c r="AU40" s="21">
        <v>0</v>
      </c>
      <c r="AV40" s="21">
        <v>-7620</v>
      </c>
      <c r="AW40" s="21">
        <v>-65.1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0</v>
      </c>
      <c r="BL40" s="21">
        <v>7450</v>
      </c>
      <c r="BM40" s="21">
        <v>5200</v>
      </c>
      <c r="BN40" s="21">
        <v>0</v>
      </c>
      <c r="BO40" s="21">
        <v>0</v>
      </c>
      <c r="BP40" s="21">
        <v>0</v>
      </c>
      <c r="BQ40" s="21">
        <v>0</v>
      </c>
      <c r="BR40" s="21">
        <v>0</v>
      </c>
      <c r="BS40" s="21">
        <v>0</v>
      </c>
      <c r="BT40" s="21">
        <v>0</v>
      </c>
      <c r="BU40" s="21">
        <v>0</v>
      </c>
      <c r="BV40" s="21">
        <v>0</v>
      </c>
      <c r="BW40" s="21">
        <v>0</v>
      </c>
      <c r="BX40" s="21">
        <v>7450</v>
      </c>
      <c r="BY40" s="21">
        <v>5200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0</v>
      </c>
      <c r="CF40" s="21">
        <v>0</v>
      </c>
      <c r="CG40" s="21">
        <v>0</v>
      </c>
      <c r="CH40" s="21">
        <v>0</v>
      </c>
      <c r="CI40" s="21">
        <v>0</v>
      </c>
      <c r="CJ40" s="21">
        <v>0</v>
      </c>
      <c r="CK40" s="21">
        <v>0</v>
      </c>
      <c r="CL40" s="21">
        <v>3410</v>
      </c>
      <c r="CM40" s="21">
        <v>3287.18</v>
      </c>
      <c r="CN40" s="21">
        <v>7850</v>
      </c>
      <c r="CO40" s="21">
        <v>2500</v>
      </c>
      <c r="CP40" s="21">
        <v>3410</v>
      </c>
      <c r="CQ40" s="21">
        <v>3287.18</v>
      </c>
      <c r="CR40" s="21">
        <v>0</v>
      </c>
      <c r="CS40" s="21">
        <v>0</v>
      </c>
      <c r="CT40" s="21">
        <v>3250</v>
      </c>
      <c r="CU40" s="21">
        <v>3150</v>
      </c>
      <c r="CV40" s="21">
        <v>0</v>
      </c>
      <c r="CW40" s="21">
        <v>0</v>
      </c>
      <c r="CX40" s="21">
        <v>5350</v>
      </c>
      <c r="CY40" s="21">
        <v>5175</v>
      </c>
      <c r="CZ40" s="21">
        <v>0</v>
      </c>
      <c r="DA40" s="21">
        <v>0</v>
      </c>
      <c r="DB40" s="21">
        <v>3500</v>
      </c>
      <c r="DC40" s="21">
        <v>3500</v>
      </c>
      <c r="DD40" s="21">
        <v>0</v>
      </c>
      <c r="DE40" s="21">
        <v>0</v>
      </c>
      <c r="DF40" s="21">
        <v>3250</v>
      </c>
      <c r="DG40" s="21">
        <v>3120</v>
      </c>
      <c r="DH40" s="21">
        <v>0</v>
      </c>
      <c r="DI40" s="21">
        <v>0</v>
      </c>
      <c r="DJ40" s="21">
        <v>101.09999999999854</v>
      </c>
      <c r="DK40" s="21">
        <v>0</v>
      </c>
      <c r="DL40" s="21">
        <v>11203.3</v>
      </c>
      <c r="DM40" s="21">
        <v>11022.196</v>
      </c>
      <c r="DN40" s="21">
        <v>0</v>
      </c>
      <c r="DO40" s="21">
        <v>0</v>
      </c>
      <c r="DP40" s="43">
        <v>11102.2</v>
      </c>
      <c r="DQ40" s="43">
        <v>11022.196</v>
      </c>
    </row>
    <row r="41" spans="1:121" ht="16.5" customHeight="1">
      <c r="A41" s="11"/>
      <c r="B41" s="16">
        <v>32</v>
      </c>
      <c r="C41" s="13" t="s">
        <v>103</v>
      </c>
      <c r="D41" s="34">
        <f t="shared" si="6"/>
        <v>25080.2</v>
      </c>
      <c r="E41" s="34">
        <f t="shared" si="7"/>
        <v>24803.782000000003</v>
      </c>
      <c r="F41" s="19">
        <f t="shared" si="8"/>
        <v>25080.2</v>
      </c>
      <c r="G41" s="19">
        <f t="shared" si="9"/>
        <v>24803.782000000003</v>
      </c>
      <c r="H41" s="19">
        <f t="shared" si="10"/>
        <v>2370</v>
      </c>
      <c r="I41" s="19">
        <f t="shared" si="11"/>
        <v>2370</v>
      </c>
      <c r="J41" s="35">
        <v>18492</v>
      </c>
      <c r="K41" s="35">
        <v>18305.722</v>
      </c>
      <c r="L41" s="35">
        <v>1050</v>
      </c>
      <c r="M41" s="35">
        <v>250</v>
      </c>
      <c r="N41" s="21">
        <v>18362</v>
      </c>
      <c r="O41" s="21">
        <v>18175.722</v>
      </c>
      <c r="P41" s="21">
        <v>1050</v>
      </c>
      <c r="Q41" s="21">
        <v>250</v>
      </c>
      <c r="R41" s="21">
        <v>100</v>
      </c>
      <c r="S41" s="21">
        <v>100</v>
      </c>
      <c r="T41" s="21">
        <v>0</v>
      </c>
      <c r="U41" s="21">
        <v>0</v>
      </c>
      <c r="V41" s="21">
        <v>30</v>
      </c>
      <c r="W41" s="21">
        <v>25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500</v>
      </c>
      <c r="AE41" s="21">
        <v>500</v>
      </c>
      <c r="AF41" s="21">
        <v>420</v>
      </c>
      <c r="AG41" s="21">
        <v>1220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500</v>
      </c>
      <c r="AQ41" s="21">
        <v>500</v>
      </c>
      <c r="AR41" s="21">
        <v>1220</v>
      </c>
      <c r="AS41" s="21">
        <v>1220</v>
      </c>
      <c r="AT41" s="21">
        <v>0</v>
      </c>
      <c r="AU41" s="21">
        <v>0</v>
      </c>
      <c r="AV41" s="21">
        <v>-800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21">
        <v>1048.2</v>
      </c>
      <c r="BK41" s="21">
        <v>973.06</v>
      </c>
      <c r="BL41" s="21">
        <v>900</v>
      </c>
      <c r="BM41" s="21">
        <v>900</v>
      </c>
      <c r="BN41" s="21">
        <v>0</v>
      </c>
      <c r="BO41" s="21">
        <v>0</v>
      </c>
      <c r="BP41" s="21">
        <v>0</v>
      </c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>
        <v>1048.2</v>
      </c>
      <c r="BW41" s="21">
        <v>973.06</v>
      </c>
      <c r="BX41" s="21">
        <v>900</v>
      </c>
      <c r="BY41" s="21">
        <v>900</v>
      </c>
      <c r="BZ41" s="21">
        <v>0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1">
        <v>0</v>
      </c>
      <c r="CK41" s="21">
        <v>0</v>
      </c>
      <c r="CL41" s="21">
        <v>90</v>
      </c>
      <c r="CM41" s="21">
        <v>85</v>
      </c>
      <c r="CN41" s="21">
        <v>0</v>
      </c>
      <c r="CO41" s="21">
        <v>0</v>
      </c>
      <c r="CP41" s="21">
        <v>40</v>
      </c>
      <c r="CQ41" s="21">
        <v>35</v>
      </c>
      <c r="CR41" s="21">
        <v>0</v>
      </c>
      <c r="CS41" s="21">
        <v>0</v>
      </c>
      <c r="CT41" s="21">
        <v>0</v>
      </c>
      <c r="CU41" s="21">
        <v>0</v>
      </c>
      <c r="CV41" s="21">
        <v>0</v>
      </c>
      <c r="CW41" s="21">
        <v>0</v>
      </c>
      <c r="CX41" s="21">
        <v>950</v>
      </c>
      <c r="CY41" s="21">
        <v>945</v>
      </c>
      <c r="CZ41" s="21">
        <v>0</v>
      </c>
      <c r="DA41" s="21">
        <v>0</v>
      </c>
      <c r="DB41" s="21">
        <v>0</v>
      </c>
      <c r="DC41" s="21">
        <v>0</v>
      </c>
      <c r="DD41" s="21">
        <v>0</v>
      </c>
      <c r="DE41" s="21">
        <v>0</v>
      </c>
      <c r="DF41" s="21">
        <v>1600</v>
      </c>
      <c r="DG41" s="21">
        <v>1600</v>
      </c>
      <c r="DH41" s="21">
        <v>0</v>
      </c>
      <c r="DI41" s="21">
        <v>0</v>
      </c>
      <c r="DJ41" s="21">
        <v>0</v>
      </c>
      <c r="DK41" s="21">
        <v>0</v>
      </c>
      <c r="DL41" s="21">
        <v>2370</v>
      </c>
      <c r="DM41" s="21">
        <v>2370</v>
      </c>
      <c r="DN41" s="21">
        <v>0</v>
      </c>
      <c r="DO41" s="21">
        <v>0</v>
      </c>
      <c r="DP41" s="43">
        <v>2370</v>
      </c>
      <c r="DQ41" s="43">
        <v>2370</v>
      </c>
    </row>
    <row r="42" spans="1:121" ht="16.5" customHeight="1">
      <c r="A42" s="11"/>
      <c r="B42" s="16">
        <v>33</v>
      </c>
      <c r="C42" s="13" t="s">
        <v>104</v>
      </c>
      <c r="D42" s="34">
        <f t="shared" si="6"/>
        <v>22619.4</v>
      </c>
      <c r="E42" s="34">
        <f t="shared" si="7"/>
        <v>19661.021999999997</v>
      </c>
      <c r="F42" s="19">
        <f t="shared" si="8"/>
        <v>22050.2</v>
      </c>
      <c r="G42" s="19">
        <f t="shared" si="9"/>
        <v>19091.852</v>
      </c>
      <c r="H42" s="19">
        <f t="shared" si="10"/>
        <v>1459.2</v>
      </c>
      <c r="I42" s="19">
        <f t="shared" si="11"/>
        <v>1459.17</v>
      </c>
      <c r="J42" s="35">
        <v>15462</v>
      </c>
      <c r="K42" s="35">
        <v>14851.852</v>
      </c>
      <c r="L42" s="35">
        <v>0</v>
      </c>
      <c r="M42" s="35">
        <v>0</v>
      </c>
      <c r="N42" s="21">
        <v>15017</v>
      </c>
      <c r="O42" s="21">
        <v>14569.352</v>
      </c>
      <c r="P42" s="21">
        <v>0</v>
      </c>
      <c r="Q42" s="21">
        <v>0</v>
      </c>
      <c r="R42" s="21">
        <v>420</v>
      </c>
      <c r="S42" s="21">
        <v>282.5</v>
      </c>
      <c r="T42" s="21">
        <v>0</v>
      </c>
      <c r="U42" s="21">
        <v>0</v>
      </c>
      <c r="V42" s="21">
        <v>20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200</v>
      </c>
      <c r="AE42" s="21">
        <v>100</v>
      </c>
      <c r="AF42" s="21">
        <v>890</v>
      </c>
      <c r="AG42" s="21">
        <v>890.17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200</v>
      </c>
      <c r="AQ42" s="21">
        <v>100</v>
      </c>
      <c r="AR42" s="21">
        <v>950</v>
      </c>
      <c r="AS42" s="21">
        <v>947.05</v>
      </c>
      <c r="AT42" s="21">
        <v>0</v>
      </c>
      <c r="AU42" s="21">
        <v>0</v>
      </c>
      <c r="AV42" s="21">
        <v>-60</v>
      </c>
      <c r="AW42" s="21">
        <v>-56.88</v>
      </c>
      <c r="AX42" s="21">
        <v>860</v>
      </c>
      <c r="AY42" s="21">
        <v>360</v>
      </c>
      <c r="AZ42" s="21">
        <v>0</v>
      </c>
      <c r="BA42" s="21">
        <v>0</v>
      </c>
      <c r="BB42" s="21">
        <v>860</v>
      </c>
      <c r="BC42" s="21">
        <v>360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438.2</v>
      </c>
      <c r="BK42" s="21">
        <v>150</v>
      </c>
      <c r="BL42" s="21">
        <v>569.2</v>
      </c>
      <c r="BM42" s="21">
        <v>569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438.2</v>
      </c>
      <c r="CA42" s="21">
        <v>150</v>
      </c>
      <c r="CB42" s="21">
        <v>569.2</v>
      </c>
      <c r="CC42" s="21">
        <v>569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245</v>
      </c>
      <c r="CM42" s="21">
        <v>225</v>
      </c>
      <c r="CN42" s="21">
        <v>0</v>
      </c>
      <c r="CO42" s="21">
        <v>0</v>
      </c>
      <c r="CP42" s="21">
        <v>45</v>
      </c>
      <c r="CQ42" s="21">
        <v>25</v>
      </c>
      <c r="CR42" s="21">
        <v>0</v>
      </c>
      <c r="CS42" s="21">
        <v>0</v>
      </c>
      <c r="CT42" s="21">
        <v>0</v>
      </c>
      <c r="CU42" s="21">
        <v>0</v>
      </c>
      <c r="CV42" s="21">
        <v>0</v>
      </c>
      <c r="CW42" s="21">
        <v>0</v>
      </c>
      <c r="CX42" s="21">
        <v>2600</v>
      </c>
      <c r="CY42" s="21">
        <v>1505</v>
      </c>
      <c r="CZ42" s="21">
        <v>0</v>
      </c>
      <c r="DA42" s="21">
        <v>0</v>
      </c>
      <c r="DB42" s="21">
        <v>0</v>
      </c>
      <c r="DC42" s="21">
        <v>0</v>
      </c>
      <c r="DD42" s="21">
        <v>0</v>
      </c>
      <c r="DE42" s="21">
        <v>0</v>
      </c>
      <c r="DF42" s="21">
        <v>1060</v>
      </c>
      <c r="DG42" s="21">
        <v>1010</v>
      </c>
      <c r="DH42" s="21">
        <v>0</v>
      </c>
      <c r="DI42" s="21">
        <v>0</v>
      </c>
      <c r="DJ42" s="21">
        <v>275</v>
      </c>
      <c r="DK42" s="21">
        <v>0</v>
      </c>
      <c r="DL42" s="21">
        <v>1165</v>
      </c>
      <c r="DM42" s="21">
        <v>890</v>
      </c>
      <c r="DN42" s="21">
        <v>0</v>
      </c>
      <c r="DO42" s="21">
        <v>0</v>
      </c>
      <c r="DP42" s="43">
        <v>890</v>
      </c>
      <c r="DQ42" s="43">
        <v>890</v>
      </c>
    </row>
    <row r="43" spans="1:121" ht="16.5" customHeight="1">
      <c r="A43" s="11"/>
      <c r="B43" s="16">
        <v>34</v>
      </c>
      <c r="C43" s="13" t="s">
        <v>105</v>
      </c>
      <c r="D43" s="34">
        <f t="shared" si="6"/>
        <v>19057.9</v>
      </c>
      <c r="E43" s="34">
        <f t="shared" si="7"/>
        <v>16584.516</v>
      </c>
      <c r="F43" s="19">
        <f t="shared" si="8"/>
        <v>13966.1</v>
      </c>
      <c r="G43" s="19">
        <f t="shared" si="9"/>
        <v>12701.816</v>
      </c>
      <c r="H43" s="19">
        <f t="shared" si="10"/>
        <v>5091.8</v>
      </c>
      <c r="I43" s="19">
        <f t="shared" si="11"/>
        <v>3882.7</v>
      </c>
      <c r="J43" s="35">
        <v>11645.6</v>
      </c>
      <c r="K43" s="35">
        <v>11138.816</v>
      </c>
      <c r="L43" s="35">
        <v>2133.8</v>
      </c>
      <c r="M43" s="35">
        <v>1068</v>
      </c>
      <c r="N43" s="21">
        <v>11595.6</v>
      </c>
      <c r="O43" s="21">
        <v>11088.816</v>
      </c>
      <c r="P43" s="21">
        <v>1068.4</v>
      </c>
      <c r="Q43" s="21">
        <v>1068</v>
      </c>
      <c r="R43" s="21">
        <v>50</v>
      </c>
      <c r="S43" s="21">
        <v>50</v>
      </c>
      <c r="T43" s="21">
        <v>1065.4</v>
      </c>
      <c r="U43" s="21">
        <v>0</v>
      </c>
      <c r="V43" s="21">
        <v>25</v>
      </c>
      <c r="W43" s="21">
        <v>25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150</v>
      </c>
      <c r="AE43" s="21">
        <v>150</v>
      </c>
      <c r="AF43" s="21">
        <v>1058</v>
      </c>
      <c r="AG43" s="21">
        <v>1057.5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1058</v>
      </c>
      <c r="AO43" s="21">
        <v>1057.5</v>
      </c>
      <c r="AP43" s="21">
        <v>150</v>
      </c>
      <c r="AQ43" s="21">
        <v>150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21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0</v>
      </c>
      <c r="BL43" s="21">
        <v>1758</v>
      </c>
      <c r="BM43" s="21">
        <v>1757.2</v>
      </c>
      <c r="BN43" s="21">
        <v>0</v>
      </c>
      <c r="BO43" s="21">
        <v>0</v>
      </c>
      <c r="BP43" s="21">
        <v>0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1758</v>
      </c>
      <c r="BY43" s="21">
        <v>1757.2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60</v>
      </c>
      <c r="CM43" s="21">
        <v>60</v>
      </c>
      <c r="CN43" s="21">
        <v>142</v>
      </c>
      <c r="CO43" s="21">
        <v>0</v>
      </c>
      <c r="CP43" s="21">
        <v>50</v>
      </c>
      <c r="CQ43" s="21">
        <v>50</v>
      </c>
      <c r="CR43" s="21">
        <v>0</v>
      </c>
      <c r="CS43" s="21">
        <v>0</v>
      </c>
      <c r="CT43" s="21">
        <v>0</v>
      </c>
      <c r="CU43" s="21">
        <v>0</v>
      </c>
      <c r="CV43" s="21">
        <v>0</v>
      </c>
      <c r="CW43" s="21">
        <v>0</v>
      </c>
      <c r="CX43" s="21">
        <v>400</v>
      </c>
      <c r="CY43" s="21">
        <v>228</v>
      </c>
      <c r="CZ43" s="21">
        <v>0</v>
      </c>
      <c r="DA43" s="21">
        <v>0</v>
      </c>
      <c r="DB43" s="21">
        <v>0</v>
      </c>
      <c r="DC43" s="21">
        <v>0</v>
      </c>
      <c r="DD43" s="21">
        <v>0</v>
      </c>
      <c r="DE43" s="21">
        <v>0</v>
      </c>
      <c r="DF43" s="21">
        <v>1150</v>
      </c>
      <c r="DG43" s="21">
        <v>1100</v>
      </c>
      <c r="DH43" s="21">
        <v>0</v>
      </c>
      <c r="DI43" s="21">
        <v>0</v>
      </c>
      <c r="DJ43" s="21">
        <v>535.5</v>
      </c>
      <c r="DK43" s="21">
        <v>0</v>
      </c>
      <c r="DL43" s="21">
        <v>535.5</v>
      </c>
      <c r="DM43" s="21">
        <v>0</v>
      </c>
      <c r="DN43" s="21">
        <v>0</v>
      </c>
      <c r="DO43" s="21">
        <v>0</v>
      </c>
      <c r="DP43" s="43">
        <v>0</v>
      </c>
      <c r="DQ43" s="43">
        <v>0</v>
      </c>
    </row>
    <row r="44" spans="1:121" ht="16.5" customHeight="1">
      <c r="A44" s="11"/>
      <c r="B44" s="16">
        <v>35</v>
      </c>
      <c r="C44" s="13" t="s">
        <v>106</v>
      </c>
      <c r="D44" s="34">
        <f t="shared" si="6"/>
        <v>11884.800000000001</v>
      </c>
      <c r="E44" s="34">
        <f t="shared" si="7"/>
        <v>10470.234</v>
      </c>
      <c r="F44" s="19">
        <f t="shared" si="8"/>
        <v>10321.7</v>
      </c>
      <c r="G44" s="19">
        <f t="shared" si="9"/>
        <v>9145.706</v>
      </c>
      <c r="H44" s="19">
        <f t="shared" si="10"/>
        <v>1770.5</v>
      </c>
      <c r="I44" s="19">
        <f t="shared" si="11"/>
        <v>1324.528</v>
      </c>
      <c r="J44" s="35">
        <v>9145</v>
      </c>
      <c r="K44" s="35">
        <v>8350.706</v>
      </c>
      <c r="L44" s="35">
        <v>3000</v>
      </c>
      <c r="M44" s="35">
        <v>1014.528</v>
      </c>
      <c r="N44" s="21">
        <v>9020</v>
      </c>
      <c r="O44" s="21">
        <v>8250.706</v>
      </c>
      <c r="P44" s="21">
        <v>3000</v>
      </c>
      <c r="Q44" s="21">
        <v>1014.528</v>
      </c>
      <c r="R44" s="21">
        <v>100</v>
      </c>
      <c r="S44" s="21">
        <v>100</v>
      </c>
      <c r="T44" s="21">
        <v>0</v>
      </c>
      <c r="U44" s="21">
        <v>0</v>
      </c>
      <c r="V44" s="21">
        <v>15</v>
      </c>
      <c r="W44" s="21">
        <v>15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-1900</v>
      </c>
      <c r="AG44" s="21">
        <v>200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400</v>
      </c>
      <c r="AS44" s="21">
        <v>200</v>
      </c>
      <c r="AT44" s="21">
        <v>0</v>
      </c>
      <c r="AU44" s="21">
        <v>0</v>
      </c>
      <c r="AV44" s="21">
        <v>-2300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100</v>
      </c>
      <c r="BK44" s="21">
        <v>100</v>
      </c>
      <c r="BL44" s="21">
        <v>670.5</v>
      </c>
      <c r="BM44" s="21">
        <v>110</v>
      </c>
      <c r="BN44" s="21">
        <v>0</v>
      </c>
      <c r="BO44" s="21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670.5</v>
      </c>
      <c r="BY44" s="21">
        <v>110</v>
      </c>
      <c r="BZ44" s="21">
        <v>0</v>
      </c>
      <c r="CA44" s="21">
        <v>0</v>
      </c>
      <c r="CB44" s="21">
        <v>0</v>
      </c>
      <c r="CC44" s="21">
        <v>0</v>
      </c>
      <c r="CD44" s="21">
        <v>100</v>
      </c>
      <c r="CE44" s="21">
        <v>100</v>
      </c>
      <c r="CF44" s="21">
        <v>0</v>
      </c>
      <c r="CG44" s="21">
        <v>0</v>
      </c>
      <c r="CH44" s="21">
        <v>0</v>
      </c>
      <c r="CI44" s="21">
        <v>0</v>
      </c>
      <c r="CJ44" s="21">
        <v>0</v>
      </c>
      <c r="CK44" s="21">
        <v>0</v>
      </c>
      <c r="CL44" s="21">
        <v>40</v>
      </c>
      <c r="CM44" s="21">
        <v>40</v>
      </c>
      <c r="CN44" s="21">
        <v>0</v>
      </c>
      <c r="CO44" s="21">
        <v>0</v>
      </c>
      <c r="CP44" s="21">
        <v>40</v>
      </c>
      <c r="CQ44" s="21">
        <v>40</v>
      </c>
      <c r="CR44" s="21">
        <v>0</v>
      </c>
      <c r="CS44" s="21">
        <v>0</v>
      </c>
      <c r="CT44" s="21">
        <v>0</v>
      </c>
      <c r="CU44" s="21">
        <v>0</v>
      </c>
      <c r="CV44" s="21">
        <v>0</v>
      </c>
      <c r="CW44" s="21">
        <v>0</v>
      </c>
      <c r="CX44" s="21">
        <v>50</v>
      </c>
      <c r="CY44" s="21">
        <v>50</v>
      </c>
      <c r="CZ44" s="21">
        <v>0</v>
      </c>
      <c r="DA44" s="21">
        <v>0</v>
      </c>
      <c r="DB44" s="21">
        <v>0</v>
      </c>
      <c r="DC44" s="21">
        <v>0</v>
      </c>
      <c r="DD44" s="21">
        <v>0</v>
      </c>
      <c r="DE44" s="21">
        <v>0</v>
      </c>
      <c r="DF44" s="21">
        <v>600</v>
      </c>
      <c r="DG44" s="21">
        <v>590</v>
      </c>
      <c r="DH44" s="21">
        <v>0</v>
      </c>
      <c r="DI44" s="21">
        <v>0</v>
      </c>
      <c r="DJ44" s="21">
        <v>164.3</v>
      </c>
      <c r="DK44" s="21">
        <v>0</v>
      </c>
      <c r="DL44" s="21">
        <v>371.7</v>
      </c>
      <c r="DM44" s="21">
        <v>0</v>
      </c>
      <c r="DN44" s="21">
        <v>0</v>
      </c>
      <c r="DO44" s="21">
        <v>0</v>
      </c>
      <c r="DP44" s="43">
        <v>207.4</v>
      </c>
      <c r="DQ44" s="43">
        <v>0</v>
      </c>
    </row>
    <row r="45" spans="1:121" ht="16.5" customHeight="1">
      <c r="A45" s="11"/>
      <c r="B45" s="16">
        <v>36</v>
      </c>
      <c r="C45" s="13" t="s">
        <v>107</v>
      </c>
      <c r="D45" s="34">
        <f t="shared" si="6"/>
        <v>7671.6</v>
      </c>
      <c r="E45" s="34">
        <f t="shared" si="7"/>
        <v>6931.675</v>
      </c>
      <c r="F45" s="19">
        <f t="shared" si="8"/>
        <v>7670.3</v>
      </c>
      <c r="G45" s="19">
        <f t="shared" si="9"/>
        <v>6931.675</v>
      </c>
      <c r="H45" s="19">
        <f t="shared" si="10"/>
        <v>1.3000000000000114</v>
      </c>
      <c r="I45" s="19">
        <f t="shared" si="11"/>
        <v>0</v>
      </c>
      <c r="J45" s="35">
        <v>6564</v>
      </c>
      <c r="K45" s="35">
        <v>6091.675</v>
      </c>
      <c r="L45" s="35">
        <v>151.3</v>
      </c>
      <c r="M45" s="35">
        <v>0</v>
      </c>
      <c r="N45" s="21">
        <v>6564</v>
      </c>
      <c r="O45" s="21">
        <v>6091.675</v>
      </c>
      <c r="P45" s="21">
        <v>151.3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10</v>
      </c>
      <c r="W45" s="21">
        <v>5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-150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-150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35</v>
      </c>
      <c r="CM45" s="21">
        <v>20</v>
      </c>
      <c r="CN45" s="21">
        <v>0</v>
      </c>
      <c r="CO45" s="21">
        <v>0</v>
      </c>
      <c r="CP45" s="21">
        <v>35</v>
      </c>
      <c r="CQ45" s="21">
        <v>20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21">
        <v>0</v>
      </c>
      <c r="CX45" s="21">
        <v>100</v>
      </c>
      <c r="CY45" s="21">
        <v>100</v>
      </c>
      <c r="CZ45" s="21">
        <v>0</v>
      </c>
      <c r="DA45" s="21">
        <v>0</v>
      </c>
      <c r="DB45" s="21">
        <v>0</v>
      </c>
      <c r="DC45" s="21">
        <v>0</v>
      </c>
      <c r="DD45" s="21">
        <v>0</v>
      </c>
      <c r="DE45" s="21">
        <v>0</v>
      </c>
      <c r="DF45" s="21">
        <v>800</v>
      </c>
      <c r="DG45" s="21">
        <v>715</v>
      </c>
      <c r="DH45" s="21">
        <v>0</v>
      </c>
      <c r="DI45" s="21">
        <v>0</v>
      </c>
      <c r="DJ45" s="21">
        <v>161.3</v>
      </c>
      <c r="DK45" s="21">
        <v>0</v>
      </c>
      <c r="DL45" s="21">
        <v>161.3</v>
      </c>
      <c r="DM45" s="21">
        <v>0</v>
      </c>
      <c r="DN45" s="21">
        <v>0</v>
      </c>
      <c r="DO45" s="21">
        <v>0</v>
      </c>
      <c r="DP45" s="43">
        <v>0</v>
      </c>
      <c r="DQ45" s="43">
        <v>0</v>
      </c>
    </row>
    <row r="46" spans="1:121" ht="16.5" customHeight="1">
      <c r="A46" s="11"/>
      <c r="B46" s="16">
        <v>37</v>
      </c>
      <c r="C46" s="13" t="s">
        <v>108</v>
      </c>
      <c r="D46" s="34">
        <f t="shared" si="6"/>
        <v>5716.1</v>
      </c>
      <c r="E46" s="34">
        <f t="shared" si="7"/>
        <v>4790.7880000000005</v>
      </c>
      <c r="F46" s="19">
        <f t="shared" si="8"/>
        <v>5716.1</v>
      </c>
      <c r="G46" s="19">
        <f t="shared" si="9"/>
        <v>4790.7880000000005</v>
      </c>
      <c r="H46" s="19">
        <f t="shared" si="10"/>
        <v>0</v>
      </c>
      <c r="I46" s="19">
        <f t="shared" si="11"/>
        <v>0</v>
      </c>
      <c r="J46" s="35">
        <v>3913.6</v>
      </c>
      <c r="K46" s="35">
        <v>3730.288</v>
      </c>
      <c r="L46" s="35">
        <v>0</v>
      </c>
      <c r="M46" s="35">
        <v>0</v>
      </c>
      <c r="N46" s="21">
        <v>3913.6</v>
      </c>
      <c r="O46" s="21">
        <v>3730.288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10</v>
      </c>
      <c r="W46" s="21">
        <v>5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600</v>
      </c>
      <c r="AE46" s="21">
        <v>0</v>
      </c>
      <c r="AF46" s="21">
        <v>0</v>
      </c>
      <c r="AG46" s="21">
        <v>0</v>
      </c>
      <c r="AH46" s="21">
        <v>600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1"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10</v>
      </c>
      <c r="CM46" s="21">
        <v>10</v>
      </c>
      <c r="CN46" s="21">
        <v>0</v>
      </c>
      <c r="CO46" s="21">
        <v>0</v>
      </c>
      <c r="CP46" s="21">
        <v>10</v>
      </c>
      <c r="CQ46" s="21">
        <v>10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21">
        <v>0</v>
      </c>
      <c r="CX46" s="21">
        <v>427.5</v>
      </c>
      <c r="CY46" s="21">
        <v>427.5</v>
      </c>
      <c r="CZ46" s="21">
        <v>0</v>
      </c>
      <c r="DA46" s="21">
        <v>0</v>
      </c>
      <c r="DB46" s="21">
        <v>0</v>
      </c>
      <c r="DC46" s="21">
        <v>0</v>
      </c>
      <c r="DD46" s="21">
        <v>0</v>
      </c>
      <c r="DE46" s="21">
        <v>0</v>
      </c>
      <c r="DF46" s="21">
        <v>648</v>
      </c>
      <c r="DG46" s="21">
        <v>618</v>
      </c>
      <c r="DH46" s="21">
        <v>0</v>
      </c>
      <c r="DI46" s="21">
        <v>0</v>
      </c>
      <c r="DJ46" s="21">
        <v>107</v>
      </c>
      <c r="DK46" s="21">
        <v>0</v>
      </c>
      <c r="DL46" s="21">
        <v>107</v>
      </c>
      <c r="DM46" s="21">
        <v>0</v>
      </c>
      <c r="DN46" s="21">
        <v>0</v>
      </c>
      <c r="DO46" s="21">
        <v>0</v>
      </c>
      <c r="DP46" s="43">
        <v>0</v>
      </c>
      <c r="DQ46" s="43">
        <v>0</v>
      </c>
    </row>
    <row r="47" spans="1:121" ht="16.5" customHeight="1">
      <c r="A47" s="11"/>
      <c r="B47" s="16">
        <v>38</v>
      </c>
      <c r="C47" s="13" t="s">
        <v>109</v>
      </c>
      <c r="D47" s="34">
        <f t="shared" si="6"/>
        <v>7868</v>
      </c>
      <c r="E47" s="34">
        <f t="shared" si="7"/>
        <v>7243.976</v>
      </c>
      <c r="F47" s="19">
        <f t="shared" si="8"/>
        <v>7707.900000000001</v>
      </c>
      <c r="G47" s="19">
        <f t="shared" si="9"/>
        <v>7243.976</v>
      </c>
      <c r="H47" s="19">
        <f t="shared" si="10"/>
        <v>160.0999999999999</v>
      </c>
      <c r="I47" s="19">
        <f t="shared" si="11"/>
        <v>0</v>
      </c>
      <c r="J47" s="35">
        <v>6204.3</v>
      </c>
      <c r="K47" s="35">
        <v>5918.976</v>
      </c>
      <c r="L47" s="35">
        <v>1800</v>
      </c>
      <c r="M47" s="35">
        <v>0</v>
      </c>
      <c r="N47" s="21">
        <v>6204.3</v>
      </c>
      <c r="O47" s="21">
        <v>5918.976</v>
      </c>
      <c r="P47" s="21">
        <v>0</v>
      </c>
      <c r="Q47" s="21">
        <v>0</v>
      </c>
      <c r="R47" s="21">
        <v>0</v>
      </c>
      <c r="S47" s="21">
        <v>0</v>
      </c>
      <c r="T47" s="21">
        <v>1800</v>
      </c>
      <c r="U47" s="21">
        <v>0</v>
      </c>
      <c r="V47" s="21">
        <v>10</v>
      </c>
      <c r="W47" s="21">
        <v>5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60</v>
      </c>
      <c r="AE47" s="21">
        <v>60</v>
      </c>
      <c r="AF47" s="21">
        <v>-1639.9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60</v>
      </c>
      <c r="AQ47" s="21">
        <v>60</v>
      </c>
      <c r="AR47" s="21">
        <v>560.1</v>
      </c>
      <c r="AS47" s="21">
        <v>0</v>
      </c>
      <c r="AT47" s="21">
        <v>0</v>
      </c>
      <c r="AU47" s="21">
        <v>0</v>
      </c>
      <c r="AV47" s="21">
        <v>-2200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35</v>
      </c>
      <c r="BK47" s="21">
        <v>35</v>
      </c>
      <c r="BL47" s="21">
        <v>0</v>
      </c>
      <c r="BM47" s="21">
        <v>0</v>
      </c>
      <c r="BN47" s="21">
        <v>0</v>
      </c>
      <c r="BO47" s="21">
        <v>0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0</v>
      </c>
      <c r="BY47" s="21">
        <v>0</v>
      </c>
      <c r="BZ47" s="21">
        <v>35</v>
      </c>
      <c r="CA47" s="21">
        <v>35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0</v>
      </c>
      <c r="CH47" s="21">
        <v>0</v>
      </c>
      <c r="CI47" s="21">
        <v>0</v>
      </c>
      <c r="CJ47" s="21">
        <v>0</v>
      </c>
      <c r="CK47" s="21">
        <v>0</v>
      </c>
      <c r="CL47" s="21">
        <v>20</v>
      </c>
      <c r="CM47" s="21">
        <v>20</v>
      </c>
      <c r="CN47" s="21">
        <v>0</v>
      </c>
      <c r="CO47" s="21">
        <v>0</v>
      </c>
      <c r="CP47" s="21">
        <v>20</v>
      </c>
      <c r="CQ47" s="21">
        <v>20</v>
      </c>
      <c r="CR47" s="21">
        <v>0</v>
      </c>
      <c r="CS47" s="21">
        <v>0</v>
      </c>
      <c r="CT47" s="21">
        <v>0</v>
      </c>
      <c r="CU47" s="21">
        <v>0</v>
      </c>
      <c r="CV47" s="21">
        <v>0</v>
      </c>
      <c r="CW47" s="21">
        <v>0</v>
      </c>
      <c r="CX47" s="21">
        <v>500</v>
      </c>
      <c r="CY47" s="21">
        <v>450</v>
      </c>
      <c r="CZ47" s="21">
        <v>0</v>
      </c>
      <c r="DA47" s="21">
        <v>0</v>
      </c>
      <c r="DB47" s="21">
        <v>0</v>
      </c>
      <c r="DC47" s="21">
        <v>0</v>
      </c>
      <c r="DD47" s="21">
        <v>0</v>
      </c>
      <c r="DE47" s="21">
        <v>0</v>
      </c>
      <c r="DF47" s="21">
        <v>755</v>
      </c>
      <c r="DG47" s="21">
        <v>755</v>
      </c>
      <c r="DH47" s="21">
        <v>0</v>
      </c>
      <c r="DI47" s="21">
        <v>0</v>
      </c>
      <c r="DJ47" s="21">
        <v>123.6</v>
      </c>
      <c r="DK47" s="21">
        <v>0</v>
      </c>
      <c r="DL47" s="21">
        <v>123.6</v>
      </c>
      <c r="DM47" s="21">
        <v>0</v>
      </c>
      <c r="DN47" s="21">
        <v>0</v>
      </c>
      <c r="DO47" s="21">
        <v>0</v>
      </c>
      <c r="DP47" s="43">
        <v>0</v>
      </c>
      <c r="DQ47" s="43">
        <v>0</v>
      </c>
    </row>
    <row r="48" spans="1:121" ht="16.5" customHeight="1">
      <c r="A48" s="11"/>
      <c r="B48" s="16">
        <v>39</v>
      </c>
      <c r="C48" s="13" t="s">
        <v>110</v>
      </c>
      <c r="D48" s="34">
        <f t="shared" si="6"/>
        <v>28786.3</v>
      </c>
      <c r="E48" s="34">
        <f t="shared" si="7"/>
        <v>21612.488</v>
      </c>
      <c r="F48" s="19">
        <f t="shared" si="8"/>
        <v>21982.3</v>
      </c>
      <c r="G48" s="19">
        <f t="shared" si="9"/>
        <v>19522.938000000002</v>
      </c>
      <c r="H48" s="19">
        <f t="shared" si="10"/>
        <v>6804</v>
      </c>
      <c r="I48" s="19">
        <f t="shared" si="11"/>
        <v>2089.55</v>
      </c>
      <c r="J48" s="35">
        <v>15267</v>
      </c>
      <c r="K48" s="35">
        <v>13477.938</v>
      </c>
      <c r="L48" s="35">
        <v>400</v>
      </c>
      <c r="M48" s="35">
        <v>0</v>
      </c>
      <c r="N48" s="21">
        <v>15207</v>
      </c>
      <c r="O48" s="21">
        <v>13477.938</v>
      </c>
      <c r="P48" s="21">
        <v>400</v>
      </c>
      <c r="Q48" s="21">
        <v>0</v>
      </c>
      <c r="R48" s="21">
        <v>30</v>
      </c>
      <c r="S48" s="21">
        <v>0</v>
      </c>
      <c r="T48" s="21">
        <v>0</v>
      </c>
      <c r="U48" s="21">
        <v>0</v>
      </c>
      <c r="V48" s="21">
        <v>25</v>
      </c>
      <c r="W48" s="21">
        <v>10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400</v>
      </c>
      <c r="AE48" s="21">
        <v>400</v>
      </c>
      <c r="AF48" s="21">
        <v>-2600</v>
      </c>
      <c r="AG48" s="21">
        <v>448.9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400</v>
      </c>
      <c r="AQ48" s="21">
        <v>400</v>
      </c>
      <c r="AR48" s="21">
        <v>1000</v>
      </c>
      <c r="AS48" s="21">
        <v>600</v>
      </c>
      <c r="AT48" s="21">
        <v>0</v>
      </c>
      <c r="AU48" s="21">
        <v>0</v>
      </c>
      <c r="AV48" s="21">
        <v>-3600</v>
      </c>
      <c r="AW48" s="21">
        <v>-151.1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650</v>
      </c>
      <c r="BK48" s="21">
        <v>650</v>
      </c>
      <c r="BL48" s="21">
        <v>9004</v>
      </c>
      <c r="BM48" s="21">
        <v>1640.65</v>
      </c>
      <c r="BN48" s="21">
        <v>0</v>
      </c>
      <c r="BO48" s="21">
        <v>0</v>
      </c>
      <c r="BP48" s="21">
        <v>0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7304</v>
      </c>
      <c r="BY48" s="21">
        <v>0</v>
      </c>
      <c r="BZ48" s="21">
        <v>650</v>
      </c>
      <c r="CA48" s="21">
        <v>650</v>
      </c>
      <c r="CB48" s="21">
        <v>1700</v>
      </c>
      <c r="CC48" s="21">
        <v>1640.65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>
        <v>570</v>
      </c>
      <c r="CM48" s="21">
        <v>525</v>
      </c>
      <c r="CN48" s="21">
        <v>0</v>
      </c>
      <c r="CO48" s="21">
        <v>0</v>
      </c>
      <c r="CP48" s="21">
        <v>570</v>
      </c>
      <c r="CQ48" s="21">
        <v>525</v>
      </c>
      <c r="CR48" s="21">
        <v>0</v>
      </c>
      <c r="CS48" s="21">
        <v>0</v>
      </c>
      <c r="CT48" s="21">
        <v>0</v>
      </c>
      <c r="CU48" s="21">
        <v>0</v>
      </c>
      <c r="CV48" s="21">
        <v>0</v>
      </c>
      <c r="CW48" s="21">
        <v>0</v>
      </c>
      <c r="CX48" s="21">
        <v>2270</v>
      </c>
      <c r="CY48" s="21">
        <v>2270</v>
      </c>
      <c r="CZ48" s="21">
        <v>0</v>
      </c>
      <c r="DA48" s="21">
        <v>0</v>
      </c>
      <c r="DB48" s="21">
        <v>400</v>
      </c>
      <c r="DC48" s="21">
        <v>400</v>
      </c>
      <c r="DD48" s="21">
        <v>0</v>
      </c>
      <c r="DE48" s="21">
        <v>0</v>
      </c>
      <c r="DF48" s="21">
        <v>2200</v>
      </c>
      <c r="DG48" s="21">
        <v>2190</v>
      </c>
      <c r="DH48" s="21">
        <v>0</v>
      </c>
      <c r="DI48" s="21">
        <v>0</v>
      </c>
      <c r="DJ48" s="21">
        <v>600.3</v>
      </c>
      <c r="DK48" s="21">
        <v>0</v>
      </c>
      <c r="DL48" s="21">
        <v>600.3</v>
      </c>
      <c r="DM48" s="21">
        <v>0</v>
      </c>
      <c r="DN48" s="21">
        <v>0</v>
      </c>
      <c r="DO48" s="21">
        <v>0</v>
      </c>
      <c r="DP48" s="43">
        <v>0</v>
      </c>
      <c r="DQ48" s="43">
        <v>0</v>
      </c>
    </row>
    <row r="49" spans="1:121" ht="16.5" customHeight="1">
      <c r="A49" s="11"/>
      <c r="B49" s="16">
        <v>40</v>
      </c>
      <c r="C49" s="13" t="s">
        <v>111</v>
      </c>
      <c r="D49" s="34">
        <f t="shared" si="6"/>
        <v>25874.010000000002</v>
      </c>
      <c r="E49" s="34">
        <f t="shared" si="7"/>
        <v>20339.084</v>
      </c>
      <c r="F49" s="19">
        <f t="shared" si="8"/>
        <v>22063.510000000002</v>
      </c>
      <c r="G49" s="19">
        <f t="shared" si="9"/>
        <v>17227.884</v>
      </c>
      <c r="H49" s="19">
        <f t="shared" si="10"/>
        <v>5860</v>
      </c>
      <c r="I49" s="19">
        <f t="shared" si="11"/>
        <v>3111.2</v>
      </c>
      <c r="J49" s="35">
        <v>14870</v>
      </c>
      <c r="K49" s="35">
        <v>13521.684</v>
      </c>
      <c r="L49" s="35">
        <v>2660</v>
      </c>
      <c r="M49" s="35">
        <v>300</v>
      </c>
      <c r="N49" s="21">
        <v>14750</v>
      </c>
      <c r="O49" s="21">
        <v>13464.684</v>
      </c>
      <c r="P49" s="21">
        <v>2600</v>
      </c>
      <c r="Q49" s="21">
        <v>300</v>
      </c>
      <c r="R49" s="21">
        <v>20</v>
      </c>
      <c r="S49" s="21">
        <v>0</v>
      </c>
      <c r="T49" s="21">
        <v>60</v>
      </c>
      <c r="U49" s="21">
        <v>0</v>
      </c>
      <c r="V49" s="21">
        <v>20</v>
      </c>
      <c r="W49" s="21">
        <v>20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300</v>
      </c>
      <c r="AE49" s="21">
        <v>300</v>
      </c>
      <c r="AF49" s="21">
        <v>1160</v>
      </c>
      <c r="AG49" s="21">
        <v>1071.2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300</v>
      </c>
      <c r="AQ49" s="21">
        <v>300</v>
      </c>
      <c r="AR49" s="21">
        <v>1100</v>
      </c>
      <c r="AS49" s="21">
        <v>1100</v>
      </c>
      <c r="AT49" s="21">
        <v>0</v>
      </c>
      <c r="AU49" s="21">
        <v>0</v>
      </c>
      <c r="AV49" s="21">
        <v>60</v>
      </c>
      <c r="AW49" s="21">
        <v>-28.8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430</v>
      </c>
      <c r="BK49" s="21">
        <v>116.2</v>
      </c>
      <c r="BL49" s="21">
        <v>2040</v>
      </c>
      <c r="BM49" s="21">
        <v>1740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2040</v>
      </c>
      <c r="BY49" s="21">
        <v>1740</v>
      </c>
      <c r="BZ49" s="21">
        <v>430</v>
      </c>
      <c r="CA49" s="21">
        <v>116.2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>
        <v>440.01</v>
      </c>
      <c r="CM49" s="21">
        <v>440</v>
      </c>
      <c r="CN49" s="21">
        <v>0</v>
      </c>
      <c r="CO49" s="21">
        <v>0</v>
      </c>
      <c r="CP49" s="21">
        <v>40</v>
      </c>
      <c r="CQ49" s="21">
        <v>40</v>
      </c>
      <c r="CR49" s="21">
        <v>0</v>
      </c>
      <c r="CS49" s="21">
        <v>0</v>
      </c>
      <c r="CT49" s="21">
        <v>0</v>
      </c>
      <c r="CU49" s="21">
        <v>0</v>
      </c>
      <c r="CV49" s="21">
        <v>0</v>
      </c>
      <c r="CW49" s="21">
        <v>0</v>
      </c>
      <c r="CX49" s="21">
        <v>2000</v>
      </c>
      <c r="CY49" s="21">
        <v>1280</v>
      </c>
      <c r="CZ49" s="21">
        <v>0</v>
      </c>
      <c r="DA49" s="21">
        <v>0</v>
      </c>
      <c r="DB49" s="21">
        <v>0</v>
      </c>
      <c r="DC49" s="21">
        <v>0</v>
      </c>
      <c r="DD49" s="21">
        <v>0</v>
      </c>
      <c r="DE49" s="21">
        <v>0</v>
      </c>
      <c r="DF49" s="21">
        <v>1650</v>
      </c>
      <c r="DG49" s="21">
        <v>1550</v>
      </c>
      <c r="DH49" s="21">
        <v>0</v>
      </c>
      <c r="DI49" s="21">
        <v>0</v>
      </c>
      <c r="DJ49" s="21">
        <v>304</v>
      </c>
      <c r="DK49" s="21">
        <v>0</v>
      </c>
      <c r="DL49" s="21">
        <v>2353.5</v>
      </c>
      <c r="DM49" s="21">
        <v>0</v>
      </c>
      <c r="DN49" s="21">
        <v>0</v>
      </c>
      <c r="DO49" s="21">
        <v>0</v>
      </c>
      <c r="DP49" s="43">
        <v>2049.5</v>
      </c>
      <c r="DQ49" s="43">
        <v>0</v>
      </c>
    </row>
    <row r="50" spans="1:121" ht="16.5" customHeight="1">
      <c r="A50" s="11"/>
      <c r="B50" s="16">
        <v>41</v>
      </c>
      <c r="C50" s="13" t="s">
        <v>112</v>
      </c>
      <c r="D50" s="34">
        <f t="shared" si="6"/>
        <v>5699.823</v>
      </c>
      <c r="E50" s="34">
        <f t="shared" si="7"/>
        <v>5594.383000000001</v>
      </c>
      <c r="F50" s="19">
        <f t="shared" si="8"/>
        <v>5584</v>
      </c>
      <c r="G50" s="19">
        <f t="shared" si="9"/>
        <v>5478.56</v>
      </c>
      <c r="H50" s="19">
        <f t="shared" si="10"/>
        <v>115.823</v>
      </c>
      <c r="I50" s="19">
        <f t="shared" si="11"/>
        <v>115.823</v>
      </c>
      <c r="J50" s="35">
        <v>5051.3</v>
      </c>
      <c r="K50" s="35">
        <v>5013.56</v>
      </c>
      <c r="L50" s="35">
        <v>0</v>
      </c>
      <c r="M50" s="35">
        <v>0</v>
      </c>
      <c r="N50" s="21">
        <v>5051.3</v>
      </c>
      <c r="O50" s="21">
        <v>5013.56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10</v>
      </c>
      <c r="W50" s="21">
        <v>5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150</v>
      </c>
      <c r="AE50" s="21">
        <v>90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150</v>
      </c>
      <c r="AQ50" s="21">
        <v>90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115.823</v>
      </c>
      <c r="BA50" s="21">
        <v>115.823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1">
        <v>0</v>
      </c>
      <c r="BP50" s="21">
        <v>0</v>
      </c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0</v>
      </c>
      <c r="BZ50" s="21">
        <v>0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0</v>
      </c>
      <c r="CI50" s="21">
        <v>0</v>
      </c>
      <c r="CJ50" s="21">
        <v>0</v>
      </c>
      <c r="CK50" s="21">
        <v>0</v>
      </c>
      <c r="CL50" s="21">
        <v>10</v>
      </c>
      <c r="CM50" s="21">
        <v>10</v>
      </c>
      <c r="CN50" s="21">
        <v>0</v>
      </c>
      <c r="CO50" s="21">
        <v>0</v>
      </c>
      <c r="CP50" s="21">
        <v>10</v>
      </c>
      <c r="CQ50" s="21">
        <v>10</v>
      </c>
      <c r="CR50" s="21">
        <v>0</v>
      </c>
      <c r="CS50" s="21">
        <v>0</v>
      </c>
      <c r="CT50" s="21">
        <v>0</v>
      </c>
      <c r="CU50" s="21">
        <v>0</v>
      </c>
      <c r="CV50" s="21">
        <v>0</v>
      </c>
      <c r="CW50" s="21">
        <v>0</v>
      </c>
      <c r="CX50" s="21">
        <v>0</v>
      </c>
      <c r="CY50" s="21">
        <v>0</v>
      </c>
      <c r="CZ50" s="21">
        <v>0</v>
      </c>
      <c r="DA50" s="21">
        <v>0</v>
      </c>
      <c r="DB50" s="21">
        <v>0</v>
      </c>
      <c r="DC50" s="21">
        <v>0</v>
      </c>
      <c r="DD50" s="21">
        <v>0</v>
      </c>
      <c r="DE50" s="21">
        <v>0</v>
      </c>
      <c r="DF50" s="21">
        <v>360</v>
      </c>
      <c r="DG50" s="21">
        <v>360</v>
      </c>
      <c r="DH50" s="21">
        <v>0</v>
      </c>
      <c r="DI50" s="21">
        <v>0</v>
      </c>
      <c r="DJ50" s="21">
        <v>2.7</v>
      </c>
      <c r="DK50" s="21">
        <v>0</v>
      </c>
      <c r="DL50" s="21">
        <v>2.7</v>
      </c>
      <c r="DM50" s="21">
        <v>0</v>
      </c>
      <c r="DN50" s="21">
        <v>0</v>
      </c>
      <c r="DO50" s="21">
        <v>0</v>
      </c>
      <c r="DP50" s="43">
        <v>0</v>
      </c>
      <c r="DQ50" s="43">
        <v>0</v>
      </c>
    </row>
    <row r="51" spans="1:121" ht="16.5" customHeight="1">
      <c r="A51" s="11"/>
      <c r="B51" s="16">
        <v>42</v>
      </c>
      <c r="C51" s="13" t="s">
        <v>113</v>
      </c>
      <c r="D51" s="34">
        <f t="shared" si="6"/>
        <v>83393.8</v>
      </c>
      <c r="E51" s="34">
        <f t="shared" si="7"/>
        <v>52112.31999999999</v>
      </c>
      <c r="F51" s="19">
        <f t="shared" si="8"/>
        <v>53096</v>
      </c>
      <c r="G51" s="19">
        <f t="shared" si="9"/>
        <v>41747.378</v>
      </c>
      <c r="H51" s="19">
        <f t="shared" si="10"/>
        <v>30297.800000000003</v>
      </c>
      <c r="I51" s="19">
        <f t="shared" si="11"/>
        <v>10364.942</v>
      </c>
      <c r="J51" s="35">
        <v>33040.1</v>
      </c>
      <c r="K51" s="35">
        <v>29167.848</v>
      </c>
      <c r="L51" s="35">
        <v>2800</v>
      </c>
      <c r="M51" s="35">
        <v>2000</v>
      </c>
      <c r="N51" s="21">
        <v>31480.1</v>
      </c>
      <c r="O51" s="21">
        <v>28004.648</v>
      </c>
      <c r="P51" s="21">
        <v>2800</v>
      </c>
      <c r="Q51" s="21">
        <v>2000</v>
      </c>
      <c r="R51" s="21">
        <v>1500</v>
      </c>
      <c r="S51" s="21">
        <v>1120</v>
      </c>
      <c r="T51" s="21">
        <v>0</v>
      </c>
      <c r="U51" s="21">
        <v>0</v>
      </c>
      <c r="V51" s="21">
        <v>50</v>
      </c>
      <c r="W51" s="21">
        <v>30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1100</v>
      </c>
      <c r="AE51" s="21">
        <v>900</v>
      </c>
      <c r="AF51" s="21">
        <v>8434.4</v>
      </c>
      <c r="AG51" s="21">
        <v>185.942</v>
      </c>
      <c r="AH51" s="21">
        <v>600</v>
      </c>
      <c r="AI51" s="21">
        <v>400</v>
      </c>
      <c r="AJ51" s="21">
        <v>0</v>
      </c>
      <c r="AK51" s="21">
        <v>0</v>
      </c>
      <c r="AL51" s="21">
        <v>0</v>
      </c>
      <c r="AM51" s="21">
        <v>0</v>
      </c>
      <c r="AN51" s="21">
        <v>5000</v>
      </c>
      <c r="AO51" s="21">
        <v>0</v>
      </c>
      <c r="AP51" s="21">
        <v>500</v>
      </c>
      <c r="AQ51" s="21">
        <v>500</v>
      </c>
      <c r="AR51" s="21">
        <v>3734.4</v>
      </c>
      <c r="AS51" s="21">
        <v>550</v>
      </c>
      <c r="AT51" s="21">
        <v>0</v>
      </c>
      <c r="AU51" s="21">
        <v>0</v>
      </c>
      <c r="AV51" s="21">
        <v>-300</v>
      </c>
      <c r="AW51" s="21">
        <v>-364.058</v>
      </c>
      <c r="AX51" s="21">
        <v>400</v>
      </c>
      <c r="AY51" s="21">
        <v>228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400</v>
      </c>
      <c r="BG51" s="21">
        <v>228</v>
      </c>
      <c r="BH51" s="21">
        <v>0</v>
      </c>
      <c r="BI51" s="21">
        <v>0</v>
      </c>
      <c r="BJ51" s="21">
        <v>2670.8</v>
      </c>
      <c r="BK51" s="21">
        <v>500</v>
      </c>
      <c r="BL51" s="21">
        <v>19063.4</v>
      </c>
      <c r="BM51" s="21">
        <v>8179</v>
      </c>
      <c r="BN51" s="21">
        <v>0</v>
      </c>
      <c r="BO51" s="21">
        <v>0</v>
      </c>
      <c r="BP51" s="21">
        <v>0</v>
      </c>
      <c r="BQ51" s="21">
        <v>0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10763.4</v>
      </c>
      <c r="BY51" s="21">
        <v>8179</v>
      </c>
      <c r="BZ51" s="21">
        <v>200</v>
      </c>
      <c r="CA51" s="21">
        <v>0</v>
      </c>
      <c r="CB51" s="21">
        <v>8000</v>
      </c>
      <c r="CC51" s="21">
        <v>0</v>
      </c>
      <c r="CD51" s="21">
        <v>2470.8</v>
      </c>
      <c r="CE51" s="21">
        <v>500</v>
      </c>
      <c r="CF51" s="21">
        <v>300</v>
      </c>
      <c r="CG51" s="21">
        <v>0</v>
      </c>
      <c r="CH51" s="21">
        <v>0</v>
      </c>
      <c r="CI51" s="21">
        <v>0</v>
      </c>
      <c r="CJ51" s="21">
        <v>0</v>
      </c>
      <c r="CK51" s="21">
        <v>0</v>
      </c>
      <c r="CL51" s="21">
        <v>1700</v>
      </c>
      <c r="CM51" s="21">
        <v>706.53</v>
      </c>
      <c r="CN51" s="21">
        <v>0</v>
      </c>
      <c r="CO51" s="21">
        <v>0</v>
      </c>
      <c r="CP51" s="21">
        <v>400</v>
      </c>
      <c r="CQ51" s="21">
        <v>286.53</v>
      </c>
      <c r="CR51" s="21">
        <v>0</v>
      </c>
      <c r="CS51" s="21">
        <v>0</v>
      </c>
      <c r="CT51" s="21">
        <v>0</v>
      </c>
      <c r="CU51" s="21">
        <v>0</v>
      </c>
      <c r="CV51" s="21">
        <v>0</v>
      </c>
      <c r="CW51" s="21">
        <v>0</v>
      </c>
      <c r="CX51" s="21">
        <v>5200</v>
      </c>
      <c r="CY51" s="21">
        <v>3795</v>
      </c>
      <c r="CZ51" s="21">
        <v>0</v>
      </c>
      <c r="DA51" s="21">
        <v>0</v>
      </c>
      <c r="DB51" s="21">
        <v>0</v>
      </c>
      <c r="DC51" s="21">
        <v>0</v>
      </c>
      <c r="DD51" s="21">
        <v>0</v>
      </c>
      <c r="DE51" s="21">
        <v>0</v>
      </c>
      <c r="DF51" s="21">
        <v>6700</v>
      </c>
      <c r="DG51" s="21">
        <v>6420</v>
      </c>
      <c r="DH51" s="21">
        <v>0</v>
      </c>
      <c r="DI51" s="21">
        <v>0</v>
      </c>
      <c r="DJ51" s="21">
        <v>2235.1</v>
      </c>
      <c r="DK51" s="21">
        <v>0</v>
      </c>
      <c r="DL51" s="21">
        <v>2235.1</v>
      </c>
      <c r="DM51" s="21">
        <v>0</v>
      </c>
      <c r="DN51" s="21">
        <v>0</v>
      </c>
      <c r="DO51" s="21">
        <v>0</v>
      </c>
      <c r="DP51" s="43">
        <v>0</v>
      </c>
      <c r="DQ51" s="43">
        <v>0</v>
      </c>
    </row>
    <row r="52" spans="1:121" ht="16.5" customHeight="1">
      <c r="A52" s="11"/>
      <c r="B52" s="16">
        <v>43</v>
      </c>
      <c r="C52" s="13" t="s">
        <v>114</v>
      </c>
      <c r="D52" s="34">
        <f t="shared" si="6"/>
        <v>16816.5</v>
      </c>
      <c r="E52" s="34">
        <f t="shared" si="7"/>
        <v>10931.957</v>
      </c>
      <c r="F52" s="19">
        <f t="shared" si="8"/>
        <v>8977.5</v>
      </c>
      <c r="G52" s="19">
        <f t="shared" si="9"/>
        <v>8949.588</v>
      </c>
      <c r="H52" s="19">
        <f t="shared" si="10"/>
        <v>7839</v>
      </c>
      <c r="I52" s="19">
        <f t="shared" si="11"/>
        <v>1982.369</v>
      </c>
      <c r="J52" s="35">
        <v>8147.5</v>
      </c>
      <c r="K52" s="35">
        <v>8119.988</v>
      </c>
      <c r="L52" s="35">
        <v>1200</v>
      </c>
      <c r="M52" s="35">
        <v>0</v>
      </c>
      <c r="N52" s="21">
        <v>8129.5</v>
      </c>
      <c r="O52" s="21">
        <v>8101.988</v>
      </c>
      <c r="P52" s="21">
        <v>1200</v>
      </c>
      <c r="Q52" s="21">
        <v>0</v>
      </c>
      <c r="R52" s="21">
        <v>18</v>
      </c>
      <c r="S52" s="21">
        <v>18</v>
      </c>
      <c r="T52" s="21">
        <v>0</v>
      </c>
      <c r="U52" s="21">
        <v>0</v>
      </c>
      <c r="V52" s="21">
        <v>10</v>
      </c>
      <c r="W52" s="21">
        <v>10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40</v>
      </c>
      <c r="AE52" s="21">
        <v>40</v>
      </c>
      <c r="AF52" s="21">
        <v>3108.4</v>
      </c>
      <c r="AG52" s="21">
        <v>-547.28</v>
      </c>
      <c r="AH52" s="21">
        <v>0</v>
      </c>
      <c r="AI52" s="21">
        <v>0</v>
      </c>
      <c r="AJ52" s="21">
        <v>4758.4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40</v>
      </c>
      <c r="AQ52" s="21">
        <v>40</v>
      </c>
      <c r="AR52" s="21">
        <v>950</v>
      </c>
      <c r="AS52" s="21">
        <v>0</v>
      </c>
      <c r="AT52" s="21">
        <v>0</v>
      </c>
      <c r="AU52" s="21">
        <v>0</v>
      </c>
      <c r="AV52" s="21">
        <v>-2600</v>
      </c>
      <c r="AW52" s="21">
        <v>-547.28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55</v>
      </c>
      <c r="BK52" s="21">
        <v>54.6</v>
      </c>
      <c r="BL52" s="21">
        <v>3530.6</v>
      </c>
      <c r="BM52" s="21">
        <v>2529.649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980</v>
      </c>
      <c r="BY52" s="21">
        <v>0</v>
      </c>
      <c r="BZ52" s="21">
        <v>55</v>
      </c>
      <c r="CA52" s="21">
        <v>54.6</v>
      </c>
      <c r="CB52" s="21">
        <v>2550.6</v>
      </c>
      <c r="CC52" s="21">
        <v>2529.649</v>
      </c>
      <c r="CD52" s="21">
        <v>0</v>
      </c>
      <c r="CE52" s="21">
        <v>0</v>
      </c>
      <c r="CF52" s="21">
        <v>0</v>
      </c>
      <c r="CG52" s="21">
        <v>0</v>
      </c>
      <c r="CH52" s="21">
        <v>0</v>
      </c>
      <c r="CI52" s="21">
        <v>0</v>
      </c>
      <c r="CJ52" s="21">
        <v>0</v>
      </c>
      <c r="CK52" s="21">
        <v>0</v>
      </c>
      <c r="CL52" s="21">
        <v>40</v>
      </c>
      <c r="CM52" s="21">
        <v>40</v>
      </c>
      <c r="CN52" s="21">
        <v>0</v>
      </c>
      <c r="CO52" s="21">
        <v>0</v>
      </c>
      <c r="CP52" s="21">
        <v>40</v>
      </c>
      <c r="CQ52" s="21">
        <v>40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0</v>
      </c>
      <c r="CY52" s="21">
        <v>0</v>
      </c>
      <c r="CZ52" s="21">
        <v>0</v>
      </c>
      <c r="DA52" s="21">
        <v>0</v>
      </c>
      <c r="DB52" s="21">
        <v>0</v>
      </c>
      <c r="DC52" s="21">
        <v>0</v>
      </c>
      <c r="DD52" s="21">
        <v>0</v>
      </c>
      <c r="DE52" s="21">
        <v>0</v>
      </c>
      <c r="DF52" s="21">
        <v>685</v>
      </c>
      <c r="DG52" s="21">
        <v>685</v>
      </c>
      <c r="DH52" s="21">
        <v>0</v>
      </c>
      <c r="DI52" s="21">
        <v>0</v>
      </c>
      <c r="DJ52" s="21">
        <v>0</v>
      </c>
      <c r="DK52" s="21">
        <v>0</v>
      </c>
      <c r="DL52" s="21">
        <v>0</v>
      </c>
      <c r="DM52" s="21">
        <v>0</v>
      </c>
      <c r="DN52" s="21">
        <v>0</v>
      </c>
      <c r="DO52" s="21">
        <v>0</v>
      </c>
      <c r="DP52" s="43">
        <v>0</v>
      </c>
      <c r="DQ52" s="43">
        <v>0</v>
      </c>
    </row>
    <row r="53" spans="1:121" ht="16.5" customHeight="1">
      <c r="A53" s="11"/>
      <c r="B53" s="16">
        <v>44</v>
      </c>
      <c r="C53" s="13" t="s">
        <v>92</v>
      </c>
      <c r="D53" s="34">
        <f t="shared" si="6"/>
        <v>194382.91000000003</v>
      </c>
      <c r="E53" s="34">
        <f t="shared" si="7"/>
        <v>171528.355</v>
      </c>
      <c r="F53" s="19">
        <f t="shared" si="8"/>
        <v>167066.41000000003</v>
      </c>
      <c r="G53" s="19">
        <f t="shared" si="9"/>
        <v>146770.744</v>
      </c>
      <c r="H53" s="19">
        <f t="shared" si="10"/>
        <v>30916.5</v>
      </c>
      <c r="I53" s="19">
        <f t="shared" si="11"/>
        <v>28059.74</v>
      </c>
      <c r="J53" s="35">
        <v>48300.51</v>
      </c>
      <c r="K53" s="35">
        <v>40638.387</v>
      </c>
      <c r="L53" s="35">
        <v>1580</v>
      </c>
      <c r="M53" s="35">
        <v>1556</v>
      </c>
      <c r="N53" s="21">
        <v>44250</v>
      </c>
      <c r="O53" s="21">
        <v>37808.887</v>
      </c>
      <c r="P53" s="21">
        <v>1100</v>
      </c>
      <c r="Q53" s="21">
        <v>1076</v>
      </c>
      <c r="R53" s="21">
        <v>1300</v>
      </c>
      <c r="S53" s="21">
        <v>450</v>
      </c>
      <c r="T53" s="21">
        <v>0</v>
      </c>
      <c r="U53" s="21">
        <v>0</v>
      </c>
      <c r="V53" s="21">
        <v>30</v>
      </c>
      <c r="W53" s="21">
        <v>30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1200</v>
      </c>
      <c r="AE53" s="21">
        <v>1134</v>
      </c>
      <c r="AF53" s="21">
        <v>6681.1</v>
      </c>
      <c r="AG53" s="21">
        <v>3875.126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1200</v>
      </c>
      <c r="AQ53" s="21">
        <v>1134</v>
      </c>
      <c r="AR53" s="21">
        <v>9081.1</v>
      </c>
      <c r="AS53" s="21">
        <v>9075</v>
      </c>
      <c r="AT53" s="21">
        <v>0</v>
      </c>
      <c r="AU53" s="21">
        <v>0</v>
      </c>
      <c r="AV53" s="21">
        <v>-2400</v>
      </c>
      <c r="AW53" s="21">
        <v>-5199.874</v>
      </c>
      <c r="AX53" s="21">
        <v>1000</v>
      </c>
      <c r="AY53" s="21">
        <v>475</v>
      </c>
      <c r="AZ53" s="21">
        <v>0</v>
      </c>
      <c r="BA53" s="21">
        <v>0</v>
      </c>
      <c r="BB53" s="21">
        <v>500</v>
      </c>
      <c r="BC53" s="21">
        <v>0</v>
      </c>
      <c r="BD53" s="21">
        <v>0</v>
      </c>
      <c r="BE53" s="21">
        <v>0</v>
      </c>
      <c r="BF53" s="21">
        <v>500</v>
      </c>
      <c r="BG53" s="21">
        <v>475</v>
      </c>
      <c r="BH53" s="21">
        <v>0</v>
      </c>
      <c r="BI53" s="21">
        <v>0</v>
      </c>
      <c r="BJ53" s="21">
        <v>37313</v>
      </c>
      <c r="BK53" s="21">
        <v>33704.625</v>
      </c>
      <c r="BL53" s="21">
        <v>22655.4</v>
      </c>
      <c r="BM53" s="21">
        <v>22628.614</v>
      </c>
      <c r="BN53" s="21">
        <v>300</v>
      </c>
      <c r="BO53" s="21">
        <v>300</v>
      </c>
      <c r="BP53" s="21">
        <v>18730</v>
      </c>
      <c r="BQ53" s="21">
        <v>18719.214</v>
      </c>
      <c r="BR53" s="21">
        <v>0</v>
      </c>
      <c r="BS53" s="21">
        <v>0</v>
      </c>
      <c r="BT53" s="21">
        <v>0</v>
      </c>
      <c r="BU53" s="21">
        <v>0</v>
      </c>
      <c r="BV53" s="21">
        <v>300</v>
      </c>
      <c r="BW53" s="21">
        <v>189</v>
      </c>
      <c r="BX53" s="21">
        <v>0</v>
      </c>
      <c r="BY53" s="21">
        <v>0</v>
      </c>
      <c r="BZ53" s="21">
        <v>450</v>
      </c>
      <c r="CA53" s="21">
        <v>420</v>
      </c>
      <c r="CB53" s="21">
        <v>3725.4</v>
      </c>
      <c r="CC53" s="21">
        <v>3709.4</v>
      </c>
      <c r="CD53" s="21">
        <v>36263</v>
      </c>
      <c r="CE53" s="21">
        <v>32795.625</v>
      </c>
      <c r="CF53" s="21">
        <v>200</v>
      </c>
      <c r="CG53" s="21">
        <v>200</v>
      </c>
      <c r="CH53" s="21">
        <v>100</v>
      </c>
      <c r="CI53" s="21">
        <v>0</v>
      </c>
      <c r="CJ53" s="21">
        <v>0</v>
      </c>
      <c r="CK53" s="21">
        <v>0</v>
      </c>
      <c r="CL53" s="21">
        <v>15676</v>
      </c>
      <c r="CM53" s="21">
        <v>13509.968</v>
      </c>
      <c r="CN53" s="21">
        <v>0</v>
      </c>
      <c r="CO53" s="21">
        <v>0</v>
      </c>
      <c r="CP53" s="21">
        <v>13626</v>
      </c>
      <c r="CQ53" s="21">
        <v>11963.468</v>
      </c>
      <c r="CR53" s="21">
        <v>0</v>
      </c>
      <c r="CS53" s="21">
        <v>0</v>
      </c>
      <c r="CT53" s="21">
        <v>3348</v>
      </c>
      <c r="CU53" s="21">
        <v>2790.556</v>
      </c>
      <c r="CV53" s="21">
        <v>0</v>
      </c>
      <c r="CW53" s="21">
        <v>0</v>
      </c>
      <c r="CX53" s="21">
        <v>57553.2</v>
      </c>
      <c r="CY53" s="21">
        <v>53263.635</v>
      </c>
      <c r="CZ53" s="21">
        <v>0</v>
      </c>
      <c r="DA53" s="21">
        <v>0</v>
      </c>
      <c r="DB53" s="21">
        <v>27844</v>
      </c>
      <c r="DC53" s="21">
        <v>26846.922</v>
      </c>
      <c r="DD53" s="21">
        <v>0</v>
      </c>
      <c r="DE53" s="21">
        <v>0</v>
      </c>
      <c r="DF53" s="21">
        <v>800</v>
      </c>
      <c r="DG53" s="21">
        <v>713</v>
      </c>
      <c r="DH53" s="21">
        <v>0</v>
      </c>
      <c r="DI53" s="21">
        <v>0</v>
      </c>
      <c r="DJ53" s="21">
        <v>1493.7</v>
      </c>
      <c r="DK53" s="21">
        <v>0</v>
      </c>
      <c r="DL53" s="21">
        <v>5093.7</v>
      </c>
      <c r="DM53" s="21">
        <v>3302.129</v>
      </c>
      <c r="DN53" s="21">
        <v>0</v>
      </c>
      <c r="DO53" s="21">
        <v>0</v>
      </c>
      <c r="DP53" s="43">
        <v>3600</v>
      </c>
      <c r="DQ53" s="43">
        <v>3302.129</v>
      </c>
    </row>
    <row r="54" spans="1:121" ht="16.5" customHeight="1">
      <c r="A54" s="11"/>
      <c r="B54" s="16">
        <v>45</v>
      </c>
      <c r="C54" s="13" t="s">
        <v>23</v>
      </c>
      <c r="D54" s="34">
        <f t="shared" si="6"/>
        <v>86924.15</v>
      </c>
      <c r="E54" s="34">
        <f t="shared" si="7"/>
        <v>79506.13</v>
      </c>
      <c r="F54" s="19">
        <f t="shared" si="8"/>
        <v>72248.25</v>
      </c>
      <c r="G54" s="19">
        <f t="shared" si="9"/>
        <v>64830.232</v>
      </c>
      <c r="H54" s="19">
        <f t="shared" si="10"/>
        <v>27500</v>
      </c>
      <c r="I54" s="19">
        <f t="shared" si="11"/>
        <v>26614.930999999997</v>
      </c>
      <c r="J54" s="35">
        <v>21881.3</v>
      </c>
      <c r="K54" s="35">
        <v>18619.025</v>
      </c>
      <c r="L54" s="35">
        <v>2300</v>
      </c>
      <c r="M54" s="35">
        <v>2299.7</v>
      </c>
      <c r="N54" s="21">
        <v>21681.3</v>
      </c>
      <c r="O54" s="21">
        <v>18484.025</v>
      </c>
      <c r="P54" s="21">
        <v>2300</v>
      </c>
      <c r="Q54" s="21">
        <v>2299.7</v>
      </c>
      <c r="R54" s="21">
        <v>0</v>
      </c>
      <c r="S54" s="21">
        <v>0</v>
      </c>
      <c r="T54" s="21">
        <v>0</v>
      </c>
      <c r="U54" s="21">
        <v>0</v>
      </c>
      <c r="V54" s="21">
        <v>50</v>
      </c>
      <c r="W54" s="21">
        <v>50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4163</v>
      </c>
      <c r="AE54" s="21">
        <v>4162.3</v>
      </c>
      <c r="AF54" s="21">
        <v>0</v>
      </c>
      <c r="AG54" s="21">
        <v>-208.412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4163</v>
      </c>
      <c r="AQ54" s="21">
        <v>4162.3</v>
      </c>
      <c r="AR54" s="21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-208.412</v>
      </c>
      <c r="AX54" s="21">
        <v>2000</v>
      </c>
      <c r="AY54" s="21">
        <v>1995</v>
      </c>
      <c r="AZ54" s="21">
        <v>0</v>
      </c>
      <c r="BA54" s="21">
        <v>0</v>
      </c>
      <c r="BB54" s="21">
        <v>2000</v>
      </c>
      <c r="BC54" s="21">
        <v>1995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3240</v>
      </c>
      <c r="BK54" s="21">
        <v>3179.9</v>
      </c>
      <c r="BL54" s="21">
        <v>700</v>
      </c>
      <c r="BM54" s="21">
        <v>637.366</v>
      </c>
      <c r="BN54" s="21">
        <v>0</v>
      </c>
      <c r="BO54" s="21">
        <v>0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3240</v>
      </c>
      <c r="BW54" s="21">
        <v>3179.9</v>
      </c>
      <c r="BX54" s="21">
        <v>700</v>
      </c>
      <c r="BY54" s="21">
        <v>637.366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0</v>
      </c>
      <c r="CI54" s="21">
        <v>0</v>
      </c>
      <c r="CJ54" s="21">
        <v>0</v>
      </c>
      <c r="CK54" s="21">
        <v>0</v>
      </c>
      <c r="CL54" s="21">
        <v>6007.55</v>
      </c>
      <c r="CM54" s="21">
        <v>4694.081</v>
      </c>
      <c r="CN54" s="21">
        <v>0</v>
      </c>
      <c r="CO54" s="21">
        <v>0</v>
      </c>
      <c r="CP54" s="21">
        <v>6007.55</v>
      </c>
      <c r="CQ54" s="21">
        <v>4694.081</v>
      </c>
      <c r="CR54" s="21">
        <v>0</v>
      </c>
      <c r="CS54" s="21">
        <v>0</v>
      </c>
      <c r="CT54" s="21">
        <v>5417.55</v>
      </c>
      <c r="CU54" s="21">
        <v>4104.081</v>
      </c>
      <c r="CV54" s="21">
        <v>0</v>
      </c>
      <c r="CW54" s="21">
        <v>0</v>
      </c>
      <c r="CX54" s="21">
        <v>17420</v>
      </c>
      <c r="CY54" s="21">
        <v>15585.893</v>
      </c>
      <c r="CZ54" s="21">
        <v>24500</v>
      </c>
      <c r="DA54" s="21">
        <v>23886.277</v>
      </c>
      <c r="DB54" s="21">
        <v>8200</v>
      </c>
      <c r="DC54" s="21">
        <v>6802.195</v>
      </c>
      <c r="DD54" s="21">
        <v>13500</v>
      </c>
      <c r="DE54" s="21">
        <v>13500</v>
      </c>
      <c r="DF54" s="21">
        <v>2080</v>
      </c>
      <c r="DG54" s="21">
        <v>2030</v>
      </c>
      <c r="DH54" s="21">
        <v>0</v>
      </c>
      <c r="DI54" s="21">
        <v>0</v>
      </c>
      <c r="DJ54" s="21">
        <v>2582.3</v>
      </c>
      <c r="DK54" s="21">
        <v>2575</v>
      </c>
      <c r="DL54" s="21">
        <v>15406.4</v>
      </c>
      <c r="DM54" s="21">
        <v>14514.033</v>
      </c>
      <c r="DN54" s="21">
        <v>0</v>
      </c>
      <c r="DO54" s="21">
        <v>0</v>
      </c>
      <c r="DP54" s="43">
        <v>12824.1</v>
      </c>
      <c r="DQ54" s="43">
        <v>11939.033</v>
      </c>
    </row>
    <row r="55" spans="1:121" ht="16.5" customHeight="1">
      <c r="A55" s="11"/>
      <c r="B55" s="16">
        <v>46</v>
      </c>
      <c r="C55" s="13" t="s">
        <v>24</v>
      </c>
      <c r="D55" s="34">
        <f t="shared" si="6"/>
        <v>40491.6</v>
      </c>
      <c r="E55" s="34">
        <f t="shared" si="7"/>
        <v>36258.5802</v>
      </c>
      <c r="F55" s="19">
        <f t="shared" si="8"/>
        <v>29830.5</v>
      </c>
      <c r="G55" s="19">
        <f t="shared" si="9"/>
        <v>26724.733</v>
      </c>
      <c r="H55" s="19">
        <f t="shared" si="10"/>
        <v>10661.1</v>
      </c>
      <c r="I55" s="19">
        <f t="shared" si="11"/>
        <v>9533.8472</v>
      </c>
      <c r="J55" s="35">
        <v>22127.5</v>
      </c>
      <c r="K55" s="35">
        <v>19108.123</v>
      </c>
      <c r="L55" s="35">
        <v>4757.1</v>
      </c>
      <c r="M55" s="35">
        <v>4757</v>
      </c>
      <c r="N55" s="21">
        <v>20387.5</v>
      </c>
      <c r="O55" s="21">
        <v>17368.123</v>
      </c>
      <c r="P55" s="21">
        <v>4757.1</v>
      </c>
      <c r="Q55" s="21">
        <v>4757</v>
      </c>
      <c r="R55" s="21">
        <v>1740</v>
      </c>
      <c r="S55" s="21">
        <v>1740</v>
      </c>
      <c r="T55" s="21">
        <v>0</v>
      </c>
      <c r="U55" s="21">
        <v>0</v>
      </c>
      <c r="V55" s="21">
        <v>20</v>
      </c>
      <c r="W55" s="21">
        <v>20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1200</v>
      </c>
      <c r="AE55" s="21">
        <v>1192.86</v>
      </c>
      <c r="AF55" s="21">
        <v>0</v>
      </c>
      <c r="AG55" s="21">
        <v>-280.2528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1200</v>
      </c>
      <c r="AQ55" s="21">
        <v>1192.86</v>
      </c>
      <c r="AR55" s="21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-280.2528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1040</v>
      </c>
      <c r="BK55" s="21">
        <v>997.05</v>
      </c>
      <c r="BL55" s="21">
        <v>0</v>
      </c>
      <c r="BM55" s="21">
        <v>0</v>
      </c>
      <c r="BN55" s="21">
        <v>0</v>
      </c>
      <c r="BO55" s="21">
        <v>0</v>
      </c>
      <c r="BP55" s="21">
        <v>0</v>
      </c>
      <c r="BQ55" s="21">
        <v>0</v>
      </c>
      <c r="BR55" s="21">
        <v>0</v>
      </c>
      <c r="BS55" s="21">
        <v>0</v>
      </c>
      <c r="BT55" s="21">
        <v>0</v>
      </c>
      <c r="BU55" s="21">
        <v>0</v>
      </c>
      <c r="BV55" s="21">
        <v>240</v>
      </c>
      <c r="BW55" s="21">
        <v>240</v>
      </c>
      <c r="BX55" s="21">
        <v>0</v>
      </c>
      <c r="BY55" s="21">
        <v>0</v>
      </c>
      <c r="BZ55" s="21">
        <v>800</v>
      </c>
      <c r="CA55" s="21">
        <v>757.05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21">
        <v>0</v>
      </c>
      <c r="CH55" s="21">
        <v>0</v>
      </c>
      <c r="CI55" s="21">
        <v>0</v>
      </c>
      <c r="CJ55" s="21">
        <v>0</v>
      </c>
      <c r="CK55" s="21">
        <v>0</v>
      </c>
      <c r="CL55" s="21">
        <v>960</v>
      </c>
      <c r="CM55" s="21">
        <v>923.7</v>
      </c>
      <c r="CN55" s="21">
        <v>0</v>
      </c>
      <c r="CO55" s="21">
        <v>0</v>
      </c>
      <c r="CP55" s="21">
        <v>860</v>
      </c>
      <c r="CQ55" s="21">
        <v>859.7</v>
      </c>
      <c r="CR55" s="21">
        <v>0</v>
      </c>
      <c r="CS55" s="21">
        <v>0</v>
      </c>
      <c r="CT55" s="21">
        <v>0</v>
      </c>
      <c r="CU55" s="21">
        <v>0</v>
      </c>
      <c r="CV55" s="21">
        <v>0</v>
      </c>
      <c r="CW55" s="21">
        <v>0</v>
      </c>
      <c r="CX55" s="21">
        <v>2723</v>
      </c>
      <c r="CY55" s="21">
        <v>2723</v>
      </c>
      <c r="CZ55" s="21">
        <v>5904</v>
      </c>
      <c r="DA55" s="21">
        <v>5057.1</v>
      </c>
      <c r="DB55" s="21">
        <v>500</v>
      </c>
      <c r="DC55" s="21">
        <v>500</v>
      </c>
      <c r="DD55" s="21">
        <v>5904</v>
      </c>
      <c r="DE55" s="21">
        <v>5057.1</v>
      </c>
      <c r="DF55" s="21">
        <v>1760</v>
      </c>
      <c r="DG55" s="21">
        <v>1760</v>
      </c>
      <c r="DH55" s="21">
        <v>0</v>
      </c>
      <c r="DI55" s="21">
        <v>0</v>
      </c>
      <c r="DJ55" s="21">
        <v>0</v>
      </c>
      <c r="DK55" s="21">
        <v>0</v>
      </c>
      <c r="DL55" s="21">
        <v>0</v>
      </c>
      <c r="DM55" s="21">
        <v>0</v>
      </c>
      <c r="DN55" s="21">
        <v>0</v>
      </c>
      <c r="DO55" s="21">
        <v>0</v>
      </c>
      <c r="DP55" s="43">
        <v>0</v>
      </c>
      <c r="DQ55" s="43">
        <v>0</v>
      </c>
    </row>
    <row r="56" spans="1:121" ht="16.5" customHeight="1">
      <c r="A56" s="11"/>
      <c r="B56" s="16">
        <v>47</v>
      </c>
      <c r="C56" s="13" t="s">
        <v>25</v>
      </c>
      <c r="D56" s="34">
        <f t="shared" si="6"/>
        <v>18766.4</v>
      </c>
      <c r="E56" s="34">
        <f t="shared" si="7"/>
        <v>16821.527</v>
      </c>
      <c r="F56" s="19">
        <f t="shared" si="8"/>
        <v>17688.5</v>
      </c>
      <c r="G56" s="19">
        <f t="shared" si="9"/>
        <v>15789.718</v>
      </c>
      <c r="H56" s="19">
        <f t="shared" si="10"/>
        <v>3900</v>
      </c>
      <c r="I56" s="19">
        <f t="shared" si="11"/>
        <v>3583.92</v>
      </c>
      <c r="J56" s="35">
        <v>11336.4</v>
      </c>
      <c r="K56" s="35">
        <v>9899.517</v>
      </c>
      <c r="L56" s="35">
        <v>1000</v>
      </c>
      <c r="M56" s="35">
        <v>1000</v>
      </c>
      <c r="N56" s="21">
        <v>11336.4</v>
      </c>
      <c r="O56" s="21">
        <v>9899.517</v>
      </c>
      <c r="P56" s="21">
        <v>0</v>
      </c>
      <c r="Q56" s="21">
        <v>0</v>
      </c>
      <c r="R56" s="21">
        <v>0</v>
      </c>
      <c r="S56" s="21">
        <v>0</v>
      </c>
      <c r="T56" s="21">
        <v>1000</v>
      </c>
      <c r="U56" s="21">
        <v>1000</v>
      </c>
      <c r="V56" s="21">
        <v>30</v>
      </c>
      <c r="W56" s="21">
        <v>30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1200</v>
      </c>
      <c r="AE56" s="21">
        <v>1200</v>
      </c>
      <c r="AF56" s="21">
        <v>0</v>
      </c>
      <c r="AG56" s="21">
        <v>-76.08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1200</v>
      </c>
      <c r="AQ56" s="21">
        <v>1200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-76.08</v>
      </c>
      <c r="AX56" s="21">
        <v>200</v>
      </c>
      <c r="AY56" s="21">
        <v>200</v>
      </c>
      <c r="AZ56" s="21">
        <v>0</v>
      </c>
      <c r="BA56" s="21">
        <v>0</v>
      </c>
      <c r="BB56" s="21">
        <v>200</v>
      </c>
      <c r="BC56" s="21">
        <v>200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1400</v>
      </c>
      <c r="BM56" s="21">
        <v>1160</v>
      </c>
      <c r="BN56" s="21">
        <v>0</v>
      </c>
      <c r="BO56" s="21">
        <v>0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1000</v>
      </c>
      <c r="BY56" s="21">
        <v>1000</v>
      </c>
      <c r="BZ56" s="21">
        <v>0</v>
      </c>
      <c r="CA56" s="21">
        <v>0</v>
      </c>
      <c r="CB56" s="21">
        <v>400</v>
      </c>
      <c r="CC56" s="21">
        <v>160</v>
      </c>
      <c r="CD56" s="21">
        <v>0</v>
      </c>
      <c r="CE56" s="21">
        <v>0</v>
      </c>
      <c r="CF56" s="21">
        <v>0</v>
      </c>
      <c r="CG56" s="21">
        <v>0</v>
      </c>
      <c r="CH56" s="21">
        <v>0</v>
      </c>
      <c r="CI56" s="21">
        <v>0</v>
      </c>
      <c r="CJ56" s="21">
        <v>0</v>
      </c>
      <c r="CK56" s="21">
        <v>0</v>
      </c>
      <c r="CL56" s="21">
        <v>980</v>
      </c>
      <c r="CM56" s="21">
        <v>860</v>
      </c>
      <c r="CN56" s="21">
        <v>1500</v>
      </c>
      <c r="CO56" s="21">
        <v>1500</v>
      </c>
      <c r="CP56" s="21">
        <v>980</v>
      </c>
      <c r="CQ56" s="21">
        <v>860</v>
      </c>
      <c r="CR56" s="21">
        <v>1500</v>
      </c>
      <c r="CS56" s="21">
        <v>1500</v>
      </c>
      <c r="CT56" s="21">
        <v>0</v>
      </c>
      <c r="CU56" s="21">
        <v>0</v>
      </c>
      <c r="CV56" s="21">
        <v>500</v>
      </c>
      <c r="CW56" s="21">
        <v>500</v>
      </c>
      <c r="CX56" s="21">
        <v>520</v>
      </c>
      <c r="CY56" s="21">
        <v>448.09</v>
      </c>
      <c r="CZ56" s="21">
        <v>0</v>
      </c>
      <c r="DA56" s="21">
        <v>0</v>
      </c>
      <c r="DB56" s="21">
        <v>0</v>
      </c>
      <c r="DC56" s="21">
        <v>0</v>
      </c>
      <c r="DD56" s="21">
        <v>0</v>
      </c>
      <c r="DE56" s="21">
        <v>0</v>
      </c>
      <c r="DF56" s="21">
        <v>600</v>
      </c>
      <c r="DG56" s="21">
        <v>600</v>
      </c>
      <c r="DH56" s="21">
        <v>0</v>
      </c>
      <c r="DI56" s="21">
        <v>0</v>
      </c>
      <c r="DJ56" s="21">
        <v>0</v>
      </c>
      <c r="DK56" s="21">
        <v>0</v>
      </c>
      <c r="DL56" s="21">
        <v>2822.1</v>
      </c>
      <c r="DM56" s="21">
        <v>2552.111</v>
      </c>
      <c r="DN56" s="21">
        <v>0</v>
      </c>
      <c r="DO56" s="21">
        <v>0</v>
      </c>
      <c r="DP56" s="43">
        <v>2822.1</v>
      </c>
      <c r="DQ56" s="43">
        <v>2552.111</v>
      </c>
    </row>
    <row r="57" spans="1:121" ht="16.5" customHeight="1">
      <c r="A57" s="11"/>
      <c r="B57" s="16">
        <v>48</v>
      </c>
      <c r="C57" s="13" t="s">
        <v>26</v>
      </c>
      <c r="D57" s="34">
        <f t="shared" si="6"/>
        <v>26396.4</v>
      </c>
      <c r="E57" s="34">
        <f t="shared" si="7"/>
        <v>11422.215</v>
      </c>
      <c r="F57" s="19">
        <f t="shared" si="8"/>
        <v>16642.2</v>
      </c>
      <c r="G57" s="19">
        <f t="shared" si="9"/>
        <v>11422.215</v>
      </c>
      <c r="H57" s="19">
        <f t="shared" si="10"/>
        <v>9754.2</v>
      </c>
      <c r="I57" s="19">
        <f t="shared" si="11"/>
        <v>0</v>
      </c>
      <c r="J57" s="35">
        <v>12859.1</v>
      </c>
      <c r="K57" s="35">
        <v>9903.815</v>
      </c>
      <c r="L57" s="35">
        <v>4323.7</v>
      </c>
      <c r="M57" s="35">
        <v>0</v>
      </c>
      <c r="N57" s="21">
        <v>12859.1</v>
      </c>
      <c r="O57" s="21">
        <v>9903.815</v>
      </c>
      <c r="P57" s="21">
        <v>3823.7</v>
      </c>
      <c r="Q57" s="21">
        <v>0</v>
      </c>
      <c r="R57" s="21">
        <v>0</v>
      </c>
      <c r="S57" s="21">
        <v>0</v>
      </c>
      <c r="T57" s="21">
        <v>500</v>
      </c>
      <c r="U57" s="21">
        <v>0</v>
      </c>
      <c r="V57" s="21">
        <v>30</v>
      </c>
      <c r="W57" s="21">
        <v>30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500</v>
      </c>
      <c r="AE57" s="21">
        <v>0</v>
      </c>
      <c r="AF57" s="21">
        <v>3130.5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500</v>
      </c>
      <c r="AQ57" s="21">
        <v>0</v>
      </c>
      <c r="AR57" s="21">
        <v>3130.5</v>
      </c>
      <c r="AS57" s="21">
        <v>0</v>
      </c>
      <c r="AT57" s="21">
        <v>0</v>
      </c>
      <c r="AU57" s="21">
        <v>0</v>
      </c>
      <c r="AV57" s="21">
        <v>0</v>
      </c>
      <c r="AW57" s="21">
        <v>0</v>
      </c>
      <c r="AX57" s="21">
        <v>150</v>
      </c>
      <c r="AY57" s="21">
        <v>0</v>
      </c>
      <c r="AZ57" s="21">
        <v>0</v>
      </c>
      <c r="BA57" s="21">
        <v>0</v>
      </c>
      <c r="BB57" s="21">
        <v>150</v>
      </c>
      <c r="BC57" s="21">
        <v>0</v>
      </c>
      <c r="BD57" s="21">
        <v>0</v>
      </c>
      <c r="BE57" s="21">
        <v>0</v>
      </c>
      <c r="BF57" s="21">
        <v>0</v>
      </c>
      <c r="BG57" s="21">
        <v>0</v>
      </c>
      <c r="BH57" s="21">
        <v>0</v>
      </c>
      <c r="BI57" s="21">
        <v>0</v>
      </c>
      <c r="BJ57" s="21">
        <v>500</v>
      </c>
      <c r="BK57" s="21">
        <v>0</v>
      </c>
      <c r="BL57" s="21">
        <v>1800</v>
      </c>
      <c r="BM57" s="21">
        <v>0</v>
      </c>
      <c r="BN57" s="21">
        <v>0</v>
      </c>
      <c r="BO57" s="21">
        <v>0</v>
      </c>
      <c r="BP57" s="21">
        <v>0</v>
      </c>
      <c r="BQ57" s="21">
        <v>0</v>
      </c>
      <c r="BR57" s="21">
        <v>0</v>
      </c>
      <c r="BS57" s="21">
        <v>0</v>
      </c>
      <c r="BT57" s="21">
        <v>0</v>
      </c>
      <c r="BU57" s="21">
        <v>0</v>
      </c>
      <c r="BV57" s="21">
        <v>0</v>
      </c>
      <c r="BW57" s="21">
        <v>0</v>
      </c>
      <c r="BX57" s="21">
        <v>1800</v>
      </c>
      <c r="BY57" s="21">
        <v>0</v>
      </c>
      <c r="BZ57" s="21">
        <v>500</v>
      </c>
      <c r="CA57" s="21">
        <v>0</v>
      </c>
      <c r="CB57" s="21">
        <v>0</v>
      </c>
      <c r="CC57" s="21">
        <v>0</v>
      </c>
      <c r="CD57" s="21">
        <v>0</v>
      </c>
      <c r="CE57" s="21">
        <v>0</v>
      </c>
      <c r="CF57" s="21">
        <v>0</v>
      </c>
      <c r="CG57" s="21">
        <v>0</v>
      </c>
      <c r="CH57" s="21">
        <v>0</v>
      </c>
      <c r="CI57" s="21">
        <v>0</v>
      </c>
      <c r="CJ57" s="21">
        <v>0</v>
      </c>
      <c r="CK57" s="21">
        <v>0</v>
      </c>
      <c r="CL57" s="21">
        <v>1050</v>
      </c>
      <c r="CM57" s="21">
        <v>650</v>
      </c>
      <c r="CN57" s="21">
        <v>500</v>
      </c>
      <c r="CO57" s="21">
        <v>0</v>
      </c>
      <c r="CP57" s="21">
        <v>750</v>
      </c>
      <c r="CQ57" s="21">
        <v>650</v>
      </c>
      <c r="CR57" s="21">
        <v>500</v>
      </c>
      <c r="CS57" s="21">
        <v>0</v>
      </c>
      <c r="CT57" s="21">
        <v>0</v>
      </c>
      <c r="CU57" s="21">
        <v>0</v>
      </c>
      <c r="CV57" s="21">
        <v>500</v>
      </c>
      <c r="CW57" s="21">
        <v>0</v>
      </c>
      <c r="CX57" s="21">
        <v>600</v>
      </c>
      <c r="CY57" s="21">
        <v>418</v>
      </c>
      <c r="CZ57" s="21">
        <v>0</v>
      </c>
      <c r="DA57" s="21">
        <v>0</v>
      </c>
      <c r="DB57" s="21">
        <v>0</v>
      </c>
      <c r="DC57" s="21">
        <v>0</v>
      </c>
      <c r="DD57" s="21">
        <v>0</v>
      </c>
      <c r="DE57" s="21">
        <v>0</v>
      </c>
      <c r="DF57" s="21">
        <v>600</v>
      </c>
      <c r="DG57" s="21">
        <v>381</v>
      </c>
      <c r="DH57" s="21">
        <v>0</v>
      </c>
      <c r="DI57" s="21">
        <v>0</v>
      </c>
      <c r="DJ57" s="21">
        <v>353.1</v>
      </c>
      <c r="DK57" s="21">
        <v>39.4</v>
      </c>
      <c r="DL57" s="21">
        <v>353.1</v>
      </c>
      <c r="DM57" s="21">
        <v>39.4</v>
      </c>
      <c r="DN57" s="21">
        <v>0</v>
      </c>
      <c r="DO57" s="21">
        <v>0</v>
      </c>
      <c r="DP57" s="43">
        <v>0</v>
      </c>
      <c r="DQ57" s="43">
        <v>0</v>
      </c>
    </row>
    <row r="58" spans="1:121" ht="16.5" customHeight="1">
      <c r="A58" s="11"/>
      <c r="B58" s="16">
        <v>49</v>
      </c>
      <c r="C58" s="13" t="s">
        <v>27</v>
      </c>
      <c r="D58" s="34">
        <f t="shared" si="6"/>
        <v>25020.800000000003</v>
      </c>
      <c r="E58" s="34">
        <f t="shared" si="7"/>
        <v>23907.448</v>
      </c>
      <c r="F58" s="19">
        <f t="shared" si="8"/>
        <v>19047.9</v>
      </c>
      <c r="G58" s="19">
        <f t="shared" si="9"/>
        <v>17974.248</v>
      </c>
      <c r="H58" s="19">
        <f t="shared" si="10"/>
        <v>6522.9</v>
      </c>
      <c r="I58" s="19">
        <f t="shared" si="11"/>
        <v>5933.2</v>
      </c>
      <c r="J58" s="35">
        <v>12417.9</v>
      </c>
      <c r="K58" s="35">
        <v>12065.968</v>
      </c>
      <c r="L58" s="35">
        <v>7222.9</v>
      </c>
      <c r="M58" s="35">
        <v>5462</v>
      </c>
      <c r="N58" s="21">
        <v>12417.9</v>
      </c>
      <c r="O58" s="21">
        <v>12065.968</v>
      </c>
      <c r="P58" s="21">
        <v>6222.9</v>
      </c>
      <c r="Q58" s="21">
        <v>4462</v>
      </c>
      <c r="R58" s="21">
        <v>0</v>
      </c>
      <c r="S58" s="21">
        <v>0</v>
      </c>
      <c r="T58" s="21">
        <v>1000</v>
      </c>
      <c r="U58" s="21">
        <v>1000</v>
      </c>
      <c r="V58" s="21">
        <v>20</v>
      </c>
      <c r="W58" s="21">
        <v>20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200</v>
      </c>
      <c r="AE58" s="21">
        <v>200</v>
      </c>
      <c r="AF58" s="21">
        <v>-1500</v>
      </c>
      <c r="AG58" s="21">
        <v>-328.8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200</v>
      </c>
      <c r="AQ58" s="21">
        <v>200</v>
      </c>
      <c r="AR58" s="21">
        <v>500</v>
      </c>
      <c r="AS58" s="21">
        <v>0</v>
      </c>
      <c r="AT58" s="21">
        <v>0</v>
      </c>
      <c r="AU58" s="21">
        <v>0</v>
      </c>
      <c r="AV58" s="21">
        <v>-2000</v>
      </c>
      <c r="AW58" s="21">
        <v>-328.8</v>
      </c>
      <c r="AX58" s="21">
        <v>200</v>
      </c>
      <c r="AY58" s="21">
        <v>200</v>
      </c>
      <c r="AZ58" s="21">
        <v>0</v>
      </c>
      <c r="BA58" s="21">
        <v>0</v>
      </c>
      <c r="BB58" s="21">
        <v>200</v>
      </c>
      <c r="BC58" s="21">
        <v>200</v>
      </c>
      <c r="BD58" s="21">
        <v>0</v>
      </c>
      <c r="BE58" s="21">
        <v>0</v>
      </c>
      <c r="BF58" s="21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300</v>
      </c>
      <c r="BM58" s="21">
        <v>300</v>
      </c>
      <c r="BN58" s="21">
        <v>0</v>
      </c>
      <c r="BO58" s="21">
        <v>0</v>
      </c>
      <c r="BP58" s="21">
        <v>0</v>
      </c>
      <c r="BQ58" s="21">
        <v>0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0</v>
      </c>
      <c r="BX58" s="21">
        <v>300</v>
      </c>
      <c r="BY58" s="21">
        <v>300</v>
      </c>
      <c r="BZ58" s="21">
        <v>0</v>
      </c>
      <c r="CA58" s="21">
        <v>0</v>
      </c>
      <c r="CB58" s="21">
        <v>0</v>
      </c>
      <c r="CC58" s="21">
        <v>0</v>
      </c>
      <c r="CD58" s="21">
        <v>0</v>
      </c>
      <c r="CE58" s="21">
        <v>0</v>
      </c>
      <c r="CF58" s="21">
        <v>0</v>
      </c>
      <c r="CG58" s="21">
        <v>0</v>
      </c>
      <c r="CH58" s="21">
        <v>0</v>
      </c>
      <c r="CI58" s="21">
        <v>0</v>
      </c>
      <c r="CJ58" s="21">
        <v>0</v>
      </c>
      <c r="CK58" s="21">
        <v>0</v>
      </c>
      <c r="CL58" s="21">
        <v>1369</v>
      </c>
      <c r="CM58" s="21">
        <v>1330</v>
      </c>
      <c r="CN58" s="21">
        <v>500</v>
      </c>
      <c r="CO58" s="21">
        <v>500</v>
      </c>
      <c r="CP58" s="21">
        <v>1339</v>
      </c>
      <c r="CQ58" s="21">
        <v>1330</v>
      </c>
      <c r="CR58" s="21">
        <v>500</v>
      </c>
      <c r="CS58" s="21">
        <v>500</v>
      </c>
      <c r="CT58" s="21">
        <v>500</v>
      </c>
      <c r="CU58" s="21">
        <v>500</v>
      </c>
      <c r="CV58" s="21">
        <v>500</v>
      </c>
      <c r="CW58" s="21">
        <v>500</v>
      </c>
      <c r="CX58" s="21">
        <v>3530</v>
      </c>
      <c r="CY58" s="21">
        <v>3398</v>
      </c>
      <c r="CZ58" s="21">
        <v>0</v>
      </c>
      <c r="DA58" s="21">
        <v>0</v>
      </c>
      <c r="DB58" s="21">
        <v>225</v>
      </c>
      <c r="DC58" s="21">
        <v>225</v>
      </c>
      <c r="DD58" s="21">
        <v>0</v>
      </c>
      <c r="DE58" s="21">
        <v>0</v>
      </c>
      <c r="DF58" s="21">
        <v>750</v>
      </c>
      <c r="DG58" s="21">
        <v>750</v>
      </c>
      <c r="DH58" s="21">
        <v>0</v>
      </c>
      <c r="DI58" s="21">
        <v>0</v>
      </c>
      <c r="DJ58" s="21">
        <v>11</v>
      </c>
      <c r="DK58" s="21">
        <v>10.28</v>
      </c>
      <c r="DL58" s="21">
        <v>561</v>
      </c>
      <c r="DM58" s="21">
        <v>10.28</v>
      </c>
      <c r="DN58" s="21">
        <v>0</v>
      </c>
      <c r="DO58" s="21">
        <v>0</v>
      </c>
      <c r="DP58" s="43">
        <v>550</v>
      </c>
      <c r="DQ58" s="43">
        <v>0</v>
      </c>
    </row>
    <row r="59" spans="1:121" ht="16.5" customHeight="1">
      <c r="A59" s="11"/>
      <c r="B59" s="16">
        <v>50</v>
      </c>
      <c r="C59" s="13" t="s">
        <v>28</v>
      </c>
      <c r="D59" s="34">
        <f t="shared" si="6"/>
        <v>6770.5</v>
      </c>
      <c r="E59" s="34">
        <f t="shared" si="7"/>
        <v>5066.912</v>
      </c>
      <c r="F59" s="19">
        <f t="shared" si="8"/>
        <v>6750.3</v>
      </c>
      <c r="G59" s="19">
        <f t="shared" si="9"/>
        <v>5066.912</v>
      </c>
      <c r="H59" s="19">
        <f t="shared" si="10"/>
        <v>120.2</v>
      </c>
      <c r="I59" s="19">
        <f t="shared" si="11"/>
        <v>0</v>
      </c>
      <c r="J59" s="35">
        <v>5135.3</v>
      </c>
      <c r="K59" s="35">
        <v>3961.912</v>
      </c>
      <c r="L59" s="35">
        <v>120.2</v>
      </c>
      <c r="M59" s="35">
        <v>0</v>
      </c>
      <c r="N59" s="21">
        <v>5135.3</v>
      </c>
      <c r="O59" s="21">
        <v>3961.912</v>
      </c>
      <c r="P59" s="21">
        <v>120.2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20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  <c r="AT59" s="21">
        <v>0</v>
      </c>
      <c r="AU59" s="21">
        <v>0</v>
      </c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0</v>
      </c>
      <c r="BF59" s="21">
        <v>0</v>
      </c>
      <c r="BG59" s="21">
        <v>0</v>
      </c>
      <c r="BH59" s="21">
        <v>0</v>
      </c>
      <c r="BI59" s="21">
        <v>0</v>
      </c>
      <c r="BJ59" s="21">
        <v>0</v>
      </c>
      <c r="BK59" s="21">
        <v>0</v>
      </c>
      <c r="BL59" s="21">
        <v>0</v>
      </c>
      <c r="BM59" s="21">
        <v>0</v>
      </c>
      <c r="BN59" s="21">
        <v>0</v>
      </c>
      <c r="BO59" s="21">
        <v>0</v>
      </c>
      <c r="BP59" s="21">
        <v>0</v>
      </c>
      <c r="BQ59" s="21">
        <v>0</v>
      </c>
      <c r="BR59" s="21">
        <v>0</v>
      </c>
      <c r="BS59" s="21">
        <v>0</v>
      </c>
      <c r="BT59" s="21">
        <v>0</v>
      </c>
      <c r="BU59" s="21">
        <v>0</v>
      </c>
      <c r="BV59" s="21">
        <v>0</v>
      </c>
      <c r="BW59" s="21">
        <v>0</v>
      </c>
      <c r="BX59" s="21">
        <v>0</v>
      </c>
      <c r="BY59" s="21">
        <v>0</v>
      </c>
      <c r="BZ59" s="21">
        <v>0</v>
      </c>
      <c r="CA59" s="21">
        <v>0</v>
      </c>
      <c r="CB59" s="21">
        <v>0</v>
      </c>
      <c r="CC59" s="21">
        <v>0</v>
      </c>
      <c r="CD59" s="21">
        <v>0</v>
      </c>
      <c r="CE59" s="21">
        <v>0</v>
      </c>
      <c r="CF59" s="21">
        <v>0</v>
      </c>
      <c r="CG59" s="21">
        <v>0</v>
      </c>
      <c r="CH59" s="21">
        <v>0</v>
      </c>
      <c r="CI59" s="21">
        <v>0</v>
      </c>
      <c r="CJ59" s="21">
        <v>0</v>
      </c>
      <c r="CK59" s="21">
        <v>0</v>
      </c>
      <c r="CL59" s="21">
        <v>185</v>
      </c>
      <c r="CM59" s="21">
        <v>180</v>
      </c>
      <c r="CN59" s="21">
        <v>0</v>
      </c>
      <c r="CO59" s="21">
        <v>0</v>
      </c>
      <c r="CP59" s="21">
        <v>185</v>
      </c>
      <c r="CQ59" s="21">
        <v>180</v>
      </c>
      <c r="CR59" s="21">
        <v>0</v>
      </c>
      <c r="CS59" s="21">
        <v>0</v>
      </c>
      <c r="CT59" s="21">
        <v>0</v>
      </c>
      <c r="CU59" s="21">
        <v>0</v>
      </c>
      <c r="CV59" s="21">
        <v>0</v>
      </c>
      <c r="CW59" s="21">
        <v>0</v>
      </c>
      <c r="CX59" s="21">
        <v>400</v>
      </c>
      <c r="CY59" s="21">
        <v>75</v>
      </c>
      <c r="CZ59" s="21">
        <v>0</v>
      </c>
      <c r="DA59" s="21">
        <v>0</v>
      </c>
      <c r="DB59" s="21">
        <v>0</v>
      </c>
      <c r="DC59" s="21">
        <v>0</v>
      </c>
      <c r="DD59" s="21">
        <v>0</v>
      </c>
      <c r="DE59" s="21">
        <v>0</v>
      </c>
      <c r="DF59" s="21">
        <v>850</v>
      </c>
      <c r="DG59" s="21">
        <v>850</v>
      </c>
      <c r="DH59" s="21">
        <v>0</v>
      </c>
      <c r="DI59" s="21">
        <v>0</v>
      </c>
      <c r="DJ59" s="21">
        <v>60</v>
      </c>
      <c r="DK59" s="21">
        <v>0</v>
      </c>
      <c r="DL59" s="21">
        <v>160</v>
      </c>
      <c r="DM59" s="21">
        <v>0</v>
      </c>
      <c r="DN59" s="21">
        <v>0</v>
      </c>
      <c r="DO59" s="21">
        <v>0</v>
      </c>
      <c r="DP59" s="43">
        <v>100</v>
      </c>
      <c r="DQ59" s="43">
        <v>0</v>
      </c>
    </row>
    <row r="60" spans="1:121" ht="16.5" customHeight="1">
      <c r="A60" s="11"/>
      <c r="B60" s="16">
        <v>51</v>
      </c>
      <c r="C60" s="13" t="s">
        <v>29</v>
      </c>
      <c r="D60" s="34">
        <f t="shared" si="6"/>
        <v>8982.9</v>
      </c>
      <c r="E60" s="34">
        <f t="shared" si="7"/>
        <v>8208.605</v>
      </c>
      <c r="F60" s="19">
        <f t="shared" si="8"/>
        <v>8957.5</v>
      </c>
      <c r="G60" s="19">
        <f t="shared" si="9"/>
        <v>8208.605</v>
      </c>
      <c r="H60" s="19">
        <f t="shared" si="10"/>
        <v>25.399999999999977</v>
      </c>
      <c r="I60" s="19">
        <f t="shared" si="11"/>
        <v>0</v>
      </c>
      <c r="J60" s="35">
        <v>7577.5</v>
      </c>
      <c r="K60" s="35">
        <v>6856.055</v>
      </c>
      <c r="L60" s="35">
        <v>0</v>
      </c>
      <c r="M60" s="35">
        <v>0</v>
      </c>
      <c r="N60" s="21">
        <v>7577.5</v>
      </c>
      <c r="O60" s="21">
        <v>6856.055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20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600</v>
      </c>
      <c r="AE60" s="21">
        <v>600</v>
      </c>
      <c r="AF60" s="21">
        <v>-474.6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600</v>
      </c>
      <c r="AQ60" s="21">
        <v>600</v>
      </c>
      <c r="AR60" s="21">
        <v>0</v>
      </c>
      <c r="AS60" s="21">
        <v>0</v>
      </c>
      <c r="AT60" s="21">
        <v>0</v>
      </c>
      <c r="AU60" s="21">
        <v>0</v>
      </c>
      <c r="AV60" s="21">
        <v>-474.6</v>
      </c>
      <c r="AW60" s="21">
        <v>0</v>
      </c>
      <c r="AX60" s="21">
        <v>100</v>
      </c>
      <c r="AY60" s="21">
        <v>100</v>
      </c>
      <c r="AZ60" s="21">
        <v>0</v>
      </c>
      <c r="BA60" s="21">
        <v>0</v>
      </c>
      <c r="BB60" s="21">
        <v>100</v>
      </c>
      <c r="BC60" s="21">
        <v>100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1">
        <v>0</v>
      </c>
      <c r="BP60" s="21">
        <v>0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21">
        <v>0</v>
      </c>
      <c r="BY60" s="21">
        <v>0</v>
      </c>
      <c r="BZ60" s="21">
        <v>0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0</v>
      </c>
      <c r="CG60" s="21">
        <v>0</v>
      </c>
      <c r="CH60" s="21">
        <v>0</v>
      </c>
      <c r="CI60" s="21">
        <v>0</v>
      </c>
      <c r="CJ60" s="21">
        <v>0</v>
      </c>
      <c r="CK60" s="21">
        <v>0</v>
      </c>
      <c r="CL60" s="21">
        <v>140</v>
      </c>
      <c r="CM60" s="21">
        <v>140</v>
      </c>
      <c r="CN60" s="21">
        <v>500</v>
      </c>
      <c r="CO60" s="21">
        <v>0</v>
      </c>
      <c r="CP60" s="21">
        <v>140</v>
      </c>
      <c r="CQ60" s="21">
        <v>140</v>
      </c>
      <c r="CR60" s="21">
        <v>100</v>
      </c>
      <c r="CS60" s="21">
        <v>0</v>
      </c>
      <c r="CT60" s="21">
        <v>0</v>
      </c>
      <c r="CU60" s="21">
        <v>0</v>
      </c>
      <c r="CV60" s="21">
        <v>0</v>
      </c>
      <c r="CW60" s="21">
        <v>0</v>
      </c>
      <c r="CX60" s="21">
        <v>480</v>
      </c>
      <c r="CY60" s="21">
        <v>480</v>
      </c>
      <c r="CZ60" s="21">
        <v>0</v>
      </c>
      <c r="DA60" s="21">
        <v>0</v>
      </c>
      <c r="DB60" s="21">
        <v>0</v>
      </c>
      <c r="DC60" s="21">
        <v>0</v>
      </c>
      <c r="DD60" s="21">
        <v>0</v>
      </c>
      <c r="DE60" s="21">
        <v>0</v>
      </c>
      <c r="DF60" s="21">
        <v>0</v>
      </c>
      <c r="DG60" s="21">
        <v>0</v>
      </c>
      <c r="DH60" s="21">
        <v>0</v>
      </c>
      <c r="DI60" s="21">
        <v>0</v>
      </c>
      <c r="DJ60" s="21">
        <v>40</v>
      </c>
      <c r="DK60" s="21">
        <v>32.55</v>
      </c>
      <c r="DL60" s="21">
        <v>40</v>
      </c>
      <c r="DM60" s="21">
        <v>32.55</v>
      </c>
      <c r="DN60" s="21">
        <v>0</v>
      </c>
      <c r="DO60" s="21">
        <v>0</v>
      </c>
      <c r="DP60" s="43">
        <v>0</v>
      </c>
      <c r="DQ60" s="43">
        <v>0</v>
      </c>
    </row>
    <row r="61" spans="1:121" ht="16.5" customHeight="1">
      <c r="A61" s="11"/>
      <c r="B61" s="16">
        <v>52</v>
      </c>
      <c r="C61" s="13" t="s">
        <v>30</v>
      </c>
      <c r="D61" s="34">
        <f t="shared" si="6"/>
        <v>8194.300000000001</v>
      </c>
      <c r="E61" s="34">
        <f t="shared" si="7"/>
        <v>5637.465</v>
      </c>
      <c r="F61" s="19">
        <f t="shared" si="8"/>
        <v>8194.300000000001</v>
      </c>
      <c r="G61" s="19">
        <f t="shared" si="9"/>
        <v>5637.465</v>
      </c>
      <c r="H61" s="19">
        <f t="shared" si="10"/>
        <v>1500</v>
      </c>
      <c r="I61" s="19">
        <f t="shared" si="11"/>
        <v>135</v>
      </c>
      <c r="J61" s="35">
        <v>5862.1</v>
      </c>
      <c r="K61" s="35">
        <v>5263.395</v>
      </c>
      <c r="L61" s="35">
        <v>1500</v>
      </c>
      <c r="M61" s="35">
        <v>135</v>
      </c>
      <c r="N61" s="21">
        <v>5862.1</v>
      </c>
      <c r="O61" s="21">
        <v>5263.395</v>
      </c>
      <c r="P61" s="21">
        <v>1500</v>
      </c>
      <c r="Q61" s="21">
        <v>135</v>
      </c>
      <c r="R61" s="21">
        <v>0</v>
      </c>
      <c r="S61" s="21">
        <v>0</v>
      </c>
      <c r="T61" s="21">
        <v>0</v>
      </c>
      <c r="U61" s="21">
        <v>0</v>
      </c>
      <c r="V61" s="21">
        <v>25</v>
      </c>
      <c r="W61" s="21">
        <v>25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50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50</v>
      </c>
      <c r="AQ61" s="21">
        <v>0</v>
      </c>
      <c r="AR61" s="21">
        <v>0</v>
      </c>
      <c r="AS61" s="21">
        <v>0</v>
      </c>
      <c r="AT61" s="21">
        <v>0</v>
      </c>
      <c r="AU61" s="21">
        <v>0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21">
        <v>0</v>
      </c>
      <c r="BF61" s="21">
        <v>0</v>
      </c>
      <c r="BG61" s="21">
        <v>0</v>
      </c>
      <c r="BH61" s="21">
        <v>0</v>
      </c>
      <c r="BI61" s="21">
        <v>0</v>
      </c>
      <c r="BJ61" s="21">
        <v>0</v>
      </c>
      <c r="BK61" s="21">
        <v>0</v>
      </c>
      <c r="BL61" s="21">
        <v>0</v>
      </c>
      <c r="BM61" s="21">
        <v>0</v>
      </c>
      <c r="BN61" s="21">
        <v>0</v>
      </c>
      <c r="BO61" s="21">
        <v>0</v>
      </c>
      <c r="BP61" s="21">
        <v>0</v>
      </c>
      <c r="BQ61" s="21">
        <v>0</v>
      </c>
      <c r="BR61" s="21">
        <v>0</v>
      </c>
      <c r="BS61" s="21">
        <v>0</v>
      </c>
      <c r="BT61" s="21">
        <v>0</v>
      </c>
      <c r="BU61" s="21">
        <v>0</v>
      </c>
      <c r="BV61" s="21">
        <v>0</v>
      </c>
      <c r="BW61" s="21">
        <v>0</v>
      </c>
      <c r="BX61" s="21">
        <v>0</v>
      </c>
      <c r="BY61" s="21">
        <v>0</v>
      </c>
      <c r="BZ61" s="21">
        <v>0</v>
      </c>
      <c r="CA61" s="21">
        <v>0</v>
      </c>
      <c r="CB61" s="21">
        <v>0</v>
      </c>
      <c r="CC61" s="21">
        <v>0</v>
      </c>
      <c r="CD61" s="21">
        <v>0</v>
      </c>
      <c r="CE61" s="21">
        <v>0</v>
      </c>
      <c r="CF61" s="21">
        <v>0</v>
      </c>
      <c r="CG61" s="21">
        <v>0</v>
      </c>
      <c r="CH61" s="21">
        <v>0</v>
      </c>
      <c r="CI61" s="21">
        <v>0</v>
      </c>
      <c r="CJ61" s="21">
        <v>0</v>
      </c>
      <c r="CK61" s="21">
        <v>0</v>
      </c>
      <c r="CL61" s="21">
        <v>155</v>
      </c>
      <c r="CM61" s="21">
        <v>35</v>
      </c>
      <c r="CN61" s="21">
        <v>0</v>
      </c>
      <c r="CO61" s="21">
        <v>0</v>
      </c>
      <c r="CP61" s="21">
        <v>135</v>
      </c>
      <c r="CQ61" s="21">
        <v>35</v>
      </c>
      <c r="CR61" s="21">
        <v>0</v>
      </c>
      <c r="CS61" s="21">
        <v>0</v>
      </c>
      <c r="CT61" s="21">
        <v>0</v>
      </c>
      <c r="CU61" s="21">
        <v>0</v>
      </c>
      <c r="CV61" s="21">
        <v>0</v>
      </c>
      <c r="CW61" s="21">
        <v>0</v>
      </c>
      <c r="CX61" s="21">
        <v>200</v>
      </c>
      <c r="CY61" s="21">
        <v>131.92</v>
      </c>
      <c r="CZ61" s="21">
        <v>0</v>
      </c>
      <c r="DA61" s="21">
        <v>0</v>
      </c>
      <c r="DB61" s="21">
        <v>0</v>
      </c>
      <c r="DC61" s="21">
        <v>0</v>
      </c>
      <c r="DD61" s="21">
        <v>0</v>
      </c>
      <c r="DE61" s="21">
        <v>0</v>
      </c>
      <c r="DF61" s="21">
        <v>0</v>
      </c>
      <c r="DG61" s="21">
        <v>0</v>
      </c>
      <c r="DH61" s="21">
        <v>0</v>
      </c>
      <c r="DI61" s="21">
        <v>0</v>
      </c>
      <c r="DJ61" s="21">
        <v>402.2</v>
      </c>
      <c r="DK61" s="21">
        <v>47.15</v>
      </c>
      <c r="DL61" s="21">
        <v>1902.2</v>
      </c>
      <c r="DM61" s="21">
        <v>182.15</v>
      </c>
      <c r="DN61" s="21">
        <v>0</v>
      </c>
      <c r="DO61" s="21">
        <v>0</v>
      </c>
      <c r="DP61" s="43">
        <v>1500</v>
      </c>
      <c r="DQ61" s="43">
        <v>135</v>
      </c>
    </row>
    <row r="62" spans="1:121" ht="16.5" customHeight="1">
      <c r="A62" s="11"/>
      <c r="B62" s="16">
        <v>53</v>
      </c>
      <c r="C62" s="13" t="s">
        <v>31</v>
      </c>
      <c r="D62" s="34">
        <f t="shared" si="0"/>
        <v>6384</v>
      </c>
      <c r="E62" s="34">
        <f t="shared" si="1"/>
        <v>4384.657999999999</v>
      </c>
      <c r="F62" s="19">
        <f t="shared" si="2"/>
        <v>5777.8</v>
      </c>
      <c r="G62" s="19">
        <f t="shared" si="3"/>
        <v>4174.657999999999</v>
      </c>
      <c r="H62" s="19">
        <f t="shared" si="4"/>
        <v>706.2</v>
      </c>
      <c r="I62" s="19">
        <f t="shared" si="5"/>
        <v>210</v>
      </c>
      <c r="J62" s="35">
        <v>5057.8</v>
      </c>
      <c r="K62" s="35">
        <v>3819.548</v>
      </c>
      <c r="L62" s="35">
        <v>100</v>
      </c>
      <c r="M62" s="35">
        <v>100</v>
      </c>
      <c r="N62" s="21">
        <v>4317.8</v>
      </c>
      <c r="O62" s="21">
        <v>3339.548</v>
      </c>
      <c r="P62" s="21">
        <v>100</v>
      </c>
      <c r="Q62" s="21">
        <v>100</v>
      </c>
      <c r="R62" s="21">
        <v>740</v>
      </c>
      <c r="S62" s="21">
        <v>480</v>
      </c>
      <c r="T62" s="21">
        <v>0</v>
      </c>
      <c r="U62" s="21">
        <v>0</v>
      </c>
      <c r="V62" s="21">
        <v>10</v>
      </c>
      <c r="W62" s="21">
        <v>5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200</v>
      </c>
      <c r="AE62" s="21">
        <v>190.11</v>
      </c>
      <c r="AF62" s="21">
        <v>606.2</v>
      </c>
      <c r="AG62" s="21">
        <v>110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200</v>
      </c>
      <c r="AQ62" s="21">
        <v>190.11</v>
      </c>
      <c r="AR62" s="21">
        <v>606.2</v>
      </c>
      <c r="AS62" s="21">
        <v>110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100</v>
      </c>
      <c r="BK62" s="21">
        <v>0</v>
      </c>
      <c r="BL62" s="21">
        <v>0</v>
      </c>
      <c r="BM62" s="21">
        <v>0</v>
      </c>
      <c r="BN62" s="21">
        <v>0</v>
      </c>
      <c r="BO62" s="21">
        <v>0</v>
      </c>
      <c r="BP62" s="21">
        <v>0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100</v>
      </c>
      <c r="BW62" s="21">
        <v>0</v>
      </c>
      <c r="BX62" s="21">
        <v>0</v>
      </c>
      <c r="BY62" s="21">
        <v>0</v>
      </c>
      <c r="BZ62" s="21">
        <v>0</v>
      </c>
      <c r="CA62" s="21">
        <v>0</v>
      </c>
      <c r="CB62" s="21">
        <v>0</v>
      </c>
      <c r="CC62" s="21">
        <v>0</v>
      </c>
      <c r="CD62" s="21">
        <v>0</v>
      </c>
      <c r="CE62" s="21">
        <v>0</v>
      </c>
      <c r="CF62" s="21">
        <v>0</v>
      </c>
      <c r="CG62" s="21">
        <v>0</v>
      </c>
      <c r="CH62" s="21">
        <v>0</v>
      </c>
      <c r="CI62" s="21">
        <v>0</v>
      </c>
      <c r="CJ62" s="21">
        <v>0</v>
      </c>
      <c r="CK62" s="21">
        <v>0</v>
      </c>
      <c r="CL62" s="21">
        <v>20</v>
      </c>
      <c r="CM62" s="21">
        <v>20</v>
      </c>
      <c r="CN62" s="21">
        <v>0</v>
      </c>
      <c r="CO62" s="21">
        <v>0</v>
      </c>
      <c r="CP62" s="21">
        <v>20</v>
      </c>
      <c r="CQ62" s="21">
        <v>20</v>
      </c>
      <c r="CR62" s="21">
        <v>0</v>
      </c>
      <c r="CS62" s="21">
        <v>0</v>
      </c>
      <c r="CT62" s="21">
        <v>0</v>
      </c>
      <c r="CU62" s="21">
        <v>0</v>
      </c>
      <c r="CV62" s="21">
        <v>0</v>
      </c>
      <c r="CW62" s="21">
        <v>0</v>
      </c>
      <c r="CX62" s="21">
        <v>0</v>
      </c>
      <c r="CY62" s="21">
        <v>0</v>
      </c>
      <c r="CZ62" s="21">
        <v>0</v>
      </c>
      <c r="DA62" s="21">
        <v>0</v>
      </c>
      <c r="DB62" s="21">
        <v>0</v>
      </c>
      <c r="DC62" s="21">
        <v>0</v>
      </c>
      <c r="DD62" s="21">
        <v>0</v>
      </c>
      <c r="DE62" s="21">
        <v>0</v>
      </c>
      <c r="DF62" s="21">
        <v>270</v>
      </c>
      <c r="DG62" s="21">
        <v>140</v>
      </c>
      <c r="DH62" s="21">
        <v>0</v>
      </c>
      <c r="DI62" s="21">
        <v>0</v>
      </c>
      <c r="DJ62" s="21">
        <v>20</v>
      </c>
      <c r="DK62" s="21">
        <v>0</v>
      </c>
      <c r="DL62" s="21">
        <v>120</v>
      </c>
      <c r="DM62" s="21">
        <v>0</v>
      </c>
      <c r="DN62" s="21">
        <v>0</v>
      </c>
      <c r="DO62" s="21">
        <v>0</v>
      </c>
      <c r="DP62" s="43">
        <v>100</v>
      </c>
      <c r="DQ62" s="43">
        <v>0</v>
      </c>
    </row>
    <row r="63" spans="1:121" ht="16.5" customHeight="1">
      <c r="A63" s="11"/>
      <c r="B63" s="16">
        <v>54</v>
      </c>
      <c r="C63" s="18" t="s">
        <v>32</v>
      </c>
      <c r="D63" s="34">
        <f t="shared" si="0"/>
        <v>7093.982</v>
      </c>
      <c r="E63" s="34">
        <f t="shared" si="1"/>
        <v>6372.834000000001</v>
      </c>
      <c r="F63" s="19">
        <f t="shared" si="2"/>
        <v>6990.382</v>
      </c>
      <c r="G63" s="19">
        <f t="shared" si="3"/>
        <v>6269.834000000001</v>
      </c>
      <c r="H63" s="19">
        <f t="shared" si="4"/>
        <v>313.6</v>
      </c>
      <c r="I63" s="19">
        <f t="shared" si="5"/>
        <v>163</v>
      </c>
      <c r="J63" s="35">
        <v>6495.382</v>
      </c>
      <c r="K63" s="35">
        <v>6008.234</v>
      </c>
      <c r="L63" s="35">
        <v>150</v>
      </c>
      <c r="M63" s="35">
        <v>0</v>
      </c>
      <c r="N63" s="21">
        <v>6495.382</v>
      </c>
      <c r="O63" s="21">
        <v>6008.234</v>
      </c>
      <c r="P63" s="21">
        <v>150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5</v>
      </c>
      <c r="W63" s="21">
        <v>5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163.6</v>
      </c>
      <c r="AG63" s="21">
        <v>163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163.6</v>
      </c>
      <c r="AS63" s="21">
        <v>163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0</v>
      </c>
      <c r="BH63" s="21">
        <v>0</v>
      </c>
      <c r="BI63" s="21">
        <v>0</v>
      </c>
      <c r="BJ63" s="21">
        <v>0</v>
      </c>
      <c r="BK63" s="21">
        <v>0</v>
      </c>
      <c r="BL63" s="21">
        <v>0</v>
      </c>
      <c r="BM63" s="21">
        <v>0</v>
      </c>
      <c r="BN63" s="21">
        <v>0</v>
      </c>
      <c r="BO63" s="21">
        <v>0</v>
      </c>
      <c r="BP63" s="21">
        <v>0</v>
      </c>
      <c r="BQ63" s="21">
        <v>0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0</v>
      </c>
      <c r="BX63" s="21">
        <v>0</v>
      </c>
      <c r="BY63" s="21">
        <v>0</v>
      </c>
      <c r="BZ63" s="21">
        <v>0</v>
      </c>
      <c r="CA63" s="21">
        <v>0</v>
      </c>
      <c r="CB63" s="21">
        <v>0</v>
      </c>
      <c r="CC63" s="21">
        <v>0</v>
      </c>
      <c r="CD63" s="21">
        <v>0</v>
      </c>
      <c r="CE63" s="21">
        <v>0</v>
      </c>
      <c r="CF63" s="21">
        <v>0</v>
      </c>
      <c r="CG63" s="21">
        <v>0</v>
      </c>
      <c r="CH63" s="21">
        <v>0</v>
      </c>
      <c r="CI63" s="21">
        <v>0</v>
      </c>
      <c r="CJ63" s="21">
        <v>0</v>
      </c>
      <c r="CK63" s="21">
        <v>0</v>
      </c>
      <c r="CL63" s="21">
        <v>20</v>
      </c>
      <c r="CM63" s="21">
        <v>20</v>
      </c>
      <c r="CN63" s="21">
        <v>0</v>
      </c>
      <c r="CO63" s="21">
        <v>0</v>
      </c>
      <c r="CP63" s="21">
        <v>20</v>
      </c>
      <c r="CQ63" s="21">
        <v>20</v>
      </c>
      <c r="CR63" s="21">
        <v>0</v>
      </c>
      <c r="CS63" s="21">
        <v>0</v>
      </c>
      <c r="CT63" s="21">
        <v>0</v>
      </c>
      <c r="CU63" s="21">
        <v>0</v>
      </c>
      <c r="CV63" s="21">
        <v>0</v>
      </c>
      <c r="CW63" s="21">
        <v>0</v>
      </c>
      <c r="CX63" s="21">
        <v>100</v>
      </c>
      <c r="CY63" s="21">
        <v>76.6</v>
      </c>
      <c r="CZ63" s="21">
        <v>0</v>
      </c>
      <c r="DA63" s="21">
        <v>0</v>
      </c>
      <c r="DB63" s="21">
        <v>0</v>
      </c>
      <c r="DC63" s="21">
        <v>0</v>
      </c>
      <c r="DD63" s="21">
        <v>0</v>
      </c>
      <c r="DE63" s="21">
        <v>0</v>
      </c>
      <c r="DF63" s="21">
        <v>110</v>
      </c>
      <c r="DG63" s="21">
        <v>100</v>
      </c>
      <c r="DH63" s="21">
        <v>0</v>
      </c>
      <c r="DI63" s="21">
        <v>0</v>
      </c>
      <c r="DJ63" s="21">
        <v>50</v>
      </c>
      <c r="DK63" s="21">
        <v>0</v>
      </c>
      <c r="DL63" s="21">
        <v>260</v>
      </c>
      <c r="DM63" s="21">
        <v>60</v>
      </c>
      <c r="DN63" s="21">
        <v>0</v>
      </c>
      <c r="DO63" s="21">
        <v>0</v>
      </c>
      <c r="DP63" s="43">
        <v>210</v>
      </c>
      <c r="DQ63" s="43">
        <v>60</v>
      </c>
    </row>
    <row r="64" spans="1:121" ht="16.5" customHeight="1">
      <c r="A64" s="11"/>
      <c r="B64" s="16">
        <v>55</v>
      </c>
      <c r="C64" s="13" t="s">
        <v>33</v>
      </c>
      <c r="D64" s="34">
        <f t="shared" si="0"/>
        <v>8135.1669999999995</v>
      </c>
      <c r="E64" s="34">
        <f t="shared" si="1"/>
        <v>6322.313</v>
      </c>
      <c r="F64" s="19">
        <f t="shared" si="2"/>
        <v>7596.15</v>
      </c>
      <c r="G64" s="19">
        <f t="shared" si="3"/>
        <v>6125.813</v>
      </c>
      <c r="H64" s="19">
        <f t="shared" si="4"/>
        <v>740</v>
      </c>
      <c r="I64" s="19">
        <f t="shared" si="5"/>
        <v>196.5</v>
      </c>
      <c r="J64" s="35">
        <v>5082.2</v>
      </c>
      <c r="K64" s="35">
        <v>4412.613</v>
      </c>
      <c r="L64" s="35">
        <v>70</v>
      </c>
      <c r="M64" s="35">
        <v>46.5</v>
      </c>
      <c r="N64" s="21">
        <v>4882.2</v>
      </c>
      <c r="O64" s="21">
        <v>4212.613</v>
      </c>
      <c r="P64" s="21">
        <v>70</v>
      </c>
      <c r="Q64" s="21">
        <v>46.5</v>
      </c>
      <c r="R64" s="21">
        <v>200</v>
      </c>
      <c r="S64" s="21">
        <v>200</v>
      </c>
      <c r="T64" s="21">
        <v>0</v>
      </c>
      <c r="U64" s="21">
        <v>0</v>
      </c>
      <c r="V64" s="21">
        <v>20</v>
      </c>
      <c r="W64" s="21">
        <v>20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720</v>
      </c>
      <c r="AE64" s="21">
        <v>490</v>
      </c>
      <c r="AF64" s="21">
        <v>200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720</v>
      </c>
      <c r="AQ64" s="21">
        <v>490</v>
      </c>
      <c r="AR64" s="21">
        <v>200</v>
      </c>
      <c r="AS64" s="21">
        <v>0</v>
      </c>
      <c r="AT64" s="21">
        <v>0</v>
      </c>
      <c r="AU64" s="21">
        <v>0</v>
      </c>
      <c r="AV64" s="21">
        <v>0</v>
      </c>
      <c r="AW64" s="21">
        <v>0</v>
      </c>
      <c r="AX64" s="21">
        <v>150</v>
      </c>
      <c r="AY64" s="21">
        <v>100</v>
      </c>
      <c r="AZ64" s="21">
        <v>0</v>
      </c>
      <c r="BA64" s="21">
        <v>0</v>
      </c>
      <c r="BB64" s="21">
        <v>150</v>
      </c>
      <c r="BC64" s="21">
        <v>100</v>
      </c>
      <c r="BD64" s="21">
        <v>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200</v>
      </c>
      <c r="BK64" s="21">
        <v>165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200</v>
      </c>
      <c r="BW64" s="21">
        <v>165</v>
      </c>
      <c r="BX64" s="21">
        <v>0</v>
      </c>
      <c r="BY64" s="21">
        <v>0</v>
      </c>
      <c r="BZ64" s="21">
        <v>0</v>
      </c>
      <c r="CA64" s="21">
        <v>0</v>
      </c>
      <c r="CB64" s="21">
        <v>0</v>
      </c>
      <c r="CC64" s="21">
        <v>0</v>
      </c>
      <c r="CD64" s="21">
        <v>0</v>
      </c>
      <c r="CE64" s="21">
        <v>0</v>
      </c>
      <c r="CF64" s="21">
        <v>0</v>
      </c>
      <c r="CG64" s="21">
        <v>0</v>
      </c>
      <c r="CH64" s="21">
        <v>0</v>
      </c>
      <c r="CI64" s="21">
        <v>0</v>
      </c>
      <c r="CJ64" s="21">
        <v>0</v>
      </c>
      <c r="CK64" s="21">
        <v>0</v>
      </c>
      <c r="CL64" s="21">
        <v>235</v>
      </c>
      <c r="CM64" s="21">
        <v>200</v>
      </c>
      <c r="CN64" s="21">
        <v>470</v>
      </c>
      <c r="CO64" s="21">
        <v>150</v>
      </c>
      <c r="CP64" s="21">
        <v>235</v>
      </c>
      <c r="CQ64" s="21">
        <v>200</v>
      </c>
      <c r="CR64" s="21">
        <v>150</v>
      </c>
      <c r="CS64" s="21">
        <v>0</v>
      </c>
      <c r="CT64" s="21">
        <v>0</v>
      </c>
      <c r="CU64" s="21">
        <v>0</v>
      </c>
      <c r="CV64" s="21">
        <v>150</v>
      </c>
      <c r="CW64" s="21">
        <v>0</v>
      </c>
      <c r="CX64" s="21">
        <v>350</v>
      </c>
      <c r="CY64" s="21">
        <v>313.2</v>
      </c>
      <c r="CZ64" s="21">
        <v>0</v>
      </c>
      <c r="DA64" s="21">
        <v>0</v>
      </c>
      <c r="DB64" s="21">
        <v>0</v>
      </c>
      <c r="DC64" s="21">
        <v>0</v>
      </c>
      <c r="DD64" s="21">
        <v>0</v>
      </c>
      <c r="DE64" s="21">
        <v>0</v>
      </c>
      <c r="DF64" s="21">
        <v>425</v>
      </c>
      <c r="DG64" s="21">
        <v>425</v>
      </c>
      <c r="DH64" s="21">
        <v>0</v>
      </c>
      <c r="DI64" s="21">
        <v>0</v>
      </c>
      <c r="DJ64" s="21">
        <v>212.96699999999998</v>
      </c>
      <c r="DK64" s="21">
        <v>0</v>
      </c>
      <c r="DL64" s="21">
        <v>413.95</v>
      </c>
      <c r="DM64" s="21">
        <v>0</v>
      </c>
      <c r="DN64" s="21">
        <v>0</v>
      </c>
      <c r="DO64" s="21">
        <v>0</v>
      </c>
      <c r="DP64" s="43">
        <v>200.983</v>
      </c>
      <c r="DQ64" s="43">
        <v>0</v>
      </c>
    </row>
    <row r="65" spans="1:121" ht="16.5" customHeight="1">
      <c r="A65" s="11"/>
      <c r="B65" s="16">
        <v>56</v>
      </c>
      <c r="C65" s="13" t="s">
        <v>34</v>
      </c>
      <c r="D65" s="34">
        <f t="shared" si="0"/>
        <v>5506.700000000001</v>
      </c>
      <c r="E65" s="34">
        <f t="shared" si="1"/>
        <v>4350.655</v>
      </c>
      <c r="F65" s="19">
        <f t="shared" si="2"/>
        <v>5246.1</v>
      </c>
      <c r="G65" s="19">
        <f t="shared" si="3"/>
        <v>4952.955</v>
      </c>
      <c r="H65" s="19">
        <f t="shared" si="4"/>
        <v>260.6</v>
      </c>
      <c r="I65" s="19">
        <f t="shared" si="5"/>
        <v>-602.3</v>
      </c>
      <c r="J65" s="35">
        <v>4616.1</v>
      </c>
      <c r="K65" s="35">
        <v>4372.955</v>
      </c>
      <c r="L65" s="35">
        <v>0</v>
      </c>
      <c r="M65" s="35">
        <v>0</v>
      </c>
      <c r="N65" s="21">
        <v>4616.1</v>
      </c>
      <c r="O65" s="21">
        <v>4372.955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10</v>
      </c>
      <c r="W65" s="21">
        <v>10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260.6</v>
      </c>
      <c r="AG65" s="21">
        <v>-602.3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260.6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-602.3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0</v>
      </c>
      <c r="BF65" s="21">
        <v>0</v>
      </c>
      <c r="BG65" s="21">
        <v>0</v>
      </c>
      <c r="BH65" s="21">
        <v>0</v>
      </c>
      <c r="BI65" s="21">
        <v>0</v>
      </c>
      <c r="BJ65" s="21">
        <v>0</v>
      </c>
      <c r="BK65" s="21">
        <v>0</v>
      </c>
      <c r="BL65" s="21">
        <v>0</v>
      </c>
      <c r="BM65" s="21">
        <v>0</v>
      </c>
      <c r="BN65" s="21">
        <v>0</v>
      </c>
      <c r="BO65" s="21">
        <v>0</v>
      </c>
      <c r="BP65" s="21">
        <v>0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1">
        <v>0</v>
      </c>
      <c r="BY65" s="21">
        <v>0</v>
      </c>
      <c r="BZ65" s="21">
        <v>0</v>
      </c>
      <c r="CA65" s="21">
        <v>0</v>
      </c>
      <c r="CB65" s="21">
        <v>0</v>
      </c>
      <c r="CC65" s="21">
        <v>0</v>
      </c>
      <c r="CD65" s="21">
        <v>0</v>
      </c>
      <c r="CE65" s="21">
        <v>0</v>
      </c>
      <c r="CF65" s="21">
        <v>0</v>
      </c>
      <c r="CG65" s="21">
        <v>0</v>
      </c>
      <c r="CH65" s="21">
        <v>0</v>
      </c>
      <c r="CI65" s="21">
        <v>0</v>
      </c>
      <c r="CJ65" s="21">
        <v>0</v>
      </c>
      <c r="CK65" s="21">
        <v>0</v>
      </c>
      <c r="CL65" s="21">
        <v>120</v>
      </c>
      <c r="CM65" s="21">
        <v>120</v>
      </c>
      <c r="CN65" s="21">
        <v>0</v>
      </c>
      <c r="CO65" s="21">
        <v>0</v>
      </c>
      <c r="CP65" s="21">
        <v>120</v>
      </c>
      <c r="CQ65" s="21">
        <v>120</v>
      </c>
      <c r="CR65" s="21">
        <v>0</v>
      </c>
      <c r="CS65" s="21">
        <v>0</v>
      </c>
      <c r="CT65" s="21">
        <v>0</v>
      </c>
      <c r="CU65" s="21">
        <v>0</v>
      </c>
      <c r="CV65" s="21">
        <v>0</v>
      </c>
      <c r="CW65" s="21">
        <v>0</v>
      </c>
      <c r="CX65" s="21">
        <v>0</v>
      </c>
      <c r="CY65" s="21">
        <v>0</v>
      </c>
      <c r="CZ65" s="21">
        <v>0</v>
      </c>
      <c r="DA65" s="21">
        <v>0</v>
      </c>
      <c r="DB65" s="21">
        <v>0</v>
      </c>
      <c r="DC65" s="21">
        <v>0</v>
      </c>
      <c r="DD65" s="21">
        <v>0</v>
      </c>
      <c r="DE65" s="21">
        <v>0</v>
      </c>
      <c r="DF65" s="21">
        <v>450</v>
      </c>
      <c r="DG65" s="21">
        <v>450</v>
      </c>
      <c r="DH65" s="21">
        <v>0</v>
      </c>
      <c r="DI65" s="21">
        <v>0</v>
      </c>
      <c r="DJ65" s="21">
        <v>50</v>
      </c>
      <c r="DK65" s="21">
        <v>0</v>
      </c>
      <c r="DL65" s="21">
        <v>50</v>
      </c>
      <c r="DM65" s="21">
        <v>0</v>
      </c>
      <c r="DN65" s="21">
        <v>0</v>
      </c>
      <c r="DO65" s="21">
        <v>0</v>
      </c>
      <c r="DP65" s="43">
        <v>0</v>
      </c>
      <c r="DQ65" s="43">
        <v>0</v>
      </c>
    </row>
    <row r="66" spans="1:121" ht="16.5" customHeight="1">
      <c r="A66" s="11"/>
      <c r="B66" s="16">
        <v>57</v>
      </c>
      <c r="C66" s="13" t="s">
        <v>35</v>
      </c>
      <c r="D66" s="34">
        <f t="shared" si="0"/>
        <v>4784.000000000001</v>
      </c>
      <c r="E66" s="34">
        <f t="shared" si="1"/>
        <v>4351.01</v>
      </c>
      <c r="F66" s="19">
        <f t="shared" si="2"/>
        <v>4749.900000000001</v>
      </c>
      <c r="G66" s="19">
        <f t="shared" si="3"/>
        <v>4351.01</v>
      </c>
      <c r="H66" s="19">
        <f t="shared" si="4"/>
        <v>34.1</v>
      </c>
      <c r="I66" s="19">
        <f t="shared" si="5"/>
        <v>0</v>
      </c>
      <c r="J66" s="35">
        <v>3781.3</v>
      </c>
      <c r="K66" s="35">
        <v>3436.01</v>
      </c>
      <c r="L66" s="35">
        <v>34.1</v>
      </c>
      <c r="M66" s="35">
        <v>0</v>
      </c>
      <c r="N66" s="21">
        <v>3781.3</v>
      </c>
      <c r="O66" s="21">
        <v>3436.01</v>
      </c>
      <c r="P66" s="21">
        <v>34.1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10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200</v>
      </c>
      <c r="AE66" s="21">
        <v>200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200</v>
      </c>
      <c r="AQ66" s="21">
        <v>200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1">
        <v>0</v>
      </c>
      <c r="BP66" s="21">
        <v>0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1">
        <v>0</v>
      </c>
      <c r="BY66" s="21">
        <v>0</v>
      </c>
      <c r="BZ66" s="21">
        <v>0</v>
      </c>
      <c r="CA66" s="21">
        <v>0</v>
      </c>
      <c r="CB66" s="21">
        <v>0</v>
      </c>
      <c r="CC66" s="21">
        <v>0</v>
      </c>
      <c r="CD66" s="21">
        <v>0</v>
      </c>
      <c r="CE66" s="21">
        <v>0</v>
      </c>
      <c r="CF66" s="21">
        <v>0</v>
      </c>
      <c r="CG66" s="21">
        <v>0</v>
      </c>
      <c r="CH66" s="21">
        <v>0</v>
      </c>
      <c r="CI66" s="21">
        <v>0</v>
      </c>
      <c r="CJ66" s="21">
        <v>0</v>
      </c>
      <c r="CK66" s="21">
        <v>0</v>
      </c>
      <c r="CL66" s="21">
        <v>130</v>
      </c>
      <c r="CM66" s="21">
        <v>115</v>
      </c>
      <c r="CN66" s="21">
        <v>0</v>
      </c>
      <c r="CO66" s="21">
        <v>0</v>
      </c>
      <c r="CP66" s="21">
        <v>130</v>
      </c>
      <c r="CQ66" s="21">
        <v>115</v>
      </c>
      <c r="CR66" s="21">
        <v>0</v>
      </c>
      <c r="CS66" s="21">
        <v>0</v>
      </c>
      <c r="CT66" s="21">
        <v>0</v>
      </c>
      <c r="CU66" s="21">
        <v>0</v>
      </c>
      <c r="CV66" s="21">
        <v>0</v>
      </c>
      <c r="CW66" s="21">
        <v>0</v>
      </c>
      <c r="CX66" s="21">
        <v>0</v>
      </c>
      <c r="CY66" s="21">
        <v>0</v>
      </c>
      <c r="CZ66" s="21">
        <v>0</v>
      </c>
      <c r="DA66" s="21">
        <v>0</v>
      </c>
      <c r="DB66" s="21">
        <v>0</v>
      </c>
      <c r="DC66" s="21">
        <v>0</v>
      </c>
      <c r="DD66" s="21">
        <v>0</v>
      </c>
      <c r="DE66" s="21">
        <v>0</v>
      </c>
      <c r="DF66" s="21">
        <v>600</v>
      </c>
      <c r="DG66" s="21">
        <v>600</v>
      </c>
      <c r="DH66" s="21">
        <v>0</v>
      </c>
      <c r="DI66" s="21">
        <v>0</v>
      </c>
      <c r="DJ66" s="21">
        <v>28.6</v>
      </c>
      <c r="DK66" s="21">
        <v>0</v>
      </c>
      <c r="DL66" s="21">
        <v>28.6</v>
      </c>
      <c r="DM66" s="21">
        <v>0</v>
      </c>
      <c r="DN66" s="21">
        <v>0</v>
      </c>
      <c r="DO66" s="21">
        <v>0</v>
      </c>
      <c r="DP66" s="43">
        <v>0</v>
      </c>
      <c r="DQ66" s="43">
        <v>0</v>
      </c>
    </row>
    <row r="67" spans="1:121" ht="16.5" customHeight="1">
      <c r="A67" s="11"/>
      <c r="B67" s="16">
        <v>58</v>
      </c>
      <c r="C67" s="13" t="s">
        <v>36</v>
      </c>
      <c r="D67" s="34">
        <f t="shared" si="0"/>
        <v>7830.700000000001</v>
      </c>
      <c r="E67" s="34">
        <f t="shared" si="1"/>
        <v>5587.891</v>
      </c>
      <c r="F67" s="19">
        <f t="shared" si="2"/>
        <v>7790.7</v>
      </c>
      <c r="G67" s="19">
        <f t="shared" si="3"/>
        <v>5547.891</v>
      </c>
      <c r="H67" s="19">
        <f t="shared" si="4"/>
        <v>630</v>
      </c>
      <c r="I67" s="19">
        <f t="shared" si="5"/>
        <v>1000</v>
      </c>
      <c r="J67" s="35">
        <v>4973.3</v>
      </c>
      <c r="K67" s="35">
        <v>3662.891</v>
      </c>
      <c r="L67" s="35">
        <v>1030</v>
      </c>
      <c r="M67" s="35">
        <v>1000</v>
      </c>
      <c r="N67" s="21">
        <v>4973.3</v>
      </c>
      <c r="O67" s="21">
        <v>3662.891</v>
      </c>
      <c r="P67" s="21">
        <v>1030</v>
      </c>
      <c r="Q67" s="21">
        <v>1000</v>
      </c>
      <c r="R67" s="21">
        <v>0</v>
      </c>
      <c r="S67" s="21">
        <v>0</v>
      </c>
      <c r="T67" s="21">
        <v>0</v>
      </c>
      <c r="U67" s="21">
        <v>0</v>
      </c>
      <c r="V67" s="21">
        <v>15</v>
      </c>
      <c r="W67" s="21">
        <v>15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200</v>
      </c>
      <c r="AE67" s="21">
        <v>0</v>
      </c>
      <c r="AF67" s="21">
        <v>-400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200</v>
      </c>
      <c r="AQ67" s="21">
        <v>0</v>
      </c>
      <c r="AR67" s="21">
        <v>0</v>
      </c>
      <c r="AS67" s="21">
        <v>0</v>
      </c>
      <c r="AT67" s="21">
        <v>0</v>
      </c>
      <c r="AU67" s="21">
        <v>0</v>
      </c>
      <c r="AV67" s="21">
        <v>-400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v>0</v>
      </c>
      <c r="BF67" s="21">
        <v>0</v>
      </c>
      <c r="BG67" s="21">
        <v>0</v>
      </c>
      <c r="BH67" s="21">
        <v>0</v>
      </c>
      <c r="BI67" s="21">
        <v>0</v>
      </c>
      <c r="BJ67" s="21">
        <v>0</v>
      </c>
      <c r="BK67" s="21">
        <v>0</v>
      </c>
      <c r="BL67" s="21">
        <v>0</v>
      </c>
      <c r="BM67" s="21">
        <v>0</v>
      </c>
      <c r="BN67" s="21">
        <v>0</v>
      </c>
      <c r="BO67" s="21">
        <v>0</v>
      </c>
      <c r="BP67" s="21">
        <v>0</v>
      </c>
      <c r="BQ67" s="21">
        <v>0</v>
      </c>
      <c r="BR67" s="21">
        <v>0</v>
      </c>
      <c r="BS67" s="21">
        <v>0</v>
      </c>
      <c r="BT67" s="21">
        <v>0</v>
      </c>
      <c r="BU67" s="21">
        <v>0</v>
      </c>
      <c r="BV67" s="21">
        <v>0</v>
      </c>
      <c r="BW67" s="21">
        <v>0</v>
      </c>
      <c r="BX67" s="21">
        <v>0</v>
      </c>
      <c r="BY67" s="21">
        <v>0</v>
      </c>
      <c r="BZ67" s="21">
        <v>0</v>
      </c>
      <c r="CA67" s="21">
        <v>0</v>
      </c>
      <c r="CB67" s="21">
        <v>0</v>
      </c>
      <c r="CC67" s="21">
        <v>0</v>
      </c>
      <c r="CD67" s="21">
        <v>0</v>
      </c>
      <c r="CE67" s="21">
        <v>0</v>
      </c>
      <c r="CF67" s="21">
        <v>0</v>
      </c>
      <c r="CG67" s="21">
        <v>0</v>
      </c>
      <c r="CH67" s="21">
        <v>0</v>
      </c>
      <c r="CI67" s="21">
        <v>0</v>
      </c>
      <c r="CJ67" s="21">
        <v>0</v>
      </c>
      <c r="CK67" s="21">
        <v>0</v>
      </c>
      <c r="CL67" s="21">
        <v>70</v>
      </c>
      <c r="CM67" s="21">
        <v>70</v>
      </c>
      <c r="CN67" s="21">
        <v>0</v>
      </c>
      <c r="CO67" s="21">
        <v>0</v>
      </c>
      <c r="CP67" s="21">
        <v>70</v>
      </c>
      <c r="CQ67" s="21">
        <v>70</v>
      </c>
      <c r="CR67" s="21">
        <v>0</v>
      </c>
      <c r="CS67" s="21">
        <v>0</v>
      </c>
      <c r="CT67" s="21">
        <v>0</v>
      </c>
      <c r="CU67" s="21">
        <v>0</v>
      </c>
      <c r="CV67" s="21">
        <v>0</v>
      </c>
      <c r="CW67" s="21">
        <v>0</v>
      </c>
      <c r="CX67" s="21">
        <v>1040</v>
      </c>
      <c r="CY67" s="21">
        <v>280</v>
      </c>
      <c r="CZ67" s="21">
        <v>0</v>
      </c>
      <c r="DA67" s="21">
        <v>0</v>
      </c>
      <c r="DB67" s="21">
        <v>0</v>
      </c>
      <c r="DC67" s="21">
        <v>0</v>
      </c>
      <c r="DD67" s="21">
        <v>0</v>
      </c>
      <c r="DE67" s="21">
        <v>0</v>
      </c>
      <c r="DF67" s="21">
        <v>700</v>
      </c>
      <c r="DG67" s="21">
        <v>560</v>
      </c>
      <c r="DH67" s="21">
        <v>0</v>
      </c>
      <c r="DI67" s="21">
        <v>0</v>
      </c>
      <c r="DJ67" s="21">
        <v>202.4</v>
      </c>
      <c r="DK67" s="21">
        <v>0</v>
      </c>
      <c r="DL67" s="21">
        <v>792.4</v>
      </c>
      <c r="DM67" s="21">
        <v>960</v>
      </c>
      <c r="DN67" s="21">
        <v>0</v>
      </c>
      <c r="DO67" s="21">
        <v>0</v>
      </c>
      <c r="DP67" s="43">
        <v>590</v>
      </c>
      <c r="DQ67" s="43">
        <v>960</v>
      </c>
    </row>
    <row r="68" spans="1:121" ht="16.5" customHeight="1">
      <c r="A68" s="11"/>
      <c r="B68" s="16">
        <v>59</v>
      </c>
      <c r="C68" s="13" t="s">
        <v>37</v>
      </c>
      <c r="D68" s="34">
        <f t="shared" si="0"/>
        <v>7204.6</v>
      </c>
      <c r="E68" s="34">
        <f t="shared" si="1"/>
        <v>6350.539</v>
      </c>
      <c r="F68" s="19">
        <f t="shared" si="2"/>
        <v>7098.900000000001</v>
      </c>
      <c r="G68" s="19">
        <f t="shared" si="3"/>
        <v>6244.8589999999995</v>
      </c>
      <c r="H68" s="19">
        <f t="shared" si="4"/>
        <v>272</v>
      </c>
      <c r="I68" s="19">
        <f t="shared" si="5"/>
        <v>264</v>
      </c>
      <c r="J68" s="35">
        <v>5752.6</v>
      </c>
      <c r="K68" s="35">
        <v>5072.849</v>
      </c>
      <c r="L68" s="35">
        <v>272</v>
      </c>
      <c r="M68" s="35">
        <v>264</v>
      </c>
      <c r="N68" s="21">
        <v>5752.6</v>
      </c>
      <c r="O68" s="21">
        <v>5072.849</v>
      </c>
      <c r="P68" s="21">
        <v>272</v>
      </c>
      <c r="Q68" s="21">
        <v>264</v>
      </c>
      <c r="R68" s="21">
        <v>0</v>
      </c>
      <c r="S68" s="21">
        <v>0</v>
      </c>
      <c r="T68" s="21">
        <v>0</v>
      </c>
      <c r="U68" s="21">
        <v>0</v>
      </c>
      <c r="V68" s="21">
        <v>10</v>
      </c>
      <c r="W68" s="21">
        <v>10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80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80</v>
      </c>
      <c r="AQ68" s="21">
        <v>0</v>
      </c>
      <c r="AR68" s="21">
        <v>0</v>
      </c>
      <c r="AS68" s="21">
        <v>0</v>
      </c>
      <c r="AT68" s="21">
        <v>0</v>
      </c>
      <c r="AU68" s="21">
        <v>0</v>
      </c>
      <c r="AV68" s="21">
        <v>0</v>
      </c>
      <c r="AW68" s="21">
        <v>0</v>
      </c>
      <c r="AX68" s="21">
        <v>0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0</v>
      </c>
      <c r="BH68" s="21">
        <v>0</v>
      </c>
      <c r="BI68" s="21">
        <v>0</v>
      </c>
      <c r="BJ68" s="21">
        <v>0</v>
      </c>
      <c r="BK68" s="21">
        <v>0</v>
      </c>
      <c r="BL68" s="21">
        <v>0</v>
      </c>
      <c r="BM68" s="21">
        <v>0</v>
      </c>
      <c r="BN68" s="21">
        <v>0</v>
      </c>
      <c r="BO68" s="21">
        <v>0</v>
      </c>
      <c r="BP68" s="21">
        <v>0</v>
      </c>
      <c r="BQ68" s="21">
        <v>0</v>
      </c>
      <c r="BR68" s="21">
        <v>0</v>
      </c>
      <c r="BS68" s="21">
        <v>0</v>
      </c>
      <c r="BT68" s="21">
        <v>0</v>
      </c>
      <c r="BU68" s="21">
        <v>0</v>
      </c>
      <c r="BV68" s="21">
        <v>0</v>
      </c>
      <c r="BW68" s="21">
        <v>0</v>
      </c>
      <c r="BX68" s="21">
        <v>0</v>
      </c>
      <c r="BY68" s="21">
        <v>0</v>
      </c>
      <c r="BZ68" s="21">
        <v>0</v>
      </c>
      <c r="CA68" s="21">
        <v>0</v>
      </c>
      <c r="CB68" s="21">
        <v>0</v>
      </c>
      <c r="CC68" s="21">
        <v>0</v>
      </c>
      <c r="CD68" s="21">
        <v>0</v>
      </c>
      <c r="CE68" s="21">
        <v>0</v>
      </c>
      <c r="CF68" s="21">
        <v>0</v>
      </c>
      <c r="CG68" s="21">
        <v>0</v>
      </c>
      <c r="CH68" s="21">
        <v>0</v>
      </c>
      <c r="CI68" s="21">
        <v>0</v>
      </c>
      <c r="CJ68" s="21">
        <v>0</v>
      </c>
      <c r="CK68" s="21">
        <v>0</v>
      </c>
      <c r="CL68" s="21">
        <v>170</v>
      </c>
      <c r="CM68" s="21">
        <v>170</v>
      </c>
      <c r="CN68" s="21">
        <v>0</v>
      </c>
      <c r="CO68" s="21">
        <v>0</v>
      </c>
      <c r="CP68" s="21">
        <v>170</v>
      </c>
      <c r="CQ68" s="21">
        <v>170</v>
      </c>
      <c r="CR68" s="21">
        <v>0</v>
      </c>
      <c r="CS68" s="21">
        <v>0</v>
      </c>
      <c r="CT68" s="21">
        <v>0</v>
      </c>
      <c r="CU68" s="21">
        <v>0</v>
      </c>
      <c r="CV68" s="21">
        <v>0</v>
      </c>
      <c r="CW68" s="21">
        <v>0</v>
      </c>
      <c r="CX68" s="21">
        <v>270</v>
      </c>
      <c r="CY68" s="21">
        <v>265.44</v>
      </c>
      <c r="CZ68" s="21">
        <v>0</v>
      </c>
      <c r="DA68" s="21">
        <v>0</v>
      </c>
      <c r="DB68" s="21">
        <v>0</v>
      </c>
      <c r="DC68" s="21">
        <v>0</v>
      </c>
      <c r="DD68" s="21">
        <v>0</v>
      </c>
      <c r="DE68" s="21">
        <v>0</v>
      </c>
      <c r="DF68" s="21">
        <v>580</v>
      </c>
      <c r="DG68" s="21">
        <v>560</v>
      </c>
      <c r="DH68" s="21">
        <v>0</v>
      </c>
      <c r="DI68" s="21">
        <v>0</v>
      </c>
      <c r="DJ68" s="21">
        <v>70</v>
      </c>
      <c r="DK68" s="21">
        <v>8.25</v>
      </c>
      <c r="DL68" s="21">
        <v>236.3</v>
      </c>
      <c r="DM68" s="21">
        <v>166.57</v>
      </c>
      <c r="DN68" s="21">
        <v>0</v>
      </c>
      <c r="DO68" s="21">
        <v>0</v>
      </c>
      <c r="DP68" s="43">
        <v>166.3</v>
      </c>
      <c r="DQ68" s="43">
        <v>158.32</v>
      </c>
    </row>
    <row r="69" spans="1:121" ht="16.5" customHeight="1">
      <c r="A69" s="11"/>
      <c r="B69" s="16">
        <v>60</v>
      </c>
      <c r="C69" s="13" t="s">
        <v>38</v>
      </c>
      <c r="D69" s="34">
        <f t="shared" si="0"/>
        <v>6640.200000000001</v>
      </c>
      <c r="E69" s="34">
        <f t="shared" si="1"/>
        <v>5750.071</v>
      </c>
      <c r="F69" s="19">
        <f t="shared" si="2"/>
        <v>6578.1</v>
      </c>
      <c r="G69" s="19">
        <f t="shared" si="3"/>
        <v>5690.071</v>
      </c>
      <c r="H69" s="19">
        <f t="shared" si="4"/>
        <v>62.099999999999994</v>
      </c>
      <c r="I69" s="19">
        <f t="shared" si="5"/>
        <v>60</v>
      </c>
      <c r="J69" s="35">
        <v>4993.1</v>
      </c>
      <c r="K69" s="35">
        <v>4438.071</v>
      </c>
      <c r="L69" s="35">
        <v>12.1</v>
      </c>
      <c r="M69" s="35">
        <v>0</v>
      </c>
      <c r="N69" s="21">
        <v>4993.1</v>
      </c>
      <c r="O69" s="21">
        <v>4438.071</v>
      </c>
      <c r="P69" s="21">
        <v>12.1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5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100</v>
      </c>
      <c r="AE69" s="21">
        <v>0</v>
      </c>
      <c r="AF69" s="21">
        <v>-250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100</v>
      </c>
      <c r="AQ69" s="21">
        <v>0</v>
      </c>
      <c r="AR69" s="21">
        <v>0</v>
      </c>
      <c r="AS69" s="21">
        <v>0</v>
      </c>
      <c r="AT69" s="21">
        <v>0</v>
      </c>
      <c r="AU69" s="21">
        <v>0</v>
      </c>
      <c r="AV69" s="21">
        <v>-250</v>
      </c>
      <c r="AW69" s="21">
        <v>0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21">
        <v>0</v>
      </c>
      <c r="BF69" s="21">
        <v>0</v>
      </c>
      <c r="BG69" s="21">
        <v>0</v>
      </c>
      <c r="BH69" s="21">
        <v>0</v>
      </c>
      <c r="BI69" s="21">
        <v>0</v>
      </c>
      <c r="BJ69" s="21">
        <v>40</v>
      </c>
      <c r="BK69" s="21">
        <v>0</v>
      </c>
      <c r="BL69" s="21">
        <v>300</v>
      </c>
      <c r="BM69" s="21">
        <v>60</v>
      </c>
      <c r="BN69" s="21">
        <v>0</v>
      </c>
      <c r="BO69" s="21">
        <v>0</v>
      </c>
      <c r="BP69" s="21">
        <v>0</v>
      </c>
      <c r="BQ69" s="21">
        <v>0</v>
      </c>
      <c r="BR69" s="21">
        <v>0</v>
      </c>
      <c r="BS69" s="21">
        <v>0</v>
      </c>
      <c r="BT69" s="21">
        <v>0</v>
      </c>
      <c r="BU69" s="21">
        <v>0</v>
      </c>
      <c r="BV69" s="21">
        <v>0</v>
      </c>
      <c r="BW69" s="21">
        <v>0</v>
      </c>
      <c r="BX69" s="21">
        <v>300</v>
      </c>
      <c r="BY69" s="21">
        <v>60</v>
      </c>
      <c r="BZ69" s="21">
        <v>40</v>
      </c>
      <c r="CA69" s="21">
        <v>0</v>
      </c>
      <c r="CB69" s="21">
        <v>0</v>
      </c>
      <c r="CC69" s="21">
        <v>0</v>
      </c>
      <c r="CD69" s="21">
        <v>0</v>
      </c>
      <c r="CE69" s="21">
        <v>0</v>
      </c>
      <c r="CF69" s="21">
        <v>0</v>
      </c>
      <c r="CG69" s="21">
        <v>0</v>
      </c>
      <c r="CH69" s="21">
        <v>0</v>
      </c>
      <c r="CI69" s="21">
        <v>0</v>
      </c>
      <c r="CJ69" s="21">
        <v>0</v>
      </c>
      <c r="CK69" s="21">
        <v>0</v>
      </c>
      <c r="CL69" s="21">
        <v>80</v>
      </c>
      <c r="CM69" s="21">
        <v>33</v>
      </c>
      <c r="CN69" s="21">
        <v>0</v>
      </c>
      <c r="CO69" s="21">
        <v>0</v>
      </c>
      <c r="CP69" s="21">
        <v>80</v>
      </c>
      <c r="CQ69" s="21">
        <v>33</v>
      </c>
      <c r="CR69" s="21">
        <v>0</v>
      </c>
      <c r="CS69" s="21">
        <v>0</v>
      </c>
      <c r="CT69" s="21">
        <v>0</v>
      </c>
      <c r="CU69" s="21">
        <v>0</v>
      </c>
      <c r="CV69" s="21">
        <v>0</v>
      </c>
      <c r="CW69" s="21">
        <v>0</v>
      </c>
      <c r="CX69" s="21">
        <v>1154</v>
      </c>
      <c r="CY69" s="21">
        <v>1149</v>
      </c>
      <c r="CZ69" s="21">
        <v>0</v>
      </c>
      <c r="DA69" s="21">
        <v>0</v>
      </c>
      <c r="DB69" s="21">
        <v>0</v>
      </c>
      <c r="DC69" s="21">
        <v>0</v>
      </c>
      <c r="DD69" s="21">
        <v>0</v>
      </c>
      <c r="DE69" s="21">
        <v>0</v>
      </c>
      <c r="DF69" s="21">
        <v>116</v>
      </c>
      <c r="DG69" s="21">
        <v>55</v>
      </c>
      <c r="DH69" s="21">
        <v>0</v>
      </c>
      <c r="DI69" s="21">
        <v>0</v>
      </c>
      <c r="DJ69" s="21">
        <v>90</v>
      </c>
      <c r="DK69" s="21">
        <v>15</v>
      </c>
      <c r="DL69" s="21">
        <v>90</v>
      </c>
      <c r="DM69" s="21">
        <v>15</v>
      </c>
      <c r="DN69" s="21">
        <v>0</v>
      </c>
      <c r="DO69" s="21">
        <v>0</v>
      </c>
      <c r="DP69" s="43">
        <v>0</v>
      </c>
      <c r="DQ69" s="43">
        <v>0</v>
      </c>
    </row>
    <row r="70" spans="1:121" ht="16.5" customHeight="1">
      <c r="A70" s="11"/>
      <c r="B70" s="16">
        <v>61</v>
      </c>
      <c r="C70" s="13" t="s">
        <v>39</v>
      </c>
      <c r="D70" s="34">
        <f t="shared" si="0"/>
        <v>7421.3</v>
      </c>
      <c r="E70" s="34">
        <f t="shared" si="1"/>
        <v>6998.110000000001</v>
      </c>
      <c r="F70" s="19">
        <f t="shared" si="2"/>
        <v>4161.6</v>
      </c>
      <c r="G70" s="19">
        <f t="shared" si="3"/>
        <v>4022.985</v>
      </c>
      <c r="H70" s="19">
        <f t="shared" si="4"/>
        <v>3259.7</v>
      </c>
      <c r="I70" s="19">
        <f t="shared" si="5"/>
        <v>2975.125</v>
      </c>
      <c r="J70" s="35">
        <v>3991.6</v>
      </c>
      <c r="K70" s="35">
        <v>3897.985</v>
      </c>
      <c r="L70" s="35">
        <v>400</v>
      </c>
      <c r="M70" s="35">
        <v>400</v>
      </c>
      <c r="N70" s="21">
        <v>3991.6</v>
      </c>
      <c r="O70" s="21">
        <v>3897.985</v>
      </c>
      <c r="P70" s="21">
        <v>400</v>
      </c>
      <c r="Q70" s="21">
        <v>400</v>
      </c>
      <c r="R70" s="21">
        <v>0</v>
      </c>
      <c r="S70" s="21">
        <v>0</v>
      </c>
      <c r="T70" s="21">
        <v>0</v>
      </c>
      <c r="U70" s="21">
        <v>0</v>
      </c>
      <c r="V70" s="21">
        <v>10</v>
      </c>
      <c r="W70" s="21">
        <v>5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2859.7</v>
      </c>
      <c r="AG70" s="21">
        <v>2575.125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2859.7</v>
      </c>
      <c r="AO70" s="21">
        <v>2575.125</v>
      </c>
      <c r="AP70" s="21">
        <v>0</v>
      </c>
      <c r="AQ70" s="21">
        <v>0</v>
      </c>
      <c r="AR70" s="21">
        <v>0</v>
      </c>
      <c r="AS70" s="21">
        <v>0</v>
      </c>
      <c r="AT70" s="21">
        <v>0</v>
      </c>
      <c r="AU70" s="21">
        <v>0</v>
      </c>
      <c r="AV70" s="21">
        <v>0</v>
      </c>
      <c r="AW70" s="21">
        <v>0</v>
      </c>
      <c r="AX70" s="21">
        <v>0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0</v>
      </c>
      <c r="BH70" s="21">
        <v>0</v>
      </c>
      <c r="BI70" s="21">
        <v>0</v>
      </c>
      <c r="BJ70" s="21">
        <v>0</v>
      </c>
      <c r="BK70" s="21">
        <v>0</v>
      </c>
      <c r="BL70" s="21">
        <v>0</v>
      </c>
      <c r="BM70" s="21">
        <v>0</v>
      </c>
      <c r="BN70" s="21">
        <v>0</v>
      </c>
      <c r="BO70" s="21">
        <v>0</v>
      </c>
      <c r="BP70" s="21">
        <v>0</v>
      </c>
      <c r="BQ70" s="21">
        <v>0</v>
      </c>
      <c r="BR70" s="21">
        <v>0</v>
      </c>
      <c r="BS70" s="21">
        <v>0</v>
      </c>
      <c r="BT70" s="21">
        <v>0</v>
      </c>
      <c r="BU70" s="21">
        <v>0</v>
      </c>
      <c r="BV70" s="21">
        <v>0</v>
      </c>
      <c r="BW70" s="21">
        <v>0</v>
      </c>
      <c r="BX70" s="21">
        <v>0</v>
      </c>
      <c r="BY70" s="21">
        <v>0</v>
      </c>
      <c r="BZ70" s="21">
        <v>0</v>
      </c>
      <c r="CA70" s="21">
        <v>0</v>
      </c>
      <c r="CB70" s="21">
        <v>0</v>
      </c>
      <c r="CC70" s="21">
        <v>0</v>
      </c>
      <c r="CD70" s="21">
        <v>0</v>
      </c>
      <c r="CE70" s="21">
        <v>0</v>
      </c>
      <c r="CF70" s="21">
        <v>0</v>
      </c>
      <c r="CG70" s="21">
        <v>0</v>
      </c>
      <c r="CH70" s="21">
        <v>0</v>
      </c>
      <c r="CI70" s="21">
        <v>0</v>
      </c>
      <c r="CJ70" s="21">
        <v>0</v>
      </c>
      <c r="CK70" s="21">
        <v>0</v>
      </c>
      <c r="CL70" s="21">
        <v>30</v>
      </c>
      <c r="CM70" s="21">
        <v>20</v>
      </c>
      <c r="CN70" s="21">
        <v>0</v>
      </c>
      <c r="CO70" s="21">
        <v>0</v>
      </c>
      <c r="CP70" s="21">
        <v>30</v>
      </c>
      <c r="CQ70" s="21">
        <v>20</v>
      </c>
      <c r="CR70" s="21">
        <v>0</v>
      </c>
      <c r="CS70" s="21">
        <v>0</v>
      </c>
      <c r="CT70" s="21">
        <v>0</v>
      </c>
      <c r="CU70" s="21">
        <v>0</v>
      </c>
      <c r="CV70" s="21">
        <v>0</v>
      </c>
      <c r="CW70" s="21">
        <v>0</v>
      </c>
      <c r="CX70" s="21">
        <v>0</v>
      </c>
      <c r="CY70" s="21">
        <v>0</v>
      </c>
      <c r="CZ70" s="21">
        <v>0</v>
      </c>
      <c r="DA70" s="21">
        <v>0</v>
      </c>
      <c r="DB70" s="21">
        <v>0</v>
      </c>
      <c r="DC70" s="21">
        <v>0</v>
      </c>
      <c r="DD70" s="21">
        <v>0</v>
      </c>
      <c r="DE70" s="21">
        <v>0</v>
      </c>
      <c r="DF70" s="21">
        <v>100</v>
      </c>
      <c r="DG70" s="21">
        <v>100</v>
      </c>
      <c r="DH70" s="21">
        <v>0</v>
      </c>
      <c r="DI70" s="21">
        <v>0</v>
      </c>
      <c r="DJ70" s="21">
        <v>30</v>
      </c>
      <c r="DK70" s="21">
        <v>0</v>
      </c>
      <c r="DL70" s="21">
        <v>30</v>
      </c>
      <c r="DM70" s="21">
        <v>0</v>
      </c>
      <c r="DN70" s="21">
        <v>0</v>
      </c>
      <c r="DO70" s="21">
        <v>0</v>
      </c>
      <c r="DP70" s="43">
        <v>0</v>
      </c>
      <c r="DQ70" s="43">
        <v>0</v>
      </c>
    </row>
    <row r="71" spans="1:121" ht="16.5" customHeight="1">
      <c r="A71" s="11"/>
      <c r="B71" s="16">
        <v>62</v>
      </c>
      <c r="C71" s="13" t="s">
        <v>40</v>
      </c>
      <c r="D71" s="34">
        <f t="shared" si="0"/>
        <v>17351.300000000003</v>
      </c>
      <c r="E71" s="34">
        <f t="shared" si="1"/>
        <v>13001.190999999999</v>
      </c>
      <c r="F71" s="19">
        <f t="shared" si="2"/>
        <v>15563.800000000001</v>
      </c>
      <c r="G71" s="19">
        <f t="shared" si="3"/>
        <v>11213.646999999999</v>
      </c>
      <c r="H71" s="19">
        <f t="shared" si="4"/>
        <v>4287.5</v>
      </c>
      <c r="I71" s="19">
        <f t="shared" si="5"/>
        <v>3688.642</v>
      </c>
      <c r="J71" s="35">
        <v>9224.2</v>
      </c>
      <c r="K71" s="35">
        <v>7045.549</v>
      </c>
      <c r="L71" s="35">
        <v>287.5</v>
      </c>
      <c r="M71" s="35">
        <v>287.5</v>
      </c>
      <c r="N71" s="21">
        <v>9224.2</v>
      </c>
      <c r="O71" s="21">
        <v>7045.549</v>
      </c>
      <c r="P71" s="21">
        <v>287.5</v>
      </c>
      <c r="Q71" s="21">
        <v>287.5</v>
      </c>
      <c r="R71" s="21">
        <v>0</v>
      </c>
      <c r="S71" s="21">
        <v>0</v>
      </c>
      <c r="T71" s="21">
        <v>0</v>
      </c>
      <c r="U71" s="21">
        <v>0</v>
      </c>
      <c r="V71" s="21">
        <v>30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  <c r="AT71" s="21">
        <v>0</v>
      </c>
      <c r="AU71" s="21">
        <v>0</v>
      </c>
      <c r="AV71" s="21">
        <v>0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0</v>
      </c>
      <c r="BE71" s="21">
        <v>0</v>
      </c>
      <c r="BF71" s="21">
        <v>0</v>
      </c>
      <c r="BG71" s="21">
        <v>0</v>
      </c>
      <c r="BH71" s="21">
        <v>0</v>
      </c>
      <c r="BI71" s="21">
        <v>0</v>
      </c>
      <c r="BJ71" s="21">
        <v>0</v>
      </c>
      <c r="BK71" s="21">
        <v>0</v>
      </c>
      <c r="BL71" s="21">
        <v>4000</v>
      </c>
      <c r="BM71" s="21">
        <v>3401.142</v>
      </c>
      <c r="BN71" s="21">
        <v>0</v>
      </c>
      <c r="BO71" s="21">
        <v>0</v>
      </c>
      <c r="BP71" s="21">
        <v>0</v>
      </c>
      <c r="BQ71" s="21">
        <v>0</v>
      </c>
      <c r="BR71" s="21">
        <v>0</v>
      </c>
      <c r="BS71" s="21">
        <v>0</v>
      </c>
      <c r="BT71" s="21">
        <v>0</v>
      </c>
      <c r="BU71" s="21">
        <v>0</v>
      </c>
      <c r="BV71" s="21">
        <v>0</v>
      </c>
      <c r="BW71" s="21">
        <v>0</v>
      </c>
      <c r="BX71" s="21">
        <v>4000</v>
      </c>
      <c r="BY71" s="21">
        <v>3401.142</v>
      </c>
      <c r="BZ71" s="21">
        <v>0</v>
      </c>
      <c r="CA71" s="21">
        <v>0</v>
      </c>
      <c r="CB71" s="21">
        <v>0</v>
      </c>
      <c r="CC71" s="21">
        <v>0</v>
      </c>
      <c r="CD71" s="21">
        <v>0</v>
      </c>
      <c r="CE71" s="21">
        <v>0</v>
      </c>
      <c r="CF71" s="21">
        <v>0</v>
      </c>
      <c r="CG71" s="21">
        <v>0</v>
      </c>
      <c r="CH71" s="21">
        <v>0</v>
      </c>
      <c r="CI71" s="21">
        <v>0</v>
      </c>
      <c r="CJ71" s="21">
        <v>0</v>
      </c>
      <c r="CK71" s="21">
        <v>0</v>
      </c>
      <c r="CL71" s="21">
        <v>180</v>
      </c>
      <c r="CM71" s="21">
        <v>72</v>
      </c>
      <c r="CN71" s="21">
        <v>0</v>
      </c>
      <c r="CO71" s="21">
        <v>0</v>
      </c>
      <c r="CP71" s="21">
        <v>180</v>
      </c>
      <c r="CQ71" s="21">
        <v>72</v>
      </c>
      <c r="CR71" s="21">
        <v>0</v>
      </c>
      <c r="CS71" s="21">
        <v>0</v>
      </c>
      <c r="CT71" s="21">
        <v>0</v>
      </c>
      <c r="CU71" s="21">
        <v>0</v>
      </c>
      <c r="CV71" s="21">
        <v>0</v>
      </c>
      <c r="CW71" s="21">
        <v>0</v>
      </c>
      <c r="CX71" s="21">
        <v>1500</v>
      </c>
      <c r="CY71" s="21">
        <v>1395</v>
      </c>
      <c r="CZ71" s="21">
        <v>0</v>
      </c>
      <c r="DA71" s="21">
        <v>0</v>
      </c>
      <c r="DB71" s="21">
        <v>0</v>
      </c>
      <c r="DC71" s="21">
        <v>0</v>
      </c>
      <c r="DD71" s="21">
        <v>0</v>
      </c>
      <c r="DE71" s="21">
        <v>0</v>
      </c>
      <c r="DF71" s="21">
        <v>1550</v>
      </c>
      <c r="DG71" s="21">
        <v>800</v>
      </c>
      <c r="DH71" s="21">
        <v>0</v>
      </c>
      <c r="DI71" s="21">
        <v>0</v>
      </c>
      <c r="DJ71" s="21">
        <v>579.6</v>
      </c>
      <c r="DK71" s="21">
        <v>0</v>
      </c>
      <c r="DL71" s="21">
        <v>3079.6</v>
      </c>
      <c r="DM71" s="21">
        <v>1901.098</v>
      </c>
      <c r="DN71" s="21">
        <v>0</v>
      </c>
      <c r="DO71" s="21">
        <v>0</v>
      </c>
      <c r="DP71" s="43">
        <v>2500</v>
      </c>
      <c r="DQ71" s="43">
        <v>1901.098</v>
      </c>
    </row>
    <row r="72" spans="1:121" ht="16.5" customHeight="1">
      <c r="A72" s="11"/>
      <c r="B72" s="16">
        <v>63</v>
      </c>
      <c r="C72" s="13" t="s">
        <v>41</v>
      </c>
      <c r="D72" s="34">
        <f t="shared" si="0"/>
        <v>9757</v>
      </c>
      <c r="E72" s="34">
        <f t="shared" si="1"/>
        <v>8170.936</v>
      </c>
      <c r="F72" s="19">
        <f t="shared" si="2"/>
        <v>9738.2</v>
      </c>
      <c r="G72" s="19">
        <f t="shared" si="3"/>
        <v>8498.356</v>
      </c>
      <c r="H72" s="19">
        <f t="shared" si="4"/>
        <v>18.800000000000182</v>
      </c>
      <c r="I72" s="19">
        <f t="shared" si="5"/>
        <v>-327.4200000000001</v>
      </c>
      <c r="J72" s="35">
        <v>9139.5</v>
      </c>
      <c r="K72" s="35">
        <v>8283.356</v>
      </c>
      <c r="L72" s="35">
        <v>3376.8</v>
      </c>
      <c r="M72" s="35">
        <v>3030.58</v>
      </c>
      <c r="N72" s="21">
        <v>9139.5</v>
      </c>
      <c r="O72" s="21">
        <v>8283.356</v>
      </c>
      <c r="P72" s="21">
        <v>3376.8</v>
      </c>
      <c r="Q72" s="21">
        <v>3030.58</v>
      </c>
      <c r="R72" s="21">
        <v>0</v>
      </c>
      <c r="S72" s="21">
        <v>0</v>
      </c>
      <c r="T72" s="21">
        <v>0</v>
      </c>
      <c r="U72" s="21">
        <v>0</v>
      </c>
      <c r="V72" s="21">
        <v>30</v>
      </c>
      <c r="W72" s="21">
        <v>25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-4348</v>
      </c>
      <c r="AG72" s="21">
        <v>-4348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0</v>
      </c>
      <c r="AQ72" s="21">
        <v>0</v>
      </c>
      <c r="AR72" s="21">
        <v>0</v>
      </c>
      <c r="AS72" s="21">
        <v>0</v>
      </c>
      <c r="AT72" s="21">
        <v>0</v>
      </c>
      <c r="AU72" s="21">
        <v>0</v>
      </c>
      <c r="AV72" s="21">
        <v>-4348</v>
      </c>
      <c r="AW72" s="21">
        <v>-4348</v>
      </c>
      <c r="AX72" s="21">
        <v>0</v>
      </c>
      <c r="AY72" s="21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1">
        <v>0</v>
      </c>
      <c r="BF72" s="21">
        <v>0</v>
      </c>
      <c r="BG72" s="21">
        <v>0</v>
      </c>
      <c r="BH72" s="21">
        <v>0</v>
      </c>
      <c r="BI72" s="21">
        <v>0</v>
      </c>
      <c r="BJ72" s="21">
        <v>0</v>
      </c>
      <c r="BK72" s="21">
        <v>0</v>
      </c>
      <c r="BL72" s="21">
        <v>990</v>
      </c>
      <c r="BM72" s="21">
        <v>990</v>
      </c>
      <c r="BN72" s="21">
        <v>0</v>
      </c>
      <c r="BO72" s="21">
        <v>0</v>
      </c>
      <c r="BP72" s="21">
        <v>0</v>
      </c>
      <c r="BQ72" s="21">
        <v>0</v>
      </c>
      <c r="BR72" s="21">
        <v>0</v>
      </c>
      <c r="BS72" s="21">
        <v>0</v>
      </c>
      <c r="BT72" s="21">
        <v>0</v>
      </c>
      <c r="BU72" s="21">
        <v>0</v>
      </c>
      <c r="BV72" s="21">
        <v>0</v>
      </c>
      <c r="BW72" s="21">
        <v>0</v>
      </c>
      <c r="BX72" s="21">
        <v>990</v>
      </c>
      <c r="BY72" s="21">
        <v>990</v>
      </c>
      <c r="BZ72" s="21">
        <v>0</v>
      </c>
      <c r="CA72" s="21">
        <v>0</v>
      </c>
      <c r="CB72" s="21">
        <v>0</v>
      </c>
      <c r="CC72" s="21">
        <v>0</v>
      </c>
      <c r="CD72" s="21">
        <v>0</v>
      </c>
      <c r="CE72" s="21">
        <v>0</v>
      </c>
      <c r="CF72" s="21">
        <v>0</v>
      </c>
      <c r="CG72" s="21">
        <v>0</v>
      </c>
      <c r="CH72" s="21">
        <v>0</v>
      </c>
      <c r="CI72" s="21">
        <v>0</v>
      </c>
      <c r="CJ72" s="21">
        <v>0</v>
      </c>
      <c r="CK72" s="21">
        <v>0</v>
      </c>
      <c r="CL72" s="21">
        <v>260</v>
      </c>
      <c r="CM72" s="21">
        <v>40</v>
      </c>
      <c r="CN72" s="21">
        <v>0</v>
      </c>
      <c r="CO72" s="21">
        <v>0</v>
      </c>
      <c r="CP72" s="21">
        <v>260</v>
      </c>
      <c r="CQ72" s="21">
        <v>40</v>
      </c>
      <c r="CR72" s="21">
        <v>0</v>
      </c>
      <c r="CS72" s="21">
        <v>0</v>
      </c>
      <c r="CT72" s="21">
        <v>0</v>
      </c>
      <c r="CU72" s="21">
        <v>0</v>
      </c>
      <c r="CV72" s="21">
        <v>0</v>
      </c>
      <c r="CW72" s="21">
        <v>0</v>
      </c>
      <c r="CX72" s="21">
        <v>0</v>
      </c>
      <c r="CY72" s="21">
        <v>0</v>
      </c>
      <c r="CZ72" s="21">
        <v>0</v>
      </c>
      <c r="DA72" s="21">
        <v>0</v>
      </c>
      <c r="DB72" s="21">
        <v>0</v>
      </c>
      <c r="DC72" s="21">
        <v>0</v>
      </c>
      <c r="DD72" s="21">
        <v>0</v>
      </c>
      <c r="DE72" s="21">
        <v>0</v>
      </c>
      <c r="DF72" s="21">
        <v>150</v>
      </c>
      <c r="DG72" s="21">
        <v>150</v>
      </c>
      <c r="DH72" s="21">
        <v>0</v>
      </c>
      <c r="DI72" s="21">
        <v>0</v>
      </c>
      <c r="DJ72" s="21">
        <v>158.7</v>
      </c>
      <c r="DK72" s="21">
        <v>0</v>
      </c>
      <c r="DL72" s="21">
        <v>158.7</v>
      </c>
      <c r="DM72" s="21">
        <v>0</v>
      </c>
      <c r="DN72" s="21">
        <v>0</v>
      </c>
      <c r="DO72" s="21">
        <v>0</v>
      </c>
      <c r="DP72" s="43">
        <v>0</v>
      </c>
      <c r="DQ72" s="43">
        <v>0</v>
      </c>
    </row>
    <row r="73" spans="1:121" ht="16.5" customHeight="1">
      <c r="A73" s="11"/>
      <c r="B73" s="16">
        <v>64</v>
      </c>
      <c r="C73" s="13" t="s">
        <v>42</v>
      </c>
      <c r="D73" s="34">
        <f t="shared" si="0"/>
        <v>389582.89999999997</v>
      </c>
      <c r="E73" s="34">
        <f t="shared" si="1"/>
        <v>372122.05799999996</v>
      </c>
      <c r="F73" s="19">
        <f t="shared" si="2"/>
        <v>310501.6</v>
      </c>
      <c r="G73" s="19">
        <f t="shared" si="3"/>
        <v>299157.745</v>
      </c>
      <c r="H73" s="19">
        <f t="shared" si="4"/>
        <v>79931.3</v>
      </c>
      <c r="I73" s="19">
        <f t="shared" si="5"/>
        <v>73459.313</v>
      </c>
      <c r="J73" s="35">
        <v>75448.5</v>
      </c>
      <c r="K73" s="35">
        <v>70843.64</v>
      </c>
      <c r="L73" s="35">
        <v>4447</v>
      </c>
      <c r="M73" s="35">
        <v>4196.158</v>
      </c>
      <c r="N73" s="21">
        <v>66777</v>
      </c>
      <c r="O73" s="21">
        <v>63666.94</v>
      </c>
      <c r="P73" s="21">
        <v>2050</v>
      </c>
      <c r="Q73" s="21">
        <v>2005</v>
      </c>
      <c r="R73" s="21">
        <v>4121</v>
      </c>
      <c r="S73" s="21">
        <v>2935</v>
      </c>
      <c r="T73" s="21">
        <v>2342</v>
      </c>
      <c r="U73" s="21">
        <v>2151.158</v>
      </c>
      <c r="V73" s="21">
        <v>380</v>
      </c>
      <c r="W73" s="21">
        <v>340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3556</v>
      </c>
      <c r="AE73" s="21">
        <v>2877.445</v>
      </c>
      <c r="AF73" s="21">
        <v>-1372</v>
      </c>
      <c r="AG73" s="21">
        <v>-4088.972</v>
      </c>
      <c r="AH73" s="21">
        <v>600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2956</v>
      </c>
      <c r="AQ73" s="21">
        <v>2877.445</v>
      </c>
      <c r="AR73" s="21">
        <v>2357</v>
      </c>
      <c r="AS73" s="21">
        <v>2234.114</v>
      </c>
      <c r="AT73" s="21">
        <v>0</v>
      </c>
      <c r="AU73" s="21">
        <v>0</v>
      </c>
      <c r="AV73" s="21">
        <v>-4200</v>
      </c>
      <c r="AW73" s="21">
        <v>-6723.086</v>
      </c>
      <c r="AX73" s="21">
        <v>69438.5</v>
      </c>
      <c r="AY73" s="21">
        <v>68368.6</v>
      </c>
      <c r="AZ73" s="21">
        <v>66408.3</v>
      </c>
      <c r="BA73" s="21">
        <v>64756.228</v>
      </c>
      <c r="BB73" s="21">
        <v>39615</v>
      </c>
      <c r="BC73" s="21">
        <v>39524.4</v>
      </c>
      <c r="BD73" s="21">
        <v>0</v>
      </c>
      <c r="BE73" s="21">
        <v>0</v>
      </c>
      <c r="BF73" s="21">
        <v>28323.5</v>
      </c>
      <c r="BG73" s="21">
        <v>27369.2</v>
      </c>
      <c r="BH73" s="21">
        <v>65347</v>
      </c>
      <c r="BI73" s="21">
        <v>64036.228</v>
      </c>
      <c r="BJ73" s="21">
        <v>9365</v>
      </c>
      <c r="BK73" s="21">
        <v>9134.5</v>
      </c>
      <c r="BL73" s="21">
        <v>4633</v>
      </c>
      <c r="BM73" s="21">
        <v>3317.802</v>
      </c>
      <c r="BN73" s="21">
        <v>0</v>
      </c>
      <c r="BO73" s="21">
        <v>0</v>
      </c>
      <c r="BP73" s="21">
        <v>0</v>
      </c>
      <c r="BQ73" s="21">
        <v>0</v>
      </c>
      <c r="BR73" s="21">
        <v>0</v>
      </c>
      <c r="BS73" s="21">
        <v>0</v>
      </c>
      <c r="BT73" s="21">
        <v>0</v>
      </c>
      <c r="BU73" s="21">
        <v>0</v>
      </c>
      <c r="BV73" s="21">
        <v>0</v>
      </c>
      <c r="BW73" s="21">
        <v>0</v>
      </c>
      <c r="BX73" s="21">
        <v>0</v>
      </c>
      <c r="BY73" s="21">
        <v>0</v>
      </c>
      <c r="BZ73" s="21">
        <v>9000</v>
      </c>
      <c r="CA73" s="21">
        <v>8960</v>
      </c>
      <c r="CB73" s="21">
        <v>0</v>
      </c>
      <c r="CC73" s="21">
        <v>0</v>
      </c>
      <c r="CD73" s="21">
        <v>365</v>
      </c>
      <c r="CE73" s="21">
        <v>174.5</v>
      </c>
      <c r="CF73" s="21">
        <v>3951</v>
      </c>
      <c r="CG73" s="21">
        <v>2847.802</v>
      </c>
      <c r="CH73" s="21">
        <v>0</v>
      </c>
      <c r="CI73" s="21">
        <v>0</v>
      </c>
      <c r="CJ73" s="21">
        <v>0</v>
      </c>
      <c r="CK73" s="21">
        <v>0</v>
      </c>
      <c r="CL73" s="21">
        <v>33377</v>
      </c>
      <c r="CM73" s="21">
        <v>33159.3</v>
      </c>
      <c r="CN73" s="21">
        <v>3583</v>
      </c>
      <c r="CO73" s="21">
        <v>3176.7</v>
      </c>
      <c r="CP73" s="21">
        <v>32057</v>
      </c>
      <c r="CQ73" s="21">
        <v>31964.3</v>
      </c>
      <c r="CR73" s="21">
        <v>3230</v>
      </c>
      <c r="CS73" s="21">
        <v>2946.7</v>
      </c>
      <c r="CT73" s="21">
        <v>24226</v>
      </c>
      <c r="CU73" s="21">
        <v>24226</v>
      </c>
      <c r="CV73" s="21">
        <v>3016</v>
      </c>
      <c r="CW73" s="21">
        <v>2946.7</v>
      </c>
      <c r="CX73" s="21">
        <v>110757.1</v>
      </c>
      <c r="CY73" s="21">
        <v>107754.26</v>
      </c>
      <c r="CZ73" s="21">
        <v>2232</v>
      </c>
      <c r="DA73" s="21">
        <v>2101.397</v>
      </c>
      <c r="DB73" s="21">
        <v>58011</v>
      </c>
      <c r="DC73" s="21">
        <v>58011</v>
      </c>
      <c r="DD73" s="21">
        <v>1300</v>
      </c>
      <c r="DE73" s="21">
        <v>1263.48</v>
      </c>
      <c r="DF73" s="21">
        <v>7300</v>
      </c>
      <c r="DG73" s="21">
        <v>6185</v>
      </c>
      <c r="DH73" s="21">
        <v>0</v>
      </c>
      <c r="DI73" s="21">
        <v>0</v>
      </c>
      <c r="DJ73" s="21">
        <v>29.5</v>
      </c>
      <c r="DK73" s="21">
        <v>0</v>
      </c>
      <c r="DL73" s="21">
        <v>879.5</v>
      </c>
      <c r="DM73" s="21">
        <v>495</v>
      </c>
      <c r="DN73" s="21">
        <v>0</v>
      </c>
      <c r="DO73" s="21">
        <v>0</v>
      </c>
      <c r="DP73" s="43">
        <v>850</v>
      </c>
      <c r="DQ73" s="43">
        <v>495</v>
      </c>
    </row>
    <row r="74" spans="1:121" ht="16.5" customHeight="1">
      <c r="A74" s="11"/>
      <c r="B74" s="16">
        <v>65</v>
      </c>
      <c r="C74" s="13" t="s">
        <v>43</v>
      </c>
      <c r="D74" s="34">
        <f aca="true" t="shared" si="12" ref="D74:D103">F74+H74-DP74</f>
        <v>79365.4</v>
      </c>
      <c r="E74" s="34">
        <f aca="true" t="shared" si="13" ref="E74:E103">G74+I74-DQ74</f>
        <v>70157.232</v>
      </c>
      <c r="F74" s="19">
        <f aca="true" t="shared" si="14" ref="F74:F103">J74+V74+Z74+AD74+AX74+BJ74+CH74+CL74+CX74+DF74+DL74</f>
        <v>42516.5</v>
      </c>
      <c r="G74" s="19">
        <f aca="true" t="shared" si="15" ref="G74:G103">K74+W74+AA74+AE74+AY74+BK74+CI74+CM74+CY74+DG74+DM74</f>
        <v>40433.097</v>
      </c>
      <c r="H74" s="19">
        <f aca="true" t="shared" si="16" ref="H74:H103">L74+X74+AB74+AF74+AZ74+BL74+CJ74+CN74+CZ74+DH74+DN74</f>
        <v>37376.9</v>
      </c>
      <c r="I74" s="19">
        <f aca="true" t="shared" si="17" ref="I74:I103">M74+Y74+AC74+AG74+BA74+BM74+CK74+CO74+DA74+DI74+DO74</f>
        <v>29724.135</v>
      </c>
      <c r="J74" s="35">
        <v>18000.1</v>
      </c>
      <c r="K74" s="35">
        <v>17580.088</v>
      </c>
      <c r="L74" s="35">
        <v>850</v>
      </c>
      <c r="M74" s="35">
        <v>500</v>
      </c>
      <c r="N74" s="21">
        <v>18000.1</v>
      </c>
      <c r="O74" s="21">
        <v>17580.088</v>
      </c>
      <c r="P74" s="21">
        <v>500</v>
      </c>
      <c r="Q74" s="21">
        <v>500</v>
      </c>
      <c r="R74" s="21">
        <v>0</v>
      </c>
      <c r="S74" s="21">
        <v>0</v>
      </c>
      <c r="T74" s="21">
        <v>350</v>
      </c>
      <c r="U74" s="21">
        <v>0</v>
      </c>
      <c r="V74" s="21">
        <v>20</v>
      </c>
      <c r="W74" s="21">
        <v>20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-1591.1</v>
      </c>
      <c r="AG74" s="21">
        <v>-166.542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0</v>
      </c>
      <c r="AS74" s="21">
        <v>0</v>
      </c>
      <c r="AT74" s="21">
        <v>0</v>
      </c>
      <c r="AU74" s="21">
        <v>0</v>
      </c>
      <c r="AV74" s="21">
        <v>-1591.1</v>
      </c>
      <c r="AW74" s="21">
        <v>-166.542</v>
      </c>
      <c r="AX74" s="21">
        <v>2020</v>
      </c>
      <c r="AY74" s="21">
        <v>1949.6</v>
      </c>
      <c r="AZ74" s="21">
        <v>1840</v>
      </c>
      <c r="BA74" s="21">
        <v>1830</v>
      </c>
      <c r="BB74" s="21">
        <v>1570</v>
      </c>
      <c r="BC74" s="21">
        <v>1499.6</v>
      </c>
      <c r="BD74" s="21">
        <v>790</v>
      </c>
      <c r="BE74" s="21">
        <v>780</v>
      </c>
      <c r="BF74" s="21">
        <v>450</v>
      </c>
      <c r="BG74" s="21">
        <v>450</v>
      </c>
      <c r="BH74" s="21">
        <v>1050</v>
      </c>
      <c r="BI74" s="21">
        <v>1050</v>
      </c>
      <c r="BJ74" s="21">
        <v>600</v>
      </c>
      <c r="BK74" s="21">
        <v>600</v>
      </c>
      <c r="BL74" s="21">
        <v>100</v>
      </c>
      <c r="BM74" s="21">
        <v>0</v>
      </c>
      <c r="BN74" s="21">
        <v>0</v>
      </c>
      <c r="BO74" s="21">
        <v>0</v>
      </c>
      <c r="BP74" s="21">
        <v>0</v>
      </c>
      <c r="BQ74" s="21">
        <v>0</v>
      </c>
      <c r="BR74" s="21">
        <v>0</v>
      </c>
      <c r="BS74" s="21">
        <v>0</v>
      </c>
      <c r="BT74" s="21">
        <v>0</v>
      </c>
      <c r="BU74" s="21">
        <v>0</v>
      </c>
      <c r="BV74" s="21">
        <v>0</v>
      </c>
      <c r="BW74" s="21">
        <v>0</v>
      </c>
      <c r="BX74" s="21">
        <v>100</v>
      </c>
      <c r="BY74" s="21">
        <v>0</v>
      </c>
      <c r="BZ74" s="21">
        <v>600</v>
      </c>
      <c r="CA74" s="21">
        <v>600</v>
      </c>
      <c r="CB74" s="21">
        <v>0</v>
      </c>
      <c r="CC74" s="21">
        <v>0</v>
      </c>
      <c r="CD74" s="21">
        <v>0</v>
      </c>
      <c r="CE74" s="21">
        <v>0</v>
      </c>
      <c r="CF74" s="21">
        <v>0</v>
      </c>
      <c r="CG74" s="21">
        <v>0</v>
      </c>
      <c r="CH74" s="21">
        <v>2500</v>
      </c>
      <c r="CI74" s="21">
        <v>2000</v>
      </c>
      <c r="CJ74" s="21">
        <v>0</v>
      </c>
      <c r="CK74" s="21">
        <v>0</v>
      </c>
      <c r="CL74" s="21">
        <v>1532</v>
      </c>
      <c r="CM74" s="21">
        <v>1461.9</v>
      </c>
      <c r="CN74" s="21">
        <v>0</v>
      </c>
      <c r="CO74" s="21">
        <v>0</v>
      </c>
      <c r="CP74" s="21">
        <v>1377</v>
      </c>
      <c r="CQ74" s="21">
        <v>1306.9</v>
      </c>
      <c r="CR74" s="21">
        <v>0</v>
      </c>
      <c r="CS74" s="21">
        <v>0</v>
      </c>
      <c r="CT74" s="21">
        <v>0</v>
      </c>
      <c r="CU74" s="21">
        <v>0</v>
      </c>
      <c r="CV74" s="21">
        <v>0</v>
      </c>
      <c r="CW74" s="21">
        <v>0</v>
      </c>
      <c r="CX74" s="21">
        <v>14664.4</v>
      </c>
      <c r="CY74" s="21">
        <v>14376.509</v>
      </c>
      <c r="CZ74" s="21">
        <v>36178</v>
      </c>
      <c r="DA74" s="21">
        <v>27560.677</v>
      </c>
      <c r="DB74" s="21">
        <v>11082.7</v>
      </c>
      <c r="DC74" s="21">
        <v>11081.8</v>
      </c>
      <c r="DD74" s="21">
        <v>1700</v>
      </c>
      <c r="DE74" s="21">
        <v>1239.309</v>
      </c>
      <c r="DF74" s="21">
        <v>2500</v>
      </c>
      <c r="DG74" s="21">
        <v>2445</v>
      </c>
      <c r="DH74" s="21">
        <v>0</v>
      </c>
      <c r="DI74" s="21">
        <v>0</v>
      </c>
      <c r="DJ74" s="21">
        <v>152</v>
      </c>
      <c r="DK74" s="21">
        <v>0</v>
      </c>
      <c r="DL74" s="21">
        <v>680</v>
      </c>
      <c r="DM74" s="21">
        <v>0</v>
      </c>
      <c r="DN74" s="21">
        <v>0</v>
      </c>
      <c r="DO74" s="21">
        <v>0</v>
      </c>
      <c r="DP74" s="43">
        <v>528</v>
      </c>
      <c r="DQ74" s="43">
        <v>0</v>
      </c>
    </row>
    <row r="75" spans="1:121" ht="16.5" customHeight="1">
      <c r="A75" s="11"/>
      <c r="B75" s="16">
        <v>66</v>
      </c>
      <c r="C75" s="13" t="s">
        <v>44</v>
      </c>
      <c r="D75" s="34">
        <f t="shared" si="12"/>
        <v>28668.7</v>
      </c>
      <c r="E75" s="34">
        <f t="shared" si="13"/>
        <v>28234.657</v>
      </c>
      <c r="F75" s="19">
        <f t="shared" si="14"/>
        <v>28122.8</v>
      </c>
      <c r="G75" s="19">
        <f t="shared" si="15"/>
        <v>27790.481</v>
      </c>
      <c r="H75" s="19">
        <f t="shared" si="16"/>
        <v>545.9</v>
      </c>
      <c r="I75" s="19">
        <f t="shared" si="17"/>
        <v>444.176</v>
      </c>
      <c r="J75" s="35">
        <v>19424.3</v>
      </c>
      <c r="K75" s="35">
        <v>19245.981</v>
      </c>
      <c r="L75" s="35">
        <v>545.9</v>
      </c>
      <c r="M75" s="35">
        <v>545</v>
      </c>
      <c r="N75" s="21">
        <v>19194.3</v>
      </c>
      <c r="O75" s="21">
        <v>19112.581</v>
      </c>
      <c r="P75" s="21">
        <v>545.9</v>
      </c>
      <c r="Q75" s="21">
        <v>545</v>
      </c>
      <c r="R75" s="21">
        <v>180</v>
      </c>
      <c r="S75" s="21">
        <v>92</v>
      </c>
      <c r="T75" s="21">
        <v>0</v>
      </c>
      <c r="U75" s="21">
        <v>0</v>
      </c>
      <c r="V75" s="21">
        <v>20</v>
      </c>
      <c r="W75" s="21">
        <v>20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-100.824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  <c r="AT75" s="21">
        <v>0</v>
      </c>
      <c r="AU75" s="21">
        <v>0</v>
      </c>
      <c r="AV75" s="21">
        <v>0</v>
      </c>
      <c r="AW75" s="21">
        <v>-100.824</v>
      </c>
      <c r="AX75" s="21">
        <v>577</v>
      </c>
      <c r="AY75" s="21">
        <v>523</v>
      </c>
      <c r="AZ75" s="21">
        <v>0</v>
      </c>
      <c r="BA75" s="21">
        <v>0</v>
      </c>
      <c r="BB75" s="21">
        <v>577</v>
      </c>
      <c r="BC75" s="21">
        <v>523</v>
      </c>
      <c r="BD75" s="21">
        <v>0</v>
      </c>
      <c r="BE75" s="21">
        <v>0</v>
      </c>
      <c r="BF75" s="21">
        <v>0</v>
      </c>
      <c r="BG75" s="21">
        <v>0</v>
      </c>
      <c r="BH75" s="21">
        <v>0</v>
      </c>
      <c r="BI75" s="21">
        <v>0</v>
      </c>
      <c r="BJ75" s="21">
        <v>286.5</v>
      </c>
      <c r="BK75" s="21">
        <v>286.5</v>
      </c>
      <c r="BL75" s="21">
        <v>0</v>
      </c>
      <c r="BM75" s="21">
        <v>0</v>
      </c>
      <c r="BN75" s="21">
        <v>0</v>
      </c>
      <c r="BO75" s="21">
        <v>0</v>
      </c>
      <c r="BP75" s="21">
        <v>0</v>
      </c>
      <c r="BQ75" s="21">
        <v>0</v>
      </c>
      <c r="BR75" s="21">
        <v>0</v>
      </c>
      <c r="BS75" s="21">
        <v>0</v>
      </c>
      <c r="BT75" s="21">
        <v>0</v>
      </c>
      <c r="BU75" s="21">
        <v>0</v>
      </c>
      <c r="BV75" s="21">
        <v>0</v>
      </c>
      <c r="BW75" s="21">
        <v>0</v>
      </c>
      <c r="BX75" s="21">
        <v>0</v>
      </c>
      <c r="BY75" s="21">
        <v>0</v>
      </c>
      <c r="BZ75" s="21">
        <v>286.5</v>
      </c>
      <c r="CA75" s="21">
        <v>286.5</v>
      </c>
      <c r="CB75" s="21">
        <v>0</v>
      </c>
      <c r="CC75" s="21">
        <v>0</v>
      </c>
      <c r="CD75" s="21">
        <v>0</v>
      </c>
      <c r="CE75" s="21">
        <v>0</v>
      </c>
      <c r="CF75" s="21">
        <v>0</v>
      </c>
      <c r="CG75" s="21">
        <v>0</v>
      </c>
      <c r="CH75" s="21">
        <v>0</v>
      </c>
      <c r="CI75" s="21">
        <v>0</v>
      </c>
      <c r="CJ75" s="21">
        <v>0</v>
      </c>
      <c r="CK75" s="21">
        <v>0</v>
      </c>
      <c r="CL75" s="21">
        <v>465</v>
      </c>
      <c r="CM75" s="21">
        <v>365</v>
      </c>
      <c r="CN75" s="21">
        <v>0</v>
      </c>
      <c r="CO75" s="21">
        <v>0</v>
      </c>
      <c r="CP75" s="21">
        <v>145</v>
      </c>
      <c r="CQ75" s="21">
        <v>145</v>
      </c>
      <c r="CR75" s="21">
        <v>0</v>
      </c>
      <c r="CS75" s="21">
        <v>0</v>
      </c>
      <c r="CT75" s="21">
        <v>0</v>
      </c>
      <c r="CU75" s="21">
        <v>0</v>
      </c>
      <c r="CV75" s="21">
        <v>0</v>
      </c>
      <c r="CW75" s="21">
        <v>0</v>
      </c>
      <c r="CX75" s="21">
        <v>6650</v>
      </c>
      <c r="CY75" s="21">
        <v>6650</v>
      </c>
      <c r="CZ75" s="21">
        <v>0</v>
      </c>
      <c r="DA75" s="21">
        <v>0</v>
      </c>
      <c r="DB75" s="21">
        <v>5530</v>
      </c>
      <c r="DC75" s="21">
        <v>5530</v>
      </c>
      <c r="DD75" s="21">
        <v>0</v>
      </c>
      <c r="DE75" s="21">
        <v>0</v>
      </c>
      <c r="DF75" s="21">
        <v>700</v>
      </c>
      <c r="DG75" s="21">
        <v>700</v>
      </c>
      <c r="DH75" s="21">
        <v>0</v>
      </c>
      <c r="DI75" s="21">
        <v>0</v>
      </c>
      <c r="DJ75" s="21">
        <v>0</v>
      </c>
      <c r="DK75" s="21">
        <v>0</v>
      </c>
      <c r="DL75" s="21">
        <v>0</v>
      </c>
      <c r="DM75" s="21">
        <v>0</v>
      </c>
      <c r="DN75" s="21">
        <v>0</v>
      </c>
      <c r="DO75" s="21">
        <v>0</v>
      </c>
      <c r="DP75" s="43">
        <v>0</v>
      </c>
      <c r="DQ75" s="43">
        <v>0</v>
      </c>
    </row>
    <row r="76" spans="1:121" ht="16.5" customHeight="1">
      <c r="A76" s="11"/>
      <c r="B76" s="16">
        <v>67</v>
      </c>
      <c r="C76" s="12" t="s">
        <v>93</v>
      </c>
      <c r="D76" s="34">
        <f t="shared" si="12"/>
        <v>13641.900000000001</v>
      </c>
      <c r="E76" s="34">
        <f t="shared" si="13"/>
        <v>12716.951000000001</v>
      </c>
      <c r="F76" s="19">
        <f t="shared" si="14"/>
        <v>13359.7</v>
      </c>
      <c r="G76" s="19">
        <f t="shared" si="15"/>
        <v>12472.297</v>
      </c>
      <c r="H76" s="19">
        <f t="shared" si="16"/>
        <v>282.20000000000005</v>
      </c>
      <c r="I76" s="19">
        <f t="shared" si="17"/>
        <v>244.654</v>
      </c>
      <c r="J76" s="35">
        <v>12125</v>
      </c>
      <c r="K76" s="35">
        <v>11356.297</v>
      </c>
      <c r="L76" s="35">
        <v>1282.2</v>
      </c>
      <c r="M76" s="35">
        <v>557.704</v>
      </c>
      <c r="N76" s="21">
        <v>11825</v>
      </c>
      <c r="O76" s="21">
        <v>11341.297</v>
      </c>
      <c r="P76" s="21">
        <v>1282.2</v>
      </c>
      <c r="Q76" s="21">
        <v>557.704</v>
      </c>
      <c r="R76" s="21">
        <v>300</v>
      </c>
      <c r="S76" s="21">
        <v>15</v>
      </c>
      <c r="T76" s="21">
        <v>0</v>
      </c>
      <c r="U76" s="21">
        <v>0</v>
      </c>
      <c r="V76" s="21">
        <v>20</v>
      </c>
      <c r="W76" s="21">
        <v>20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-2000</v>
      </c>
      <c r="AG76" s="21">
        <v>-813.05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1000</v>
      </c>
      <c r="AS76" s="21">
        <v>0</v>
      </c>
      <c r="AT76" s="21">
        <v>0</v>
      </c>
      <c r="AU76" s="21">
        <v>0</v>
      </c>
      <c r="AV76" s="21">
        <v>-3000</v>
      </c>
      <c r="AW76" s="21">
        <v>-813.05</v>
      </c>
      <c r="AX76" s="21">
        <v>600</v>
      </c>
      <c r="AY76" s="21">
        <v>600</v>
      </c>
      <c r="AZ76" s="21">
        <v>0</v>
      </c>
      <c r="BA76" s="21">
        <v>0</v>
      </c>
      <c r="BB76" s="21">
        <v>600</v>
      </c>
      <c r="BC76" s="21">
        <v>600</v>
      </c>
      <c r="BD76" s="21">
        <v>0</v>
      </c>
      <c r="BE76" s="21">
        <v>0</v>
      </c>
      <c r="BF76" s="21">
        <v>0</v>
      </c>
      <c r="BG76" s="21">
        <v>0</v>
      </c>
      <c r="BH76" s="21">
        <v>0</v>
      </c>
      <c r="BI76" s="21">
        <v>0</v>
      </c>
      <c r="BJ76" s="21">
        <v>0</v>
      </c>
      <c r="BK76" s="21">
        <v>0</v>
      </c>
      <c r="BL76" s="21">
        <v>1000</v>
      </c>
      <c r="BM76" s="21">
        <v>500</v>
      </c>
      <c r="BN76" s="21">
        <v>0</v>
      </c>
      <c r="BO76" s="21">
        <v>0</v>
      </c>
      <c r="BP76" s="21">
        <v>0</v>
      </c>
      <c r="BQ76" s="21">
        <v>0</v>
      </c>
      <c r="BR76" s="21">
        <v>0</v>
      </c>
      <c r="BS76" s="21">
        <v>0</v>
      </c>
      <c r="BT76" s="21">
        <v>0</v>
      </c>
      <c r="BU76" s="21">
        <v>0</v>
      </c>
      <c r="BV76" s="21">
        <v>0</v>
      </c>
      <c r="BW76" s="21">
        <v>0</v>
      </c>
      <c r="BX76" s="21">
        <v>1000</v>
      </c>
      <c r="BY76" s="21">
        <v>500</v>
      </c>
      <c r="BZ76" s="21">
        <v>0</v>
      </c>
      <c r="CA76" s="21">
        <v>0</v>
      </c>
      <c r="CB76" s="21">
        <v>0</v>
      </c>
      <c r="CC76" s="21">
        <v>0</v>
      </c>
      <c r="CD76" s="21">
        <v>0</v>
      </c>
      <c r="CE76" s="21">
        <v>0</v>
      </c>
      <c r="CF76" s="21">
        <v>0</v>
      </c>
      <c r="CG76" s="21">
        <v>0</v>
      </c>
      <c r="CH76" s="21">
        <v>0</v>
      </c>
      <c r="CI76" s="21">
        <v>0</v>
      </c>
      <c r="CJ76" s="21">
        <v>0</v>
      </c>
      <c r="CK76" s="21">
        <v>0</v>
      </c>
      <c r="CL76" s="21">
        <v>205</v>
      </c>
      <c r="CM76" s="21">
        <v>196</v>
      </c>
      <c r="CN76" s="21">
        <v>0</v>
      </c>
      <c r="CO76" s="21">
        <v>0</v>
      </c>
      <c r="CP76" s="21">
        <v>125</v>
      </c>
      <c r="CQ76" s="21">
        <v>116</v>
      </c>
      <c r="CR76" s="21">
        <v>0</v>
      </c>
      <c r="CS76" s="21">
        <v>0</v>
      </c>
      <c r="CT76" s="21">
        <v>0</v>
      </c>
      <c r="CU76" s="21">
        <v>0</v>
      </c>
      <c r="CV76" s="21">
        <v>0</v>
      </c>
      <c r="CW76" s="21">
        <v>0</v>
      </c>
      <c r="CX76" s="21">
        <v>0</v>
      </c>
      <c r="CY76" s="21">
        <v>0</v>
      </c>
      <c r="CZ76" s="21">
        <v>0</v>
      </c>
      <c r="DA76" s="21">
        <v>0</v>
      </c>
      <c r="DB76" s="21">
        <v>0</v>
      </c>
      <c r="DC76" s="21">
        <v>0</v>
      </c>
      <c r="DD76" s="21">
        <v>0</v>
      </c>
      <c r="DE76" s="21">
        <v>0</v>
      </c>
      <c r="DF76" s="21">
        <v>300</v>
      </c>
      <c r="DG76" s="21">
        <v>300</v>
      </c>
      <c r="DH76" s="21">
        <v>0</v>
      </c>
      <c r="DI76" s="21">
        <v>0</v>
      </c>
      <c r="DJ76" s="21">
        <v>109.7</v>
      </c>
      <c r="DK76" s="21">
        <v>0</v>
      </c>
      <c r="DL76" s="21">
        <v>109.7</v>
      </c>
      <c r="DM76" s="21">
        <v>0</v>
      </c>
      <c r="DN76" s="21">
        <v>0</v>
      </c>
      <c r="DO76" s="21">
        <v>0</v>
      </c>
      <c r="DP76" s="43">
        <v>0</v>
      </c>
      <c r="DQ76" s="43">
        <v>0</v>
      </c>
    </row>
    <row r="77" spans="1:121" ht="16.5" customHeight="1">
      <c r="A77" s="11"/>
      <c r="B77" s="16">
        <v>68</v>
      </c>
      <c r="C77" s="13" t="s">
        <v>45</v>
      </c>
      <c r="D77" s="34">
        <f t="shared" si="12"/>
        <v>8496.6</v>
      </c>
      <c r="E77" s="34">
        <f t="shared" si="13"/>
        <v>7587.746999999999</v>
      </c>
      <c r="F77" s="19">
        <f t="shared" si="14"/>
        <v>7322</v>
      </c>
      <c r="G77" s="19">
        <f t="shared" si="15"/>
        <v>6449.147</v>
      </c>
      <c r="H77" s="19">
        <f t="shared" si="16"/>
        <v>1174.6</v>
      </c>
      <c r="I77" s="19">
        <f t="shared" si="17"/>
        <v>1138.6</v>
      </c>
      <c r="J77" s="35">
        <v>5770</v>
      </c>
      <c r="K77" s="35">
        <v>5512.147</v>
      </c>
      <c r="L77" s="35">
        <v>184.6</v>
      </c>
      <c r="M77" s="35">
        <v>148.6</v>
      </c>
      <c r="N77" s="21">
        <v>5755</v>
      </c>
      <c r="O77" s="21">
        <v>5512.147</v>
      </c>
      <c r="P77" s="21">
        <v>184.6</v>
      </c>
      <c r="Q77" s="21">
        <v>148.6</v>
      </c>
      <c r="R77" s="21">
        <v>15</v>
      </c>
      <c r="S77" s="21">
        <v>0</v>
      </c>
      <c r="T77" s="21">
        <v>0</v>
      </c>
      <c r="U77" s="21">
        <v>0</v>
      </c>
      <c r="V77" s="21">
        <v>20</v>
      </c>
      <c r="W77" s="21">
        <v>15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600</v>
      </c>
      <c r="AE77" s="21">
        <v>400</v>
      </c>
      <c r="AF77" s="21">
        <v>990</v>
      </c>
      <c r="AG77" s="21">
        <v>990</v>
      </c>
      <c r="AH77" s="21">
        <v>400</v>
      </c>
      <c r="AI77" s="21">
        <v>300</v>
      </c>
      <c r="AJ77" s="21">
        <v>990</v>
      </c>
      <c r="AK77" s="21">
        <v>990</v>
      </c>
      <c r="AL77" s="21">
        <v>0</v>
      </c>
      <c r="AM77" s="21">
        <v>0</v>
      </c>
      <c r="AN77" s="21">
        <v>0</v>
      </c>
      <c r="AO77" s="21">
        <v>0</v>
      </c>
      <c r="AP77" s="21">
        <v>200</v>
      </c>
      <c r="AQ77" s="21">
        <v>100</v>
      </c>
      <c r="AR77" s="21">
        <v>0</v>
      </c>
      <c r="AS77" s="21">
        <v>0</v>
      </c>
      <c r="AT77" s="21">
        <v>0</v>
      </c>
      <c r="AU77" s="21">
        <v>0</v>
      </c>
      <c r="AV77" s="21">
        <v>0</v>
      </c>
      <c r="AW77" s="21">
        <v>0</v>
      </c>
      <c r="AX77" s="21">
        <v>10</v>
      </c>
      <c r="AY77" s="21">
        <v>0</v>
      </c>
      <c r="AZ77" s="21">
        <v>0</v>
      </c>
      <c r="BA77" s="21">
        <v>0</v>
      </c>
      <c r="BB77" s="21">
        <v>10</v>
      </c>
      <c r="BC77" s="21">
        <v>0</v>
      </c>
      <c r="BD77" s="21">
        <v>0</v>
      </c>
      <c r="BE77" s="21">
        <v>0</v>
      </c>
      <c r="BF77" s="21">
        <v>0</v>
      </c>
      <c r="BG77" s="21">
        <v>0</v>
      </c>
      <c r="BH77" s="21">
        <v>0</v>
      </c>
      <c r="BI77" s="21">
        <v>0</v>
      </c>
      <c r="BJ77" s="21">
        <v>0</v>
      </c>
      <c r="BK77" s="21">
        <v>0</v>
      </c>
      <c r="BL77" s="21">
        <v>0</v>
      </c>
      <c r="BM77" s="21">
        <v>0</v>
      </c>
      <c r="BN77" s="21">
        <v>0</v>
      </c>
      <c r="BO77" s="21">
        <v>0</v>
      </c>
      <c r="BP77" s="21">
        <v>0</v>
      </c>
      <c r="BQ77" s="21">
        <v>0</v>
      </c>
      <c r="BR77" s="21">
        <v>0</v>
      </c>
      <c r="BS77" s="21">
        <v>0</v>
      </c>
      <c r="BT77" s="21">
        <v>0</v>
      </c>
      <c r="BU77" s="21">
        <v>0</v>
      </c>
      <c r="BV77" s="21">
        <v>0</v>
      </c>
      <c r="BW77" s="21">
        <v>0</v>
      </c>
      <c r="BX77" s="21">
        <v>0</v>
      </c>
      <c r="BY77" s="21">
        <v>0</v>
      </c>
      <c r="BZ77" s="21">
        <v>0</v>
      </c>
      <c r="CA77" s="21">
        <v>0</v>
      </c>
      <c r="CB77" s="21">
        <v>0</v>
      </c>
      <c r="CC77" s="21">
        <v>0</v>
      </c>
      <c r="CD77" s="21">
        <v>0</v>
      </c>
      <c r="CE77" s="21">
        <v>0</v>
      </c>
      <c r="CF77" s="21">
        <v>0</v>
      </c>
      <c r="CG77" s="21">
        <v>0</v>
      </c>
      <c r="CH77" s="21">
        <v>0</v>
      </c>
      <c r="CI77" s="21">
        <v>0</v>
      </c>
      <c r="CJ77" s="21">
        <v>0</v>
      </c>
      <c r="CK77" s="21">
        <v>0</v>
      </c>
      <c r="CL77" s="21">
        <v>245</v>
      </c>
      <c r="CM77" s="21">
        <v>35</v>
      </c>
      <c r="CN77" s="21">
        <v>0</v>
      </c>
      <c r="CO77" s="21">
        <v>0</v>
      </c>
      <c r="CP77" s="21">
        <v>150</v>
      </c>
      <c r="CQ77" s="21">
        <v>10</v>
      </c>
      <c r="CR77" s="21">
        <v>0</v>
      </c>
      <c r="CS77" s="21">
        <v>0</v>
      </c>
      <c r="CT77" s="21">
        <v>50</v>
      </c>
      <c r="CU77" s="21">
        <v>0</v>
      </c>
      <c r="CV77" s="21">
        <v>0</v>
      </c>
      <c r="CW77" s="21">
        <v>0</v>
      </c>
      <c r="CX77" s="21">
        <v>177</v>
      </c>
      <c r="CY77" s="21">
        <v>177</v>
      </c>
      <c r="CZ77" s="21">
        <v>0</v>
      </c>
      <c r="DA77" s="21">
        <v>0</v>
      </c>
      <c r="DB77" s="21">
        <v>0</v>
      </c>
      <c r="DC77" s="21">
        <v>0</v>
      </c>
      <c r="DD77" s="21">
        <v>0</v>
      </c>
      <c r="DE77" s="21">
        <v>0</v>
      </c>
      <c r="DF77" s="21">
        <v>500</v>
      </c>
      <c r="DG77" s="21">
        <v>310</v>
      </c>
      <c r="DH77" s="21">
        <v>0</v>
      </c>
      <c r="DI77" s="21">
        <v>0</v>
      </c>
      <c r="DJ77" s="21">
        <v>0</v>
      </c>
      <c r="DK77" s="21">
        <v>0</v>
      </c>
      <c r="DL77" s="21">
        <v>0</v>
      </c>
      <c r="DM77" s="21">
        <v>0</v>
      </c>
      <c r="DN77" s="21">
        <v>0</v>
      </c>
      <c r="DO77" s="21">
        <v>0</v>
      </c>
      <c r="DP77" s="43">
        <v>0</v>
      </c>
      <c r="DQ77" s="43">
        <v>0</v>
      </c>
    </row>
    <row r="78" spans="1:121" ht="16.5" customHeight="1">
      <c r="A78" s="11"/>
      <c r="B78" s="16">
        <v>69</v>
      </c>
      <c r="C78" s="12" t="s">
        <v>46</v>
      </c>
      <c r="D78" s="34">
        <f t="shared" si="12"/>
        <v>10063.699999999999</v>
      </c>
      <c r="E78" s="34">
        <f t="shared" si="13"/>
        <v>9607.472000000002</v>
      </c>
      <c r="F78" s="19">
        <f t="shared" si="14"/>
        <v>6663.299999999999</v>
      </c>
      <c r="G78" s="19">
        <f t="shared" si="15"/>
        <v>6207.472000000001</v>
      </c>
      <c r="H78" s="19">
        <f t="shared" si="16"/>
        <v>3400.4</v>
      </c>
      <c r="I78" s="19">
        <f t="shared" si="17"/>
        <v>3400</v>
      </c>
      <c r="J78" s="35">
        <v>5615.4</v>
      </c>
      <c r="K78" s="35">
        <v>5210.872</v>
      </c>
      <c r="L78" s="35">
        <v>305.8</v>
      </c>
      <c r="M78" s="35">
        <v>305</v>
      </c>
      <c r="N78" s="21">
        <v>4289.4</v>
      </c>
      <c r="O78" s="21">
        <v>3888.042</v>
      </c>
      <c r="P78" s="21">
        <v>305.8</v>
      </c>
      <c r="Q78" s="21">
        <v>305</v>
      </c>
      <c r="R78" s="21">
        <v>1326</v>
      </c>
      <c r="S78" s="21">
        <v>1322.83</v>
      </c>
      <c r="T78" s="21">
        <v>0</v>
      </c>
      <c r="U78" s="21">
        <v>0</v>
      </c>
      <c r="V78" s="21">
        <v>10</v>
      </c>
      <c r="W78" s="21">
        <v>10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3094.6</v>
      </c>
      <c r="AG78" s="21">
        <v>3095</v>
      </c>
      <c r="AH78" s="21">
        <v>0</v>
      </c>
      <c r="AI78" s="21">
        <v>0</v>
      </c>
      <c r="AJ78" s="21">
        <v>4250</v>
      </c>
      <c r="AK78" s="21">
        <v>4250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1">
        <v>0</v>
      </c>
      <c r="AV78" s="21">
        <v>-1155.4</v>
      </c>
      <c r="AW78" s="21">
        <v>-1155</v>
      </c>
      <c r="AX78" s="21">
        <v>0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21">
        <v>0</v>
      </c>
      <c r="BE78" s="21">
        <v>0</v>
      </c>
      <c r="BF78" s="21">
        <v>0</v>
      </c>
      <c r="BG78" s="21">
        <v>0</v>
      </c>
      <c r="BH78" s="21">
        <v>0</v>
      </c>
      <c r="BI78" s="21">
        <v>0</v>
      </c>
      <c r="BJ78" s="21">
        <v>28.9</v>
      </c>
      <c r="BK78" s="21">
        <v>18.5</v>
      </c>
      <c r="BL78" s="21">
        <v>0</v>
      </c>
      <c r="BM78" s="21">
        <v>0</v>
      </c>
      <c r="BN78" s="21">
        <v>0</v>
      </c>
      <c r="BO78" s="21">
        <v>0</v>
      </c>
      <c r="BP78" s="21">
        <v>0</v>
      </c>
      <c r="BQ78" s="21">
        <v>0</v>
      </c>
      <c r="BR78" s="21">
        <v>0</v>
      </c>
      <c r="BS78" s="21">
        <v>0</v>
      </c>
      <c r="BT78" s="21">
        <v>0</v>
      </c>
      <c r="BU78" s="21">
        <v>0</v>
      </c>
      <c r="BV78" s="21">
        <v>28.9</v>
      </c>
      <c r="BW78" s="21">
        <v>18.5</v>
      </c>
      <c r="BX78" s="21">
        <v>0</v>
      </c>
      <c r="BY78" s="21">
        <v>0</v>
      </c>
      <c r="BZ78" s="21">
        <v>0</v>
      </c>
      <c r="CA78" s="21">
        <v>0</v>
      </c>
      <c r="CB78" s="21">
        <v>0</v>
      </c>
      <c r="CC78" s="21">
        <v>0</v>
      </c>
      <c r="CD78" s="21">
        <v>0</v>
      </c>
      <c r="CE78" s="21">
        <v>0</v>
      </c>
      <c r="CF78" s="21">
        <v>0</v>
      </c>
      <c r="CG78" s="21">
        <v>0</v>
      </c>
      <c r="CH78" s="21">
        <v>0</v>
      </c>
      <c r="CI78" s="21">
        <v>0</v>
      </c>
      <c r="CJ78" s="21">
        <v>0</v>
      </c>
      <c r="CK78" s="21">
        <v>0</v>
      </c>
      <c r="CL78" s="21">
        <v>20</v>
      </c>
      <c r="CM78" s="21">
        <v>10</v>
      </c>
      <c r="CN78" s="21">
        <v>0</v>
      </c>
      <c r="CO78" s="21">
        <v>0</v>
      </c>
      <c r="CP78" s="21">
        <v>20</v>
      </c>
      <c r="CQ78" s="21">
        <v>10</v>
      </c>
      <c r="CR78" s="21">
        <v>0</v>
      </c>
      <c r="CS78" s="21">
        <v>0</v>
      </c>
      <c r="CT78" s="21">
        <v>0</v>
      </c>
      <c r="CU78" s="21">
        <v>0</v>
      </c>
      <c r="CV78" s="21">
        <v>0</v>
      </c>
      <c r="CW78" s="21">
        <v>0</v>
      </c>
      <c r="CX78" s="21">
        <v>869</v>
      </c>
      <c r="CY78" s="21">
        <v>858.1</v>
      </c>
      <c r="CZ78" s="21">
        <v>0</v>
      </c>
      <c r="DA78" s="21">
        <v>0</v>
      </c>
      <c r="DB78" s="21">
        <v>0</v>
      </c>
      <c r="DC78" s="21">
        <v>0</v>
      </c>
      <c r="DD78" s="21">
        <v>0</v>
      </c>
      <c r="DE78" s="21">
        <v>0</v>
      </c>
      <c r="DF78" s="21">
        <v>100</v>
      </c>
      <c r="DG78" s="21">
        <v>100</v>
      </c>
      <c r="DH78" s="21">
        <v>0</v>
      </c>
      <c r="DI78" s="21">
        <v>0</v>
      </c>
      <c r="DJ78" s="21">
        <v>20</v>
      </c>
      <c r="DK78" s="21">
        <v>0</v>
      </c>
      <c r="DL78" s="21">
        <v>20</v>
      </c>
      <c r="DM78" s="21">
        <v>0</v>
      </c>
      <c r="DN78" s="21">
        <v>0</v>
      </c>
      <c r="DO78" s="21">
        <v>0</v>
      </c>
      <c r="DP78" s="43">
        <v>0</v>
      </c>
      <c r="DQ78" s="43">
        <v>0</v>
      </c>
    </row>
    <row r="79" spans="1:121" ht="16.5" customHeight="1">
      <c r="A79" s="11"/>
      <c r="B79" s="16">
        <v>70</v>
      </c>
      <c r="C79" s="13" t="s">
        <v>47</v>
      </c>
      <c r="D79" s="34">
        <f t="shared" si="12"/>
        <v>8316.300000000001</v>
      </c>
      <c r="E79" s="34">
        <f t="shared" si="13"/>
        <v>6887.56</v>
      </c>
      <c r="F79" s="19">
        <f t="shared" si="14"/>
        <v>7802.1</v>
      </c>
      <c r="G79" s="19">
        <f t="shared" si="15"/>
        <v>7084.96</v>
      </c>
      <c r="H79" s="19">
        <f t="shared" si="16"/>
        <v>514.2</v>
      </c>
      <c r="I79" s="19">
        <f t="shared" si="17"/>
        <v>-197.39999999999998</v>
      </c>
      <c r="J79" s="35">
        <v>6387.1</v>
      </c>
      <c r="K79" s="35">
        <v>5908.46</v>
      </c>
      <c r="L79" s="35">
        <v>816.2</v>
      </c>
      <c r="M79" s="35">
        <v>120</v>
      </c>
      <c r="N79" s="21">
        <v>6181.1</v>
      </c>
      <c r="O79" s="21">
        <v>5765.46</v>
      </c>
      <c r="P79" s="21">
        <v>816.2</v>
      </c>
      <c r="Q79" s="21">
        <v>120</v>
      </c>
      <c r="R79" s="21">
        <v>188</v>
      </c>
      <c r="S79" s="21">
        <v>125</v>
      </c>
      <c r="T79" s="21">
        <v>0</v>
      </c>
      <c r="U79" s="21">
        <v>0</v>
      </c>
      <c r="V79" s="21">
        <v>30</v>
      </c>
      <c r="W79" s="21">
        <v>7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-302</v>
      </c>
      <c r="AG79" s="21">
        <v>-317.4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  <c r="AT79" s="21">
        <v>0</v>
      </c>
      <c r="AU79" s="21">
        <v>0</v>
      </c>
      <c r="AV79" s="21">
        <v>-302</v>
      </c>
      <c r="AW79" s="21">
        <v>-317.4</v>
      </c>
      <c r="AX79" s="21">
        <v>300</v>
      </c>
      <c r="AY79" s="21">
        <v>300</v>
      </c>
      <c r="AZ79" s="21">
        <v>0</v>
      </c>
      <c r="BA79" s="21">
        <v>0</v>
      </c>
      <c r="BB79" s="21">
        <v>300</v>
      </c>
      <c r="BC79" s="21">
        <v>300</v>
      </c>
      <c r="BD79" s="21">
        <v>0</v>
      </c>
      <c r="BE79" s="21">
        <v>0</v>
      </c>
      <c r="BF79" s="21">
        <v>0</v>
      </c>
      <c r="BG79" s="21">
        <v>0</v>
      </c>
      <c r="BH79" s="21">
        <v>0</v>
      </c>
      <c r="BI79" s="21">
        <v>0</v>
      </c>
      <c r="BJ79" s="21">
        <v>0</v>
      </c>
      <c r="BK79" s="21">
        <v>0</v>
      </c>
      <c r="BL79" s="21">
        <v>0</v>
      </c>
      <c r="BM79" s="21">
        <v>0</v>
      </c>
      <c r="BN79" s="21">
        <v>0</v>
      </c>
      <c r="BO79" s="21">
        <v>0</v>
      </c>
      <c r="BP79" s="21">
        <v>0</v>
      </c>
      <c r="BQ79" s="21">
        <v>0</v>
      </c>
      <c r="BR79" s="21">
        <v>0</v>
      </c>
      <c r="BS79" s="21">
        <v>0</v>
      </c>
      <c r="BT79" s="21">
        <v>0</v>
      </c>
      <c r="BU79" s="21">
        <v>0</v>
      </c>
      <c r="BV79" s="21">
        <v>0</v>
      </c>
      <c r="BW79" s="21">
        <v>0</v>
      </c>
      <c r="BX79" s="21">
        <v>0</v>
      </c>
      <c r="BY79" s="21">
        <v>0</v>
      </c>
      <c r="BZ79" s="21">
        <v>0</v>
      </c>
      <c r="CA79" s="21">
        <v>0</v>
      </c>
      <c r="CB79" s="21">
        <v>0</v>
      </c>
      <c r="CC79" s="21">
        <v>0</v>
      </c>
      <c r="CD79" s="21">
        <v>0</v>
      </c>
      <c r="CE79" s="21">
        <v>0</v>
      </c>
      <c r="CF79" s="21">
        <v>0</v>
      </c>
      <c r="CG79" s="21">
        <v>0</v>
      </c>
      <c r="CH79" s="21">
        <v>0</v>
      </c>
      <c r="CI79" s="21">
        <v>0</v>
      </c>
      <c r="CJ79" s="21">
        <v>0</v>
      </c>
      <c r="CK79" s="21">
        <v>0</v>
      </c>
      <c r="CL79" s="21">
        <v>150</v>
      </c>
      <c r="CM79" s="21">
        <v>15</v>
      </c>
      <c r="CN79" s="21">
        <v>0</v>
      </c>
      <c r="CO79" s="21">
        <v>0</v>
      </c>
      <c r="CP79" s="21">
        <v>80</v>
      </c>
      <c r="CQ79" s="21">
        <v>5</v>
      </c>
      <c r="CR79" s="21">
        <v>0</v>
      </c>
      <c r="CS79" s="21">
        <v>0</v>
      </c>
      <c r="CT79" s="21">
        <v>0</v>
      </c>
      <c r="CU79" s="21">
        <v>0</v>
      </c>
      <c r="CV79" s="21">
        <v>0</v>
      </c>
      <c r="CW79" s="21">
        <v>0</v>
      </c>
      <c r="CX79" s="21">
        <v>830</v>
      </c>
      <c r="CY79" s="21">
        <v>814.5</v>
      </c>
      <c r="CZ79" s="21">
        <v>0</v>
      </c>
      <c r="DA79" s="21">
        <v>0</v>
      </c>
      <c r="DB79" s="21">
        <v>0</v>
      </c>
      <c r="DC79" s="21">
        <v>0</v>
      </c>
      <c r="DD79" s="21">
        <v>0</v>
      </c>
      <c r="DE79" s="21">
        <v>0</v>
      </c>
      <c r="DF79" s="21">
        <v>40</v>
      </c>
      <c r="DG79" s="21">
        <v>40</v>
      </c>
      <c r="DH79" s="21">
        <v>0</v>
      </c>
      <c r="DI79" s="21">
        <v>0</v>
      </c>
      <c r="DJ79" s="21">
        <v>65</v>
      </c>
      <c r="DK79" s="21">
        <v>0</v>
      </c>
      <c r="DL79" s="21">
        <v>65</v>
      </c>
      <c r="DM79" s="21">
        <v>0</v>
      </c>
      <c r="DN79" s="21">
        <v>0</v>
      </c>
      <c r="DO79" s="21">
        <v>0</v>
      </c>
      <c r="DP79" s="43">
        <v>0</v>
      </c>
      <c r="DQ79" s="43">
        <v>0</v>
      </c>
    </row>
    <row r="80" spans="1:121" ht="16.5" customHeight="1">
      <c r="A80" s="11"/>
      <c r="B80" s="16">
        <v>71</v>
      </c>
      <c r="C80" s="12" t="s">
        <v>48</v>
      </c>
      <c r="D80" s="34">
        <f t="shared" si="12"/>
        <v>6088.3</v>
      </c>
      <c r="E80" s="34">
        <f t="shared" si="13"/>
        <v>5964.8475</v>
      </c>
      <c r="F80" s="19">
        <f t="shared" si="14"/>
        <v>6085.900000000001</v>
      </c>
      <c r="G80" s="19">
        <f t="shared" si="15"/>
        <v>5964.4475</v>
      </c>
      <c r="H80" s="19">
        <f t="shared" si="16"/>
        <v>230</v>
      </c>
      <c r="I80" s="19">
        <f t="shared" si="17"/>
        <v>125.4</v>
      </c>
      <c r="J80" s="35">
        <v>4653.3</v>
      </c>
      <c r="K80" s="35">
        <v>4636.9475</v>
      </c>
      <c r="L80" s="35">
        <v>0</v>
      </c>
      <c r="M80" s="35">
        <v>0</v>
      </c>
      <c r="N80" s="21">
        <v>4653.3</v>
      </c>
      <c r="O80" s="21">
        <v>4636.9475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10</v>
      </c>
      <c r="W80" s="21">
        <v>10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-99.6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  <c r="AT80" s="21">
        <v>0</v>
      </c>
      <c r="AU80" s="21">
        <v>0</v>
      </c>
      <c r="AV80" s="21">
        <v>0</v>
      </c>
      <c r="AW80" s="21">
        <v>-99.6</v>
      </c>
      <c r="AX80" s="21">
        <v>0</v>
      </c>
      <c r="AY80" s="21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0</v>
      </c>
      <c r="BH80" s="21">
        <v>0</v>
      </c>
      <c r="BI80" s="21">
        <v>0</v>
      </c>
      <c r="BJ80" s="21">
        <v>0</v>
      </c>
      <c r="BK80" s="21">
        <v>0</v>
      </c>
      <c r="BL80" s="21">
        <v>230</v>
      </c>
      <c r="BM80" s="21">
        <v>225</v>
      </c>
      <c r="BN80" s="21">
        <v>0</v>
      </c>
      <c r="BO80" s="21">
        <v>0</v>
      </c>
      <c r="BP80" s="21">
        <v>0</v>
      </c>
      <c r="BQ80" s="21">
        <v>0</v>
      </c>
      <c r="BR80" s="21">
        <v>0</v>
      </c>
      <c r="BS80" s="21">
        <v>0</v>
      </c>
      <c r="BT80" s="21">
        <v>0</v>
      </c>
      <c r="BU80" s="21">
        <v>0</v>
      </c>
      <c r="BV80" s="21">
        <v>0</v>
      </c>
      <c r="BW80" s="21">
        <v>0</v>
      </c>
      <c r="BX80" s="21">
        <v>230</v>
      </c>
      <c r="BY80" s="21">
        <v>225</v>
      </c>
      <c r="BZ80" s="21">
        <v>0</v>
      </c>
      <c r="CA80" s="21">
        <v>0</v>
      </c>
      <c r="CB80" s="21">
        <v>0</v>
      </c>
      <c r="CC80" s="21">
        <v>0</v>
      </c>
      <c r="CD80" s="21">
        <v>0</v>
      </c>
      <c r="CE80" s="21">
        <v>0</v>
      </c>
      <c r="CF80" s="21">
        <v>0</v>
      </c>
      <c r="CG80" s="21">
        <v>0</v>
      </c>
      <c r="CH80" s="21">
        <v>0</v>
      </c>
      <c r="CI80" s="21">
        <v>0</v>
      </c>
      <c r="CJ80" s="21">
        <v>0</v>
      </c>
      <c r="CK80" s="21">
        <v>0</v>
      </c>
      <c r="CL80" s="21">
        <v>85</v>
      </c>
      <c r="CM80" s="21">
        <v>85</v>
      </c>
      <c r="CN80" s="21">
        <v>0</v>
      </c>
      <c r="CO80" s="21">
        <v>0</v>
      </c>
      <c r="CP80" s="21">
        <v>60</v>
      </c>
      <c r="CQ80" s="21">
        <v>60</v>
      </c>
      <c r="CR80" s="21">
        <v>0</v>
      </c>
      <c r="CS80" s="21">
        <v>0</v>
      </c>
      <c r="CT80" s="21">
        <v>0</v>
      </c>
      <c r="CU80" s="21">
        <v>0</v>
      </c>
      <c r="CV80" s="21">
        <v>0</v>
      </c>
      <c r="CW80" s="21">
        <v>0</v>
      </c>
      <c r="CX80" s="21">
        <v>170</v>
      </c>
      <c r="CY80" s="21">
        <v>167.5</v>
      </c>
      <c r="CZ80" s="21">
        <v>0</v>
      </c>
      <c r="DA80" s="21">
        <v>0</v>
      </c>
      <c r="DB80" s="21">
        <v>0</v>
      </c>
      <c r="DC80" s="21">
        <v>0</v>
      </c>
      <c r="DD80" s="21">
        <v>0</v>
      </c>
      <c r="DE80" s="21">
        <v>0</v>
      </c>
      <c r="DF80" s="21">
        <v>940</v>
      </c>
      <c r="DG80" s="21">
        <v>940</v>
      </c>
      <c r="DH80" s="21">
        <v>0</v>
      </c>
      <c r="DI80" s="21">
        <v>0</v>
      </c>
      <c r="DJ80" s="21">
        <v>0</v>
      </c>
      <c r="DK80" s="21">
        <v>0</v>
      </c>
      <c r="DL80" s="21">
        <v>227.6</v>
      </c>
      <c r="DM80" s="21">
        <v>125</v>
      </c>
      <c r="DN80" s="21">
        <v>0</v>
      </c>
      <c r="DO80" s="21">
        <v>0</v>
      </c>
      <c r="DP80" s="43">
        <v>227.6</v>
      </c>
      <c r="DQ80" s="43">
        <v>125</v>
      </c>
    </row>
    <row r="81" spans="1:121" ht="16.5" customHeight="1">
      <c r="A81" s="11"/>
      <c r="B81" s="16">
        <v>72</v>
      </c>
      <c r="C81" s="13" t="s">
        <v>49</v>
      </c>
      <c r="D81" s="34">
        <f t="shared" si="12"/>
        <v>13270.251</v>
      </c>
      <c r="E81" s="34">
        <f t="shared" si="13"/>
        <v>11443.063</v>
      </c>
      <c r="F81" s="19">
        <f t="shared" si="14"/>
        <v>12318.7</v>
      </c>
      <c r="G81" s="19">
        <f t="shared" si="15"/>
        <v>10492.663</v>
      </c>
      <c r="H81" s="19">
        <f t="shared" si="16"/>
        <v>951.551</v>
      </c>
      <c r="I81" s="19">
        <f t="shared" si="17"/>
        <v>950.4</v>
      </c>
      <c r="J81" s="35">
        <v>9557</v>
      </c>
      <c r="K81" s="35">
        <v>8574.965</v>
      </c>
      <c r="L81" s="35">
        <v>0</v>
      </c>
      <c r="M81" s="35">
        <v>0</v>
      </c>
      <c r="N81" s="21">
        <v>9517</v>
      </c>
      <c r="O81" s="21">
        <v>8534.965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26</v>
      </c>
      <c r="W81" s="21">
        <v>15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27.5</v>
      </c>
      <c r="AE81" s="21">
        <v>27.5</v>
      </c>
      <c r="AF81" s="21">
        <v>0</v>
      </c>
      <c r="AG81" s="21">
        <v>0</v>
      </c>
      <c r="AH81" s="21">
        <v>27.5</v>
      </c>
      <c r="AI81" s="21">
        <v>27.5</v>
      </c>
      <c r="AJ81" s="21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0</v>
      </c>
      <c r="AQ81" s="21">
        <v>0</v>
      </c>
      <c r="AR81" s="21">
        <v>0</v>
      </c>
      <c r="AS81" s="21">
        <v>0</v>
      </c>
      <c r="AT81" s="21">
        <v>0</v>
      </c>
      <c r="AU81" s="21">
        <v>0</v>
      </c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21">
        <v>0</v>
      </c>
      <c r="BF81" s="21">
        <v>0</v>
      </c>
      <c r="BG81" s="21">
        <v>0</v>
      </c>
      <c r="BH81" s="21">
        <v>0</v>
      </c>
      <c r="BI81" s="21">
        <v>0</v>
      </c>
      <c r="BJ81" s="21">
        <v>0</v>
      </c>
      <c r="BK81" s="21">
        <v>0</v>
      </c>
      <c r="BL81" s="21">
        <v>0</v>
      </c>
      <c r="BM81" s="21">
        <v>0</v>
      </c>
      <c r="BN81" s="21">
        <v>0</v>
      </c>
      <c r="BO81" s="21">
        <v>0</v>
      </c>
      <c r="BP81" s="21">
        <v>0</v>
      </c>
      <c r="BQ81" s="21">
        <v>0</v>
      </c>
      <c r="BR81" s="21">
        <v>0</v>
      </c>
      <c r="BS81" s="21">
        <v>0</v>
      </c>
      <c r="BT81" s="21">
        <v>0</v>
      </c>
      <c r="BU81" s="21">
        <v>0</v>
      </c>
      <c r="BV81" s="21">
        <v>0</v>
      </c>
      <c r="BW81" s="21">
        <v>0</v>
      </c>
      <c r="BX81" s="21">
        <v>0</v>
      </c>
      <c r="BY81" s="21">
        <v>0</v>
      </c>
      <c r="BZ81" s="21">
        <v>0</v>
      </c>
      <c r="CA81" s="21">
        <v>0</v>
      </c>
      <c r="CB81" s="21">
        <v>0</v>
      </c>
      <c r="CC81" s="21">
        <v>0</v>
      </c>
      <c r="CD81" s="21">
        <v>0</v>
      </c>
      <c r="CE81" s="21">
        <v>0</v>
      </c>
      <c r="CF81" s="21">
        <v>0</v>
      </c>
      <c r="CG81" s="21">
        <v>0</v>
      </c>
      <c r="CH81" s="21">
        <v>0</v>
      </c>
      <c r="CI81" s="21">
        <v>0</v>
      </c>
      <c r="CJ81" s="21">
        <v>0</v>
      </c>
      <c r="CK81" s="21">
        <v>0</v>
      </c>
      <c r="CL81" s="21">
        <v>390</v>
      </c>
      <c r="CM81" s="21">
        <v>380</v>
      </c>
      <c r="CN81" s="21">
        <v>951.551</v>
      </c>
      <c r="CO81" s="21">
        <v>950.4</v>
      </c>
      <c r="CP81" s="21">
        <v>390</v>
      </c>
      <c r="CQ81" s="21">
        <v>380</v>
      </c>
      <c r="CR81" s="21">
        <v>951.551</v>
      </c>
      <c r="CS81" s="21">
        <v>950.4</v>
      </c>
      <c r="CT81" s="21">
        <v>0</v>
      </c>
      <c r="CU81" s="21">
        <v>0</v>
      </c>
      <c r="CV81" s="21">
        <v>951.551</v>
      </c>
      <c r="CW81" s="21">
        <v>950.4</v>
      </c>
      <c r="CX81" s="21">
        <v>1715.2</v>
      </c>
      <c r="CY81" s="21">
        <v>1336.198</v>
      </c>
      <c r="CZ81" s="21">
        <v>0</v>
      </c>
      <c r="DA81" s="21">
        <v>0</v>
      </c>
      <c r="DB81" s="21">
        <v>900</v>
      </c>
      <c r="DC81" s="21">
        <v>561</v>
      </c>
      <c r="DD81" s="21">
        <v>0</v>
      </c>
      <c r="DE81" s="21">
        <v>0</v>
      </c>
      <c r="DF81" s="21">
        <v>420</v>
      </c>
      <c r="DG81" s="21">
        <v>159</v>
      </c>
      <c r="DH81" s="21">
        <v>0</v>
      </c>
      <c r="DI81" s="21">
        <v>0</v>
      </c>
      <c r="DJ81" s="21">
        <v>183</v>
      </c>
      <c r="DK81" s="21">
        <v>0</v>
      </c>
      <c r="DL81" s="21">
        <v>183</v>
      </c>
      <c r="DM81" s="21">
        <v>0</v>
      </c>
      <c r="DN81" s="21">
        <v>0</v>
      </c>
      <c r="DO81" s="21">
        <v>0</v>
      </c>
      <c r="DP81" s="43">
        <v>0</v>
      </c>
      <c r="DQ81" s="43">
        <v>0</v>
      </c>
    </row>
    <row r="82" spans="1:121" ht="16.5" customHeight="1">
      <c r="A82" s="11"/>
      <c r="B82" s="16">
        <v>73</v>
      </c>
      <c r="C82" s="12" t="s">
        <v>50</v>
      </c>
      <c r="D82" s="34">
        <f t="shared" si="12"/>
        <v>74670.4</v>
      </c>
      <c r="E82" s="34">
        <f t="shared" si="13"/>
        <v>64395.265</v>
      </c>
      <c r="F82" s="19">
        <f t="shared" si="14"/>
        <v>47063.2</v>
      </c>
      <c r="G82" s="19">
        <f t="shared" si="15"/>
        <v>38135.165</v>
      </c>
      <c r="H82" s="19">
        <f t="shared" si="16"/>
        <v>27607.199999999997</v>
      </c>
      <c r="I82" s="19">
        <f t="shared" si="17"/>
        <v>26260.1</v>
      </c>
      <c r="J82" s="35">
        <v>23115</v>
      </c>
      <c r="K82" s="35">
        <v>17391.855</v>
      </c>
      <c r="L82" s="35">
        <v>1000</v>
      </c>
      <c r="M82" s="35">
        <v>552</v>
      </c>
      <c r="N82" s="21">
        <v>21415</v>
      </c>
      <c r="O82" s="21">
        <v>16973.355</v>
      </c>
      <c r="P82" s="21">
        <v>1000</v>
      </c>
      <c r="Q82" s="21">
        <v>552</v>
      </c>
      <c r="R82" s="21">
        <v>1700</v>
      </c>
      <c r="S82" s="21">
        <v>418.5</v>
      </c>
      <c r="T82" s="21">
        <v>0</v>
      </c>
      <c r="U82" s="21">
        <v>0</v>
      </c>
      <c r="V82" s="21">
        <v>40</v>
      </c>
      <c r="W82" s="21">
        <v>40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5804.4</v>
      </c>
      <c r="AG82" s="21">
        <v>5383.3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0</v>
      </c>
      <c r="AQ82" s="21">
        <v>0</v>
      </c>
      <c r="AR82" s="21">
        <v>5804.4</v>
      </c>
      <c r="AS82" s="21">
        <v>5426.4</v>
      </c>
      <c r="AT82" s="21">
        <v>0</v>
      </c>
      <c r="AU82" s="21">
        <v>0</v>
      </c>
      <c r="AV82" s="21">
        <v>0</v>
      </c>
      <c r="AW82" s="21">
        <v>-43.1</v>
      </c>
      <c r="AX82" s="21">
        <v>2800</v>
      </c>
      <c r="AY82" s="21">
        <v>2799.8</v>
      </c>
      <c r="AZ82" s="21">
        <v>20802.8</v>
      </c>
      <c r="BA82" s="21">
        <v>20324.8</v>
      </c>
      <c r="BB82" s="21">
        <v>0</v>
      </c>
      <c r="BC82" s="21">
        <v>0</v>
      </c>
      <c r="BD82" s="21">
        <v>0</v>
      </c>
      <c r="BE82" s="21">
        <v>0</v>
      </c>
      <c r="BF82" s="21">
        <v>2800</v>
      </c>
      <c r="BG82" s="21">
        <v>2799.8</v>
      </c>
      <c r="BH82" s="21">
        <v>20802.8</v>
      </c>
      <c r="BI82" s="21">
        <v>20324.8</v>
      </c>
      <c r="BJ82" s="21">
        <v>1100</v>
      </c>
      <c r="BK82" s="21">
        <v>0</v>
      </c>
      <c r="BL82" s="21">
        <v>0</v>
      </c>
      <c r="BM82" s="21">
        <v>0</v>
      </c>
      <c r="BN82" s="21">
        <v>0</v>
      </c>
      <c r="BO82" s="21">
        <v>0</v>
      </c>
      <c r="BP82" s="21">
        <v>0</v>
      </c>
      <c r="BQ82" s="21">
        <v>0</v>
      </c>
      <c r="BR82" s="21">
        <v>0</v>
      </c>
      <c r="BS82" s="21">
        <v>0</v>
      </c>
      <c r="BT82" s="21">
        <v>0</v>
      </c>
      <c r="BU82" s="21">
        <v>0</v>
      </c>
      <c r="BV82" s="21">
        <v>0</v>
      </c>
      <c r="BW82" s="21">
        <v>0</v>
      </c>
      <c r="BX82" s="21">
        <v>0</v>
      </c>
      <c r="BY82" s="21">
        <v>0</v>
      </c>
      <c r="BZ82" s="21">
        <v>1100</v>
      </c>
      <c r="CA82" s="21">
        <v>0</v>
      </c>
      <c r="CB82" s="21">
        <v>0</v>
      </c>
      <c r="CC82" s="21">
        <v>0</v>
      </c>
      <c r="CD82" s="21">
        <v>0</v>
      </c>
      <c r="CE82" s="21">
        <v>0</v>
      </c>
      <c r="CF82" s="21">
        <v>0</v>
      </c>
      <c r="CG82" s="21">
        <v>0</v>
      </c>
      <c r="CH82" s="21">
        <v>0</v>
      </c>
      <c r="CI82" s="21">
        <v>0</v>
      </c>
      <c r="CJ82" s="21">
        <v>0</v>
      </c>
      <c r="CK82" s="21">
        <v>0</v>
      </c>
      <c r="CL82" s="21">
        <v>3530</v>
      </c>
      <c r="CM82" s="21">
        <v>3458.51</v>
      </c>
      <c r="CN82" s="21">
        <v>0</v>
      </c>
      <c r="CO82" s="21">
        <v>0</v>
      </c>
      <c r="CP82" s="21">
        <v>3380</v>
      </c>
      <c r="CQ82" s="21">
        <v>3368.9</v>
      </c>
      <c r="CR82" s="21">
        <v>0</v>
      </c>
      <c r="CS82" s="21">
        <v>0</v>
      </c>
      <c r="CT82" s="21">
        <v>1500</v>
      </c>
      <c r="CU82" s="21">
        <v>1500</v>
      </c>
      <c r="CV82" s="21">
        <v>0</v>
      </c>
      <c r="CW82" s="21">
        <v>0</v>
      </c>
      <c r="CX82" s="21">
        <v>11500</v>
      </c>
      <c r="CY82" s="21">
        <v>11380</v>
      </c>
      <c r="CZ82" s="21">
        <v>0</v>
      </c>
      <c r="DA82" s="21">
        <v>0</v>
      </c>
      <c r="DB82" s="21">
        <v>8500</v>
      </c>
      <c r="DC82" s="21">
        <v>8500</v>
      </c>
      <c r="DD82" s="21">
        <v>0</v>
      </c>
      <c r="DE82" s="21">
        <v>0</v>
      </c>
      <c r="DF82" s="21">
        <v>3300</v>
      </c>
      <c r="DG82" s="21">
        <v>3065</v>
      </c>
      <c r="DH82" s="21">
        <v>0</v>
      </c>
      <c r="DI82" s="21">
        <v>0</v>
      </c>
      <c r="DJ82" s="21">
        <v>1678.2</v>
      </c>
      <c r="DK82" s="21">
        <v>0</v>
      </c>
      <c r="DL82" s="21">
        <v>1678.2</v>
      </c>
      <c r="DM82" s="21">
        <v>0</v>
      </c>
      <c r="DN82" s="21">
        <v>0</v>
      </c>
      <c r="DO82" s="21">
        <v>0</v>
      </c>
      <c r="DP82" s="43">
        <v>0</v>
      </c>
      <c r="DQ82" s="43">
        <v>0</v>
      </c>
    </row>
    <row r="83" spans="1:121" ht="16.5" customHeight="1">
      <c r="A83" s="11"/>
      <c r="B83" s="16">
        <v>74</v>
      </c>
      <c r="C83" s="13" t="s">
        <v>51</v>
      </c>
      <c r="D83" s="34">
        <f t="shared" si="12"/>
        <v>46374.399999999994</v>
      </c>
      <c r="E83" s="34">
        <f t="shared" si="13"/>
        <v>37014.198</v>
      </c>
      <c r="F83" s="19">
        <f t="shared" si="14"/>
        <v>36532.299999999996</v>
      </c>
      <c r="G83" s="19">
        <f t="shared" si="15"/>
        <v>30877.993</v>
      </c>
      <c r="H83" s="19">
        <f t="shared" si="16"/>
        <v>9842.1</v>
      </c>
      <c r="I83" s="19">
        <f t="shared" si="17"/>
        <v>6136.205</v>
      </c>
      <c r="J83" s="35">
        <v>21514.1</v>
      </c>
      <c r="K83" s="35">
        <v>18269.533</v>
      </c>
      <c r="L83" s="35">
        <v>4000</v>
      </c>
      <c r="M83" s="35">
        <v>0</v>
      </c>
      <c r="N83" s="21">
        <v>21254.1</v>
      </c>
      <c r="O83" s="21">
        <v>18219.533</v>
      </c>
      <c r="P83" s="21">
        <v>4000</v>
      </c>
      <c r="Q83" s="21">
        <v>0</v>
      </c>
      <c r="R83" s="21">
        <v>260</v>
      </c>
      <c r="S83" s="21">
        <v>50</v>
      </c>
      <c r="T83" s="21">
        <v>0</v>
      </c>
      <c r="U83" s="21">
        <v>0</v>
      </c>
      <c r="V83" s="21">
        <v>50</v>
      </c>
      <c r="W83" s="21">
        <v>15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150</v>
      </c>
      <c r="AE83" s="21">
        <v>150</v>
      </c>
      <c r="AF83" s="21">
        <v>5842.1</v>
      </c>
      <c r="AG83" s="21">
        <v>6136.205</v>
      </c>
      <c r="AH83" s="21">
        <v>0</v>
      </c>
      <c r="AI83" s="21">
        <v>0</v>
      </c>
      <c r="AJ83" s="21">
        <v>6717</v>
      </c>
      <c r="AK83" s="21">
        <v>6717</v>
      </c>
      <c r="AL83" s="21">
        <v>0</v>
      </c>
      <c r="AM83" s="21">
        <v>0</v>
      </c>
      <c r="AN83" s="21">
        <v>0</v>
      </c>
      <c r="AO83" s="21">
        <v>0</v>
      </c>
      <c r="AP83" s="21">
        <v>150</v>
      </c>
      <c r="AQ83" s="21">
        <v>150</v>
      </c>
      <c r="AR83" s="21">
        <v>0</v>
      </c>
      <c r="AS83" s="21">
        <v>0</v>
      </c>
      <c r="AT83" s="21">
        <v>0</v>
      </c>
      <c r="AU83" s="21">
        <v>0</v>
      </c>
      <c r="AV83" s="21">
        <v>-874.9</v>
      </c>
      <c r="AW83" s="21">
        <v>-580.795</v>
      </c>
      <c r="AX83" s="21">
        <v>0</v>
      </c>
      <c r="AY83" s="21">
        <v>0</v>
      </c>
      <c r="AZ83" s="21">
        <v>0</v>
      </c>
      <c r="BA83" s="21">
        <v>0</v>
      </c>
      <c r="BB83" s="21">
        <v>0</v>
      </c>
      <c r="BC83" s="21">
        <v>0</v>
      </c>
      <c r="BD83" s="21">
        <v>0</v>
      </c>
      <c r="BE83" s="21">
        <v>0</v>
      </c>
      <c r="BF83" s="21">
        <v>0</v>
      </c>
      <c r="BG83" s="21">
        <v>0</v>
      </c>
      <c r="BH83" s="21">
        <v>0</v>
      </c>
      <c r="BI83" s="21">
        <v>0</v>
      </c>
      <c r="BJ83" s="21">
        <v>0</v>
      </c>
      <c r="BK83" s="21">
        <v>0</v>
      </c>
      <c r="BL83" s="21">
        <v>0</v>
      </c>
      <c r="BM83" s="21">
        <v>0</v>
      </c>
      <c r="BN83" s="21">
        <v>0</v>
      </c>
      <c r="BO83" s="21">
        <v>0</v>
      </c>
      <c r="BP83" s="21">
        <v>0</v>
      </c>
      <c r="BQ83" s="21">
        <v>0</v>
      </c>
      <c r="BR83" s="21">
        <v>0</v>
      </c>
      <c r="BS83" s="21">
        <v>0</v>
      </c>
      <c r="BT83" s="21">
        <v>0</v>
      </c>
      <c r="BU83" s="21">
        <v>0</v>
      </c>
      <c r="BV83" s="21">
        <v>0</v>
      </c>
      <c r="BW83" s="21">
        <v>0</v>
      </c>
      <c r="BX83" s="21">
        <v>0</v>
      </c>
      <c r="BY83" s="21">
        <v>0</v>
      </c>
      <c r="BZ83" s="21">
        <v>0</v>
      </c>
      <c r="CA83" s="21">
        <v>0</v>
      </c>
      <c r="CB83" s="21">
        <v>0</v>
      </c>
      <c r="CC83" s="21">
        <v>0</v>
      </c>
      <c r="CD83" s="21">
        <v>0</v>
      </c>
      <c r="CE83" s="21">
        <v>0</v>
      </c>
      <c r="CF83" s="21">
        <v>0</v>
      </c>
      <c r="CG83" s="21">
        <v>0</v>
      </c>
      <c r="CH83" s="21">
        <v>0</v>
      </c>
      <c r="CI83" s="21">
        <v>0</v>
      </c>
      <c r="CJ83" s="21">
        <v>0</v>
      </c>
      <c r="CK83" s="21">
        <v>0</v>
      </c>
      <c r="CL83" s="21">
        <v>1140</v>
      </c>
      <c r="CM83" s="21">
        <v>636.71</v>
      </c>
      <c r="CN83" s="21">
        <v>0</v>
      </c>
      <c r="CO83" s="21">
        <v>0</v>
      </c>
      <c r="CP83" s="21">
        <v>930</v>
      </c>
      <c r="CQ83" s="21">
        <v>594.5</v>
      </c>
      <c r="CR83" s="21">
        <v>0</v>
      </c>
      <c r="CS83" s="21">
        <v>0</v>
      </c>
      <c r="CT83" s="21">
        <v>100</v>
      </c>
      <c r="CU83" s="21">
        <v>0</v>
      </c>
      <c r="CV83" s="21">
        <v>0</v>
      </c>
      <c r="CW83" s="21">
        <v>0</v>
      </c>
      <c r="CX83" s="21">
        <v>11330</v>
      </c>
      <c r="CY83" s="21">
        <v>10026.75</v>
      </c>
      <c r="CZ83" s="21">
        <v>0</v>
      </c>
      <c r="DA83" s="21">
        <v>0</v>
      </c>
      <c r="DB83" s="21">
        <v>4590</v>
      </c>
      <c r="DC83" s="21">
        <v>4517.75</v>
      </c>
      <c r="DD83" s="21">
        <v>0</v>
      </c>
      <c r="DE83" s="21">
        <v>0</v>
      </c>
      <c r="DF83" s="21">
        <v>2190</v>
      </c>
      <c r="DG83" s="21">
        <v>1780</v>
      </c>
      <c r="DH83" s="21">
        <v>0</v>
      </c>
      <c r="DI83" s="21">
        <v>0</v>
      </c>
      <c r="DJ83" s="21">
        <v>158.2</v>
      </c>
      <c r="DK83" s="21">
        <v>0</v>
      </c>
      <c r="DL83" s="21">
        <v>158.2</v>
      </c>
      <c r="DM83" s="21">
        <v>0</v>
      </c>
      <c r="DN83" s="21">
        <v>0</v>
      </c>
      <c r="DO83" s="21">
        <v>0</v>
      </c>
      <c r="DP83" s="43">
        <v>0</v>
      </c>
      <c r="DQ83" s="43">
        <v>0</v>
      </c>
    </row>
    <row r="84" spans="1:121" ht="16.5" customHeight="1">
      <c r="A84" s="11"/>
      <c r="B84" s="16">
        <v>75</v>
      </c>
      <c r="C84" s="13" t="s">
        <v>52</v>
      </c>
      <c r="D84" s="34">
        <f t="shared" si="12"/>
        <v>55038</v>
      </c>
      <c r="E84" s="34">
        <f t="shared" si="13"/>
        <v>49469.869000000006</v>
      </c>
      <c r="F84" s="19">
        <f t="shared" si="14"/>
        <v>30325.7</v>
      </c>
      <c r="G84" s="19">
        <f t="shared" si="15"/>
        <v>24907.604000000003</v>
      </c>
      <c r="H84" s="19">
        <f t="shared" si="16"/>
        <v>31842.7</v>
      </c>
      <c r="I84" s="19">
        <f t="shared" si="17"/>
        <v>30623.535000000003</v>
      </c>
      <c r="J84" s="35">
        <v>13542</v>
      </c>
      <c r="K84" s="35">
        <v>12230.334</v>
      </c>
      <c r="L84" s="35">
        <v>17320</v>
      </c>
      <c r="M84" s="35">
        <v>17227</v>
      </c>
      <c r="N84" s="21">
        <v>13111</v>
      </c>
      <c r="O84" s="21">
        <v>11824.334</v>
      </c>
      <c r="P84" s="21">
        <v>1000</v>
      </c>
      <c r="Q84" s="21">
        <v>957</v>
      </c>
      <c r="R84" s="21">
        <v>431</v>
      </c>
      <c r="S84" s="21">
        <v>406</v>
      </c>
      <c r="T84" s="21">
        <v>16320</v>
      </c>
      <c r="U84" s="21">
        <v>16270</v>
      </c>
      <c r="V84" s="21">
        <v>28</v>
      </c>
      <c r="W84" s="21">
        <v>15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9201.7</v>
      </c>
      <c r="AG84" s="21">
        <v>8404.851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980</v>
      </c>
      <c r="AO84" s="21">
        <v>980</v>
      </c>
      <c r="AP84" s="21">
        <v>0</v>
      </c>
      <c r="AQ84" s="21">
        <v>0</v>
      </c>
      <c r="AR84" s="21">
        <v>8921.7</v>
      </c>
      <c r="AS84" s="21">
        <v>8296.316</v>
      </c>
      <c r="AT84" s="21">
        <v>0</v>
      </c>
      <c r="AU84" s="21">
        <v>0</v>
      </c>
      <c r="AV84" s="21">
        <v>-700</v>
      </c>
      <c r="AW84" s="21">
        <v>-871.465</v>
      </c>
      <c r="AX84" s="21">
        <v>0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21">
        <v>0</v>
      </c>
      <c r="BE84" s="21">
        <v>0</v>
      </c>
      <c r="BF84" s="21">
        <v>0</v>
      </c>
      <c r="BG84" s="21">
        <v>0</v>
      </c>
      <c r="BH84" s="21">
        <v>0</v>
      </c>
      <c r="BI84" s="21">
        <v>0</v>
      </c>
      <c r="BJ84" s="21">
        <v>350</v>
      </c>
      <c r="BK84" s="21">
        <v>350</v>
      </c>
      <c r="BL84" s="21">
        <v>0</v>
      </c>
      <c r="BM84" s="21">
        <v>0</v>
      </c>
      <c r="BN84" s="21">
        <v>0</v>
      </c>
      <c r="BO84" s="21">
        <v>0</v>
      </c>
      <c r="BP84" s="21">
        <v>0</v>
      </c>
      <c r="BQ84" s="21">
        <v>0</v>
      </c>
      <c r="BR84" s="21">
        <v>0</v>
      </c>
      <c r="BS84" s="21">
        <v>0</v>
      </c>
      <c r="BT84" s="21">
        <v>0</v>
      </c>
      <c r="BU84" s="21">
        <v>0</v>
      </c>
      <c r="BV84" s="21">
        <v>0</v>
      </c>
      <c r="BW84" s="21">
        <v>0</v>
      </c>
      <c r="BX84" s="21">
        <v>0</v>
      </c>
      <c r="BY84" s="21">
        <v>0</v>
      </c>
      <c r="BZ84" s="21">
        <v>350</v>
      </c>
      <c r="CA84" s="21">
        <v>350</v>
      </c>
      <c r="CB84" s="21">
        <v>0</v>
      </c>
      <c r="CC84" s="21">
        <v>0</v>
      </c>
      <c r="CD84" s="21">
        <v>0</v>
      </c>
      <c r="CE84" s="21">
        <v>0</v>
      </c>
      <c r="CF84" s="21">
        <v>0</v>
      </c>
      <c r="CG84" s="21">
        <v>0</v>
      </c>
      <c r="CH84" s="21">
        <v>0</v>
      </c>
      <c r="CI84" s="21">
        <v>0</v>
      </c>
      <c r="CJ84" s="21">
        <v>0</v>
      </c>
      <c r="CK84" s="21">
        <v>0</v>
      </c>
      <c r="CL84" s="21">
        <v>720</v>
      </c>
      <c r="CM84" s="21">
        <v>280</v>
      </c>
      <c r="CN84" s="21">
        <v>0</v>
      </c>
      <c r="CO84" s="21">
        <v>0</v>
      </c>
      <c r="CP84" s="21">
        <v>550</v>
      </c>
      <c r="CQ84" s="21">
        <v>280</v>
      </c>
      <c r="CR84" s="21">
        <v>0</v>
      </c>
      <c r="CS84" s="21">
        <v>0</v>
      </c>
      <c r="CT84" s="21">
        <v>0</v>
      </c>
      <c r="CU84" s="21">
        <v>0</v>
      </c>
      <c r="CV84" s="21">
        <v>0</v>
      </c>
      <c r="CW84" s="21">
        <v>0</v>
      </c>
      <c r="CX84" s="21">
        <v>5081</v>
      </c>
      <c r="CY84" s="21">
        <v>5081</v>
      </c>
      <c r="CZ84" s="21">
        <v>5321</v>
      </c>
      <c r="DA84" s="21">
        <v>4991.684</v>
      </c>
      <c r="DB84" s="21">
        <v>5081</v>
      </c>
      <c r="DC84" s="21">
        <v>5081</v>
      </c>
      <c r="DD84" s="21">
        <v>5321</v>
      </c>
      <c r="DE84" s="21">
        <v>4991.684</v>
      </c>
      <c r="DF84" s="21">
        <v>1220</v>
      </c>
      <c r="DG84" s="21">
        <v>890</v>
      </c>
      <c r="DH84" s="21">
        <v>0</v>
      </c>
      <c r="DI84" s="21">
        <v>0</v>
      </c>
      <c r="DJ84" s="21">
        <v>2254.300000000001</v>
      </c>
      <c r="DK84" s="21">
        <v>0</v>
      </c>
      <c r="DL84" s="21">
        <v>9384.7</v>
      </c>
      <c r="DM84" s="21">
        <v>6061.27</v>
      </c>
      <c r="DN84" s="21">
        <v>0</v>
      </c>
      <c r="DO84" s="21">
        <v>0</v>
      </c>
      <c r="DP84" s="43">
        <v>7130.4</v>
      </c>
      <c r="DQ84" s="43">
        <v>6061.27</v>
      </c>
    </row>
    <row r="85" spans="1:121" ht="16.5" customHeight="1">
      <c r="A85" s="11"/>
      <c r="B85" s="16">
        <v>76</v>
      </c>
      <c r="C85" s="13" t="s">
        <v>53</v>
      </c>
      <c r="D85" s="34">
        <f t="shared" si="12"/>
        <v>22213</v>
      </c>
      <c r="E85" s="34">
        <f t="shared" si="13"/>
        <v>19224.782</v>
      </c>
      <c r="F85" s="19">
        <f t="shared" si="14"/>
        <v>18202.5</v>
      </c>
      <c r="G85" s="19">
        <f t="shared" si="15"/>
        <v>15214.35</v>
      </c>
      <c r="H85" s="19">
        <f t="shared" si="16"/>
        <v>4803</v>
      </c>
      <c r="I85" s="19">
        <f t="shared" si="17"/>
        <v>4451.432</v>
      </c>
      <c r="J85" s="35">
        <v>9510</v>
      </c>
      <c r="K85" s="35">
        <v>8131.35</v>
      </c>
      <c r="L85" s="35">
        <v>0</v>
      </c>
      <c r="M85" s="35">
        <v>0</v>
      </c>
      <c r="N85" s="21">
        <v>8810</v>
      </c>
      <c r="O85" s="21">
        <v>8131.35</v>
      </c>
      <c r="P85" s="21">
        <v>0</v>
      </c>
      <c r="Q85" s="21">
        <v>0</v>
      </c>
      <c r="R85" s="21">
        <v>650</v>
      </c>
      <c r="S85" s="21">
        <v>0</v>
      </c>
      <c r="T85" s="21">
        <v>0</v>
      </c>
      <c r="U85" s="21">
        <v>0</v>
      </c>
      <c r="V85" s="21">
        <v>20</v>
      </c>
      <c r="W85" s="21">
        <v>20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550</v>
      </c>
      <c r="AE85" s="21">
        <v>0</v>
      </c>
      <c r="AF85" s="21">
        <v>4453</v>
      </c>
      <c r="AG85" s="21">
        <v>4451.432</v>
      </c>
      <c r="AH85" s="21">
        <v>0</v>
      </c>
      <c r="AI85" s="21">
        <v>0</v>
      </c>
      <c r="AJ85" s="21">
        <v>4470.5</v>
      </c>
      <c r="AK85" s="21">
        <v>4469</v>
      </c>
      <c r="AL85" s="21">
        <v>0</v>
      </c>
      <c r="AM85" s="21">
        <v>0</v>
      </c>
      <c r="AN85" s="21">
        <v>0</v>
      </c>
      <c r="AO85" s="21">
        <v>0</v>
      </c>
      <c r="AP85" s="21">
        <v>550</v>
      </c>
      <c r="AQ85" s="21">
        <v>0</v>
      </c>
      <c r="AR85" s="21">
        <v>0</v>
      </c>
      <c r="AS85" s="21">
        <v>0</v>
      </c>
      <c r="AT85" s="21">
        <v>0</v>
      </c>
      <c r="AU85" s="21">
        <v>0</v>
      </c>
      <c r="AV85" s="21">
        <v>-17.5</v>
      </c>
      <c r="AW85" s="21">
        <v>-17.568</v>
      </c>
      <c r="AX85" s="21">
        <v>310</v>
      </c>
      <c r="AY85" s="21">
        <v>227</v>
      </c>
      <c r="AZ85" s="21">
        <v>0</v>
      </c>
      <c r="BA85" s="21">
        <v>0</v>
      </c>
      <c r="BB85" s="21">
        <v>0</v>
      </c>
      <c r="BC85" s="21">
        <v>0</v>
      </c>
      <c r="BD85" s="21">
        <v>0</v>
      </c>
      <c r="BE85" s="21">
        <v>0</v>
      </c>
      <c r="BF85" s="21">
        <v>310</v>
      </c>
      <c r="BG85" s="21">
        <v>227</v>
      </c>
      <c r="BH85" s="21">
        <v>0</v>
      </c>
      <c r="BI85" s="21">
        <v>0</v>
      </c>
      <c r="BJ85" s="21">
        <v>200</v>
      </c>
      <c r="BK85" s="21">
        <v>0</v>
      </c>
      <c r="BL85" s="21">
        <v>0</v>
      </c>
      <c r="BM85" s="21">
        <v>0</v>
      </c>
      <c r="BN85" s="21">
        <v>0</v>
      </c>
      <c r="BO85" s="21">
        <v>0</v>
      </c>
      <c r="BP85" s="21">
        <v>0</v>
      </c>
      <c r="BQ85" s="21">
        <v>0</v>
      </c>
      <c r="BR85" s="21">
        <v>0</v>
      </c>
      <c r="BS85" s="21">
        <v>0</v>
      </c>
      <c r="BT85" s="21">
        <v>0</v>
      </c>
      <c r="BU85" s="21">
        <v>0</v>
      </c>
      <c r="BV85" s="21">
        <v>200</v>
      </c>
      <c r="BW85" s="21">
        <v>0</v>
      </c>
      <c r="BX85" s="21">
        <v>0</v>
      </c>
      <c r="BY85" s="21">
        <v>0</v>
      </c>
      <c r="BZ85" s="21">
        <v>0</v>
      </c>
      <c r="CA85" s="21">
        <v>0</v>
      </c>
      <c r="CB85" s="21">
        <v>0</v>
      </c>
      <c r="CC85" s="21">
        <v>0</v>
      </c>
      <c r="CD85" s="21">
        <v>0</v>
      </c>
      <c r="CE85" s="21">
        <v>0</v>
      </c>
      <c r="CF85" s="21">
        <v>0</v>
      </c>
      <c r="CG85" s="21">
        <v>0</v>
      </c>
      <c r="CH85" s="21">
        <v>0</v>
      </c>
      <c r="CI85" s="21">
        <v>0</v>
      </c>
      <c r="CJ85" s="21">
        <v>0</v>
      </c>
      <c r="CK85" s="21">
        <v>0</v>
      </c>
      <c r="CL85" s="21">
        <v>320</v>
      </c>
      <c r="CM85" s="21">
        <v>230</v>
      </c>
      <c r="CN85" s="21">
        <v>0</v>
      </c>
      <c r="CO85" s="21">
        <v>0</v>
      </c>
      <c r="CP85" s="21">
        <v>250</v>
      </c>
      <c r="CQ85" s="21">
        <v>220</v>
      </c>
      <c r="CR85" s="21">
        <v>0</v>
      </c>
      <c r="CS85" s="21">
        <v>0</v>
      </c>
      <c r="CT85" s="21">
        <v>0</v>
      </c>
      <c r="CU85" s="21">
        <v>0</v>
      </c>
      <c r="CV85" s="21">
        <v>0</v>
      </c>
      <c r="CW85" s="21">
        <v>0</v>
      </c>
      <c r="CX85" s="21">
        <v>5720</v>
      </c>
      <c r="CY85" s="21">
        <v>5645</v>
      </c>
      <c r="CZ85" s="21">
        <v>350</v>
      </c>
      <c r="DA85" s="21">
        <v>0</v>
      </c>
      <c r="DB85" s="21">
        <v>4300</v>
      </c>
      <c r="DC85" s="21">
        <v>4300</v>
      </c>
      <c r="DD85" s="21">
        <v>350</v>
      </c>
      <c r="DE85" s="21">
        <v>0</v>
      </c>
      <c r="DF85" s="21">
        <v>780</v>
      </c>
      <c r="DG85" s="21">
        <v>520</v>
      </c>
      <c r="DH85" s="21">
        <v>0</v>
      </c>
      <c r="DI85" s="21">
        <v>0</v>
      </c>
      <c r="DJ85" s="21">
        <v>0</v>
      </c>
      <c r="DK85" s="21">
        <v>0</v>
      </c>
      <c r="DL85" s="21">
        <v>792.5</v>
      </c>
      <c r="DM85" s="21">
        <v>441</v>
      </c>
      <c r="DN85" s="21">
        <v>0</v>
      </c>
      <c r="DO85" s="21">
        <v>0</v>
      </c>
      <c r="DP85" s="43">
        <v>792.5</v>
      </c>
      <c r="DQ85" s="43">
        <v>441</v>
      </c>
    </row>
    <row r="86" spans="1:121" ht="16.5" customHeight="1">
      <c r="A86" s="11"/>
      <c r="B86" s="16">
        <v>77</v>
      </c>
      <c r="C86" s="13" t="s">
        <v>54</v>
      </c>
      <c r="D86" s="34">
        <f t="shared" si="12"/>
        <v>9828</v>
      </c>
      <c r="E86" s="34">
        <f t="shared" si="13"/>
        <v>8341.488000000001</v>
      </c>
      <c r="F86" s="19">
        <f t="shared" si="14"/>
        <v>7858</v>
      </c>
      <c r="G86" s="19">
        <f t="shared" si="15"/>
        <v>6386.528</v>
      </c>
      <c r="H86" s="19">
        <f t="shared" si="16"/>
        <v>2220</v>
      </c>
      <c r="I86" s="19">
        <f t="shared" si="17"/>
        <v>1954.96</v>
      </c>
      <c r="J86" s="35">
        <v>6685</v>
      </c>
      <c r="K86" s="35">
        <v>5936.528</v>
      </c>
      <c r="L86" s="35">
        <v>270</v>
      </c>
      <c r="M86" s="35">
        <v>150</v>
      </c>
      <c r="N86" s="21">
        <v>6685</v>
      </c>
      <c r="O86" s="21">
        <v>5936.528</v>
      </c>
      <c r="P86" s="21">
        <v>120</v>
      </c>
      <c r="Q86" s="21">
        <v>0</v>
      </c>
      <c r="R86" s="21">
        <v>0</v>
      </c>
      <c r="S86" s="21">
        <v>0</v>
      </c>
      <c r="T86" s="21">
        <v>150</v>
      </c>
      <c r="U86" s="21">
        <v>150</v>
      </c>
      <c r="V86" s="21">
        <v>25</v>
      </c>
      <c r="W86" s="21">
        <v>15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135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0</v>
      </c>
      <c r="AQ86" s="21">
        <v>0</v>
      </c>
      <c r="AR86" s="21">
        <v>200</v>
      </c>
      <c r="AS86" s="21">
        <v>135</v>
      </c>
      <c r="AT86" s="21">
        <v>0</v>
      </c>
      <c r="AU86" s="21">
        <v>0</v>
      </c>
      <c r="AV86" s="21">
        <v>-200</v>
      </c>
      <c r="AW86" s="21">
        <v>0</v>
      </c>
      <c r="AX86" s="21">
        <v>60</v>
      </c>
      <c r="AY86" s="21">
        <v>0</v>
      </c>
      <c r="AZ86" s="21">
        <v>0</v>
      </c>
      <c r="BA86" s="21">
        <v>0</v>
      </c>
      <c r="BB86" s="21">
        <v>60</v>
      </c>
      <c r="BC86" s="21">
        <v>0</v>
      </c>
      <c r="BD86" s="21">
        <v>0</v>
      </c>
      <c r="BE86" s="21">
        <v>0</v>
      </c>
      <c r="BF86" s="21">
        <v>0</v>
      </c>
      <c r="BG86" s="21">
        <v>0</v>
      </c>
      <c r="BH86" s="21">
        <v>0</v>
      </c>
      <c r="BI86" s="21">
        <v>0</v>
      </c>
      <c r="BJ86" s="21">
        <v>0</v>
      </c>
      <c r="BK86" s="21">
        <v>0</v>
      </c>
      <c r="BL86" s="21">
        <v>0</v>
      </c>
      <c r="BM86" s="21">
        <v>0</v>
      </c>
      <c r="BN86" s="21">
        <v>0</v>
      </c>
      <c r="BO86" s="21">
        <v>0</v>
      </c>
      <c r="BP86" s="21">
        <v>0</v>
      </c>
      <c r="BQ86" s="21">
        <v>0</v>
      </c>
      <c r="BR86" s="21">
        <v>0</v>
      </c>
      <c r="BS86" s="21">
        <v>0</v>
      </c>
      <c r="BT86" s="21">
        <v>0</v>
      </c>
      <c r="BU86" s="21">
        <v>0</v>
      </c>
      <c r="BV86" s="21">
        <v>0</v>
      </c>
      <c r="BW86" s="21">
        <v>0</v>
      </c>
      <c r="BX86" s="21">
        <v>0</v>
      </c>
      <c r="BY86" s="21">
        <v>0</v>
      </c>
      <c r="BZ86" s="21">
        <v>0</v>
      </c>
      <c r="CA86" s="21">
        <v>0</v>
      </c>
      <c r="CB86" s="21">
        <v>0</v>
      </c>
      <c r="CC86" s="21">
        <v>0</v>
      </c>
      <c r="CD86" s="21">
        <v>0</v>
      </c>
      <c r="CE86" s="21">
        <v>0</v>
      </c>
      <c r="CF86" s="21">
        <v>0</v>
      </c>
      <c r="CG86" s="21">
        <v>0</v>
      </c>
      <c r="CH86" s="21">
        <v>0</v>
      </c>
      <c r="CI86" s="21">
        <v>0</v>
      </c>
      <c r="CJ86" s="21">
        <v>0</v>
      </c>
      <c r="CK86" s="21">
        <v>0</v>
      </c>
      <c r="CL86" s="21">
        <v>215</v>
      </c>
      <c r="CM86" s="21">
        <v>45</v>
      </c>
      <c r="CN86" s="21">
        <v>1950</v>
      </c>
      <c r="CO86" s="21">
        <v>1669.96</v>
      </c>
      <c r="CP86" s="21">
        <v>95</v>
      </c>
      <c r="CQ86" s="21">
        <v>30</v>
      </c>
      <c r="CR86" s="21">
        <v>450</v>
      </c>
      <c r="CS86" s="21">
        <v>170</v>
      </c>
      <c r="CT86" s="21">
        <v>0</v>
      </c>
      <c r="CU86" s="21">
        <v>0</v>
      </c>
      <c r="CV86" s="21">
        <v>0</v>
      </c>
      <c r="CW86" s="21">
        <v>0</v>
      </c>
      <c r="CX86" s="21">
        <v>150</v>
      </c>
      <c r="CY86" s="21">
        <v>150</v>
      </c>
      <c r="CZ86" s="21">
        <v>0</v>
      </c>
      <c r="DA86" s="21">
        <v>0</v>
      </c>
      <c r="DB86" s="21">
        <v>0</v>
      </c>
      <c r="DC86" s="21">
        <v>0</v>
      </c>
      <c r="DD86" s="21">
        <v>0</v>
      </c>
      <c r="DE86" s="21">
        <v>0</v>
      </c>
      <c r="DF86" s="21">
        <v>300</v>
      </c>
      <c r="DG86" s="21">
        <v>240</v>
      </c>
      <c r="DH86" s="21">
        <v>0</v>
      </c>
      <c r="DI86" s="21">
        <v>0</v>
      </c>
      <c r="DJ86" s="21">
        <v>173</v>
      </c>
      <c r="DK86" s="21">
        <v>0</v>
      </c>
      <c r="DL86" s="21">
        <v>423</v>
      </c>
      <c r="DM86" s="21">
        <v>0</v>
      </c>
      <c r="DN86" s="21">
        <v>0</v>
      </c>
      <c r="DO86" s="21">
        <v>0</v>
      </c>
      <c r="DP86" s="43">
        <v>250</v>
      </c>
      <c r="DQ86" s="43">
        <v>0</v>
      </c>
    </row>
    <row r="87" spans="1:121" ht="16.5" customHeight="1">
      <c r="A87" s="11"/>
      <c r="B87" s="16">
        <v>78</v>
      </c>
      <c r="C87" s="13" t="s">
        <v>55</v>
      </c>
      <c r="D87" s="34">
        <f t="shared" si="12"/>
        <v>12710.099999999999</v>
      </c>
      <c r="E87" s="34">
        <f t="shared" si="13"/>
        <v>11950.099999999999</v>
      </c>
      <c r="F87" s="19">
        <f t="shared" si="14"/>
        <v>7850.099999999999</v>
      </c>
      <c r="G87" s="19">
        <f t="shared" si="15"/>
        <v>7590.099999999999</v>
      </c>
      <c r="H87" s="19">
        <f t="shared" si="16"/>
        <v>4860</v>
      </c>
      <c r="I87" s="19">
        <f t="shared" si="17"/>
        <v>4360</v>
      </c>
      <c r="J87" s="35">
        <v>6673.4</v>
      </c>
      <c r="K87" s="35">
        <v>6529.4</v>
      </c>
      <c r="L87" s="35">
        <v>0</v>
      </c>
      <c r="M87" s="35">
        <v>0</v>
      </c>
      <c r="N87" s="21">
        <v>6065.4</v>
      </c>
      <c r="O87" s="21">
        <v>6002.4</v>
      </c>
      <c r="P87" s="21">
        <v>0</v>
      </c>
      <c r="Q87" s="21">
        <v>0</v>
      </c>
      <c r="R87" s="21">
        <v>500</v>
      </c>
      <c r="S87" s="21">
        <v>419</v>
      </c>
      <c r="T87" s="21">
        <v>0</v>
      </c>
      <c r="U87" s="21">
        <v>0</v>
      </c>
      <c r="V87" s="21">
        <v>20</v>
      </c>
      <c r="W87" s="21">
        <v>10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  <c r="AT87" s="21">
        <v>0</v>
      </c>
      <c r="AU87" s="21">
        <v>0</v>
      </c>
      <c r="AV87" s="21">
        <v>0</v>
      </c>
      <c r="AW87" s="21">
        <v>0</v>
      </c>
      <c r="AX87" s="21">
        <v>0</v>
      </c>
      <c r="AY87" s="21">
        <v>0</v>
      </c>
      <c r="AZ87" s="21">
        <v>0</v>
      </c>
      <c r="BA87" s="21">
        <v>0</v>
      </c>
      <c r="BB87" s="21">
        <v>0</v>
      </c>
      <c r="BC87" s="21">
        <v>0</v>
      </c>
      <c r="BD87" s="21">
        <v>0</v>
      </c>
      <c r="BE87" s="21">
        <v>0</v>
      </c>
      <c r="BF87" s="21">
        <v>0</v>
      </c>
      <c r="BG87" s="21">
        <v>0</v>
      </c>
      <c r="BH87" s="21">
        <v>0</v>
      </c>
      <c r="BI87" s="21">
        <v>0</v>
      </c>
      <c r="BJ87" s="21">
        <v>0</v>
      </c>
      <c r="BK87" s="21">
        <v>0</v>
      </c>
      <c r="BL87" s="21">
        <v>4860</v>
      </c>
      <c r="BM87" s="21">
        <v>4360</v>
      </c>
      <c r="BN87" s="21">
        <v>0</v>
      </c>
      <c r="BO87" s="21">
        <v>0</v>
      </c>
      <c r="BP87" s="21">
        <v>0</v>
      </c>
      <c r="BQ87" s="21">
        <v>0</v>
      </c>
      <c r="BR87" s="21">
        <v>0</v>
      </c>
      <c r="BS87" s="21">
        <v>0</v>
      </c>
      <c r="BT87" s="21">
        <v>0</v>
      </c>
      <c r="BU87" s="21">
        <v>0</v>
      </c>
      <c r="BV87" s="21">
        <v>0</v>
      </c>
      <c r="BW87" s="21">
        <v>0</v>
      </c>
      <c r="BX87" s="21">
        <v>4860</v>
      </c>
      <c r="BY87" s="21">
        <v>4360</v>
      </c>
      <c r="BZ87" s="21">
        <v>0</v>
      </c>
      <c r="CA87" s="21">
        <v>0</v>
      </c>
      <c r="CB87" s="21">
        <v>0</v>
      </c>
      <c r="CC87" s="21">
        <v>0</v>
      </c>
      <c r="CD87" s="21">
        <v>0</v>
      </c>
      <c r="CE87" s="21">
        <v>0</v>
      </c>
      <c r="CF87" s="21">
        <v>0</v>
      </c>
      <c r="CG87" s="21">
        <v>0</v>
      </c>
      <c r="CH87" s="21">
        <v>0</v>
      </c>
      <c r="CI87" s="21">
        <v>0</v>
      </c>
      <c r="CJ87" s="21">
        <v>0</v>
      </c>
      <c r="CK87" s="21">
        <v>0</v>
      </c>
      <c r="CL87" s="21">
        <v>40</v>
      </c>
      <c r="CM87" s="21">
        <v>30</v>
      </c>
      <c r="CN87" s="21">
        <v>0</v>
      </c>
      <c r="CO87" s="21">
        <v>0</v>
      </c>
      <c r="CP87" s="21">
        <v>40</v>
      </c>
      <c r="CQ87" s="21">
        <v>30</v>
      </c>
      <c r="CR87" s="21">
        <v>0</v>
      </c>
      <c r="CS87" s="21">
        <v>0</v>
      </c>
      <c r="CT87" s="21">
        <v>0</v>
      </c>
      <c r="CU87" s="21">
        <v>0</v>
      </c>
      <c r="CV87" s="21">
        <v>0</v>
      </c>
      <c r="CW87" s="21">
        <v>0</v>
      </c>
      <c r="CX87" s="21">
        <v>300</v>
      </c>
      <c r="CY87" s="21">
        <v>204</v>
      </c>
      <c r="CZ87" s="21">
        <v>0</v>
      </c>
      <c r="DA87" s="21">
        <v>0</v>
      </c>
      <c r="DB87" s="21">
        <v>0</v>
      </c>
      <c r="DC87" s="21">
        <v>0</v>
      </c>
      <c r="DD87" s="21">
        <v>0</v>
      </c>
      <c r="DE87" s="21">
        <v>0</v>
      </c>
      <c r="DF87" s="21">
        <v>816.7</v>
      </c>
      <c r="DG87" s="21">
        <v>816.7</v>
      </c>
      <c r="DH87" s="21">
        <v>0</v>
      </c>
      <c r="DI87" s="21">
        <v>0</v>
      </c>
      <c r="DJ87" s="21">
        <v>0</v>
      </c>
      <c r="DK87" s="21">
        <v>0</v>
      </c>
      <c r="DL87" s="21">
        <v>0</v>
      </c>
      <c r="DM87" s="21">
        <v>0</v>
      </c>
      <c r="DN87" s="21">
        <v>0</v>
      </c>
      <c r="DO87" s="21">
        <v>0</v>
      </c>
      <c r="DP87" s="43">
        <v>0</v>
      </c>
      <c r="DQ87" s="43">
        <v>0</v>
      </c>
    </row>
    <row r="88" spans="1:121" ht="16.5" customHeight="1">
      <c r="A88" s="11"/>
      <c r="B88" s="16">
        <v>79</v>
      </c>
      <c r="C88" s="13" t="s">
        <v>56</v>
      </c>
      <c r="D88" s="34">
        <f t="shared" si="12"/>
        <v>6225.599999999999</v>
      </c>
      <c r="E88" s="34">
        <f t="shared" si="13"/>
        <v>6021.468</v>
      </c>
      <c r="F88" s="19">
        <f t="shared" si="14"/>
        <v>6219.2</v>
      </c>
      <c r="G88" s="19">
        <f t="shared" si="15"/>
        <v>6021.468</v>
      </c>
      <c r="H88" s="19">
        <f t="shared" si="16"/>
        <v>306.4</v>
      </c>
      <c r="I88" s="19">
        <f t="shared" si="17"/>
        <v>300</v>
      </c>
      <c r="J88" s="35">
        <v>4822</v>
      </c>
      <c r="K88" s="35">
        <v>4770.608</v>
      </c>
      <c r="L88" s="35">
        <v>910</v>
      </c>
      <c r="M88" s="35">
        <v>300</v>
      </c>
      <c r="N88" s="21">
        <v>4822</v>
      </c>
      <c r="O88" s="21">
        <v>4770.608</v>
      </c>
      <c r="P88" s="21">
        <v>910</v>
      </c>
      <c r="Q88" s="21">
        <v>300</v>
      </c>
      <c r="R88" s="21">
        <v>0</v>
      </c>
      <c r="S88" s="21">
        <v>0</v>
      </c>
      <c r="T88" s="21">
        <v>0</v>
      </c>
      <c r="U88" s="21">
        <v>0</v>
      </c>
      <c r="V88" s="21">
        <v>14</v>
      </c>
      <c r="W88" s="21">
        <v>14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-900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  <c r="AT88" s="21">
        <v>0</v>
      </c>
      <c r="AU88" s="21">
        <v>0</v>
      </c>
      <c r="AV88" s="21">
        <v>-900</v>
      </c>
      <c r="AW88" s="21">
        <v>0</v>
      </c>
      <c r="AX88" s="21">
        <v>100</v>
      </c>
      <c r="AY88" s="21">
        <v>100</v>
      </c>
      <c r="AZ88" s="21">
        <v>0</v>
      </c>
      <c r="BA88" s="21">
        <v>0</v>
      </c>
      <c r="BB88" s="21">
        <v>100</v>
      </c>
      <c r="BC88" s="21">
        <v>100</v>
      </c>
      <c r="BD88" s="21">
        <v>0</v>
      </c>
      <c r="BE88" s="21">
        <v>0</v>
      </c>
      <c r="BF88" s="21">
        <v>0</v>
      </c>
      <c r="BG88" s="21">
        <v>0</v>
      </c>
      <c r="BH88" s="21">
        <v>0</v>
      </c>
      <c r="BI88" s="21">
        <v>0</v>
      </c>
      <c r="BJ88" s="21">
        <v>100</v>
      </c>
      <c r="BK88" s="21">
        <v>100</v>
      </c>
      <c r="BL88" s="21">
        <v>296.4</v>
      </c>
      <c r="BM88" s="21">
        <v>0</v>
      </c>
      <c r="BN88" s="21">
        <v>0</v>
      </c>
      <c r="BO88" s="21">
        <v>0</v>
      </c>
      <c r="BP88" s="21">
        <v>0</v>
      </c>
      <c r="BQ88" s="21">
        <v>0</v>
      </c>
      <c r="BR88" s="21">
        <v>0</v>
      </c>
      <c r="BS88" s="21">
        <v>0</v>
      </c>
      <c r="BT88" s="21">
        <v>0</v>
      </c>
      <c r="BU88" s="21">
        <v>0</v>
      </c>
      <c r="BV88" s="21">
        <v>0</v>
      </c>
      <c r="BW88" s="21">
        <v>0</v>
      </c>
      <c r="BX88" s="21">
        <v>296.4</v>
      </c>
      <c r="BY88" s="21">
        <v>0</v>
      </c>
      <c r="BZ88" s="21">
        <v>100</v>
      </c>
      <c r="CA88" s="21">
        <v>100</v>
      </c>
      <c r="CB88" s="21">
        <v>0</v>
      </c>
      <c r="CC88" s="21">
        <v>0</v>
      </c>
      <c r="CD88" s="21">
        <v>0</v>
      </c>
      <c r="CE88" s="21">
        <v>0</v>
      </c>
      <c r="CF88" s="21">
        <v>0</v>
      </c>
      <c r="CG88" s="21">
        <v>0</v>
      </c>
      <c r="CH88" s="21">
        <v>0</v>
      </c>
      <c r="CI88" s="21">
        <v>0</v>
      </c>
      <c r="CJ88" s="21">
        <v>0</v>
      </c>
      <c r="CK88" s="21">
        <v>0</v>
      </c>
      <c r="CL88" s="21">
        <v>98</v>
      </c>
      <c r="CM88" s="21">
        <v>61.86</v>
      </c>
      <c r="CN88" s="21">
        <v>0</v>
      </c>
      <c r="CO88" s="21">
        <v>0</v>
      </c>
      <c r="CP88" s="21">
        <v>60</v>
      </c>
      <c r="CQ88" s="21">
        <v>60</v>
      </c>
      <c r="CR88" s="21">
        <v>0</v>
      </c>
      <c r="CS88" s="21">
        <v>0</v>
      </c>
      <c r="CT88" s="21">
        <v>0</v>
      </c>
      <c r="CU88" s="21">
        <v>0</v>
      </c>
      <c r="CV88" s="21">
        <v>0</v>
      </c>
      <c r="CW88" s="21">
        <v>0</v>
      </c>
      <c r="CX88" s="21">
        <v>230</v>
      </c>
      <c r="CY88" s="21">
        <v>195</v>
      </c>
      <c r="CZ88" s="21">
        <v>0</v>
      </c>
      <c r="DA88" s="21">
        <v>0</v>
      </c>
      <c r="DB88" s="21">
        <v>0</v>
      </c>
      <c r="DC88" s="21">
        <v>0</v>
      </c>
      <c r="DD88" s="21">
        <v>0</v>
      </c>
      <c r="DE88" s="21">
        <v>0</v>
      </c>
      <c r="DF88" s="21">
        <v>530</v>
      </c>
      <c r="DG88" s="21">
        <v>480</v>
      </c>
      <c r="DH88" s="21">
        <v>0</v>
      </c>
      <c r="DI88" s="21">
        <v>0</v>
      </c>
      <c r="DJ88" s="21">
        <v>25.19999999999999</v>
      </c>
      <c r="DK88" s="21">
        <v>0</v>
      </c>
      <c r="DL88" s="21">
        <v>325.2</v>
      </c>
      <c r="DM88" s="21">
        <v>300</v>
      </c>
      <c r="DN88" s="21">
        <v>0</v>
      </c>
      <c r="DO88" s="21">
        <v>0</v>
      </c>
      <c r="DP88" s="43">
        <v>300</v>
      </c>
      <c r="DQ88" s="43">
        <v>300</v>
      </c>
    </row>
    <row r="89" spans="1:121" ht="16.5" customHeight="1">
      <c r="A89" s="11"/>
      <c r="B89" s="16">
        <v>80</v>
      </c>
      <c r="C89" s="13" t="s">
        <v>57</v>
      </c>
      <c r="D89" s="34">
        <f t="shared" si="12"/>
        <v>8054.2</v>
      </c>
      <c r="E89" s="34">
        <f t="shared" si="13"/>
        <v>7398.23</v>
      </c>
      <c r="F89" s="19">
        <f t="shared" si="14"/>
        <v>8054.2</v>
      </c>
      <c r="G89" s="19">
        <f t="shared" si="15"/>
        <v>7398.23</v>
      </c>
      <c r="H89" s="19">
        <f t="shared" si="16"/>
        <v>0</v>
      </c>
      <c r="I89" s="19">
        <f t="shared" si="17"/>
        <v>0</v>
      </c>
      <c r="J89" s="35">
        <v>7331.2</v>
      </c>
      <c r="K89" s="35">
        <v>6735.798</v>
      </c>
      <c r="L89" s="35">
        <v>0</v>
      </c>
      <c r="M89" s="35">
        <v>0</v>
      </c>
      <c r="N89" s="21">
        <v>7239.2</v>
      </c>
      <c r="O89" s="21">
        <v>6735.798</v>
      </c>
      <c r="P89" s="21">
        <v>0</v>
      </c>
      <c r="Q89" s="21">
        <v>0</v>
      </c>
      <c r="R89" s="21">
        <v>92</v>
      </c>
      <c r="S89" s="21">
        <v>0</v>
      </c>
      <c r="T89" s="21">
        <v>0</v>
      </c>
      <c r="U89" s="21">
        <v>0</v>
      </c>
      <c r="V89" s="21">
        <v>20</v>
      </c>
      <c r="W89" s="21">
        <v>20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  <c r="AT89" s="21">
        <v>0</v>
      </c>
      <c r="AU89" s="21">
        <v>0</v>
      </c>
      <c r="AV89" s="21">
        <v>0</v>
      </c>
      <c r="AW89" s="21">
        <v>0</v>
      </c>
      <c r="AX89" s="21">
        <v>0</v>
      </c>
      <c r="AY89" s="21">
        <v>0</v>
      </c>
      <c r="AZ89" s="21">
        <v>0</v>
      </c>
      <c r="BA89" s="21">
        <v>0</v>
      </c>
      <c r="BB89" s="21">
        <v>0</v>
      </c>
      <c r="BC89" s="21">
        <v>0</v>
      </c>
      <c r="BD89" s="21">
        <v>0</v>
      </c>
      <c r="BE89" s="21">
        <v>0</v>
      </c>
      <c r="BF89" s="21">
        <v>0</v>
      </c>
      <c r="BG89" s="21">
        <v>0</v>
      </c>
      <c r="BH89" s="21">
        <v>0</v>
      </c>
      <c r="BI89" s="21">
        <v>0</v>
      </c>
      <c r="BJ89" s="21">
        <v>0</v>
      </c>
      <c r="BK89" s="21">
        <v>0</v>
      </c>
      <c r="BL89" s="21">
        <v>0</v>
      </c>
      <c r="BM89" s="21">
        <v>0</v>
      </c>
      <c r="BN89" s="21">
        <v>0</v>
      </c>
      <c r="BO89" s="21">
        <v>0</v>
      </c>
      <c r="BP89" s="21">
        <v>0</v>
      </c>
      <c r="BQ89" s="21">
        <v>0</v>
      </c>
      <c r="BR89" s="21">
        <v>0</v>
      </c>
      <c r="BS89" s="21">
        <v>0</v>
      </c>
      <c r="BT89" s="21">
        <v>0</v>
      </c>
      <c r="BU89" s="21">
        <v>0</v>
      </c>
      <c r="BV89" s="21">
        <v>0</v>
      </c>
      <c r="BW89" s="21">
        <v>0</v>
      </c>
      <c r="BX89" s="21">
        <v>0</v>
      </c>
      <c r="BY89" s="21">
        <v>0</v>
      </c>
      <c r="BZ89" s="21">
        <v>0</v>
      </c>
      <c r="CA89" s="21">
        <v>0</v>
      </c>
      <c r="CB89" s="21">
        <v>0</v>
      </c>
      <c r="CC89" s="21">
        <v>0</v>
      </c>
      <c r="CD89" s="21">
        <v>0</v>
      </c>
      <c r="CE89" s="21">
        <v>0</v>
      </c>
      <c r="CF89" s="21">
        <v>0</v>
      </c>
      <c r="CG89" s="21">
        <v>0</v>
      </c>
      <c r="CH89" s="21">
        <v>0</v>
      </c>
      <c r="CI89" s="21">
        <v>0</v>
      </c>
      <c r="CJ89" s="21">
        <v>0</v>
      </c>
      <c r="CK89" s="21">
        <v>0</v>
      </c>
      <c r="CL89" s="21">
        <v>215</v>
      </c>
      <c r="CM89" s="21">
        <v>181.432</v>
      </c>
      <c r="CN89" s="21">
        <v>0</v>
      </c>
      <c r="CO89" s="21">
        <v>0</v>
      </c>
      <c r="CP89" s="21">
        <v>130</v>
      </c>
      <c r="CQ89" s="21">
        <v>110</v>
      </c>
      <c r="CR89" s="21">
        <v>0</v>
      </c>
      <c r="CS89" s="21">
        <v>0</v>
      </c>
      <c r="CT89" s="21">
        <v>0</v>
      </c>
      <c r="CU89" s="21">
        <v>0</v>
      </c>
      <c r="CV89" s="21">
        <v>0</v>
      </c>
      <c r="CW89" s="21">
        <v>0</v>
      </c>
      <c r="CX89" s="21">
        <v>80</v>
      </c>
      <c r="CY89" s="21">
        <v>80</v>
      </c>
      <c r="CZ89" s="21">
        <v>0</v>
      </c>
      <c r="DA89" s="21">
        <v>0</v>
      </c>
      <c r="DB89" s="21">
        <v>0</v>
      </c>
      <c r="DC89" s="21">
        <v>0</v>
      </c>
      <c r="DD89" s="21">
        <v>0</v>
      </c>
      <c r="DE89" s="21">
        <v>0</v>
      </c>
      <c r="DF89" s="21">
        <v>408</v>
      </c>
      <c r="DG89" s="21">
        <v>381</v>
      </c>
      <c r="DH89" s="21">
        <v>0</v>
      </c>
      <c r="DI89" s="21">
        <v>0</v>
      </c>
      <c r="DJ89" s="21">
        <v>0</v>
      </c>
      <c r="DK89" s="21">
        <v>0</v>
      </c>
      <c r="DL89" s="21">
        <v>0</v>
      </c>
      <c r="DM89" s="21">
        <v>0</v>
      </c>
      <c r="DN89" s="21">
        <v>0</v>
      </c>
      <c r="DO89" s="21">
        <v>0</v>
      </c>
      <c r="DP89" s="43">
        <v>0</v>
      </c>
      <c r="DQ89" s="43">
        <v>0</v>
      </c>
    </row>
    <row r="90" spans="1:121" ht="16.5" customHeight="1">
      <c r="A90" s="11"/>
      <c r="B90" s="16">
        <v>81</v>
      </c>
      <c r="C90" s="13" t="s">
        <v>58</v>
      </c>
      <c r="D90" s="34">
        <f t="shared" si="12"/>
        <v>16625</v>
      </c>
      <c r="E90" s="34">
        <f t="shared" si="13"/>
        <v>16271.287999999999</v>
      </c>
      <c r="F90" s="19">
        <f t="shared" si="14"/>
        <v>7681.6</v>
      </c>
      <c r="G90" s="19">
        <f t="shared" si="15"/>
        <v>7380.468</v>
      </c>
      <c r="H90" s="19">
        <f t="shared" si="16"/>
        <v>9500</v>
      </c>
      <c r="I90" s="19">
        <f t="shared" si="17"/>
        <v>9446.199999999999</v>
      </c>
      <c r="J90" s="35">
        <v>6375</v>
      </c>
      <c r="K90" s="35">
        <v>6170.088</v>
      </c>
      <c r="L90" s="35">
        <v>350</v>
      </c>
      <c r="M90" s="35">
        <v>349.6</v>
      </c>
      <c r="N90" s="21">
        <v>6375</v>
      </c>
      <c r="O90" s="21">
        <v>6170.088</v>
      </c>
      <c r="P90" s="21">
        <v>250</v>
      </c>
      <c r="Q90" s="21">
        <v>249.6</v>
      </c>
      <c r="R90" s="21">
        <v>0</v>
      </c>
      <c r="S90" s="21">
        <v>0</v>
      </c>
      <c r="T90" s="21">
        <v>100</v>
      </c>
      <c r="U90" s="21">
        <v>100</v>
      </c>
      <c r="V90" s="21">
        <v>10</v>
      </c>
      <c r="W90" s="21">
        <v>5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8000</v>
      </c>
      <c r="AG90" s="21">
        <v>7948.19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8000</v>
      </c>
      <c r="AS90" s="21">
        <v>7967.77</v>
      </c>
      <c r="AT90" s="21">
        <v>0</v>
      </c>
      <c r="AU90" s="21">
        <v>0</v>
      </c>
      <c r="AV90" s="21">
        <v>0</v>
      </c>
      <c r="AW90" s="21">
        <v>-19.58</v>
      </c>
      <c r="AX90" s="21">
        <v>0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21">
        <v>0</v>
      </c>
      <c r="BE90" s="21">
        <v>0</v>
      </c>
      <c r="BF90" s="21">
        <v>0</v>
      </c>
      <c r="BG90" s="21">
        <v>0</v>
      </c>
      <c r="BH90" s="21">
        <v>0</v>
      </c>
      <c r="BI90" s="21">
        <v>0</v>
      </c>
      <c r="BJ90" s="21">
        <v>0</v>
      </c>
      <c r="BK90" s="21">
        <v>0</v>
      </c>
      <c r="BL90" s="21">
        <v>827</v>
      </c>
      <c r="BM90" s="21">
        <v>825.63</v>
      </c>
      <c r="BN90" s="21">
        <v>0</v>
      </c>
      <c r="BO90" s="21">
        <v>0</v>
      </c>
      <c r="BP90" s="21">
        <v>0</v>
      </c>
      <c r="BQ90" s="21">
        <v>0</v>
      </c>
      <c r="BR90" s="21">
        <v>0</v>
      </c>
      <c r="BS90" s="21">
        <v>0</v>
      </c>
      <c r="BT90" s="21">
        <v>0</v>
      </c>
      <c r="BU90" s="21">
        <v>0</v>
      </c>
      <c r="BV90" s="21">
        <v>0</v>
      </c>
      <c r="BW90" s="21">
        <v>0</v>
      </c>
      <c r="BX90" s="21">
        <v>477</v>
      </c>
      <c r="BY90" s="21">
        <v>476.18</v>
      </c>
      <c r="BZ90" s="21">
        <v>0</v>
      </c>
      <c r="CA90" s="21">
        <v>0</v>
      </c>
      <c r="CB90" s="21">
        <v>350</v>
      </c>
      <c r="CC90" s="21">
        <v>349.45</v>
      </c>
      <c r="CD90" s="21">
        <v>0</v>
      </c>
      <c r="CE90" s="21">
        <v>0</v>
      </c>
      <c r="CF90" s="21">
        <v>0</v>
      </c>
      <c r="CG90" s="21">
        <v>0</v>
      </c>
      <c r="CH90" s="21">
        <v>0</v>
      </c>
      <c r="CI90" s="21">
        <v>0</v>
      </c>
      <c r="CJ90" s="21">
        <v>0</v>
      </c>
      <c r="CK90" s="21">
        <v>0</v>
      </c>
      <c r="CL90" s="21">
        <v>190</v>
      </c>
      <c r="CM90" s="21">
        <v>125</v>
      </c>
      <c r="CN90" s="21">
        <v>323</v>
      </c>
      <c r="CO90" s="21">
        <v>322.78</v>
      </c>
      <c r="CP90" s="21">
        <v>175</v>
      </c>
      <c r="CQ90" s="21">
        <v>110</v>
      </c>
      <c r="CR90" s="21">
        <v>323</v>
      </c>
      <c r="CS90" s="21">
        <v>322.78</v>
      </c>
      <c r="CT90" s="21">
        <v>0</v>
      </c>
      <c r="CU90" s="21">
        <v>0</v>
      </c>
      <c r="CV90" s="21">
        <v>0</v>
      </c>
      <c r="CW90" s="21">
        <v>0</v>
      </c>
      <c r="CX90" s="21">
        <v>200</v>
      </c>
      <c r="CY90" s="21">
        <v>180</v>
      </c>
      <c r="CZ90" s="21">
        <v>0</v>
      </c>
      <c r="DA90" s="21">
        <v>0</v>
      </c>
      <c r="DB90" s="21">
        <v>0</v>
      </c>
      <c r="DC90" s="21">
        <v>0</v>
      </c>
      <c r="DD90" s="21">
        <v>0</v>
      </c>
      <c r="DE90" s="21">
        <v>0</v>
      </c>
      <c r="DF90" s="21">
        <v>350</v>
      </c>
      <c r="DG90" s="21">
        <v>345</v>
      </c>
      <c r="DH90" s="21">
        <v>0</v>
      </c>
      <c r="DI90" s="21">
        <v>0</v>
      </c>
      <c r="DJ90" s="21">
        <v>0</v>
      </c>
      <c r="DK90" s="21">
        <v>0</v>
      </c>
      <c r="DL90" s="21">
        <v>556.6</v>
      </c>
      <c r="DM90" s="21">
        <v>555.38</v>
      </c>
      <c r="DN90" s="21">
        <v>0</v>
      </c>
      <c r="DO90" s="21">
        <v>0</v>
      </c>
      <c r="DP90" s="43">
        <v>556.6</v>
      </c>
      <c r="DQ90" s="43">
        <v>555.38</v>
      </c>
    </row>
    <row r="91" spans="1:121" ht="16.5" customHeight="1">
      <c r="A91" s="11"/>
      <c r="B91" s="16">
        <v>82</v>
      </c>
      <c r="C91" s="12" t="s">
        <v>59</v>
      </c>
      <c r="D91" s="34">
        <f t="shared" si="12"/>
        <v>51492.899999999994</v>
      </c>
      <c r="E91" s="34">
        <f t="shared" si="13"/>
        <v>42140.5405</v>
      </c>
      <c r="F91" s="19">
        <f t="shared" si="14"/>
        <v>21404.199999999997</v>
      </c>
      <c r="G91" s="19">
        <f t="shared" si="15"/>
        <v>21062.2845</v>
      </c>
      <c r="H91" s="19">
        <f t="shared" si="16"/>
        <v>30088.7</v>
      </c>
      <c r="I91" s="19">
        <f t="shared" si="17"/>
        <v>21078.256</v>
      </c>
      <c r="J91" s="35">
        <v>10905.3</v>
      </c>
      <c r="K91" s="35">
        <v>10712.018</v>
      </c>
      <c r="L91" s="35">
        <v>2500</v>
      </c>
      <c r="M91" s="35">
        <v>1977.6</v>
      </c>
      <c r="N91" s="21">
        <v>10685.3</v>
      </c>
      <c r="O91" s="21">
        <v>10492.018</v>
      </c>
      <c r="P91" s="21">
        <v>1000</v>
      </c>
      <c r="Q91" s="21">
        <v>980</v>
      </c>
      <c r="R91" s="21">
        <v>220</v>
      </c>
      <c r="S91" s="21">
        <v>220</v>
      </c>
      <c r="T91" s="21">
        <v>1500</v>
      </c>
      <c r="U91" s="21">
        <v>997.6</v>
      </c>
      <c r="V91" s="21">
        <v>23</v>
      </c>
      <c r="W91" s="21">
        <v>23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-1000</v>
      </c>
      <c r="AG91" s="21">
        <v>-428.544</v>
      </c>
      <c r="AH91" s="21">
        <v>0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21">
        <v>0</v>
      </c>
      <c r="AR91" s="21">
        <v>0</v>
      </c>
      <c r="AS91" s="21">
        <v>0</v>
      </c>
      <c r="AT91" s="21">
        <v>0</v>
      </c>
      <c r="AU91" s="21">
        <v>0</v>
      </c>
      <c r="AV91" s="21">
        <v>-1000</v>
      </c>
      <c r="AW91" s="21">
        <v>-428.544</v>
      </c>
      <c r="AX91" s="21">
        <v>7260.9</v>
      </c>
      <c r="AY91" s="21">
        <v>7260</v>
      </c>
      <c r="AZ91" s="21">
        <v>16521.9</v>
      </c>
      <c r="BA91" s="21">
        <v>16405.2</v>
      </c>
      <c r="BB91" s="21">
        <v>180</v>
      </c>
      <c r="BC91" s="21">
        <v>180</v>
      </c>
      <c r="BD91" s="21">
        <v>0</v>
      </c>
      <c r="BE91" s="21">
        <v>0</v>
      </c>
      <c r="BF91" s="21">
        <v>7080.9</v>
      </c>
      <c r="BG91" s="21">
        <v>7080</v>
      </c>
      <c r="BH91" s="21">
        <v>16521.9</v>
      </c>
      <c r="BI91" s="21">
        <v>16405.2</v>
      </c>
      <c r="BJ91" s="21">
        <v>765</v>
      </c>
      <c r="BK91" s="21">
        <v>764</v>
      </c>
      <c r="BL91" s="21">
        <v>7500</v>
      </c>
      <c r="BM91" s="21">
        <v>3124</v>
      </c>
      <c r="BN91" s="21">
        <v>0</v>
      </c>
      <c r="BO91" s="21">
        <v>0</v>
      </c>
      <c r="BP91" s="21">
        <v>0</v>
      </c>
      <c r="BQ91" s="21">
        <v>0</v>
      </c>
      <c r="BR91" s="21">
        <v>0</v>
      </c>
      <c r="BS91" s="21">
        <v>0</v>
      </c>
      <c r="BT91" s="21">
        <v>0</v>
      </c>
      <c r="BU91" s="21">
        <v>0</v>
      </c>
      <c r="BV91" s="21">
        <v>265</v>
      </c>
      <c r="BW91" s="21">
        <v>264</v>
      </c>
      <c r="BX91" s="21">
        <v>6500</v>
      </c>
      <c r="BY91" s="21">
        <v>2124</v>
      </c>
      <c r="BZ91" s="21">
        <v>500</v>
      </c>
      <c r="CA91" s="21">
        <v>500</v>
      </c>
      <c r="CB91" s="21">
        <v>1000</v>
      </c>
      <c r="CC91" s="21">
        <v>1000</v>
      </c>
      <c r="CD91" s="21">
        <v>0</v>
      </c>
      <c r="CE91" s="21">
        <v>0</v>
      </c>
      <c r="CF91" s="21">
        <v>0</v>
      </c>
      <c r="CG91" s="21">
        <v>0</v>
      </c>
      <c r="CH91" s="21">
        <v>0</v>
      </c>
      <c r="CI91" s="21">
        <v>0</v>
      </c>
      <c r="CJ91" s="21">
        <v>0</v>
      </c>
      <c r="CK91" s="21">
        <v>0</v>
      </c>
      <c r="CL91" s="21">
        <v>300</v>
      </c>
      <c r="CM91" s="21">
        <v>296</v>
      </c>
      <c r="CN91" s="21">
        <v>4566.8</v>
      </c>
      <c r="CO91" s="21">
        <v>0</v>
      </c>
      <c r="CP91" s="21">
        <v>300</v>
      </c>
      <c r="CQ91" s="21">
        <v>296</v>
      </c>
      <c r="CR91" s="21">
        <v>4566.8</v>
      </c>
      <c r="CS91" s="21">
        <v>0</v>
      </c>
      <c r="CT91" s="21">
        <v>0</v>
      </c>
      <c r="CU91" s="21">
        <v>0</v>
      </c>
      <c r="CV91" s="21">
        <v>4566.8</v>
      </c>
      <c r="CW91" s="21">
        <v>0</v>
      </c>
      <c r="CX91" s="21">
        <v>1700</v>
      </c>
      <c r="CY91" s="21">
        <v>1597.2665</v>
      </c>
      <c r="CZ91" s="21">
        <v>0</v>
      </c>
      <c r="DA91" s="21">
        <v>0</v>
      </c>
      <c r="DB91" s="21">
        <v>1700</v>
      </c>
      <c r="DC91" s="21">
        <v>1597.2665</v>
      </c>
      <c r="DD91" s="21">
        <v>0</v>
      </c>
      <c r="DE91" s="21">
        <v>0</v>
      </c>
      <c r="DF91" s="21">
        <v>450</v>
      </c>
      <c r="DG91" s="21">
        <v>410</v>
      </c>
      <c r="DH91" s="21">
        <v>0</v>
      </c>
      <c r="DI91" s="21">
        <v>0</v>
      </c>
      <c r="DJ91" s="21">
        <v>0</v>
      </c>
      <c r="DK91" s="21">
        <v>0</v>
      </c>
      <c r="DL91" s="21">
        <v>0</v>
      </c>
      <c r="DM91" s="21">
        <v>0</v>
      </c>
      <c r="DN91" s="21">
        <v>0</v>
      </c>
      <c r="DO91" s="21">
        <v>0</v>
      </c>
      <c r="DP91" s="43">
        <v>0</v>
      </c>
      <c r="DQ91" s="43">
        <v>0</v>
      </c>
    </row>
    <row r="92" spans="1:121" ht="16.5" customHeight="1">
      <c r="A92" s="11"/>
      <c r="B92" s="16">
        <v>83</v>
      </c>
      <c r="C92" s="13" t="s">
        <v>60</v>
      </c>
      <c r="D92" s="34">
        <f t="shared" si="12"/>
        <v>42301.2</v>
      </c>
      <c r="E92" s="34">
        <f t="shared" si="13"/>
        <v>31989.871</v>
      </c>
      <c r="F92" s="19">
        <f t="shared" si="14"/>
        <v>42301.2</v>
      </c>
      <c r="G92" s="19">
        <f t="shared" si="15"/>
        <v>31992.470999999998</v>
      </c>
      <c r="H92" s="19">
        <f t="shared" si="16"/>
        <v>450</v>
      </c>
      <c r="I92" s="19">
        <f t="shared" si="17"/>
        <v>-2.6</v>
      </c>
      <c r="J92" s="35">
        <v>28017.2</v>
      </c>
      <c r="K92" s="35">
        <v>21620.462</v>
      </c>
      <c r="L92" s="35">
        <v>1250</v>
      </c>
      <c r="M92" s="35">
        <v>0</v>
      </c>
      <c r="N92" s="21">
        <v>27367.2</v>
      </c>
      <c r="O92" s="21">
        <v>21404.462</v>
      </c>
      <c r="P92" s="21">
        <v>1250</v>
      </c>
      <c r="Q92" s="21">
        <v>0</v>
      </c>
      <c r="R92" s="21">
        <v>650</v>
      </c>
      <c r="S92" s="21">
        <v>216</v>
      </c>
      <c r="T92" s="21">
        <v>0</v>
      </c>
      <c r="U92" s="21">
        <v>0</v>
      </c>
      <c r="V92" s="21">
        <v>30</v>
      </c>
      <c r="W92" s="21">
        <v>30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815</v>
      </c>
      <c r="AE92" s="21">
        <v>665</v>
      </c>
      <c r="AF92" s="21">
        <v>-800</v>
      </c>
      <c r="AG92" s="21">
        <v>-2.6</v>
      </c>
      <c r="AH92" s="21">
        <v>815</v>
      </c>
      <c r="AI92" s="21">
        <v>665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  <c r="AT92" s="21">
        <v>0</v>
      </c>
      <c r="AU92" s="21">
        <v>0</v>
      </c>
      <c r="AV92" s="21">
        <v>-800</v>
      </c>
      <c r="AW92" s="21">
        <v>-2.6</v>
      </c>
      <c r="AX92" s="21">
        <v>552</v>
      </c>
      <c r="AY92" s="21">
        <v>356</v>
      </c>
      <c r="AZ92" s="21">
        <v>0</v>
      </c>
      <c r="BA92" s="21">
        <v>0</v>
      </c>
      <c r="BB92" s="21">
        <v>552</v>
      </c>
      <c r="BC92" s="21">
        <v>356</v>
      </c>
      <c r="BD92" s="21">
        <v>0</v>
      </c>
      <c r="BE92" s="21">
        <v>0</v>
      </c>
      <c r="BF92" s="21">
        <v>0</v>
      </c>
      <c r="BG92" s="21">
        <v>0</v>
      </c>
      <c r="BH92" s="21">
        <v>0</v>
      </c>
      <c r="BI92" s="21">
        <v>0</v>
      </c>
      <c r="BJ92" s="21">
        <v>2871</v>
      </c>
      <c r="BK92" s="21">
        <v>1070</v>
      </c>
      <c r="BL92" s="21">
        <v>0</v>
      </c>
      <c r="BM92" s="21">
        <v>0</v>
      </c>
      <c r="BN92" s="21">
        <v>0</v>
      </c>
      <c r="BO92" s="21">
        <v>0</v>
      </c>
      <c r="BP92" s="21">
        <v>0</v>
      </c>
      <c r="BQ92" s="21">
        <v>0</v>
      </c>
      <c r="BR92" s="21">
        <v>0</v>
      </c>
      <c r="BS92" s="21">
        <v>0</v>
      </c>
      <c r="BT92" s="21">
        <v>0</v>
      </c>
      <c r="BU92" s="21">
        <v>0</v>
      </c>
      <c r="BV92" s="21">
        <v>2243</v>
      </c>
      <c r="BW92" s="21">
        <v>645</v>
      </c>
      <c r="BX92" s="21">
        <v>0</v>
      </c>
      <c r="BY92" s="21">
        <v>0</v>
      </c>
      <c r="BZ92" s="21">
        <v>628</v>
      </c>
      <c r="CA92" s="21">
        <v>425</v>
      </c>
      <c r="CB92" s="21">
        <v>0</v>
      </c>
      <c r="CC92" s="21">
        <v>0</v>
      </c>
      <c r="CD92" s="21">
        <v>0</v>
      </c>
      <c r="CE92" s="21">
        <v>0</v>
      </c>
      <c r="CF92" s="21">
        <v>0</v>
      </c>
      <c r="CG92" s="21">
        <v>0</v>
      </c>
      <c r="CH92" s="21">
        <v>785</v>
      </c>
      <c r="CI92" s="21">
        <v>638</v>
      </c>
      <c r="CJ92" s="21">
        <v>0</v>
      </c>
      <c r="CK92" s="21">
        <v>0</v>
      </c>
      <c r="CL92" s="21">
        <v>491</v>
      </c>
      <c r="CM92" s="21">
        <v>40</v>
      </c>
      <c r="CN92" s="21">
        <v>0</v>
      </c>
      <c r="CO92" s="21">
        <v>0</v>
      </c>
      <c r="CP92" s="21">
        <v>270</v>
      </c>
      <c r="CQ92" s="21">
        <v>40</v>
      </c>
      <c r="CR92" s="21">
        <v>0</v>
      </c>
      <c r="CS92" s="21">
        <v>0</v>
      </c>
      <c r="CT92" s="21">
        <v>0</v>
      </c>
      <c r="CU92" s="21">
        <v>0</v>
      </c>
      <c r="CV92" s="21">
        <v>0</v>
      </c>
      <c r="CW92" s="21">
        <v>0</v>
      </c>
      <c r="CX92" s="21">
        <v>5890</v>
      </c>
      <c r="CY92" s="21">
        <v>5528.009</v>
      </c>
      <c r="CZ92" s="21">
        <v>0</v>
      </c>
      <c r="DA92" s="21">
        <v>0</v>
      </c>
      <c r="DB92" s="21">
        <v>5790</v>
      </c>
      <c r="DC92" s="21">
        <v>5493.009</v>
      </c>
      <c r="DD92" s="21">
        <v>0</v>
      </c>
      <c r="DE92" s="21">
        <v>0</v>
      </c>
      <c r="DF92" s="21">
        <v>2400</v>
      </c>
      <c r="DG92" s="21">
        <v>2045</v>
      </c>
      <c r="DH92" s="21">
        <v>0</v>
      </c>
      <c r="DI92" s="21">
        <v>0</v>
      </c>
      <c r="DJ92" s="21">
        <v>0</v>
      </c>
      <c r="DK92" s="21">
        <v>0</v>
      </c>
      <c r="DL92" s="21">
        <v>450</v>
      </c>
      <c r="DM92" s="21">
        <v>0</v>
      </c>
      <c r="DN92" s="21">
        <v>0</v>
      </c>
      <c r="DO92" s="21">
        <v>0</v>
      </c>
      <c r="DP92" s="43">
        <v>450</v>
      </c>
      <c r="DQ92" s="43">
        <v>0</v>
      </c>
    </row>
    <row r="93" spans="1:121" ht="16.5" customHeight="1">
      <c r="A93" s="11"/>
      <c r="B93" s="16">
        <v>84</v>
      </c>
      <c r="C93" s="12" t="s">
        <v>61</v>
      </c>
      <c r="D93" s="34">
        <f t="shared" si="12"/>
        <v>16955.9</v>
      </c>
      <c r="E93" s="34">
        <f t="shared" si="13"/>
        <v>16815.506</v>
      </c>
      <c r="F93" s="19">
        <f t="shared" si="14"/>
        <v>10163.6</v>
      </c>
      <c r="G93" s="19">
        <f t="shared" si="15"/>
        <v>10023.24</v>
      </c>
      <c r="H93" s="19">
        <f t="shared" si="16"/>
        <v>6792.3</v>
      </c>
      <c r="I93" s="19">
        <f t="shared" si="17"/>
        <v>6792.2660000000005</v>
      </c>
      <c r="J93" s="35">
        <v>8252.5</v>
      </c>
      <c r="K93" s="35">
        <v>8246.46</v>
      </c>
      <c r="L93" s="35">
        <v>1523.8</v>
      </c>
      <c r="M93" s="35">
        <v>1350</v>
      </c>
      <c r="N93" s="21">
        <v>8252.5</v>
      </c>
      <c r="O93" s="21">
        <v>8246.46</v>
      </c>
      <c r="P93" s="21">
        <v>1523.8</v>
      </c>
      <c r="Q93" s="21">
        <v>1350</v>
      </c>
      <c r="R93" s="21">
        <v>0</v>
      </c>
      <c r="S93" s="21">
        <v>0</v>
      </c>
      <c r="T93" s="21">
        <v>0</v>
      </c>
      <c r="U93" s="21">
        <v>0</v>
      </c>
      <c r="V93" s="21">
        <v>5</v>
      </c>
      <c r="W93" s="21">
        <v>5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140</v>
      </c>
      <c r="AE93" s="21">
        <v>120</v>
      </c>
      <c r="AF93" s="21">
        <v>3801.5</v>
      </c>
      <c r="AG93" s="21">
        <v>4648.916</v>
      </c>
      <c r="AH93" s="21">
        <v>40</v>
      </c>
      <c r="AI93" s="21">
        <v>20</v>
      </c>
      <c r="AJ93" s="21">
        <v>4350</v>
      </c>
      <c r="AK93" s="21">
        <v>4350</v>
      </c>
      <c r="AL93" s="21">
        <v>0</v>
      </c>
      <c r="AM93" s="21">
        <v>0</v>
      </c>
      <c r="AN93" s="21">
        <v>0</v>
      </c>
      <c r="AO93" s="21">
        <v>0</v>
      </c>
      <c r="AP93" s="21">
        <v>100</v>
      </c>
      <c r="AQ93" s="21">
        <v>100</v>
      </c>
      <c r="AR93" s="21">
        <v>331.5</v>
      </c>
      <c r="AS93" s="21">
        <v>331.5</v>
      </c>
      <c r="AT93" s="21">
        <v>0</v>
      </c>
      <c r="AU93" s="21">
        <v>0</v>
      </c>
      <c r="AV93" s="21">
        <v>-880</v>
      </c>
      <c r="AW93" s="21">
        <v>-32.584</v>
      </c>
      <c r="AX93" s="21">
        <v>10</v>
      </c>
      <c r="AY93" s="21">
        <v>0</v>
      </c>
      <c r="AZ93" s="21">
        <v>0</v>
      </c>
      <c r="BA93" s="21">
        <v>0</v>
      </c>
      <c r="BB93" s="21">
        <v>10</v>
      </c>
      <c r="BC93" s="21">
        <v>0</v>
      </c>
      <c r="BD93" s="21">
        <v>0</v>
      </c>
      <c r="BE93" s="21">
        <v>0</v>
      </c>
      <c r="BF93" s="21">
        <v>0</v>
      </c>
      <c r="BG93" s="21">
        <v>0</v>
      </c>
      <c r="BH93" s="21">
        <v>0</v>
      </c>
      <c r="BI93" s="21">
        <v>0</v>
      </c>
      <c r="BJ93" s="21">
        <v>120</v>
      </c>
      <c r="BK93" s="21">
        <v>81</v>
      </c>
      <c r="BL93" s="21">
        <v>1000</v>
      </c>
      <c r="BM93" s="21">
        <v>793.35</v>
      </c>
      <c r="BN93" s="21">
        <v>0</v>
      </c>
      <c r="BO93" s="21">
        <v>0</v>
      </c>
      <c r="BP93" s="21">
        <v>0</v>
      </c>
      <c r="BQ93" s="21">
        <v>0</v>
      </c>
      <c r="BR93" s="21">
        <v>0</v>
      </c>
      <c r="BS93" s="21">
        <v>0</v>
      </c>
      <c r="BT93" s="21">
        <v>0</v>
      </c>
      <c r="BU93" s="21">
        <v>0</v>
      </c>
      <c r="BV93" s="21">
        <v>120</v>
      </c>
      <c r="BW93" s="21">
        <v>81</v>
      </c>
      <c r="BX93" s="21">
        <v>1000</v>
      </c>
      <c r="BY93" s="21">
        <v>793.35</v>
      </c>
      <c r="BZ93" s="21">
        <v>0</v>
      </c>
      <c r="CA93" s="21">
        <v>0</v>
      </c>
      <c r="CB93" s="21">
        <v>0</v>
      </c>
      <c r="CC93" s="21">
        <v>0</v>
      </c>
      <c r="CD93" s="21">
        <v>0</v>
      </c>
      <c r="CE93" s="21">
        <v>0</v>
      </c>
      <c r="CF93" s="21">
        <v>0</v>
      </c>
      <c r="CG93" s="21">
        <v>0</v>
      </c>
      <c r="CH93" s="21">
        <v>0</v>
      </c>
      <c r="CI93" s="21">
        <v>0</v>
      </c>
      <c r="CJ93" s="21">
        <v>0</v>
      </c>
      <c r="CK93" s="21">
        <v>0</v>
      </c>
      <c r="CL93" s="21">
        <v>936.1</v>
      </c>
      <c r="CM93" s="21">
        <v>920.78</v>
      </c>
      <c r="CN93" s="21">
        <v>467</v>
      </c>
      <c r="CO93" s="21">
        <v>0</v>
      </c>
      <c r="CP93" s="21">
        <v>573.1</v>
      </c>
      <c r="CQ93" s="21">
        <v>558</v>
      </c>
      <c r="CR93" s="21">
        <v>467</v>
      </c>
      <c r="CS93" s="21">
        <v>0</v>
      </c>
      <c r="CT93" s="21">
        <v>0</v>
      </c>
      <c r="CU93" s="21">
        <v>0</v>
      </c>
      <c r="CV93" s="21">
        <v>0</v>
      </c>
      <c r="CW93" s="21">
        <v>0</v>
      </c>
      <c r="CX93" s="21">
        <v>0</v>
      </c>
      <c r="CY93" s="21">
        <v>0</v>
      </c>
      <c r="CZ93" s="21">
        <v>0</v>
      </c>
      <c r="DA93" s="21">
        <v>0</v>
      </c>
      <c r="DB93" s="21">
        <v>0</v>
      </c>
      <c r="DC93" s="21">
        <v>0</v>
      </c>
      <c r="DD93" s="21">
        <v>0</v>
      </c>
      <c r="DE93" s="21">
        <v>0</v>
      </c>
      <c r="DF93" s="21">
        <v>700</v>
      </c>
      <c r="DG93" s="21">
        <v>650</v>
      </c>
      <c r="DH93" s="21">
        <v>0</v>
      </c>
      <c r="DI93" s="21">
        <v>0</v>
      </c>
      <c r="DJ93" s="21">
        <v>0</v>
      </c>
      <c r="DK93" s="21">
        <v>0</v>
      </c>
      <c r="DL93" s="21">
        <v>0</v>
      </c>
      <c r="DM93" s="21">
        <v>0</v>
      </c>
      <c r="DN93" s="21">
        <v>0</v>
      </c>
      <c r="DO93" s="21">
        <v>0</v>
      </c>
      <c r="DP93" s="43">
        <v>0</v>
      </c>
      <c r="DQ93" s="43">
        <v>0</v>
      </c>
    </row>
    <row r="94" spans="1:121" ht="16.5" customHeight="1">
      <c r="A94" s="11"/>
      <c r="B94" s="16">
        <v>85</v>
      </c>
      <c r="C94" s="13" t="s">
        <v>62</v>
      </c>
      <c r="D94" s="34">
        <f t="shared" si="12"/>
        <v>17651.2</v>
      </c>
      <c r="E94" s="34">
        <f t="shared" si="13"/>
        <v>15062.544000000002</v>
      </c>
      <c r="F94" s="19">
        <f t="shared" si="14"/>
        <v>15080.4</v>
      </c>
      <c r="G94" s="19">
        <f t="shared" si="15"/>
        <v>12630.244</v>
      </c>
      <c r="H94" s="19">
        <f t="shared" si="16"/>
        <v>3000</v>
      </c>
      <c r="I94" s="19">
        <f t="shared" si="17"/>
        <v>2432.3</v>
      </c>
      <c r="J94" s="35">
        <v>9933</v>
      </c>
      <c r="K94" s="35">
        <v>9019.244</v>
      </c>
      <c r="L94" s="35">
        <v>150</v>
      </c>
      <c r="M94" s="35">
        <v>0</v>
      </c>
      <c r="N94" s="21">
        <v>9633</v>
      </c>
      <c r="O94" s="21">
        <v>9019.244</v>
      </c>
      <c r="P94" s="21">
        <v>150</v>
      </c>
      <c r="Q94" s="21">
        <v>0</v>
      </c>
      <c r="R94" s="21">
        <v>300</v>
      </c>
      <c r="S94" s="21">
        <v>0</v>
      </c>
      <c r="T94" s="21">
        <v>0</v>
      </c>
      <c r="U94" s="21">
        <v>0</v>
      </c>
      <c r="V94" s="21">
        <v>36</v>
      </c>
      <c r="W94" s="21">
        <v>10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50</v>
      </c>
      <c r="AE94" s="21">
        <v>0</v>
      </c>
      <c r="AF94" s="21">
        <v>2850</v>
      </c>
      <c r="AG94" s="21">
        <v>2432.3</v>
      </c>
      <c r="AH94" s="21">
        <v>50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2500</v>
      </c>
      <c r="AO94" s="21">
        <v>2500</v>
      </c>
      <c r="AP94" s="21">
        <v>0</v>
      </c>
      <c r="AQ94" s="21">
        <v>0</v>
      </c>
      <c r="AR94" s="21">
        <v>500</v>
      </c>
      <c r="AS94" s="21">
        <v>0</v>
      </c>
      <c r="AT94" s="21">
        <v>0</v>
      </c>
      <c r="AU94" s="21">
        <v>0</v>
      </c>
      <c r="AV94" s="21">
        <v>-150</v>
      </c>
      <c r="AW94" s="21">
        <v>-67.7</v>
      </c>
      <c r="AX94" s="21">
        <v>0</v>
      </c>
      <c r="AY94" s="21">
        <v>0</v>
      </c>
      <c r="AZ94" s="21">
        <v>0</v>
      </c>
      <c r="BA94" s="21">
        <v>0</v>
      </c>
      <c r="BB94" s="21">
        <v>0</v>
      </c>
      <c r="BC94" s="21">
        <v>0</v>
      </c>
      <c r="BD94" s="21">
        <v>0</v>
      </c>
      <c r="BE94" s="21">
        <v>0</v>
      </c>
      <c r="BF94" s="21">
        <v>0</v>
      </c>
      <c r="BG94" s="21">
        <v>0</v>
      </c>
      <c r="BH94" s="21">
        <v>0</v>
      </c>
      <c r="BI94" s="21">
        <v>0</v>
      </c>
      <c r="BJ94" s="21">
        <v>20</v>
      </c>
      <c r="BK94" s="21">
        <v>12</v>
      </c>
      <c r="BL94" s="21">
        <v>0</v>
      </c>
      <c r="BM94" s="21">
        <v>0</v>
      </c>
      <c r="BN94" s="21">
        <v>0</v>
      </c>
      <c r="BO94" s="21">
        <v>0</v>
      </c>
      <c r="BP94" s="21">
        <v>0</v>
      </c>
      <c r="BQ94" s="21">
        <v>0</v>
      </c>
      <c r="BR94" s="21">
        <v>0</v>
      </c>
      <c r="BS94" s="21">
        <v>0</v>
      </c>
      <c r="BT94" s="21">
        <v>0</v>
      </c>
      <c r="BU94" s="21">
        <v>0</v>
      </c>
      <c r="BV94" s="21">
        <v>20</v>
      </c>
      <c r="BW94" s="21">
        <v>12</v>
      </c>
      <c r="BX94" s="21">
        <v>0</v>
      </c>
      <c r="BY94" s="21">
        <v>0</v>
      </c>
      <c r="BZ94" s="21">
        <v>0</v>
      </c>
      <c r="CA94" s="21">
        <v>0</v>
      </c>
      <c r="CB94" s="21">
        <v>0</v>
      </c>
      <c r="CC94" s="21">
        <v>0</v>
      </c>
      <c r="CD94" s="21">
        <v>0</v>
      </c>
      <c r="CE94" s="21">
        <v>0</v>
      </c>
      <c r="CF94" s="21">
        <v>0</v>
      </c>
      <c r="CG94" s="21">
        <v>0</v>
      </c>
      <c r="CH94" s="21">
        <v>0</v>
      </c>
      <c r="CI94" s="21">
        <v>0</v>
      </c>
      <c r="CJ94" s="21">
        <v>0</v>
      </c>
      <c r="CK94" s="21">
        <v>0</v>
      </c>
      <c r="CL94" s="21">
        <v>250</v>
      </c>
      <c r="CM94" s="21">
        <v>35</v>
      </c>
      <c r="CN94" s="21">
        <v>0</v>
      </c>
      <c r="CO94" s="21">
        <v>0</v>
      </c>
      <c r="CP94" s="21">
        <v>50</v>
      </c>
      <c r="CQ94" s="21">
        <v>25</v>
      </c>
      <c r="CR94" s="21">
        <v>0</v>
      </c>
      <c r="CS94" s="21">
        <v>0</v>
      </c>
      <c r="CT94" s="21">
        <v>0</v>
      </c>
      <c r="CU94" s="21">
        <v>0</v>
      </c>
      <c r="CV94" s="21">
        <v>0</v>
      </c>
      <c r="CW94" s="21">
        <v>0</v>
      </c>
      <c r="CX94" s="21">
        <v>3630</v>
      </c>
      <c r="CY94" s="21">
        <v>3380</v>
      </c>
      <c r="CZ94" s="21">
        <v>0</v>
      </c>
      <c r="DA94" s="21">
        <v>0</v>
      </c>
      <c r="DB94" s="21">
        <v>3160</v>
      </c>
      <c r="DC94" s="21">
        <v>3160</v>
      </c>
      <c r="DD94" s="21">
        <v>0</v>
      </c>
      <c r="DE94" s="21">
        <v>0</v>
      </c>
      <c r="DF94" s="21">
        <v>300</v>
      </c>
      <c r="DG94" s="21">
        <v>174</v>
      </c>
      <c r="DH94" s="21">
        <v>0</v>
      </c>
      <c r="DI94" s="21">
        <v>0</v>
      </c>
      <c r="DJ94" s="21">
        <v>432.2</v>
      </c>
      <c r="DK94" s="21">
        <v>0</v>
      </c>
      <c r="DL94" s="21">
        <v>861.4</v>
      </c>
      <c r="DM94" s="21">
        <v>0</v>
      </c>
      <c r="DN94" s="21">
        <v>0</v>
      </c>
      <c r="DO94" s="21">
        <v>0</v>
      </c>
      <c r="DP94" s="43">
        <v>429.2</v>
      </c>
      <c r="DQ94" s="43">
        <v>0</v>
      </c>
    </row>
    <row r="95" spans="1:121" ht="16.5" customHeight="1">
      <c r="A95" s="11"/>
      <c r="B95" s="16">
        <v>86</v>
      </c>
      <c r="C95" s="13" t="s">
        <v>63</v>
      </c>
      <c r="D95" s="34">
        <f t="shared" si="12"/>
        <v>7116</v>
      </c>
      <c r="E95" s="34">
        <f t="shared" si="13"/>
        <v>6715.119</v>
      </c>
      <c r="F95" s="19">
        <f t="shared" si="14"/>
        <v>5097.2</v>
      </c>
      <c r="G95" s="19">
        <f t="shared" si="15"/>
        <v>4984.299</v>
      </c>
      <c r="H95" s="19">
        <f t="shared" si="16"/>
        <v>2018.8000000000002</v>
      </c>
      <c r="I95" s="19">
        <f t="shared" si="17"/>
        <v>1730.82</v>
      </c>
      <c r="J95" s="35">
        <v>4507</v>
      </c>
      <c r="K95" s="35">
        <v>4428.299</v>
      </c>
      <c r="L95" s="35">
        <v>600</v>
      </c>
      <c r="M95" s="35">
        <v>435</v>
      </c>
      <c r="N95" s="21">
        <v>4507</v>
      </c>
      <c r="O95" s="21">
        <v>4428.299</v>
      </c>
      <c r="P95" s="21">
        <v>600</v>
      </c>
      <c r="Q95" s="21">
        <v>435</v>
      </c>
      <c r="R95" s="21">
        <v>0</v>
      </c>
      <c r="S95" s="21">
        <v>0</v>
      </c>
      <c r="T95" s="21">
        <v>0</v>
      </c>
      <c r="U95" s="21">
        <v>0</v>
      </c>
      <c r="V95" s="21">
        <v>10</v>
      </c>
      <c r="W95" s="21">
        <v>10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20</v>
      </c>
      <c r="AE95" s="21">
        <v>20</v>
      </c>
      <c r="AF95" s="21">
        <v>-1400</v>
      </c>
      <c r="AG95" s="21">
        <v>-204.5</v>
      </c>
      <c r="AH95" s="21">
        <v>20</v>
      </c>
      <c r="AI95" s="21">
        <v>20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  <c r="AT95" s="21">
        <v>0</v>
      </c>
      <c r="AU95" s="21">
        <v>0</v>
      </c>
      <c r="AV95" s="21">
        <v>-1400</v>
      </c>
      <c r="AW95" s="21">
        <v>-204.5</v>
      </c>
      <c r="AX95" s="21">
        <v>0</v>
      </c>
      <c r="AY95" s="21">
        <v>0</v>
      </c>
      <c r="AZ95" s="21">
        <v>0</v>
      </c>
      <c r="BA95" s="21">
        <v>0</v>
      </c>
      <c r="BB95" s="21">
        <v>0</v>
      </c>
      <c r="BC95" s="21">
        <v>0</v>
      </c>
      <c r="BD95" s="21">
        <v>0</v>
      </c>
      <c r="BE95" s="21">
        <v>0</v>
      </c>
      <c r="BF95" s="21">
        <v>0</v>
      </c>
      <c r="BG95" s="21">
        <v>0</v>
      </c>
      <c r="BH95" s="21">
        <v>0</v>
      </c>
      <c r="BI95" s="21">
        <v>0</v>
      </c>
      <c r="BJ95" s="21">
        <v>0</v>
      </c>
      <c r="BK95" s="21">
        <v>0</v>
      </c>
      <c r="BL95" s="21">
        <v>0</v>
      </c>
      <c r="BM95" s="21">
        <v>0</v>
      </c>
      <c r="BN95" s="21">
        <v>0</v>
      </c>
      <c r="BO95" s="21">
        <v>0</v>
      </c>
      <c r="BP95" s="21">
        <v>0</v>
      </c>
      <c r="BQ95" s="21">
        <v>0</v>
      </c>
      <c r="BR95" s="21">
        <v>0</v>
      </c>
      <c r="BS95" s="21">
        <v>0</v>
      </c>
      <c r="BT95" s="21">
        <v>0</v>
      </c>
      <c r="BU95" s="21">
        <v>0</v>
      </c>
      <c r="BV95" s="21">
        <v>0</v>
      </c>
      <c r="BW95" s="21">
        <v>0</v>
      </c>
      <c r="BX95" s="21">
        <v>0</v>
      </c>
      <c r="BY95" s="21">
        <v>0</v>
      </c>
      <c r="BZ95" s="21">
        <v>0</v>
      </c>
      <c r="CA95" s="21">
        <v>0</v>
      </c>
      <c r="CB95" s="21">
        <v>0</v>
      </c>
      <c r="CC95" s="21">
        <v>0</v>
      </c>
      <c r="CD95" s="21">
        <v>0</v>
      </c>
      <c r="CE95" s="21">
        <v>0</v>
      </c>
      <c r="CF95" s="21">
        <v>0</v>
      </c>
      <c r="CG95" s="21">
        <v>0</v>
      </c>
      <c r="CH95" s="21">
        <v>0</v>
      </c>
      <c r="CI95" s="21">
        <v>0</v>
      </c>
      <c r="CJ95" s="21">
        <v>0</v>
      </c>
      <c r="CK95" s="21">
        <v>0</v>
      </c>
      <c r="CL95" s="21">
        <v>200.2</v>
      </c>
      <c r="CM95" s="21">
        <v>186</v>
      </c>
      <c r="CN95" s="21">
        <v>2818.8</v>
      </c>
      <c r="CO95" s="21">
        <v>1500.32</v>
      </c>
      <c r="CP95" s="21">
        <v>190.2</v>
      </c>
      <c r="CQ95" s="21">
        <v>180</v>
      </c>
      <c r="CR95" s="21">
        <v>2518.8</v>
      </c>
      <c r="CS95" s="21">
        <v>1200.32</v>
      </c>
      <c r="CT95" s="21">
        <v>0</v>
      </c>
      <c r="CU95" s="21">
        <v>0</v>
      </c>
      <c r="CV95" s="21">
        <v>2518.8</v>
      </c>
      <c r="CW95" s="21">
        <v>1200.32</v>
      </c>
      <c r="CX95" s="21">
        <v>0</v>
      </c>
      <c r="CY95" s="21">
        <v>0</v>
      </c>
      <c r="CZ95" s="21">
        <v>0</v>
      </c>
      <c r="DA95" s="21">
        <v>0</v>
      </c>
      <c r="DB95" s="21">
        <v>0</v>
      </c>
      <c r="DC95" s="21">
        <v>0</v>
      </c>
      <c r="DD95" s="21">
        <v>0</v>
      </c>
      <c r="DE95" s="21">
        <v>0</v>
      </c>
      <c r="DF95" s="21">
        <v>360</v>
      </c>
      <c r="DG95" s="21">
        <v>340</v>
      </c>
      <c r="DH95" s="21">
        <v>0</v>
      </c>
      <c r="DI95" s="21">
        <v>0</v>
      </c>
      <c r="DJ95" s="21">
        <v>0</v>
      </c>
      <c r="DK95" s="21">
        <v>0</v>
      </c>
      <c r="DL95" s="21">
        <v>0</v>
      </c>
      <c r="DM95" s="21">
        <v>0</v>
      </c>
      <c r="DN95" s="21">
        <v>0</v>
      </c>
      <c r="DO95" s="21">
        <v>0</v>
      </c>
      <c r="DP95" s="43">
        <v>0</v>
      </c>
      <c r="DQ95" s="43">
        <v>0</v>
      </c>
    </row>
    <row r="96" spans="1:121" ht="16.5" customHeight="1">
      <c r="A96" s="11"/>
      <c r="B96" s="16">
        <v>87</v>
      </c>
      <c r="C96" s="13" t="s">
        <v>64</v>
      </c>
      <c r="D96" s="34">
        <f t="shared" si="12"/>
        <v>14958.199999999999</v>
      </c>
      <c r="E96" s="34">
        <f t="shared" si="13"/>
        <v>12637.699999999999</v>
      </c>
      <c r="F96" s="19">
        <f t="shared" si="14"/>
        <v>12479.3</v>
      </c>
      <c r="G96" s="19">
        <f t="shared" si="15"/>
        <v>10158.8</v>
      </c>
      <c r="H96" s="19">
        <f t="shared" si="16"/>
        <v>2478.9</v>
      </c>
      <c r="I96" s="19">
        <f t="shared" si="17"/>
        <v>2478.9</v>
      </c>
      <c r="J96" s="35">
        <v>9385.4</v>
      </c>
      <c r="K96" s="35">
        <v>8236.9</v>
      </c>
      <c r="L96" s="35">
        <v>478.9</v>
      </c>
      <c r="M96" s="35">
        <v>478.9</v>
      </c>
      <c r="N96" s="21">
        <v>9185.4</v>
      </c>
      <c r="O96" s="21">
        <v>8236.9</v>
      </c>
      <c r="P96" s="21">
        <v>478.9</v>
      </c>
      <c r="Q96" s="21">
        <v>478.9</v>
      </c>
      <c r="R96" s="21">
        <v>200</v>
      </c>
      <c r="S96" s="21">
        <v>0</v>
      </c>
      <c r="T96" s="21">
        <v>0</v>
      </c>
      <c r="U96" s="21">
        <v>0</v>
      </c>
      <c r="V96" s="21">
        <v>60</v>
      </c>
      <c r="W96" s="21">
        <v>10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27.5</v>
      </c>
      <c r="AE96" s="21">
        <v>27.5</v>
      </c>
      <c r="AF96" s="21">
        <v>2000</v>
      </c>
      <c r="AG96" s="21">
        <v>2000</v>
      </c>
      <c r="AH96" s="21">
        <v>27.5</v>
      </c>
      <c r="AI96" s="21">
        <v>27.5</v>
      </c>
      <c r="AJ96" s="21">
        <v>0</v>
      </c>
      <c r="AK96" s="21">
        <v>0</v>
      </c>
      <c r="AL96" s="21">
        <v>0</v>
      </c>
      <c r="AM96" s="21">
        <v>0</v>
      </c>
      <c r="AN96" s="21">
        <v>2000</v>
      </c>
      <c r="AO96" s="21">
        <v>2000</v>
      </c>
      <c r="AP96" s="21">
        <v>0</v>
      </c>
      <c r="AQ96" s="21">
        <v>0</v>
      </c>
      <c r="AR96" s="21">
        <v>0</v>
      </c>
      <c r="AS96" s="21">
        <v>0</v>
      </c>
      <c r="AT96" s="21">
        <v>0</v>
      </c>
      <c r="AU96" s="21">
        <v>0</v>
      </c>
      <c r="AV96" s="21">
        <v>0</v>
      </c>
      <c r="AW96" s="21">
        <v>0</v>
      </c>
      <c r="AX96" s="21">
        <v>75</v>
      </c>
      <c r="AY96" s="21">
        <v>0</v>
      </c>
      <c r="AZ96" s="21">
        <v>0</v>
      </c>
      <c r="BA96" s="21">
        <v>0</v>
      </c>
      <c r="BB96" s="21">
        <v>75</v>
      </c>
      <c r="BC96" s="21">
        <v>0</v>
      </c>
      <c r="BD96" s="21">
        <v>0</v>
      </c>
      <c r="BE96" s="21">
        <v>0</v>
      </c>
      <c r="BF96" s="21">
        <v>0</v>
      </c>
      <c r="BG96" s="21">
        <v>0</v>
      </c>
      <c r="BH96" s="21">
        <v>0</v>
      </c>
      <c r="BI96" s="21">
        <v>0</v>
      </c>
      <c r="BJ96" s="21">
        <v>400</v>
      </c>
      <c r="BK96" s="21">
        <v>320</v>
      </c>
      <c r="BL96" s="21">
        <v>0</v>
      </c>
      <c r="BM96" s="21">
        <v>0</v>
      </c>
      <c r="BN96" s="21">
        <v>0</v>
      </c>
      <c r="BO96" s="21">
        <v>0</v>
      </c>
      <c r="BP96" s="21">
        <v>0</v>
      </c>
      <c r="BQ96" s="21">
        <v>0</v>
      </c>
      <c r="BR96" s="21">
        <v>0</v>
      </c>
      <c r="BS96" s="21">
        <v>0</v>
      </c>
      <c r="BT96" s="21">
        <v>0</v>
      </c>
      <c r="BU96" s="21">
        <v>0</v>
      </c>
      <c r="BV96" s="21">
        <v>200</v>
      </c>
      <c r="BW96" s="21">
        <v>200</v>
      </c>
      <c r="BX96" s="21">
        <v>0</v>
      </c>
      <c r="BY96" s="21">
        <v>0</v>
      </c>
      <c r="BZ96" s="21">
        <v>200</v>
      </c>
      <c r="CA96" s="21">
        <v>120</v>
      </c>
      <c r="CB96" s="21">
        <v>0</v>
      </c>
      <c r="CC96" s="21">
        <v>0</v>
      </c>
      <c r="CD96" s="21">
        <v>0</v>
      </c>
      <c r="CE96" s="21">
        <v>0</v>
      </c>
      <c r="CF96" s="21">
        <v>0</v>
      </c>
      <c r="CG96" s="21">
        <v>0</v>
      </c>
      <c r="CH96" s="21">
        <v>0</v>
      </c>
      <c r="CI96" s="21">
        <v>0</v>
      </c>
      <c r="CJ96" s="21">
        <v>0</v>
      </c>
      <c r="CK96" s="21">
        <v>0</v>
      </c>
      <c r="CL96" s="21">
        <v>594.4</v>
      </c>
      <c r="CM96" s="21">
        <v>434.4</v>
      </c>
      <c r="CN96" s="21">
        <v>0</v>
      </c>
      <c r="CO96" s="21">
        <v>0</v>
      </c>
      <c r="CP96" s="21">
        <v>360</v>
      </c>
      <c r="CQ96" s="21">
        <v>240</v>
      </c>
      <c r="CR96" s="21">
        <v>0</v>
      </c>
      <c r="CS96" s="21">
        <v>0</v>
      </c>
      <c r="CT96" s="21">
        <v>0</v>
      </c>
      <c r="CU96" s="21">
        <v>0</v>
      </c>
      <c r="CV96" s="21">
        <v>0</v>
      </c>
      <c r="CW96" s="21">
        <v>0</v>
      </c>
      <c r="CX96" s="21">
        <v>510</v>
      </c>
      <c r="CY96" s="21">
        <v>400</v>
      </c>
      <c r="CZ96" s="21">
        <v>0</v>
      </c>
      <c r="DA96" s="21">
        <v>0</v>
      </c>
      <c r="DB96" s="21">
        <v>0</v>
      </c>
      <c r="DC96" s="21">
        <v>0</v>
      </c>
      <c r="DD96" s="21">
        <v>0</v>
      </c>
      <c r="DE96" s="21">
        <v>0</v>
      </c>
      <c r="DF96" s="21">
        <v>800</v>
      </c>
      <c r="DG96" s="21">
        <v>730</v>
      </c>
      <c r="DH96" s="21">
        <v>0</v>
      </c>
      <c r="DI96" s="21">
        <v>0</v>
      </c>
      <c r="DJ96" s="21">
        <v>627</v>
      </c>
      <c r="DK96" s="21">
        <v>0</v>
      </c>
      <c r="DL96" s="21">
        <v>627</v>
      </c>
      <c r="DM96" s="21">
        <v>0</v>
      </c>
      <c r="DN96" s="21">
        <v>0</v>
      </c>
      <c r="DO96" s="21">
        <v>0</v>
      </c>
      <c r="DP96" s="43">
        <v>0</v>
      </c>
      <c r="DQ96" s="43">
        <v>0</v>
      </c>
    </row>
    <row r="97" spans="1:121" ht="16.5" customHeight="1">
      <c r="A97" s="11"/>
      <c r="B97" s="16">
        <v>88</v>
      </c>
      <c r="C97" s="12" t="s">
        <v>65</v>
      </c>
      <c r="D97" s="34">
        <f t="shared" si="12"/>
        <v>7327.8</v>
      </c>
      <c r="E97" s="34">
        <f t="shared" si="13"/>
        <v>6405.678</v>
      </c>
      <c r="F97" s="19">
        <f t="shared" si="14"/>
        <v>6337.6</v>
      </c>
      <c r="G97" s="19">
        <f t="shared" si="15"/>
        <v>5415.478</v>
      </c>
      <c r="H97" s="19">
        <f t="shared" si="16"/>
        <v>1190</v>
      </c>
      <c r="I97" s="19">
        <f t="shared" si="17"/>
        <v>1190</v>
      </c>
      <c r="J97" s="35">
        <v>4224.1</v>
      </c>
      <c r="K97" s="35">
        <v>3718.678</v>
      </c>
      <c r="L97" s="35">
        <v>0</v>
      </c>
      <c r="M97" s="35">
        <v>0</v>
      </c>
      <c r="N97" s="21">
        <v>4224.1</v>
      </c>
      <c r="O97" s="21">
        <v>3718.678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5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1190</v>
      </c>
      <c r="AG97" s="21">
        <v>1190</v>
      </c>
      <c r="AH97" s="21">
        <v>0</v>
      </c>
      <c r="AI97" s="21">
        <v>0</v>
      </c>
      <c r="AJ97" s="21">
        <v>990</v>
      </c>
      <c r="AK97" s="21">
        <v>990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21">
        <v>200</v>
      </c>
      <c r="AS97" s="21">
        <v>200</v>
      </c>
      <c r="AT97" s="21">
        <v>0</v>
      </c>
      <c r="AU97" s="21">
        <v>0</v>
      </c>
      <c r="AV97" s="21">
        <v>0</v>
      </c>
      <c r="AW97" s="21">
        <v>0</v>
      </c>
      <c r="AX97" s="21">
        <v>0</v>
      </c>
      <c r="AY97" s="21">
        <v>0</v>
      </c>
      <c r="AZ97" s="21">
        <v>0</v>
      </c>
      <c r="BA97" s="21">
        <v>0</v>
      </c>
      <c r="BB97" s="21">
        <v>0</v>
      </c>
      <c r="BC97" s="21">
        <v>0</v>
      </c>
      <c r="BD97" s="21">
        <v>0</v>
      </c>
      <c r="BE97" s="21">
        <v>0</v>
      </c>
      <c r="BF97" s="21">
        <v>0</v>
      </c>
      <c r="BG97" s="21">
        <v>0</v>
      </c>
      <c r="BH97" s="21">
        <v>0</v>
      </c>
      <c r="BI97" s="21">
        <v>0</v>
      </c>
      <c r="BJ97" s="21">
        <v>0</v>
      </c>
      <c r="BK97" s="21">
        <v>0</v>
      </c>
      <c r="BL97" s="21">
        <v>0</v>
      </c>
      <c r="BM97" s="21">
        <v>0</v>
      </c>
      <c r="BN97" s="21">
        <v>0</v>
      </c>
      <c r="BO97" s="21">
        <v>0</v>
      </c>
      <c r="BP97" s="21">
        <v>0</v>
      </c>
      <c r="BQ97" s="21">
        <v>0</v>
      </c>
      <c r="BR97" s="21">
        <v>0</v>
      </c>
      <c r="BS97" s="21">
        <v>0</v>
      </c>
      <c r="BT97" s="21">
        <v>0</v>
      </c>
      <c r="BU97" s="21">
        <v>0</v>
      </c>
      <c r="BV97" s="21">
        <v>0</v>
      </c>
      <c r="BW97" s="21">
        <v>0</v>
      </c>
      <c r="BX97" s="21">
        <v>0</v>
      </c>
      <c r="BY97" s="21">
        <v>0</v>
      </c>
      <c r="BZ97" s="21">
        <v>0</v>
      </c>
      <c r="CA97" s="21">
        <v>0</v>
      </c>
      <c r="CB97" s="21">
        <v>0</v>
      </c>
      <c r="CC97" s="21">
        <v>0</v>
      </c>
      <c r="CD97" s="21">
        <v>0</v>
      </c>
      <c r="CE97" s="21">
        <v>0</v>
      </c>
      <c r="CF97" s="21">
        <v>0</v>
      </c>
      <c r="CG97" s="21">
        <v>0</v>
      </c>
      <c r="CH97" s="21">
        <v>0</v>
      </c>
      <c r="CI97" s="21">
        <v>0</v>
      </c>
      <c r="CJ97" s="21">
        <v>0</v>
      </c>
      <c r="CK97" s="21">
        <v>0</v>
      </c>
      <c r="CL97" s="21">
        <v>20</v>
      </c>
      <c r="CM97" s="21">
        <v>10</v>
      </c>
      <c r="CN97" s="21">
        <v>0</v>
      </c>
      <c r="CO97" s="21">
        <v>0</v>
      </c>
      <c r="CP97" s="21">
        <v>20</v>
      </c>
      <c r="CQ97" s="21">
        <v>10</v>
      </c>
      <c r="CR97" s="21">
        <v>0</v>
      </c>
      <c r="CS97" s="21">
        <v>0</v>
      </c>
      <c r="CT97" s="21">
        <v>0</v>
      </c>
      <c r="CU97" s="21">
        <v>0</v>
      </c>
      <c r="CV97" s="21">
        <v>0</v>
      </c>
      <c r="CW97" s="21">
        <v>0</v>
      </c>
      <c r="CX97" s="21">
        <v>872</v>
      </c>
      <c r="CY97" s="21">
        <v>872</v>
      </c>
      <c r="CZ97" s="21">
        <v>0</v>
      </c>
      <c r="DA97" s="21">
        <v>0</v>
      </c>
      <c r="DB97" s="21">
        <v>0</v>
      </c>
      <c r="DC97" s="21">
        <v>0</v>
      </c>
      <c r="DD97" s="21">
        <v>0</v>
      </c>
      <c r="DE97" s="21">
        <v>0</v>
      </c>
      <c r="DF97" s="21">
        <v>978</v>
      </c>
      <c r="DG97" s="21">
        <v>615</v>
      </c>
      <c r="DH97" s="21">
        <v>0</v>
      </c>
      <c r="DI97" s="21">
        <v>0</v>
      </c>
      <c r="DJ97" s="21">
        <v>38.7</v>
      </c>
      <c r="DK97" s="21">
        <v>0</v>
      </c>
      <c r="DL97" s="21">
        <v>238.5</v>
      </c>
      <c r="DM97" s="21">
        <v>199.8</v>
      </c>
      <c r="DN97" s="21">
        <v>0</v>
      </c>
      <c r="DO97" s="21">
        <v>0</v>
      </c>
      <c r="DP97" s="43">
        <v>199.8</v>
      </c>
      <c r="DQ97" s="43">
        <v>199.8</v>
      </c>
    </row>
    <row r="98" spans="1:121" ht="16.5" customHeight="1">
      <c r="A98" s="11"/>
      <c r="B98" s="16">
        <v>89</v>
      </c>
      <c r="C98" s="13" t="s">
        <v>66</v>
      </c>
      <c r="D98" s="34">
        <f t="shared" si="12"/>
        <v>83273.7</v>
      </c>
      <c r="E98" s="34">
        <f t="shared" si="13"/>
        <v>69454.223</v>
      </c>
      <c r="F98" s="19">
        <f t="shared" si="14"/>
        <v>83273.7</v>
      </c>
      <c r="G98" s="19">
        <f t="shared" si="15"/>
        <v>69737.711</v>
      </c>
      <c r="H98" s="19">
        <f t="shared" si="16"/>
        <v>500</v>
      </c>
      <c r="I98" s="19">
        <f t="shared" si="17"/>
        <v>-283.48800000000006</v>
      </c>
      <c r="J98" s="35">
        <v>29718</v>
      </c>
      <c r="K98" s="35">
        <v>25402.551</v>
      </c>
      <c r="L98" s="35">
        <v>500</v>
      </c>
      <c r="M98" s="35">
        <v>0</v>
      </c>
      <c r="N98" s="21">
        <v>28498</v>
      </c>
      <c r="O98" s="21">
        <v>24261.551</v>
      </c>
      <c r="P98" s="21">
        <v>0</v>
      </c>
      <c r="Q98" s="21">
        <v>0</v>
      </c>
      <c r="R98" s="21">
        <v>1220</v>
      </c>
      <c r="S98" s="21">
        <v>1141</v>
      </c>
      <c r="T98" s="21">
        <v>500</v>
      </c>
      <c r="U98" s="21">
        <v>0</v>
      </c>
      <c r="V98" s="21">
        <v>100</v>
      </c>
      <c r="W98" s="21">
        <v>100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5200</v>
      </c>
      <c r="AE98" s="21">
        <v>3433.55</v>
      </c>
      <c r="AF98" s="21">
        <v>-1437</v>
      </c>
      <c r="AG98" s="21">
        <v>-1720.488</v>
      </c>
      <c r="AH98" s="21">
        <v>0</v>
      </c>
      <c r="AI98" s="21">
        <v>0</v>
      </c>
      <c r="AJ98" s="21">
        <v>0</v>
      </c>
      <c r="AK98" s="21">
        <v>0</v>
      </c>
      <c r="AL98" s="21">
        <v>0</v>
      </c>
      <c r="AM98" s="21">
        <v>0</v>
      </c>
      <c r="AN98" s="21">
        <v>283.5</v>
      </c>
      <c r="AO98" s="21">
        <v>0</v>
      </c>
      <c r="AP98" s="21">
        <v>5200</v>
      </c>
      <c r="AQ98" s="21">
        <v>3433.55</v>
      </c>
      <c r="AR98" s="21">
        <v>500</v>
      </c>
      <c r="AS98" s="21">
        <v>500</v>
      </c>
      <c r="AT98" s="21">
        <v>0</v>
      </c>
      <c r="AU98" s="21">
        <v>0</v>
      </c>
      <c r="AV98" s="21">
        <v>-2220.5</v>
      </c>
      <c r="AW98" s="21">
        <v>-2220.488</v>
      </c>
      <c r="AX98" s="21">
        <v>501.5</v>
      </c>
      <c r="AY98" s="21">
        <v>462</v>
      </c>
      <c r="AZ98" s="21">
        <v>0</v>
      </c>
      <c r="BA98" s="21">
        <v>0</v>
      </c>
      <c r="BB98" s="21">
        <v>501.5</v>
      </c>
      <c r="BC98" s="21">
        <v>462</v>
      </c>
      <c r="BD98" s="21">
        <v>0</v>
      </c>
      <c r="BE98" s="21">
        <v>0</v>
      </c>
      <c r="BF98" s="21">
        <v>0</v>
      </c>
      <c r="BG98" s="21">
        <v>0</v>
      </c>
      <c r="BH98" s="21">
        <v>0</v>
      </c>
      <c r="BI98" s="21">
        <v>0</v>
      </c>
      <c r="BJ98" s="21">
        <v>980</v>
      </c>
      <c r="BK98" s="21">
        <v>980</v>
      </c>
      <c r="BL98" s="21">
        <v>1437</v>
      </c>
      <c r="BM98" s="21">
        <v>1437</v>
      </c>
      <c r="BN98" s="21">
        <v>0</v>
      </c>
      <c r="BO98" s="21">
        <v>0</v>
      </c>
      <c r="BP98" s="21">
        <v>0</v>
      </c>
      <c r="BQ98" s="21">
        <v>0</v>
      </c>
      <c r="BR98" s="21">
        <v>0</v>
      </c>
      <c r="BS98" s="21">
        <v>0</v>
      </c>
      <c r="BT98" s="21">
        <v>0</v>
      </c>
      <c r="BU98" s="21">
        <v>0</v>
      </c>
      <c r="BV98" s="21">
        <v>980</v>
      </c>
      <c r="BW98" s="21">
        <v>980</v>
      </c>
      <c r="BX98" s="21">
        <v>800</v>
      </c>
      <c r="BY98" s="21">
        <v>800</v>
      </c>
      <c r="BZ98" s="21">
        <v>0</v>
      </c>
      <c r="CA98" s="21">
        <v>0</v>
      </c>
      <c r="CB98" s="21">
        <v>637</v>
      </c>
      <c r="CC98" s="21">
        <v>637</v>
      </c>
      <c r="CD98" s="21">
        <v>0</v>
      </c>
      <c r="CE98" s="21">
        <v>0</v>
      </c>
      <c r="CF98" s="21">
        <v>0</v>
      </c>
      <c r="CG98" s="21">
        <v>0</v>
      </c>
      <c r="CH98" s="21">
        <v>0</v>
      </c>
      <c r="CI98" s="21">
        <v>0</v>
      </c>
      <c r="CJ98" s="21">
        <v>0</v>
      </c>
      <c r="CK98" s="21">
        <v>0</v>
      </c>
      <c r="CL98" s="21">
        <v>1900</v>
      </c>
      <c r="CM98" s="21">
        <v>1900</v>
      </c>
      <c r="CN98" s="21">
        <v>0</v>
      </c>
      <c r="CO98" s="21">
        <v>0</v>
      </c>
      <c r="CP98" s="21">
        <v>1900</v>
      </c>
      <c r="CQ98" s="21">
        <v>1900</v>
      </c>
      <c r="CR98" s="21">
        <v>0</v>
      </c>
      <c r="CS98" s="21">
        <v>0</v>
      </c>
      <c r="CT98" s="21">
        <v>0</v>
      </c>
      <c r="CU98" s="21">
        <v>0</v>
      </c>
      <c r="CV98" s="21">
        <v>0</v>
      </c>
      <c r="CW98" s="21">
        <v>0</v>
      </c>
      <c r="CX98" s="21">
        <v>42674.2</v>
      </c>
      <c r="CY98" s="21">
        <v>36264.61</v>
      </c>
      <c r="CZ98" s="21">
        <v>0</v>
      </c>
      <c r="DA98" s="21">
        <v>0</v>
      </c>
      <c r="DB98" s="21">
        <v>20940</v>
      </c>
      <c r="DC98" s="21">
        <v>18642.456</v>
      </c>
      <c r="DD98" s="21">
        <v>0</v>
      </c>
      <c r="DE98" s="21">
        <v>0</v>
      </c>
      <c r="DF98" s="21">
        <v>1700</v>
      </c>
      <c r="DG98" s="21">
        <v>1195</v>
      </c>
      <c r="DH98" s="21">
        <v>0</v>
      </c>
      <c r="DI98" s="21">
        <v>0</v>
      </c>
      <c r="DJ98" s="21">
        <v>0</v>
      </c>
      <c r="DK98" s="21">
        <v>0</v>
      </c>
      <c r="DL98" s="21">
        <v>500</v>
      </c>
      <c r="DM98" s="21">
        <v>0</v>
      </c>
      <c r="DN98" s="21">
        <v>0</v>
      </c>
      <c r="DO98" s="21">
        <v>0</v>
      </c>
      <c r="DP98" s="43">
        <v>500</v>
      </c>
      <c r="DQ98" s="43">
        <v>0</v>
      </c>
    </row>
    <row r="99" spans="1:121" ht="16.5" customHeight="1">
      <c r="A99" s="11"/>
      <c r="B99" s="16">
        <v>90</v>
      </c>
      <c r="C99" s="12" t="s">
        <v>67</v>
      </c>
      <c r="D99" s="34">
        <f t="shared" si="12"/>
        <v>6042.8</v>
      </c>
      <c r="E99" s="34">
        <f t="shared" si="13"/>
        <v>5650.5028</v>
      </c>
      <c r="F99" s="19">
        <f t="shared" si="14"/>
        <v>6004.900000000001</v>
      </c>
      <c r="G99" s="19">
        <f t="shared" si="15"/>
        <v>5650.5028</v>
      </c>
      <c r="H99" s="19">
        <f t="shared" si="16"/>
        <v>100</v>
      </c>
      <c r="I99" s="19">
        <f t="shared" si="17"/>
        <v>0</v>
      </c>
      <c r="J99" s="35">
        <v>4414.8</v>
      </c>
      <c r="K99" s="35">
        <v>4136.8028</v>
      </c>
      <c r="L99" s="35">
        <v>0</v>
      </c>
      <c r="M99" s="35">
        <v>0</v>
      </c>
      <c r="N99" s="21">
        <v>4414.8</v>
      </c>
      <c r="O99" s="21">
        <v>4136.8028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5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-100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  <c r="AT99" s="21">
        <v>0</v>
      </c>
      <c r="AU99" s="21">
        <v>0</v>
      </c>
      <c r="AV99" s="21">
        <v>-100</v>
      </c>
      <c r="AW99" s="21">
        <v>0</v>
      </c>
      <c r="AX99" s="21">
        <v>0</v>
      </c>
      <c r="AY99" s="21">
        <v>0</v>
      </c>
      <c r="AZ99" s="21">
        <v>0</v>
      </c>
      <c r="BA99" s="21">
        <v>0</v>
      </c>
      <c r="BB99" s="21">
        <v>0</v>
      </c>
      <c r="BC99" s="21">
        <v>0</v>
      </c>
      <c r="BD99" s="21">
        <v>0</v>
      </c>
      <c r="BE99" s="21">
        <v>0</v>
      </c>
      <c r="BF99" s="21">
        <v>0</v>
      </c>
      <c r="BG99" s="21">
        <v>0</v>
      </c>
      <c r="BH99" s="21">
        <v>0</v>
      </c>
      <c r="BI99" s="21">
        <v>0</v>
      </c>
      <c r="BJ99" s="21">
        <v>130</v>
      </c>
      <c r="BK99" s="21">
        <v>123.7</v>
      </c>
      <c r="BL99" s="21">
        <v>200</v>
      </c>
      <c r="BM99" s="21">
        <v>0</v>
      </c>
      <c r="BN99" s="21">
        <v>0</v>
      </c>
      <c r="BO99" s="21">
        <v>0</v>
      </c>
      <c r="BP99" s="21">
        <v>0</v>
      </c>
      <c r="BQ99" s="21">
        <v>0</v>
      </c>
      <c r="BR99" s="21">
        <v>0</v>
      </c>
      <c r="BS99" s="21">
        <v>0</v>
      </c>
      <c r="BT99" s="21">
        <v>0</v>
      </c>
      <c r="BU99" s="21">
        <v>0</v>
      </c>
      <c r="BV99" s="21">
        <v>130</v>
      </c>
      <c r="BW99" s="21">
        <v>123.7</v>
      </c>
      <c r="BX99" s="21">
        <v>200</v>
      </c>
      <c r="BY99" s="21">
        <v>0</v>
      </c>
      <c r="BZ99" s="21">
        <v>0</v>
      </c>
      <c r="CA99" s="21">
        <v>0</v>
      </c>
      <c r="CB99" s="21">
        <v>0</v>
      </c>
      <c r="CC99" s="21">
        <v>0</v>
      </c>
      <c r="CD99" s="21">
        <v>0</v>
      </c>
      <c r="CE99" s="21">
        <v>0</v>
      </c>
      <c r="CF99" s="21">
        <v>0</v>
      </c>
      <c r="CG99" s="21">
        <v>0</v>
      </c>
      <c r="CH99" s="21">
        <v>0</v>
      </c>
      <c r="CI99" s="21">
        <v>0</v>
      </c>
      <c r="CJ99" s="21">
        <v>0</v>
      </c>
      <c r="CK99" s="21">
        <v>0</v>
      </c>
      <c r="CL99" s="21">
        <v>13</v>
      </c>
      <c r="CM99" s="21">
        <v>10</v>
      </c>
      <c r="CN99" s="21">
        <v>0</v>
      </c>
      <c r="CO99" s="21">
        <v>0</v>
      </c>
      <c r="CP99" s="21">
        <v>10</v>
      </c>
      <c r="CQ99" s="21">
        <v>10</v>
      </c>
      <c r="CR99" s="21">
        <v>0</v>
      </c>
      <c r="CS99" s="21">
        <v>0</v>
      </c>
      <c r="CT99" s="21">
        <v>0</v>
      </c>
      <c r="CU99" s="21">
        <v>0</v>
      </c>
      <c r="CV99" s="21">
        <v>0</v>
      </c>
      <c r="CW99" s="21">
        <v>0</v>
      </c>
      <c r="CX99" s="21">
        <v>610</v>
      </c>
      <c r="CY99" s="21">
        <v>610</v>
      </c>
      <c r="CZ99" s="21">
        <v>0</v>
      </c>
      <c r="DA99" s="21">
        <v>0</v>
      </c>
      <c r="DB99" s="21">
        <v>0</v>
      </c>
      <c r="DC99" s="21">
        <v>0</v>
      </c>
      <c r="DD99" s="21">
        <v>0</v>
      </c>
      <c r="DE99" s="21">
        <v>0</v>
      </c>
      <c r="DF99" s="21">
        <v>770</v>
      </c>
      <c r="DG99" s="21">
        <v>770</v>
      </c>
      <c r="DH99" s="21">
        <v>0</v>
      </c>
      <c r="DI99" s="21">
        <v>0</v>
      </c>
      <c r="DJ99" s="21">
        <v>0</v>
      </c>
      <c r="DK99" s="21">
        <v>0</v>
      </c>
      <c r="DL99" s="21">
        <v>62.1</v>
      </c>
      <c r="DM99" s="21">
        <v>0</v>
      </c>
      <c r="DN99" s="21">
        <v>0</v>
      </c>
      <c r="DO99" s="21">
        <v>0</v>
      </c>
      <c r="DP99" s="43">
        <v>62.1</v>
      </c>
      <c r="DQ99" s="43">
        <v>0</v>
      </c>
    </row>
    <row r="100" spans="1:121" ht="16.5" customHeight="1">
      <c r="A100" s="11"/>
      <c r="B100" s="16">
        <v>91</v>
      </c>
      <c r="C100" s="13" t="s">
        <v>68</v>
      </c>
      <c r="D100" s="34">
        <f t="shared" si="12"/>
        <v>5321.334</v>
      </c>
      <c r="E100" s="34">
        <f t="shared" si="13"/>
        <v>4447.667</v>
      </c>
      <c r="F100" s="19">
        <f t="shared" si="14"/>
        <v>4462.8</v>
      </c>
      <c r="G100" s="19">
        <f t="shared" si="15"/>
        <v>4447.667</v>
      </c>
      <c r="H100" s="19">
        <f t="shared" si="16"/>
        <v>858.534</v>
      </c>
      <c r="I100" s="19">
        <f t="shared" si="17"/>
        <v>0</v>
      </c>
      <c r="J100" s="35">
        <v>4136.8</v>
      </c>
      <c r="K100" s="35">
        <v>4121.667</v>
      </c>
      <c r="L100" s="35">
        <v>858.534</v>
      </c>
      <c r="M100" s="35">
        <v>0</v>
      </c>
      <c r="N100" s="21">
        <v>4136.8</v>
      </c>
      <c r="O100" s="21">
        <v>4121.667</v>
      </c>
      <c r="P100" s="21">
        <v>858.534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3</v>
      </c>
      <c r="W100" s="21">
        <v>3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100</v>
      </c>
      <c r="AE100" s="21">
        <v>100</v>
      </c>
      <c r="AF100" s="21">
        <v>0</v>
      </c>
      <c r="AG100" s="21">
        <v>0</v>
      </c>
      <c r="AH100" s="21">
        <v>100</v>
      </c>
      <c r="AI100" s="21">
        <v>100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  <c r="AT100" s="21">
        <v>0</v>
      </c>
      <c r="AU100" s="21">
        <v>0</v>
      </c>
      <c r="AV100" s="21">
        <v>0</v>
      </c>
      <c r="AW100" s="21">
        <v>0</v>
      </c>
      <c r="AX100" s="21">
        <v>0</v>
      </c>
      <c r="AY100" s="21">
        <v>0</v>
      </c>
      <c r="AZ100" s="21">
        <v>0</v>
      </c>
      <c r="BA100" s="21">
        <v>0</v>
      </c>
      <c r="BB100" s="21">
        <v>0</v>
      </c>
      <c r="BC100" s="21">
        <v>0</v>
      </c>
      <c r="BD100" s="21">
        <v>0</v>
      </c>
      <c r="BE100" s="21">
        <v>0</v>
      </c>
      <c r="BF100" s="21">
        <v>0</v>
      </c>
      <c r="BG100" s="21">
        <v>0</v>
      </c>
      <c r="BH100" s="21">
        <v>0</v>
      </c>
      <c r="BI100" s="21">
        <v>0</v>
      </c>
      <c r="BJ100" s="21">
        <v>50</v>
      </c>
      <c r="BK100" s="21">
        <v>50</v>
      </c>
      <c r="BL100" s="21">
        <v>0</v>
      </c>
      <c r="BM100" s="21">
        <v>0</v>
      </c>
      <c r="BN100" s="21">
        <v>0</v>
      </c>
      <c r="BO100" s="21">
        <v>0</v>
      </c>
      <c r="BP100" s="21">
        <v>0</v>
      </c>
      <c r="BQ100" s="21">
        <v>0</v>
      </c>
      <c r="BR100" s="21">
        <v>0</v>
      </c>
      <c r="BS100" s="21">
        <v>0</v>
      </c>
      <c r="BT100" s="21">
        <v>0</v>
      </c>
      <c r="BU100" s="21">
        <v>0</v>
      </c>
      <c r="BV100" s="21">
        <v>0</v>
      </c>
      <c r="BW100" s="21">
        <v>0</v>
      </c>
      <c r="BX100" s="21">
        <v>0</v>
      </c>
      <c r="BY100" s="21">
        <v>0</v>
      </c>
      <c r="BZ100" s="21">
        <v>50</v>
      </c>
      <c r="CA100" s="21">
        <v>50</v>
      </c>
      <c r="CB100" s="21">
        <v>0</v>
      </c>
      <c r="CC100" s="21">
        <v>0</v>
      </c>
      <c r="CD100" s="21">
        <v>0</v>
      </c>
      <c r="CE100" s="21">
        <v>0</v>
      </c>
      <c r="CF100" s="21">
        <v>0</v>
      </c>
      <c r="CG100" s="21">
        <v>0</v>
      </c>
      <c r="CH100" s="21">
        <v>0</v>
      </c>
      <c r="CI100" s="21">
        <v>0</v>
      </c>
      <c r="CJ100" s="21">
        <v>0</v>
      </c>
      <c r="CK100" s="21">
        <v>0</v>
      </c>
      <c r="CL100" s="21">
        <v>73</v>
      </c>
      <c r="CM100" s="21">
        <v>73</v>
      </c>
      <c r="CN100" s="21">
        <v>0</v>
      </c>
      <c r="CO100" s="21">
        <v>0</v>
      </c>
      <c r="CP100" s="21">
        <v>70</v>
      </c>
      <c r="CQ100" s="21">
        <v>70</v>
      </c>
      <c r="CR100" s="21">
        <v>0</v>
      </c>
      <c r="CS100" s="21">
        <v>0</v>
      </c>
      <c r="CT100" s="21">
        <v>0</v>
      </c>
      <c r="CU100" s="21">
        <v>0</v>
      </c>
      <c r="CV100" s="21">
        <v>0</v>
      </c>
      <c r="CW100" s="21">
        <v>0</v>
      </c>
      <c r="CX100" s="21">
        <v>0</v>
      </c>
      <c r="CY100" s="21">
        <v>0</v>
      </c>
      <c r="CZ100" s="21">
        <v>0</v>
      </c>
      <c r="DA100" s="21">
        <v>0</v>
      </c>
      <c r="DB100" s="21">
        <v>0</v>
      </c>
      <c r="DC100" s="21">
        <v>0</v>
      </c>
      <c r="DD100" s="21">
        <v>0</v>
      </c>
      <c r="DE100" s="21">
        <v>0</v>
      </c>
      <c r="DF100" s="21">
        <v>100</v>
      </c>
      <c r="DG100" s="21">
        <v>100</v>
      </c>
      <c r="DH100" s="21">
        <v>0</v>
      </c>
      <c r="DI100" s="21">
        <v>0</v>
      </c>
      <c r="DJ100" s="21">
        <v>0</v>
      </c>
      <c r="DK100" s="21">
        <v>0</v>
      </c>
      <c r="DL100" s="21">
        <v>0</v>
      </c>
      <c r="DM100" s="21">
        <v>0</v>
      </c>
      <c r="DN100" s="21">
        <v>0</v>
      </c>
      <c r="DO100" s="21">
        <v>0</v>
      </c>
      <c r="DP100" s="43">
        <v>0</v>
      </c>
      <c r="DQ100" s="43">
        <v>0</v>
      </c>
    </row>
    <row r="101" spans="1:121" ht="16.5" customHeight="1">
      <c r="A101" s="11"/>
      <c r="B101" s="16">
        <v>92</v>
      </c>
      <c r="C101" s="12" t="s">
        <v>69</v>
      </c>
      <c r="D101" s="34">
        <f t="shared" si="12"/>
        <v>16041.3</v>
      </c>
      <c r="E101" s="34">
        <f t="shared" si="13"/>
        <v>13758.668000000001</v>
      </c>
      <c r="F101" s="19">
        <f t="shared" si="14"/>
        <v>9979.5</v>
      </c>
      <c r="G101" s="19">
        <f t="shared" si="15"/>
        <v>9379.968</v>
      </c>
      <c r="H101" s="19">
        <f t="shared" si="16"/>
        <v>6061.799999999999</v>
      </c>
      <c r="I101" s="19">
        <f t="shared" si="17"/>
        <v>4378.7</v>
      </c>
      <c r="J101" s="35">
        <v>7469.5</v>
      </c>
      <c r="K101" s="35">
        <v>6990.672</v>
      </c>
      <c r="L101" s="35">
        <v>1368.9</v>
      </c>
      <c r="M101" s="35">
        <v>0</v>
      </c>
      <c r="N101" s="21">
        <v>7434.5</v>
      </c>
      <c r="O101" s="21">
        <v>6966.672</v>
      </c>
      <c r="P101" s="21">
        <v>1368.9</v>
      </c>
      <c r="Q101" s="21">
        <v>0</v>
      </c>
      <c r="R101" s="21">
        <v>35</v>
      </c>
      <c r="S101" s="21">
        <v>24</v>
      </c>
      <c r="T101" s="21">
        <v>0</v>
      </c>
      <c r="U101" s="21">
        <v>0</v>
      </c>
      <c r="V101" s="21">
        <v>15</v>
      </c>
      <c r="W101" s="21">
        <v>10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4692.9</v>
      </c>
      <c r="AG101" s="21">
        <v>4378.7</v>
      </c>
      <c r="AH101" s="21">
        <v>0</v>
      </c>
      <c r="AI101" s="21">
        <v>0</v>
      </c>
      <c r="AJ101" s="21">
        <v>5460</v>
      </c>
      <c r="AK101" s="21">
        <v>5460</v>
      </c>
      <c r="AL101" s="21">
        <v>0</v>
      </c>
      <c r="AM101" s="21">
        <v>0</v>
      </c>
      <c r="AN101" s="21">
        <v>732.9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  <c r="AT101" s="21">
        <v>0</v>
      </c>
      <c r="AU101" s="21">
        <v>0</v>
      </c>
      <c r="AV101" s="21">
        <v>-1500</v>
      </c>
      <c r="AW101" s="21">
        <v>-1081.3</v>
      </c>
      <c r="AX101" s="21">
        <v>0</v>
      </c>
      <c r="AY101" s="21">
        <v>0</v>
      </c>
      <c r="AZ101" s="21">
        <v>0</v>
      </c>
      <c r="BA101" s="21">
        <v>0</v>
      </c>
      <c r="BB101" s="21">
        <v>0</v>
      </c>
      <c r="BC101" s="21">
        <v>0</v>
      </c>
      <c r="BD101" s="21">
        <v>0</v>
      </c>
      <c r="BE101" s="21">
        <v>0</v>
      </c>
      <c r="BF101" s="21">
        <v>0</v>
      </c>
      <c r="BG101" s="21">
        <v>0</v>
      </c>
      <c r="BH101" s="21">
        <v>0</v>
      </c>
      <c r="BI101" s="21">
        <v>0</v>
      </c>
      <c r="BJ101" s="21">
        <v>0</v>
      </c>
      <c r="BK101" s="21">
        <v>0</v>
      </c>
      <c r="BL101" s="21">
        <v>0</v>
      </c>
      <c r="BM101" s="21">
        <v>0</v>
      </c>
      <c r="BN101" s="21">
        <v>0</v>
      </c>
      <c r="BO101" s="21">
        <v>0</v>
      </c>
      <c r="BP101" s="21">
        <v>0</v>
      </c>
      <c r="BQ101" s="21">
        <v>0</v>
      </c>
      <c r="BR101" s="21">
        <v>0</v>
      </c>
      <c r="BS101" s="21">
        <v>0</v>
      </c>
      <c r="BT101" s="21">
        <v>0</v>
      </c>
      <c r="BU101" s="21">
        <v>0</v>
      </c>
      <c r="BV101" s="21">
        <v>0</v>
      </c>
      <c r="BW101" s="21">
        <v>0</v>
      </c>
      <c r="BX101" s="21">
        <v>0</v>
      </c>
      <c r="BY101" s="21">
        <v>0</v>
      </c>
      <c r="BZ101" s="21">
        <v>0</v>
      </c>
      <c r="CA101" s="21">
        <v>0</v>
      </c>
      <c r="CB101" s="21">
        <v>0</v>
      </c>
      <c r="CC101" s="21">
        <v>0</v>
      </c>
      <c r="CD101" s="21">
        <v>0</v>
      </c>
      <c r="CE101" s="21">
        <v>0</v>
      </c>
      <c r="CF101" s="21">
        <v>0</v>
      </c>
      <c r="CG101" s="21">
        <v>0</v>
      </c>
      <c r="CH101" s="21">
        <v>0</v>
      </c>
      <c r="CI101" s="21">
        <v>0</v>
      </c>
      <c r="CJ101" s="21">
        <v>0</v>
      </c>
      <c r="CK101" s="21">
        <v>0</v>
      </c>
      <c r="CL101" s="21">
        <v>320</v>
      </c>
      <c r="CM101" s="21">
        <v>254.296</v>
      </c>
      <c r="CN101" s="21">
        <v>0</v>
      </c>
      <c r="CO101" s="21">
        <v>0</v>
      </c>
      <c r="CP101" s="21">
        <v>115</v>
      </c>
      <c r="CQ101" s="21">
        <v>85</v>
      </c>
      <c r="CR101" s="21">
        <v>0</v>
      </c>
      <c r="CS101" s="21">
        <v>0</v>
      </c>
      <c r="CT101" s="21">
        <v>0</v>
      </c>
      <c r="CU101" s="21">
        <v>0</v>
      </c>
      <c r="CV101" s="21">
        <v>0</v>
      </c>
      <c r="CW101" s="21">
        <v>0</v>
      </c>
      <c r="CX101" s="21">
        <v>1725</v>
      </c>
      <c r="CY101" s="21">
        <v>1725</v>
      </c>
      <c r="CZ101" s="21">
        <v>0</v>
      </c>
      <c r="DA101" s="21">
        <v>0</v>
      </c>
      <c r="DB101" s="21">
        <v>1350</v>
      </c>
      <c r="DC101" s="21">
        <v>1350</v>
      </c>
      <c r="DD101" s="21">
        <v>0</v>
      </c>
      <c r="DE101" s="21">
        <v>0</v>
      </c>
      <c r="DF101" s="21">
        <v>450</v>
      </c>
      <c r="DG101" s="21">
        <v>400</v>
      </c>
      <c r="DH101" s="21">
        <v>0</v>
      </c>
      <c r="DI101" s="21">
        <v>0</v>
      </c>
      <c r="DJ101" s="21">
        <v>0</v>
      </c>
      <c r="DK101" s="21">
        <v>0</v>
      </c>
      <c r="DL101" s="21">
        <v>0</v>
      </c>
      <c r="DM101" s="21">
        <v>0</v>
      </c>
      <c r="DN101" s="21">
        <v>0</v>
      </c>
      <c r="DO101" s="21">
        <v>0</v>
      </c>
      <c r="DP101" s="43">
        <v>0</v>
      </c>
      <c r="DQ101" s="43">
        <v>0</v>
      </c>
    </row>
    <row r="102" spans="1:121" ht="16.5" customHeight="1">
      <c r="A102" s="11"/>
      <c r="B102" s="16">
        <v>93</v>
      </c>
      <c r="C102" s="13" t="s">
        <v>70</v>
      </c>
      <c r="D102" s="34">
        <f t="shared" si="12"/>
        <v>6466.8</v>
      </c>
      <c r="E102" s="34">
        <f t="shared" si="13"/>
        <v>5732.561</v>
      </c>
      <c r="F102" s="19">
        <f t="shared" si="14"/>
        <v>6254</v>
      </c>
      <c r="G102" s="19">
        <f t="shared" si="15"/>
        <v>5602.561</v>
      </c>
      <c r="H102" s="19">
        <f t="shared" si="16"/>
        <v>212.8</v>
      </c>
      <c r="I102" s="19">
        <f t="shared" si="17"/>
        <v>130</v>
      </c>
      <c r="J102" s="35">
        <v>4969</v>
      </c>
      <c r="K102" s="35">
        <v>4772.561</v>
      </c>
      <c r="L102" s="35">
        <v>212.8</v>
      </c>
      <c r="M102" s="35">
        <v>130</v>
      </c>
      <c r="N102" s="21">
        <v>4819</v>
      </c>
      <c r="O102" s="21">
        <v>4622.561</v>
      </c>
      <c r="P102" s="21">
        <v>212.8</v>
      </c>
      <c r="Q102" s="21">
        <v>130</v>
      </c>
      <c r="R102" s="21">
        <v>150</v>
      </c>
      <c r="S102" s="21">
        <v>150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  <c r="AT102" s="21">
        <v>0</v>
      </c>
      <c r="AU102" s="21">
        <v>0</v>
      </c>
      <c r="AV102" s="21">
        <v>0</v>
      </c>
      <c r="AW102" s="21">
        <v>0</v>
      </c>
      <c r="AX102" s="21">
        <v>0</v>
      </c>
      <c r="AY102" s="21">
        <v>0</v>
      </c>
      <c r="AZ102" s="21">
        <v>0</v>
      </c>
      <c r="BA102" s="21">
        <v>0</v>
      </c>
      <c r="BB102" s="21">
        <v>0</v>
      </c>
      <c r="BC102" s="21">
        <v>0</v>
      </c>
      <c r="BD102" s="21">
        <v>0</v>
      </c>
      <c r="BE102" s="21">
        <v>0</v>
      </c>
      <c r="BF102" s="21">
        <v>0</v>
      </c>
      <c r="BG102" s="21">
        <v>0</v>
      </c>
      <c r="BH102" s="21">
        <v>0</v>
      </c>
      <c r="BI102" s="21">
        <v>0</v>
      </c>
      <c r="BJ102" s="21">
        <v>0</v>
      </c>
      <c r="BK102" s="21">
        <v>0</v>
      </c>
      <c r="BL102" s="21">
        <v>0</v>
      </c>
      <c r="BM102" s="21">
        <v>0</v>
      </c>
      <c r="BN102" s="21">
        <v>0</v>
      </c>
      <c r="BO102" s="21">
        <v>0</v>
      </c>
      <c r="BP102" s="21">
        <v>0</v>
      </c>
      <c r="BQ102" s="21">
        <v>0</v>
      </c>
      <c r="BR102" s="21">
        <v>0</v>
      </c>
      <c r="BS102" s="21">
        <v>0</v>
      </c>
      <c r="BT102" s="21">
        <v>0</v>
      </c>
      <c r="BU102" s="21">
        <v>0</v>
      </c>
      <c r="BV102" s="21">
        <v>0</v>
      </c>
      <c r="BW102" s="21">
        <v>0</v>
      </c>
      <c r="BX102" s="21">
        <v>0</v>
      </c>
      <c r="BY102" s="21">
        <v>0</v>
      </c>
      <c r="BZ102" s="21">
        <v>0</v>
      </c>
      <c r="CA102" s="21">
        <v>0</v>
      </c>
      <c r="CB102" s="21">
        <v>0</v>
      </c>
      <c r="CC102" s="21">
        <v>0</v>
      </c>
      <c r="CD102" s="21">
        <v>0</v>
      </c>
      <c r="CE102" s="21">
        <v>0</v>
      </c>
      <c r="CF102" s="21">
        <v>0</v>
      </c>
      <c r="CG102" s="21">
        <v>0</v>
      </c>
      <c r="CH102" s="21">
        <v>0</v>
      </c>
      <c r="CI102" s="21">
        <v>0</v>
      </c>
      <c r="CJ102" s="21">
        <v>0</v>
      </c>
      <c r="CK102" s="21">
        <v>0</v>
      </c>
      <c r="CL102" s="21">
        <v>130</v>
      </c>
      <c r="CM102" s="21">
        <v>130</v>
      </c>
      <c r="CN102" s="21">
        <v>0</v>
      </c>
      <c r="CO102" s="21">
        <v>0</v>
      </c>
      <c r="CP102" s="21">
        <v>110</v>
      </c>
      <c r="CQ102" s="21">
        <v>110</v>
      </c>
      <c r="CR102" s="21">
        <v>0</v>
      </c>
      <c r="CS102" s="21">
        <v>0</v>
      </c>
      <c r="CT102" s="21">
        <v>0</v>
      </c>
      <c r="CU102" s="21">
        <v>0</v>
      </c>
      <c r="CV102" s="21">
        <v>0</v>
      </c>
      <c r="CW102" s="21">
        <v>0</v>
      </c>
      <c r="CX102" s="21">
        <v>0</v>
      </c>
      <c r="CY102" s="21">
        <v>0</v>
      </c>
      <c r="CZ102" s="21">
        <v>0</v>
      </c>
      <c r="DA102" s="21">
        <v>0</v>
      </c>
      <c r="DB102" s="21">
        <v>0</v>
      </c>
      <c r="DC102" s="21">
        <v>0</v>
      </c>
      <c r="DD102" s="21">
        <v>0</v>
      </c>
      <c r="DE102" s="21">
        <v>0</v>
      </c>
      <c r="DF102" s="21">
        <v>700</v>
      </c>
      <c r="DG102" s="21">
        <v>700</v>
      </c>
      <c r="DH102" s="21">
        <v>0</v>
      </c>
      <c r="DI102" s="21">
        <v>0</v>
      </c>
      <c r="DJ102" s="21">
        <v>455</v>
      </c>
      <c r="DK102" s="21">
        <v>0</v>
      </c>
      <c r="DL102" s="21">
        <v>455</v>
      </c>
      <c r="DM102" s="21">
        <v>0</v>
      </c>
      <c r="DN102" s="21">
        <v>0</v>
      </c>
      <c r="DO102" s="21">
        <v>0</v>
      </c>
      <c r="DP102" s="43">
        <v>0</v>
      </c>
      <c r="DQ102" s="43">
        <v>0</v>
      </c>
    </row>
    <row r="103" spans="1:121" ht="16.5" customHeight="1">
      <c r="A103" s="11"/>
      <c r="B103" s="16">
        <v>94</v>
      </c>
      <c r="C103" s="12" t="s">
        <v>71</v>
      </c>
      <c r="D103" s="34">
        <f t="shared" si="12"/>
        <v>141752.1</v>
      </c>
      <c r="E103" s="34">
        <f t="shared" si="13"/>
        <v>136883.615</v>
      </c>
      <c r="F103" s="19">
        <f t="shared" si="14"/>
        <v>92708.6</v>
      </c>
      <c r="G103" s="19">
        <f t="shared" si="15"/>
        <v>90877.63399999999</v>
      </c>
      <c r="H103" s="19">
        <f t="shared" si="16"/>
        <v>49543.5</v>
      </c>
      <c r="I103" s="19">
        <f t="shared" si="17"/>
        <v>46005.981</v>
      </c>
      <c r="J103" s="35">
        <v>29256.3</v>
      </c>
      <c r="K103" s="35">
        <v>28466.97</v>
      </c>
      <c r="L103" s="35">
        <v>1650</v>
      </c>
      <c r="M103" s="35">
        <v>1590.5</v>
      </c>
      <c r="N103" s="21">
        <v>29006.3</v>
      </c>
      <c r="O103" s="21">
        <v>28266.97</v>
      </c>
      <c r="P103" s="21">
        <v>1650</v>
      </c>
      <c r="Q103" s="21">
        <v>1590.5</v>
      </c>
      <c r="R103" s="21">
        <v>100</v>
      </c>
      <c r="S103" s="21">
        <v>100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3880</v>
      </c>
      <c r="AE103" s="21">
        <v>3698.11</v>
      </c>
      <c r="AF103" s="21">
        <v>28262</v>
      </c>
      <c r="AG103" s="21">
        <v>24819.281</v>
      </c>
      <c r="AH103" s="21">
        <v>1870</v>
      </c>
      <c r="AI103" s="21">
        <v>1697.59</v>
      </c>
      <c r="AJ103" s="21">
        <v>25062</v>
      </c>
      <c r="AK103" s="21">
        <v>24914</v>
      </c>
      <c r="AL103" s="21">
        <v>0</v>
      </c>
      <c r="AM103" s="21">
        <v>0</v>
      </c>
      <c r="AN103" s="21">
        <v>0</v>
      </c>
      <c r="AO103" s="21">
        <v>0</v>
      </c>
      <c r="AP103" s="21">
        <v>1850</v>
      </c>
      <c r="AQ103" s="21">
        <v>1841.52</v>
      </c>
      <c r="AR103" s="21">
        <v>3200</v>
      </c>
      <c r="AS103" s="21">
        <v>2395.3</v>
      </c>
      <c r="AT103" s="21">
        <v>160</v>
      </c>
      <c r="AU103" s="21">
        <v>159</v>
      </c>
      <c r="AV103" s="21">
        <v>0</v>
      </c>
      <c r="AW103" s="21">
        <v>-2490.019</v>
      </c>
      <c r="AX103" s="21">
        <v>10471.3</v>
      </c>
      <c r="AY103" s="21">
        <v>10470.49</v>
      </c>
      <c r="AZ103" s="21">
        <v>19631.5</v>
      </c>
      <c r="BA103" s="21">
        <v>19596.2</v>
      </c>
      <c r="BB103" s="21">
        <v>6500</v>
      </c>
      <c r="BC103" s="21">
        <v>6499.49</v>
      </c>
      <c r="BD103" s="21">
        <v>0</v>
      </c>
      <c r="BE103" s="21">
        <v>0</v>
      </c>
      <c r="BF103" s="21">
        <v>3971.3</v>
      </c>
      <c r="BG103" s="21">
        <v>3971</v>
      </c>
      <c r="BH103" s="21">
        <v>19631.5</v>
      </c>
      <c r="BI103" s="21">
        <v>19596.2</v>
      </c>
      <c r="BJ103" s="21">
        <v>0</v>
      </c>
      <c r="BK103" s="21">
        <v>0</v>
      </c>
      <c r="BL103" s="21">
        <v>0</v>
      </c>
      <c r="BM103" s="21">
        <v>0</v>
      </c>
      <c r="BN103" s="21">
        <v>0</v>
      </c>
      <c r="BO103" s="21">
        <v>0</v>
      </c>
      <c r="BP103" s="21">
        <v>0</v>
      </c>
      <c r="BQ103" s="21">
        <v>0</v>
      </c>
      <c r="BR103" s="21">
        <v>0</v>
      </c>
      <c r="BS103" s="21">
        <v>0</v>
      </c>
      <c r="BT103" s="21">
        <v>0</v>
      </c>
      <c r="BU103" s="21">
        <v>0</v>
      </c>
      <c r="BV103" s="21">
        <v>0</v>
      </c>
      <c r="BW103" s="21">
        <v>0</v>
      </c>
      <c r="BX103" s="21">
        <v>0</v>
      </c>
      <c r="BY103" s="21">
        <v>0</v>
      </c>
      <c r="BZ103" s="21">
        <v>0</v>
      </c>
      <c r="CA103" s="21">
        <v>0</v>
      </c>
      <c r="CB103" s="21">
        <v>0</v>
      </c>
      <c r="CC103" s="21">
        <v>0</v>
      </c>
      <c r="CD103" s="21">
        <v>0</v>
      </c>
      <c r="CE103" s="21">
        <v>0</v>
      </c>
      <c r="CF103" s="21">
        <v>0</v>
      </c>
      <c r="CG103" s="21">
        <v>0</v>
      </c>
      <c r="CH103" s="21">
        <v>0</v>
      </c>
      <c r="CI103" s="21">
        <v>0</v>
      </c>
      <c r="CJ103" s="21">
        <v>0</v>
      </c>
      <c r="CK103" s="21">
        <v>0</v>
      </c>
      <c r="CL103" s="21">
        <v>1981</v>
      </c>
      <c r="CM103" s="21">
        <v>1922</v>
      </c>
      <c r="CN103" s="21">
        <v>0</v>
      </c>
      <c r="CO103" s="21">
        <v>0</v>
      </c>
      <c r="CP103" s="21">
        <v>1700</v>
      </c>
      <c r="CQ103" s="21">
        <v>1641</v>
      </c>
      <c r="CR103" s="21">
        <v>0</v>
      </c>
      <c r="CS103" s="21">
        <v>0</v>
      </c>
      <c r="CT103" s="21">
        <v>0</v>
      </c>
      <c r="CU103" s="21">
        <v>0</v>
      </c>
      <c r="CV103" s="21">
        <v>0</v>
      </c>
      <c r="CW103" s="21">
        <v>0</v>
      </c>
      <c r="CX103" s="21">
        <v>40470</v>
      </c>
      <c r="CY103" s="21">
        <v>40200.064</v>
      </c>
      <c r="CZ103" s="21">
        <v>0</v>
      </c>
      <c r="DA103" s="21">
        <v>0</v>
      </c>
      <c r="DB103" s="21">
        <v>22800</v>
      </c>
      <c r="DC103" s="21">
        <v>22754.627</v>
      </c>
      <c r="DD103" s="21">
        <v>0</v>
      </c>
      <c r="DE103" s="21">
        <v>0</v>
      </c>
      <c r="DF103" s="21">
        <v>6150</v>
      </c>
      <c r="DG103" s="21">
        <v>6120</v>
      </c>
      <c r="DH103" s="21">
        <v>0</v>
      </c>
      <c r="DI103" s="21">
        <v>0</v>
      </c>
      <c r="DJ103" s="21">
        <v>0</v>
      </c>
      <c r="DK103" s="21">
        <v>0</v>
      </c>
      <c r="DL103" s="21">
        <v>500</v>
      </c>
      <c r="DM103" s="21">
        <v>0</v>
      </c>
      <c r="DN103" s="21">
        <v>0</v>
      </c>
      <c r="DO103" s="21">
        <v>0</v>
      </c>
      <c r="DP103" s="43">
        <v>500</v>
      </c>
      <c r="DQ103" s="43">
        <v>0</v>
      </c>
    </row>
    <row r="104" spans="1:121" ht="14.25" customHeight="1">
      <c r="A104" s="11"/>
      <c r="B104" s="16">
        <v>95</v>
      </c>
      <c r="C104" s="13" t="s">
        <v>72</v>
      </c>
      <c r="D104" s="34">
        <f aca="true" t="shared" si="18" ref="D104:D122">F104+H104-DP104</f>
        <v>268408.67</v>
      </c>
      <c r="E104" s="34">
        <f aca="true" t="shared" si="19" ref="E104:E122">G104+I104-DQ104</f>
        <v>260660.19700000001</v>
      </c>
      <c r="F104" s="19">
        <f aca="true" t="shared" si="20" ref="F104:F122">J104+V104+Z104+AD104+AX104+BJ104+CH104+CL104+CX104+DF104+DL104</f>
        <v>267500</v>
      </c>
      <c r="G104" s="19">
        <f aca="true" t="shared" si="21" ref="G104:G122">K104+W104+AA104+AE104+AY104+BK104+CI104+CM104+CY104+DG104+DM104</f>
        <v>260181.34600000002</v>
      </c>
      <c r="H104" s="19">
        <f aca="true" t="shared" si="22" ref="H104:H122">L104+X104+AB104+AF104+AZ104+BL104+CJ104+CN104+CZ104+DH104+DN104</f>
        <v>908.6700000000001</v>
      </c>
      <c r="I104" s="19">
        <f aca="true" t="shared" si="23" ref="I104:I122">M104+Y104+AC104+AG104+BA104+BM104+CK104+CO104+DA104+DI104+DO104</f>
        <v>478.85100000000057</v>
      </c>
      <c r="J104" s="35">
        <v>88610.733</v>
      </c>
      <c r="K104" s="35">
        <v>84944.773</v>
      </c>
      <c r="L104" s="35">
        <v>15082</v>
      </c>
      <c r="M104" s="35">
        <v>12257.396</v>
      </c>
      <c r="N104" s="21">
        <v>81034.503</v>
      </c>
      <c r="O104" s="21">
        <v>77622.563</v>
      </c>
      <c r="P104" s="21">
        <v>50</v>
      </c>
      <c r="Q104" s="21">
        <v>0</v>
      </c>
      <c r="R104" s="21">
        <v>4844</v>
      </c>
      <c r="S104" s="21">
        <v>4589.98</v>
      </c>
      <c r="T104" s="21">
        <v>15032</v>
      </c>
      <c r="U104" s="21">
        <v>12257.396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4100</v>
      </c>
      <c r="AE104" s="21">
        <v>3995.46</v>
      </c>
      <c r="AF104" s="21">
        <v>-14173.33</v>
      </c>
      <c r="AG104" s="21">
        <v>-11778.545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4000</v>
      </c>
      <c r="AQ104" s="21">
        <v>3995.46</v>
      </c>
      <c r="AR104" s="21">
        <v>6554</v>
      </c>
      <c r="AS104" s="21">
        <v>6543.104</v>
      </c>
      <c r="AT104" s="21">
        <v>0</v>
      </c>
      <c r="AU104" s="21">
        <v>0</v>
      </c>
      <c r="AV104" s="21">
        <v>-22027.33</v>
      </c>
      <c r="AW104" s="21">
        <v>-18611.649</v>
      </c>
      <c r="AX104" s="21">
        <v>53790</v>
      </c>
      <c r="AY104" s="21">
        <v>53789.826</v>
      </c>
      <c r="AZ104" s="21">
        <v>0</v>
      </c>
      <c r="BA104" s="21">
        <v>0</v>
      </c>
      <c r="BB104" s="21">
        <v>47484</v>
      </c>
      <c r="BC104" s="21">
        <v>47483.972</v>
      </c>
      <c r="BD104" s="21">
        <v>0</v>
      </c>
      <c r="BE104" s="21">
        <v>0</v>
      </c>
      <c r="BF104" s="21">
        <v>6306</v>
      </c>
      <c r="BG104" s="21">
        <v>6305.854</v>
      </c>
      <c r="BH104" s="21">
        <v>0</v>
      </c>
      <c r="BI104" s="21">
        <v>0</v>
      </c>
      <c r="BJ104" s="21">
        <v>6650.31</v>
      </c>
      <c r="BK104" s="21">
        <v>5653.18</v>
      </c>
      <c r="BL104" s="21">
        <v>0</v>
      </c>
      <c r="BM104" s="21">
        <v>0</v>
      </c>
      <c r="BN104" s="21">
        <v>0</v>
      </c>
      <c r="BO104" s="21">
        <v>0</v>
      </c>
      <c r="BP104" s="21">
        <v>0</v>
      </c>
      <c r="BQ104" s="21">
        <v>0</v>
      </c>
      <c r="BR104" s="21">
        <v>0</v>
      </c>
      <c r="BS104" s="21">
        <v>0</v>
      </c>
      <c r="BT104" s="21">
        <v>0</v>
      </c>
      <c r="BU104" s="21">
        <v>0</v>
      </c>
      <c r="BV104" s="21">
        <v>0</v>
      </c>
      <c r="BW104" s="21">
        <v>0</v>
      </c>
      <c r="BX104" s="21">
        <v>0</v>
      </c>
      <c r="BY104" s="21">
        <v>0</v>
      </c>
      <c r="BZ104" s="21">
        <v>6650.31</v>
      </c>
      <c r="CA104" s="21">
        <v>5653.18</v>
      </c>
      <c r="CB104" s="21">
        <v>0</v>
      </c>
      <c r="CC104" s="21">
        <v>0</v>
      </c>
      <c r="CD104" s="21">
        <v>0</v>
      </c>
      <c r="CE104" s="21">
        <v>0</v>
      </c>
      <c r="CF104" s="21">
        <v>0</v>
      </c>
      <c r="CG104" s="21">
        <v>0</v>
      </c>
      <c r="CH104" s="21">
        <v>0</v>
      </c>
      <c r="CI104" s="21">
        <v>0</v>
      </c>
      <c r="CJ104" s="21">
        <v>0</v>
      </c>
      <c r="CK104" s="21">
        <v>0</v>
      </c>
      <c r="CL104" s="21">
        <v>21594.8</v>
      </c>
      <c r="CM104" s="21">
        <v>20724.086</v>
      </c>
      <c r="CN104" s="21">
        <v>0</v>
      </c>
      <c r="CO104" s="21">
        <v>0</v>
      </c>
      <c r="CP104" s="21">
        <v>18393.9</v>
      </c>
      <c r="CQ104" s="21">
        <v>17690.436</v>
      </c>
      <c r="CR104" s="21">
        <v>0</v>
      </c>
      <c r="CS104" s="21">
        <v>0</v>
      </c>
      <c r="CT104" s="21">
        <v>12163.8</v>
      </c>
      <c r="CU104" s="21">
        <v>11591.234</v>
      </c>
      <c r="CV104" s="21">
        <v>0</v>
      </c>
      <c r="CW104" s="21">
        <v>0</v>
      </c>
      <c r="CX104" s="21">
        <v>88610.4</v>
      </c>
      <c r="CY104" s="21">
        <v>87077.021</v>
      </c>
      <c r="CZ104" s="21">
        <v>0</v>
      </c>
      <c r="DA104" s="21">
        <v>0</v>
      </c>
      <c r="DB104" s="21">
        <v>52395</v>
      </c>
      <c r="DC104" s="21">
        <v>51692.067</v>
      </c>
      <c r="DD104" s="21">
        <v>0</v>
      </c>
      <c r="DE104" s="21">
        <v>0</v>
      </c>
      <c r="DF104" s="21">
        <v>4000</v>
      </c>
      <c r="DG104" s="21">
        <v>3997</v>
      </c>
      <c r="DH104" s="21">
        <v>0</v>
      </c>
      <c r="DI104" s="21">
        <v>0</v>
      </c>
      <c r="DJ104" s="21">
        <v>143.757</v>
      </c>
      <c r="DK104" s="21">
        <v>0</v>
      </c>
      <c r="DL104" s="21">
        <v>143.757</v>
      </c>
      <c r="DM104" s="21">
        <v>0</v>
      </c>
      <c r="DN104" s="21">
        <v>0</v>
      </c>
      <c r="DO104" s="21">
        <v>0</v>
      </c>
      <c r="DP104" s="43">
        <v>0</v>
      </c>
      <c r="DQ104" s="43">
        <v>0</v>
      </c>
    </row>
    <row r="105" spans="1:121" ht="16.5" customHeight="1">
      <c r="A105" s="11"/>
      <c r="B105" s="16">
        <v>96</v>
      </c>
      <c r="C105" s="13" t="s">
        <v>73</v>
      </c>
      <c r="D105" s="34">
        <f t="shared" si="18"/>
        <v>41048</v>
      </c>
      <c r="E105" s="34">
        <f t="shared" si="19"/>
        <v>38799.524999999994</v>
      </c>
      <c r="F105" s="19">
        <f t="shared" si="20"/>
        <v>34847.898</v>
      </c>
      <c r="G105" s="19">
        <f t="shared" si="21"/>
        <v>32791.924999999996</v>
      </c>
      <c r="H105" s="19">
        <f t="shared" si="22"/>
        <v>6490</v>
      </c>
      <c r="I105" s="19">
        <f t="shared" si="23"/>
        <v>6007.6</v>
      </c>
      <c r="J105" s="35">
        <v>20811</v>
      </c>
      <c r="K105" s="35">
        <v>20025.315</v>
      </c>
      <c r="L105" s="35">
        <v>2300</v>
      </c>
      <c r="M105" s="35">
        <v>2300</v>
      </c>
      <c r="N105" s="21">
        <v>20658</v>
      </c>
      <c r="O105" s="21">
        <v>19902.315</v>
      </c>
      <c r="P105" s="21">
        <v>2300</v>
      </c>
      <c r="Q105" s="21">
        <v>2300</v>
      </c>
      <c r="R105" s="21">
        <v>153</v>
      </c>
      <c r="S105" s="21">
        <v>123</v>
      </c>
      <c r="T105" s="21">
        <v>0</v>
      </c>
      <c r="U105" s="21">
        <v>0</v>
      </c>
      <c r="V105" s="21">
        <v>54</v>
      </c>
      <c r="W105" s="21">
        <v>50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333</v>
      </c>
      <c r="AE105" s="21">
        <v>120</v>
      </c>
      <c r="AF105" s="21">
        <v>4190</v>
      </c>
      <c r="AG105" s="21">
        <v>3707.6</v>
      </c>
      <c r="AH105" s="21">
        <v>0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333</v>
      </c>
      <c r="AQ105" s="21">
        <v>120</v>
      </c>
      <c r="AR105" s="21">
        <v>4540</v>
      </c>
      <c r="AS105" s="21">
        <v>3922.6</v>
      </c>
      <c r="AT105" s="21">
        <v>0</v>
      </c>
      <c r="AU105" s="21">
        <v>0</v>
      </c>
      <c r="AV105" s="21">
        <v>-350</v>
      </c>
      <c r="AW105" s="21">
        <v>-215</v>
      </c>
      <c r="AX105" s="21">
        <v>120</v>
      </c>
      <c r="AY105" s="21">
        <v>119.85</v>
      </c>
      <c r="AZ105" s="21">
        <v>0</v>
      </c>
      <c r="BA105" s="21">
        <v>0</v>
      </c>
      <c r="BB105" s="21">
        <v>120</v>
      </c>
      <c r="BC105" s="21">
        <v>119.85</v>
      </c>
      <c r="BD105" s="21">
        <v>0</v>
      </c>
      <c r="BE105" s="21">
        <v>0</v>
      </c>
      <c r="BF105" s="21">
        <v>0</v>
      </c>
      <c r="BG105" s="21">
        <v>0</v>
      </c>
      <c r="BH105" s="21">
        <v>0</v>
      </c>
      <c r="BI105" s="21">
        <v>0</v>
      </c>
      <c r="BJ105" s="21">
        <v>150</v>
      </c>
      <c r="BK105" s="21">
        <v>150</v>
      </c>
      <c r="BL105" s="21">
        <v>0</v>
      </c>
      <c r="BM105" s="21">
        <v>0</v>
      </c>
      <c r="BN105" s="21">
        <v>0</v>
      </c>
      <c r="BO105" s="21">
        <v>0</v>
      </c>
      <c r="BP105" s="21">
        <v>0</v>
      </c>
      <c r="BQ105" s="21">
        <v>0</v>
      </c>
      <c r="BR105" s="21">
        <v>0</v>
      </c>
      <c r="BS105" s="21">
        <v>0</v>
      </c>
      <c r="BT105" s="21">
        <v>0</v>
      </c>
      <c r="BU105" s="21">
        <v>0</v>
      </c>
      <c r="BV105" s="21">
        <v>0</v>
      </c>
      <c r="BW105" s="21">
        <v>0</v>
      </c>
      <c r="BX105" s="21">
        <v>0</v>
      </c>
      <c r="BY105" s="21">
        <v>0</v>
      </c>
      <c r="BZ105" s="21">
        <v>150</v>
      </c>
      <c r="CA105" s="21">
        <v>150</v>
      </c>
      <c r="CB105" s="21">
        <v>0</v>
      </c>
      <c r="CC105" s="21">
        <v>0</v>
      </c>
      <c r="CD105" s="21">
        <v>0</v>
      </c>
      <c r="CE105" s="21">
        <v>0</v>
      </c>
      <c r="CF105" s="21">
        <v>0</v>
      </c>
      <c r="CG105" s="21">
        <v>0</v>
      </c>
      <c r="CH105" s="21">
        <v>0</v>
      </c>
      <c r="CI105" s="21">
        <v>0</v>
      </c>
      <c r="CJ105" s="21">
        <v>0</v>
      </c>
      <c r="CK105" s="21">
        <v>0</v>
      </c>
      <c r="CL105" s="21">
        <v>1270</v>
      </c>
      <c r="CM105" s="21">
        <v>1234.12</v>
      </c>
      <c r="CN105" s="21">
        <v>0</v>
      </c>
      <c r="CO105" s="21">
        <v>0</v>
      </c>
      <c r="CP105" s="21">
        <v>500</v>
      </c>
      <c r="CQ105" s="21">
        <v>500</v>
      </c>
      <c r="CR105" s="21">
        <v>0</v>
      </c>
      <c r="CS105" s="21">
        <v>0</v>
      </c>
      <c r="CT105" s="21">
        <v>0</v>
      </c>
      <c r="CU105" s="21">
        <v>0</v>
      </c>
      <c r="CV105" s="21">
        <v>0</v>
      </c>
      <c r="CW105" s="21">
        <v>0</v>
      </c>
      <c r="CX105" s="21">
        <v>6720</v>
      </c>
      <c r="CY105" s="21">
        <v>6719.64</v>
      </c>
      <c r="CZ105" s="21">
        <v>0</v>
      </c>
      <c r="DA105" s="21">
        <v>0</v>
      </c>
      <c r="DB105" s="21">
        <v>6320</v>
      </c>
      <c r="DC105" s="21">
        <v>6319.64</v>
      </c>
      <c r="DD105" s="21">
        <v>0</v>
      </c>
      <c r="DE105" s="21">
        <v>0</v>
      </c>
      <c r="DF105" s="21">
        <v>4800</v>
      </c>
      <c r="DG105" s="21">
        <v>4373</v>
      </c>
      <c r="DH105" s="21">
        <v>0</v>
      </c>
      <c r="DI105" s="21">
        <v>0</v>
      </c>
      <c r="DJ105" s="21">
        <v>300</v>
      </c>
      <c r="DK105" s="21">
        <v>0</v>
      </c>
      <c r="DL105" s="21">
        <v>589.898</v>
      </c>
      <c r="DM105" s="21">
        <v>0</v>
      </c>
      <c r="DN105" s="21">
        <v>0</v>
      </c>
      <c r="DO105" s="21">
        <v>0</v>
      </c>
      <c r="DP105" s="43">
        <v>289.898</v>
      </c>
      <c r="DQ105" s="43">
        <v>0</v>
      </c>
    </row>
    <row r="106" spans="1:121" ht="16.5" customHeight="1">
      <c r="A106" s="11"/>
      <c r="B106" s="16">
        <v>97</v>
      </c>
      <c r="C106" s="13" t="s">
        <v>74</v>
      </c>
      <c r="D106" s="34">
        <f t="shared" si="18"/>
        <v>22963.476</v>
      </c>
      <c r="E106" s="34">
        <f t="shared" si="19"/>
        <v>18851.438</v>
      </c>
      <c r="F106" s="19">
        <f t="shared" si="20"/>
        <v>22462.899999999998</v>
      </c>
      <c r="G106" s="19">
        <f t="shared" si="21"/>
        <v>19321.307999999997</v>
      </c>
      <c r="H106" s="19">
        <f t="shared" si="22"/>
        <v>500.576</v>
      </c>
      <c r="I106" s="19">
        <f t="shared" si="23"/>
        <v>-469.87</v>
      </c>
      <c r="J106" s="35">
        <v>10530</v>
      </c>
      <c r="K106" s="35">
        <v>9342.008</v>
      </c>
      <c r="L106" s="35">
        <v>700.576</v>
      </c>
      <c r="M106" s="35">
        <v>0</v>
      </c>
      <c r="N106" s="21">
        <v>10510</v>
      </c>
      <c r="O106" s="21">
        <v>9322.008</v>
      </c>
      <c r="P106" s="21">
        <v>700.576</v>
      </c>
      <c r="Q106" s="21">
        <v>0</v>
      </c>
      <c r="R106" s="21">
        <v>20</v>
      </c>
      <c r="S106" s="21">
        <v>20</v>
      </c>
      <c r="T106" s="21">
        <v>0</v>
      </c>
      <c r="U106" s="21">
        <v>0</v>
      </c>
      <c r="V106" s="21">
        <v>35</v>
      </c>
      <c r="W106" s="21">
        <v>35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22</v>
      </c>
      <c r="AE106" s="21">
        <v>22</v>
      </c>
      <c r="AF106" s="21">
        <v>-200</v>
      </c>
      <c r="AG106" s="21">
        <v>-469.87</v>
      </c>
      <c r="AH106" s="21">
        <v>22</v>
      </c>
      <c r="AI106" s="21">
        <v>22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  <c r="AT106" s="21">
        <v>0</v>
      </c>
      <c r="AU106" s="21">
        <v>0</v>
      </c>
      <c r="AV106" s="21">
        <v>-200</v>
      </c>
      <c r="AW106" s="21">
        <v>-469.87</v>
      </c>
      <c r="AX106" s="21">
        <v>0</v>
      </c>
      <c r="AY106" s="21">
        <v>0</v>
      </c>
      <c r="AZ106" s="21">
        <v>0</v>
      </c>
      <c r="BA106" s="21">
        <v>0</v>
      </c>
      <c r="BB106" s="21">
        <v>0</v>
      </c>
      <c r="BC106" s="21">
        <v>0</v>
      </c>
      <c r="BD106" s="21">
        <v>0</v>
      </c>
      <c r="BE106" s="21">
        <v>0</v>
      </c>
      <c r="BF106" s="21">
        <v>0</v>
      </c>
      <c r="BG106" s="21">
        <v>0</v>
      </c>
      <c r="BH106" s="21">
        <v>0</v>
      </c>
      <c r="BI106" s="21">
        <v>0</v>
      </c>
      <c r="BJ106" s="21">
        <v>0</v>
      </c>
      <c r="BK106" s="21">
        <v>0</v>
      </c>
      <c r="BL106" s="21">
        <v>0</v>
      </c>
      <c r="BM106" s="21">
        <v>0</v>
      </c>
      <c r="BN106" s="21">
        <v>0</v>
      </c>
      <c r="BO106" s="21">
        <v>0</v>
      </c>
      <c r="BP106" s="21">
        <v>0</v>
      </c>
      <c r="BQ106" s="21">
        <v>0</v>
      </c>
      <c r="BR106" s="21">
        <v>0</v>
      </c>
      <c r="BS106" s="21">
        <v>0</v>
      </c>
      <c r="BT106" s="21">
        <v>0</v>
      </c>
      <c r="BU106" s="21">
        <v>0</v>
      </c>
      <c r="BV106" s="21">
        <v>0</v>
      </c>
      <c r="BW106" s="21">
        <v>0</v>
      </c>
      <c r="BX106" s="21">
        <v>0</v>
      </c>
      <c r="BY106" s="21">
        <v>0</v>
      </c>
      <c r="BZ106" s="21">
        <v>0</v>
      </c>
      <c r="CA106" s="21">
        <v>0</v>
      </c>
      <c r="CB106" s="21">
        <v>0</v>
      </c>
      <c r="CC106" s="21">
        <v>0</v>
      </c>
      <c r="CD106" s="21">
        <v>0</v>
      </c>
      <c r="CE106" s="21">
        <v>0</v>
      </c>
      <c r="CF106" s="21">
        <v>0</v>
      </c>
      <c r="CG106" s="21">
        <v>0</v>
      </c>
      <c r="CH106" s="21">
        <v>0</v>
      </c>
      <c r="CI106" s="21">
        <v>0</v>
      </c>
      <c r="CJ106" s="21">
        <v>0</v>
      </c>
      <c r="CK106" s="21">
        <v>0</v>
      </c>
      <c r="CL106" s="21">
        <v>113.3</v>
      </c>
      <c r="CM106" s="21">
        <v>63.3</v>
      </c>
      <c r="CN106" s="21">
        <v>0</v>
      </c>
      <c r="CO106" s="21">
        <v>0</v>
      </c>
      <c r="CP106" s="21">
        <v>50</v>
      </c>
      <c r="CQ106" s="21">
        <v>50</v>
      </c>
      <c r="CR106" s="21">
        <v>0</v>
      </c>
      <c r="CS106" s="21">
        <v>0</v>
      </c>
      <c r="CT106" s="21">
        <v>0</v>
      </c>
      <c r="CU106" s="21">
        <v>0</v>
      </c>
      <c r="CV106" s="21">
        <v>0</v>
      </c>
      <c r="CW106" s="21">
        <v>0</v>
      </c>
      <c r="CX106" s="21">
        <v>6272</v>
      </c>
      <c r="CY106" s="21">
        <v>5696</v>
      </c>
      <c r="CZ106" s="21">
        <v>0</v>
      </c>
      <c r="DA106" s="21">
        <v>0</v>
      </c>
      <c r="DB106" s="21">
        <v>6072</v>
      </c>
      <c r="DC106" s="21">
        <v>5496</v>
      </c>
      <c r="DD106" s="21">
        <v>0</v>
      </c>
      <c r="DE106" s="21">
        <v>0</v>
      </c>
      <c r="DF106" s="21">
        <v>4350</v>
      </c>
      <c r="DG106" s="21">
        <v>4163</v>
      </c>
      <c r="DH106" s="21">
        <v>0</v>
      </c>
      <c r="DI106" s="21">
        <v>0</v>
      </c>
      <c r="DJ106" s="21">
        <v>1140.6</v>
      </c>
      <c r="DK106" s="21">
        <v>0</v>
      </c>
      <c r="DL106" s="21">
        <v>1140.6</v>
      </c>
      <c r="DM106" s="21">
        <v>0</v>
      </c>
      <c r="DN106" s="21">
        <v>0</v>
      </c>
      <c r="DO106" s="21">
        <v>0</v>
      </c>
      <c r="DP106" s="43">
        <v>0</v>
      </c>
      <c r="DQ106" s="43">
        <v>0</v>
      </c>
    </row>
    <row r="107" spans="1:121" ht="16.5" customHeight="1">
      <c r="A107" s="11"/>
      <c r="B107" s="16">
        <v>98</v>
      </c>
      <c r="C107" s="13" t="s">
        <v>75</v>
      </c>
      <c r="D107" s="34">
        <f t="shared" si="18"/>
        <v>15066.295999999998</v>
      </c>
      <c r="E107" s="34">
        <f t="shared" si="19"/>
        <v>11930.775</v>
      </c>
      <c r="F107" s="19">
        <f t="shared" si="20"/>
        <v>13182.3</v>
      </c>
      <c r="G107" s="19">
        <f t="shared" si="21"/>
        <v>11630.775</v>
      </c>
      <c r="H107" s="19">
        <f t="shared" si="22"/>
        <v>1883.996</v>
      </c>
      <c r="I107" s="19">
        <f t="shared" si="23"/>
        <v>300</v>
      </c>
      <c r="J107" s="35">
        <v>8437.3</v>
      </c>
      <c r="K107" s="35">
        <v>7387.081</v>
      </c>
      <c r="L107" s="35">
        <v>2083.996</v>
      </c>
      <c r="M107" s="35">
        <v>0</v>
      </c>
      <c r="N107" s="21">
        <v>8415.7</v>
      </c>
      <c r="O107" s="21">
        <v>7365.481</v>
      </c>
      <c r="P107" s="21">
        <v>2083.996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10</v>
      </c>
      <c r="W107" s="21">
        <v>10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-500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  <c r="AT107" s="21">
        <v>0</v>
      </c>
      <c r="AU107" s="21">
        <v>0</v>
      </c>
      <c r="AV107" s="21">
        <v>-500</v>
      </c>
      <c r="AW107" s="21">
        <v>0</v>
      </c>
      <c r="AX107" s="21">
        <v>0</v>
      </c>
      <c r="AY107" s="21">
        <v>0</v>
      </c>
      <c r="AZ107" s="21">
        <v>0</v>
      </c>
      <c r="BA107" s="21">
        <v>0</v>
      </c>
      <c r="BB107" s="21">
        <v>0</v>
      </c>
      <c r="BC107" s="21">
        <v>0</v>
      </c>
      <c r="BD107" s="21">
        <v>0</v>
      </c>
      <c r="BE107" s="21">
        <v>0</v>
      </c>
      <c r="BF107" s="21">
        <v>0</v>
      </c>
      <c r="BG107" s="21">
        <v>0</v>
      </c>
      <c r="BH107" s="21">
        <v>0</v>
      </c>
      <c r="BI107" s="21">
        <v>0</v>
      </c>
      <c r="BJ107" s="21">
        <v>0</v>
      </c>
      <c r="BK107" s="21">
        <v>0</v>
      </c>
      <c r="BL107" s="21">
        <v>0</v>
      </c>
      <c r="BM107" s="21">
        <v>0</v>
      </c>
      <c r="BN107" s="21">
        <v>0</v>
      </c>
      <c r="BO107" s="21">
        <v>0</v>
      </c>
      <c r="BP107" s="21">
        <v>0</v>
      </c>
      <c r="BQ107" s="21">
        <v>0</v>
      </c>
      <c r="BR107" s="21">
        <v>0</v>
      </c>
      <c r="BS107" s="21">
        <v>0</v>
      </c>
      <c r="BT107" s="21">
        <v>0</v>
      </c>
      <c r="BU107" s="21">
        <v>0</v>
      </c>
      <c r="BV107" s="21">
        <v>0</v>
      </c>
      <c r="BW107" s="21">
        <v>0</v>
      </c>
      <c r="BX107" s="21">
        <v>0</v>
      </c>
      <c r="BY107" s="21">
        <v>0</v>
      </c>
      <c r="BZ107" s="21">
        <v>0</v>
      </c>
      <c r="CA107" s="21">
        <v>0</v>
      </c>
      <c r="CB107" s="21">
        <v>0</v>
      </c>
      <c r="CC107" s="21">
        <v>0</v>
      </c>
      <c r="CD107" s="21">
        <v>0</v>
      </c>
      <c r="CE107" s="21">
        <v>0</v>
      </c>
      <c r="CF107" s="21">
        <v>0</v>
      </c>
      <c r="CG107" s="21">
        <v>0</v>
      </c>
      <c r="CH107" s="21">
        <v>0</v>
      </c>
      <c r="CI107" s="21">
        <v>0</v>
      </c>
      <c r="CJ107" s="21">
        <v>0</v>
      </c>
      <c r="CK107" s="21">
        <v>0</v>
      </c>
      <c r="CL107" s="21">
        <v>79</v>
      </c>
      <c r="CM107" s="21">
        <v>78.24</v>
      </c>
      <c r="CN107" s="21">
        <v>0</v>
      </c>
      <c r="CO107" s="21">
        <v>0</v>
      </c>
      <c r="CP107" s="21">
        <v>50</v>
      </c>
      <c r="CQ107" s="21">
        <v>50</v>
      </c>
      <c r="CR107" s="21">
        <v>0</v>
      </c>
      <c r="CS107" s="21">
        <v>0</v>
      </c>
      <c r="CT107" s="21">
        <v>0</v>
      </c>
      <c r="CU107" s="21">
        <v>0</v>
      </c>
      <c r="CV107" s="21">
        <v>0</v>
      </c>
      <c r="CW107" s="21">
        <v>0</v>
      </c>
      <c r="CX107" s="21">
        <v>3527</v>
      </c>
      <c r="CY107" s="21">
        <v>3295.454</v>
      </c>
      <c r="CZ107" s="21">
        <v>300</v>
      </c>
      <c r="DA107" s="21">
        <v>300</v>
      </c>
      <c r="DB107" s="21">
        <v>3527</v>
      </c>
      <c r="DC107" s="21">
        <v>3295.454</v>
      </c>
      <c r="DD107" s="21">
        <v>300</v>
      </c>
      <c r="DE107" s="21">
        <v>300</v>
      </c>
      <c r="DF107" s="21">
        <v>950</v>
      </c>
      <c r="DG107" s="21">
        <v>860</v>
      </c>
      <c r="DH107" s="21">
        <v>0</v>
      </c>
      <c r="DI107" s="21">
        <v>0</v>
      </c>
      <c r="DJ107" s="21">
        <v>179</v>
      </c>
      <c r="DK107" s="21">
        <v>0</v>
      </c>
      <c r="DL107" s="21">
        <v>179</v>
      </c>
      <c r="DM107" s="21">
        <v>0</v>
      </c>
      <c r="DN107" s="21">
        <v>0</v>
      </c>
      <c r="DO107" s="21">
        <v>0</v>
      </c>
      <c r="DP107" s="43">
        <v>0</v>
      </c>
      <c r="DQ107" s="43">
        <v>0</v>
      </c>
    </row>
    <row r="108" spans="1:121" ht="16.5" customHeight="1">
      <c r="A108" s="11"/>
      <c r="B108" s="16">
        <v>99</v>
      </c>
      <c r="C108" s="13" t="s">
        <v>76</v>
      </c>
      <c r="D108" s="34">
        <f t="shared" si="18"/>
        <v>31934.879999999997</v>
      </c>
      <c r="E108" s="34">
        <f t="shared" si="19"/>
        <v>27002.247</v>
      </c>
      <c r="F108" s="19">
        <f t="shared" si="20"/>
        <v>31413.1</v>
      </c>
      <c r="G108" s="19">
        <f t="shared" si="21"/>
        <v>26480.4666</v>
      </c>
      <c r="H108" s="19">
        <f t="shared" si="22"/>
        <v>4470.78</v>
      </c>
      <c r="I108" s="19">
        <f t="shared" si="23"/>
        <v>2162.89</v>
      </c>
      <c r="J108" s="35">
        <v>19918.3</v>
      </c>
      <c r="K108" s="35">
        <v>17548.557</v>
      </c>
      <c r="L108" s="35">
        <v>4120.78</v>
      </c>
      <c r="M108" s="35">
        <v>2003</v>
      </c>
      <c r="N108" s="21">
        <v>17838.3</v>
      </c>
      <c r="O108" s="21">
        <v>15518.557</v>
      </c>
      <c r="P108" s="21">
        <v>4120.78</v>
      </c>
      <c r="Q108" s="21">
        <v>2003</v>
      </c>
      <c r="R108" s="21">
        <v>0</v>
      </c>
      <c r="S108" s="21">
        <v>0</v>
      </c>
      <c r="T108" s="21">
        <v>0</v>
      </c>
      <c r="U108" s="21">
        <v>0</v>
      </c>
      <c r="V108" s="21">
        <v>15</v>
      </c>
      <c r="W108" s="21">
        <v>15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600</v>
      </c>
      <c r="AE108" s="21">
        <v>600</v>
      </c>
      <c r="AF108" s="21">
        <v>-150</v>
      </c>
      <c r="AG108" s="21">
        <v>-335.11</v>
      </c>
      <c r="AH108" s="21">
        <v>0</v>
      </c>
      <c r="AI108" s="21">
        <v>0</v>
      </c>
      <c r="AJ108" s="21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600</v>
      </c>
      <c r="AQ108" s="21">
        <v>600</v>
      </c>
      <c r="AR108" s="21">
        <v>0</v>
      </c>
      <c r="AS108" s="21">
        <v>0</v>
      </c>
      <c r="AT108" s="21">
        <v>0</v>
      </c>
      <c r="AU108" s="21">
        <v>0</v>
      </c>
      <c r="AV108" s="21">
        <v>-150</v>
      </c>
      <c r="AW108" s="21">
        <v>-335.11</v>
      </c>
      <c r="AX108" s="21">
        <v>0</v>
      </c>
      <c r="AY108" s="21">
        <v>0</v>
      </c>
      <c r="AZ108" s="21">
        <v>0</v>
      </c>
      <c r="BA108" s="21">
        <v>0</v>
      </c>
      <c r="BB108" s="21">
        <v>0</v>
      </c>
      <c r="BC108" s="21">
        <v>0</v>
      </c>
      <c r="BD108" s="21">
        <v>0</v>
      </c>
      <c r="BE108" s="21">
        <v>0</v>
      </c>
      <c r="BF108" s="21">
        <v>0</v>
      </c>
      <c r="BG108" s="21">
        <v>0</v>
      </c>
      <c r="BH108" s="21">
        <v>0</v>
      </c>
      <c r="BI108" s="21">
        <v>0</v>
      </c>
      <c r="BJ108" s="21">
        <v>0</v>
      </c>
      <c r="BK108" s="21">
        <v>0</v>
      </c>
      <c r="BL108" s="21">
        <v>500</v>
      </c>
      <c r="BM108" s="21">
        <v>495</v>
      </c>
      <c r="BN108" s="21">
        <v>0</v>
      </c>
      <c r="BO108" s="21">
        <v>0</v>
      </c>
      <c r="BP108" s="21">
        <v>0</v>
      </c>
      <c r="BQ108" s="21">
        <v>0</v>
      </c>
      <c r="BR108" s="21">
        <v>0</v>
      </c>
      <c r="BS108" s="21">
        <v>0</v>
      </c>
      <c r="BT108" s="21">
        <v>0</v>
      </c>
      <c r="BU108" s="21">
        <v>0</v>
      </c>
      <c r="BV108" s="21">
        <v>0</v>
      </c>
      <c r="BW108" s="21">
        <v>0</v>
      </c>
      <c r="BX108" s="21">
        <v>0</v>
      </c>
      <c r="BY108" s="21">
        <v>0</v>
      </c>
      <c r="BZ108" s="21">
        <v>0</v>
      </c>
      <c r="CA108" s="21">
        <v>0</v>
      </c>
      <c r="CB108" s="21">
        <v>500</v>
      </c>
      <c r="CC108" s="21">
        <v>495</v>
      </c>
      <c r="CD108" s="21">
        <v>0</v>
      </c>
      <c r="CE108" s="21">
        <v>0</v>
      </c>
      <c r="CF108" s="21">
        <v>0</v>
      </c>
      <c r="CG108" s="21">
        <v>0</v>
      </c>
      <c r="CH108" s="21">
        <v>0</v>
      </c>
      <c r="CI108" s="21">
        <v>0</v>
      </c>
      <c r="CJ108" s="21">
        <v>0</v>
      </c>
      <c r="CK108" s="21">
        <v>0</v>
      </c>
      <c r="CL108" s="21">
        <v>3222</v>
      </c>
      <c r="CM108" s="21">
        <v>3147</v>
      </c>
      <c r="CN108" s="21">
        <v>0</v>
      </c>
      <c r="CO108" s="21">
        <v>0</v>
      </c>
      <c r="CP108" s="21">
        <v>3147</v>
      </c>
      <c r="CQ108" s="21">
        <v>3147</v>
      </c>
      <c r="CR108" s="21">
        <v>0</v>
      </c>
      <c r="CS108" s="21">
        <v>0</v>
      </c>
      <c r="CT108" s="21">
        <v>527</v>
      </c>
      <c r="CU108" s="21">
        <v>527</v>
      </c>
      <c r="CV108" s="21">
        <v>0</v>
      </c>
      <c r="CW108" s="21">
        <v>0</v>
      </c>
      <c r="CX108" s="21">
        <v>1800</v>
      </c>
      <c r="CY108" s="21">
        <v>1800</v>
      </c>
      <c r="CZ108" s="21">
        <v>0</v>
      </c>
      <c r="DA108" s="21">
        <v>0</v>
      </c>
      <c r="DB108" s="21">
        <v>0</v>
      </c>
      <c r="DC108" s="21">
        <v>0</v>
      </c>
      <c r="DD108" s="21">
        <v>0</v>
      </c>
      <c r="DE108" s="21">
        <v>0</v>
      </c>
      <c r="DF108" s="21">
        <v>1908.8</v>
      </c>
      <c r="DG108" s="21">
        <v>1728.8</v>
      </c>
      <c r="DH108" s="21">
        <v>0</v>
      </c>
      <c r="DI108" s="21">
        <v>0</v>
      </c>
      <c r="DJ108" s="21">
        <v>0</v>
      </c>
      <c r="DK108" s="21">
        <v>0</v>
      </c>
      <c r="DL108" s="21">
        <v>3949</v>
      </c>
      <c r="DM108" s="21">
        <v>1641.1096</v>
      </c>
      <c r="DN108" s="21">
        <v>0</v>
      </c>
      <c r="DO108" s="21">
        <v>0</v>
      </c>
      <c r="DP108" s="43">
        <v>3949</v>
      </c>
      <c r="DQ108" s="43">
        <v>1641.1096</v>
      </c>
    </row>
    <row r="109" spans="1:121" ht="16.5" customHeight="1">
      <c r="A109" s="11"/>
      <c r="B109" s="16">
        <v>100</v>
      </c>
      <c r="C109" s="13" t="s">
        <v>91</v>
      </c>
      <c r="D109" s="34">
        <f t="shared" si="18"/>
        <v>34664.361000000004</v>
      </c>
      <c r="E109" s="34">
        <f t="shared" si="19"/>
        <v>32061.449999999997</v>
      </c>
      <c r="F109" s="19">
        <f t="shared" si="20"/>
        <v>20949.100000000002</v>
      </c>
      <c r="G109" s="19">
        <f t="shared" si="21"/>
        <v>20853.292999999998</v>
      </c>
      <c r="H109" s="19">
        <f t="shared" si="22"/>
        <v>13715.261</v>
      </c>
      <c r="I109" s="19">
        <f t="shared" si="23"/>
        <v>11208.157</v>
      </c>
      <c r="J109" s="35">
        <v>16025.4</v>
      </c>
      <c r="K109" s="35">
        <v>16009.569</v>
      </c>
      <c r="L109" s="35">
        <v>4065.261</v>
      </c>
      <c r="M109" s="35">
        <v>3600</v>
      </c>
      <c r="N109" s="21">
        <v>15178.4</v>
      </c>
      <c r="O109" s="21">
        <v>15177.569</v>
      </c>
      <c r="P109" s="21">
        <v>0</v>
      </c>
      <c r="Q109" s="21">
        <v>0</v>
      </c>
      <c r="R109" s="21">
        <v>847</v>
      </c>
      <c r="S109" s="21">
        <v>832</v>
      </c>
      <c r="T109" s="21">
        <v>4065.261</v>
      </c>
      <c r="U109" s="21">
        <v>3600</v>
      </c>
      <c r="V109" s="21">
        <v>40</v>
      </c>
      <c r="W109" s="21">
        <v>40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200</v>
      </c>
      <c r="AE109" s="21">
        <v>200</v>
      </c>
      <c r="AF109" s="21">
        <v>-1300</v>
      </c>
      <c r="AG109" s="21">
        <v>-1270.323</v>
      </c>
      <c r="AH109" s="21">
        <v>200</v>
      </c>
      <c r="AI109" s="21">
        <v>200</v>
      </c>
      <c r="AJ109" s="21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  <c r="AT109" s="21">
        <v>0</v>
      </c>
      <c r="AU109" s="21">
        <v>0</v>
      </c>
      <c r="AV109" s="21">
        <v>-1300</v>
      </c>
      <c r="AW109" s="21">
        <v>-1270.323</v>
      </c>
      <c r="AX109" s="21">
        <v>0</v>
      </c>
      <c r="AY109" s="21">
        <v>0</v>
      </c>
      <c r="AZ109" s="21">
        <v>0</v>
      </c>
      <c r="BA109" s="21">
        <v>0</v>
      </c>
      <c r="BB109" s="21">
        <v>0</v>
      </c>
      <c r="BC109" s="21">
        <v>0</v>
      </c>
      <c r="BD109" s="21">
        <v>0</v>
      </c>
      <c r="BE109" s="21">
        <v>0</v>
      </c>
      <c r="BF109" s="21">
        <v>0</v>
      </c>
      <c r="BG109" s="21">
        <v>0</v>
      </c>
      <c r="BH109" s="21">
        <v>0</v>
      </c>
      <c r="BI109" s="21">
        <v>0</v>
      </c>
      <c r="BJ109" s="21">
        <v>0</v>
      </c>
      <c r="BK109" s="21">
        <v>0</v>
      </c>
      <c r="BL109" s="21">
        <v>950</v>
      </c>
      <c r="BM109" s="21">
        <v>0</v>
      </c>
      <c r="BN109" s="21">
        <v>0</v>
      </c>
      <c r="BO109" s="21">
        <v>0</v>
      </c>
      <c r="BP109" s="21">
        <v>0</v>
      </c>
      <c r="BQ109" s="21">
        <v>0</v>
      </c>
      <c r="BR109" s="21">
        <v>0</v>
      </c>
      <c r="BS109" s="21">
        <v>0</v>
      </c>
      <c r="BT109" s="21">
        <v>0</v>
      </c>
      <c r="BU109" s="21">
        <v>0</v>
      </c>
      <c r="BV109" s="21">
        <v>0</v>
      </c>
      <c r="BW109" s="21">
        <v>0</v>
      </c>
      <c r="BX109" s="21">
        <v>950</v>
      </c>
      <c r="BY109" s="21">
        <v>0</v>
      </c>
      <c r="BZ109" s="21">
        <v>0</v>
      </c>
      <c r="CA109" s="21">
        <v>0</v>
      </c>
      <c r="CB109" s="21">
        <v>0</v>
      </c>
      <c r="CC109" s="21">
        <v>0</v>
      </c>
      <c r="CD109" s="21">
        <v>0</v>
      </c>
      <c r="CE109" s="21">
        <v>0</v>
      </c>
      <c r="CF109" s="21">
        <v>0</v>
      </c>
      <c r="CG109" s="21">
        <v>0</v>
      </c>
      <c r="CH109" s="21">
        <v>30</v>
      </c>
      <c r="CI109" s="21">
        <v>30</v>
      </c>
      <c r="CJ109" s="21">
        <v>0</v>
      </c>
      <c r="CK109" s="21">
        <v>0</v>
      </c>
      <c r="CL109" s="21">
        <v>2126</v>
      </c>
      <c r="CM109" s="21">
        <v>2123.724</v>
      </c>
      <c r="CN109" s="21">
        <v>0</v>
      </c>
      <c r="CO109" s="21">
        <v>0</v>
      </c>
      <c r="CP109" s="21">
        <v>1861</v>
      </c>
      <c r="CQ109" s="21">
        <v>1860.234</v>
      </c>
      <c r="CR109" s="21">
        <v>0</v>
      </c>
      <c r="CS109" s="21">
        <v>0</v>
      </c>
      <c r="CT109" s="21">
        <v>259</v>
      </c>
      <c r="CU109" s="21">
        <v>258.234</v>
      </c>
      <c r="CV109" s="21">
        <v>0</v>
      </c>
      <c r="CW109" s="21">
        <v>0</v>
      </c>
      <c r="CX109" s="21">
        <v>0</v>
      </c>
      <c r="CY109" s="21">
        <v>0</v>
      </c>
      <c r="CZ109" s="21">
        <v>10000</v>
      </c>
      <c r="DA109" s="21">
        <v>8878.48</v>
      </c>
      <c r="DB109" s="21">
        <v>0</v>
      </c>
      <c r="DC109" s="21">
        <v>0</v>
      </c>
      <c r="DD109" s="21">
        <v>10000</v>
      </c>
      <c r="DE109" s="21">
        <v>8878.48</v>
      </c>
      <c r="DF109" s="21">
        <v>2510</v>
      </c>
      <c r="DG109" s="21">
        <v>2450</v>
      </c>
      <c r="DH109" s="21">
        <v>0</v>
      </c>
      <c r="DI109" s="21">
        <v>0</v>
      </c>
      <c r="DJ109" s="21">
        <v>17.7</v>
      </c>
      <c r="DK109" s="21">
        <v>0</v>
      </c>
      <c r="DL109" s="21">
        <v>17.7</v>
      </c>
      <c r="DM109" s="21">
        <v>0</v>
      </c>
      <c r="DN109" s="21">
        <v>0</v>
      </c>
      <c r="DO109" s="21">
        <v>0</v>
      </c>
      <c r="DP109" s="43">
        <v>0</v>
      </c>
      <c r="DQ109" s="43">
        <v>0</v>
      </c>
    </row>
    <row r="110" spans="1:121" ht="16.5" customHeight="1">
      <c r="A110" s="11"/>
      <c r="B110" s="16">
        <v>101</v>
      </c>
      <c r="C110" s="13" t="s">
        <v>77</v>
      </c>
      <c r="D110" s="34">
        <f t="shared" si="18"/>
        <v>8681.492</v>
      </c>
      <c r="E110" s="34">
        <f t="shared" si="19"/>
        <v>6636.198</v>
      </c>
      <c r="F110" s="19">
        <f t="shared" si="20"/>
        <v>7606.1</v>
      </c>
      <c r="G110" s="19">
        <f t="shared" si="21"/>
        <v>6286.198</v>
      </c>
      <c r="H110" s="19">
        <f t="shared" si="22"/>
        <v>1075.392</v>
      </c>
      <c r="I110" s="19">
        <f t="shared" si="23"/>
        <v>350</v>
      </c>
      <c r="J110" s="35">
        <v>6916.1</v>
      </c>
      <c r="K110" s="35">
        <v>5649.198</v>
      </c>
      <c r="L110" s="35">
        <v>1175.392</v>
      </c>
      <c r="M110" s="35">
        <v>350</v>
      </c>
      <c r="N110" s="21">
        <v>6916.1</v>
      </c>
      <c r="O110" s="21">
        <v>5649.198</v>
      </c>
      <c r="P110" s="21">
        <v>1175.392</v>
      </c>
      <c r="Q110" s="21">
        <v>350</v>
      </c>
      <c r="R110" s="21">
        <v>0</v>
      </c>
      <c r="S110" s="21">
        <v>0</v>
      </c>
      <c r="T110" s="21">
        <v>0</v>
      </c>
      <c r="U110" s="21">
        <v>0</v>
      </c>
      <c r="V110" s="21">
        <v>10</v>
      </c>
      <c r="W110" s="21">
        <v>10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-100</v>
      </c>
      <c r="AG110" s="21">
        <v>0</v>
      </c>
      <c r="AH110" s="21">
        <v>0</v>
      </c>
      <c r="AI110" s="21">
        <v>0</v>
      </c>
      <c r="AJ110" s="21">
        <v>0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0</v>
      </c>
      <c r="AQ110" s="21">
        <v>0</v>
      </c>
      <c r="AR110" s="21">
        <v>0</v>
      </c>
      <c r="AS110" s="21">
        <v>0</v>
      </c>
      <c r="AT110" s="21">
        <v>0</v>
      </c>
      <c r="AU110" s="21">
        <v>0</v>
      </c>
      <c r="AV110" s="21">
        <v>-100</v>
      </c>
      <c r="AW110" s="21">
        <v>0</v>
      </c>
      <c r="AX110" s="21">
        <v>0</v>
      </c>
      <c r="AY110" s="21">
        <v>0</v>
      </c>
      <c r="AZ110" s="21">
        <v>0</v>
      </c>
      <c r="BA110" s="21">
        <v>0</v>
      </c>
      <c r="BB110" s="21">
        <v>0</v>
      </c>
      <c r="BC110" s="21">
        <v>0</v>
      </c>
      <c r="BD110" s="21">
        <v>0</v>
      </c>
      <c r="BE110" s="21">
        <v>0</v>
      </c>
      <c r="BF110" s="21">
        <v>0</v>
      </c>
      <c r="BG110" s="21">
        <v>0</v>
      </c>
      <c r="BH110" s="21">
        <v>0</v>
      </c>
      <c r="BI110" s="21">
        <v>0</v>
      </c>
      <c r="BJ110" s="21">
        <v>0</v>
      </c>
      <c r="BK110" s="21">
        <v>0</v>
      </c>
      <c r="BL110" s="21">
        <v>0</v>
      </c>
      <c r="BM110" s="21">
        <v>0</v>
      </c>
      <c r="BN110" s="21">
        <v>0</v>
      </c>
      <c r="BO110" s="21">
        <v>0</v>
      </c>
      <c r="BP110" s="21">
        <v>0</v>
      </c>
      <c r="BQ110" s="21">
        <v>0</v>
      </c>
      <c r="BR110" s="21">
        <v>0</v>
      </c>
      <c r="BS110" s="21">
        <v>0</v>
      </c>
      <c r="BT110" s="21">
        <v>0</v>
      </c>
      <c r="BU110" s="21">
        <v>0</v>
      </c>
      <c r="BV110" s="21">
        <v>0</v>
      </c>
      <c r="BW110" s="21">
        <v>0</v>
      </c>
      <c r="BX110" s="21">
        <v>0</v>
      </c>
      <c r="BY110" s="21">
        <v>0</v>
      </c>
      <c r="BZ110" s="21">
        <v>0</v>
      </c>
      <c r="CA110" s="21">
        <v>0</v>
      </c>
      <c r="CB110" s="21">
        <v>0</v>
      </c>
      <c r="CC110" s="21">
        <v>0</v>
      </c>
      <c r="CD110" s="21">
        <v>0</v>
      </c>
      <c r="CE110" s="21">
        <v>0</v>
      </c>
      <c r="CF110" s="21">
        <v>0</v>
      </c>
      <c r="CG110" s="21">
        <v>0</v>
      </c>
      <c r="CH110" s="21">
        <v>0</v>
      </c>
      <c r="CI110" s="21">
        <v>0</v>
      </c>
      <c r="CJ110" s="21">
        <v>0</v>
      </c>
      <c r="CK110" s="21">
        <v>0</v>
      </c>
      <c r="CL110" s="21">
        <v>30</v>
      </c>
      <c r="CM110" s="21">
        <v>30</v>
      </c>
      <c r="CN110" s="21">
        <v>0</v>
      </c>
      <c r="CO110" s="21">
        <v>0</v>
      </c>
      <c r="CP110" s="21">
        <v>30</v>
      </c>
      <c r="CQ110" s="21">
        <v>30</v>
      </c>
      <c r="CR110" s="21">
        <v>0</v>
      </c>
      <c r="CS110" s="21">
        <v>0</v>
      </c>
      <c r="CT110" s="21">
        <v>0</v>
      </c>
      <c r="CU110" s="21">
        <v>0</v>
      </c>
      <c r="CV110" s="21">
        <v>0</v>
      </c>
      <c r="CW110" s="21">
        <v>0</v>
      </c>
      <c r="CX110" s="21">
        <v>0</v>
      </c>
      <c r="CY110" s="21">
        <v>0</v>
      </c>
      <c r="CZ110" s="21">
        <v>0</v>
      </c>
      <c r="DA110" s="21">
        <v>0</v>
      </c>
      <c r="DB110" s="21">
        <v>0</v>
      </c>
      <c r="DC110" s="21">
        <v>0</v>
      </c>
      <c r="DD110" s="21">
        <v>0</v>
      </c>
      <c r="DE110" s="21">
        <v>0</v>
      </c>
      <c r="DF110" s="21">
        <v>600</v>
      </c>
      <c r="DG110" s="21">
        <v>597</v>
      </c>
      <c r="DH110" s="21">
        <v>0</v>
      </c>
      <c r="DI110" s="21">
        <v>0</v>
      </c>
      <c r="DJ110" s="21">
        <v>50</v>
      </c>
      <c r="DK110" s="21">
        <v>0</v>
      </c>
      <c r="DL110" s="21">
        <v>50</v>
      </c>
      <c r="DM110" s="21">
        <v>0</v>
      </c>
      <c r="DN110" s="21">
        <v>0</v>
      </c>
      <c r="DO110" s="21">
        <v>0</v>
      </c>
      <c r="DP110" s="43">
        <v>0</v>
      </c>
      <c r="DQ110" s="43">
        <v>0</v>
      </c>
    </row>
    <row r="111" spans="1:121" ht="16.5" customHeight="1">
      <c r="A111" s="11"/>
      <c r="B111" s="16">
        <v>102</v>
      </c>
      <c r="C111" s="13" t="s">
        <v>78</v>
      </c>
      <c r="D111" s="34">
        <f t="shared" si="18"/>
        <v>10001.322000000002</v>
      </c>
      <c r="E111" s="34">
        <f t="shared" si="19"/>
        <v>6802.611999999999</v>
      </c>
      <c r="F111" s="19">
        <f t="shared" si="20"/>
        <v>8722.997000000001</v>
      </c>
      <c r="G111" s="19">
        <f t="shared" si="21"/>
        <v>7849.611999999999</v>
      </c>
      <c r="H111" s="19">
        <f t="shared" si="22"/>
        <v>1278.325</v>
      </c>
      <c r="I111" s="19">
        <f t="shared" si="23"/>
        <v>-1047</v>
      </c>
      <c r="J111" s="35">
        <v>5758.397</v>
      </c>
      <c r="K111" s="35">
        <v>5587.798</v>
      </c>
      <c r="L111" s="35">
        <v>658.325</v>
      </c>
      <c r="M111" s="35">
        <v>0</v>
      </c>
      <c r="N111" s="21">
        <v>5758.397</v>
      </c>
      <c r="O111" s="21">
        <v>5587.798</v>
      </c>
      <c r="P111" s="21">
        <v>658.325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30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620</v>
      </c>
      <c r="AG111" s="21">
        <v>-1047</v>
      </c>
      <c r="AH111" s="21">
        <v>0</v>
      </c>
      <c r="AI111" s="21">
        <v>0</v>
      </c>
      <c r="AJ111" s="21">
        <v>0</v>
      </c>
      <c r="AK111" s="21">
        <v>0</v>
      </c>
      <c r="AL111" s="21">
        <v>0</v>
      </c>
      <c r="AM111" s="21">
        <v>0</v>
      </c>
      <c r="AN111" s="21">
        <v>0</v>
      </c>
      <c r="AO111" s="21">
        <v>0</v>
      </c>
      <c r="AP111" s="21">
        <v>0</v>
      </c>
      <c r="AQ111" s="21">
        <v>0</v>
      </c>
      <c r="AR111" s="21">
        <v>750</v>
      </c>
      <c r="AS111" s="21">
        <v>0</v>
      </c>
      <c r="AT111" s="21">
        <v>0</v>
      </c>
      <c r="AU111" s="21">
        <v>0</v>
      </c>
      <c r="AV111" s="21">
        <v>-130</v>
      </c>
      <c r="AW111" s="21">
        <v>-1047</v>
      </c>
      <c r="AX111" s="21">
        <v>0</v>
      </c>
      <c r="AY111" s="21">
        <v>0</v>
      </c>
      <c r="AZ111" s="21">
        <v>0</v>
      </c>
      <c r="BA111" s="21">
        <v>0</v>
      </c>
      <c r="BB111" s="21">
        <v>0</v>
      </c>
      <c r="BC111" s="21">
        <v>0</v>
      </c>
      <c r="BD111" s="21">
        <v>0</v>
      </c>
      <c r="BE111" s="21">
        <v>0</v>
      </c>
      <c r="BF111" s="21">
        <v>0</v>
      </c>
      <c r="BG111" s="21">
        <v>0</v>
      </c>
      <c r="BH111" s="21">
        <v>0</v>
      </c>
      <c r="BI111" s="21">
        <v>0</v>
      </c>
      <c r="BJ111" s="21">
        <v>0</v>
      </c>
      <c r="BK111" s="21">
        <v>0</v>
      </c>
      <c r="BL111" s="21">
        <v>0</v>
      </c>
      <c r="BM111" s="21">
        <v>0</v>
      </c>
      <c r="BN111" s="21">
        <v>0</v>
      </c>
      <c r="BO111" s="21">
        <v>0</v>
      </c>
      <c r="BP111" s="21">
        <v>0</v>
      </c>
      <c r="BQ111" s="21">
        <v>0</v>
      </c>
      <c r="BR111" s="21">
        <v>0</v>
      </c>
      <c r="BS111" s="21">
        <v>0</v>
      </c>
      <c r="BT111" s="21">
        <v>0</v>
      </c>
      <c r="BU111" s="21">
        <v>0</v>
      </c>
      <c r="BV111" s="21">
        <v>0</v>
      </c>
      <c r="BW111" s="21">
        <v>0</v>
      </c>
      <c r="BX111" s="21">
        <v>0</v>
      </c>
      <c r="BY111" s="21">
        <v>0</v>
      </c>
      <c r="BZ111" s="21">
        <v>0</v>
      </c>
      <c r="CA111" s="21">
        <v>0</v>
      </c>
      <c r="CB111" s="21">
        <v>0</v>
      </c>
      <c r="CC111" s="21">
        <v>0</v>
      </c>
      <c r="CD111" s="21">
        <v>0</v>
      </c>
      <c r="CE111" s="21">
        <v>0</v>
      </c>
      <c r="CF111" s="21">
        <v>0</v>
      </c>
      <c r="CG111" s="21">
        <v>0</v>
      </c>
      <c r="CH111" s="21">
        <v>0</v>
      </c>
      <c r="CI111" s="21">
        <v>0</v>
      </c>
      <c r="CJ111" s="21">
        <v>0</v>
      </c>
      <c r="CK111" s="21">
        <v>0</v>
      </c>
      <c r="CL111" s="21">
        <v>60</v>
      </c>
      <c r="CM111" s="21">
        <v>20</v>
      </c>
      <c r="CN111" s="21">
        <v>0</v>
      </c>
      <c r="CO111" s="21">
        <v>0</v>
      </c>
      <c r="CP111" s="21">
        <v>35</v>
      </c>
      <c r="CQ111" s="21">
        <v>20</v>
      </c>
      <c r="CR111" s="21">
        <v>0</v>
      </c>
      <c r="CS111" s="21">
        <v>0</v>
      </c>
      <c r="CT111" s="21">
        <v>0</v>
      </c>
      <c r="CU111" s="21">
        <v>0</v>
      </c>
      <c r="CV111" s="21">
        <v>0</v>
      </c>
      <c r="CW111" s="21">
        <v>0</v>
      </c>
      <c r="CX111" s="21">
        <v>2617.9</v>
      </c>
      <c r="CY111" s="21">
        <v>2141.814</v>
      </c>
      <c r="CZ111" s="21">
        <v>0</v>
      </c>
      <c r="DA111" s="21">
        <v>0</v>
      </c>
      <c r="DB111" s="21">
        <v>2617.9</v>
      </c>
      <c r="DC111" s="21">
        <v>2141.814</v>
      </c>
      <c r="DD111" s="21">
        <v>0</v>
      </c>
      <c r="DE111" s="21">
        <v>0</v>
      </c>
      <c r="DF111" s="21">
        <v>200</v>
      </c>
      <c r="DG111" s="21">
        <v>100</v>
      </c>
      <c r="DH111" s="21">
        <v>0</v>
      </c>
      <c r="DI111" s="21">
        <v>0</v>
      </c>
      <c r="DJ111" s="21">
        <v>56.7</v>
      </c>
      <c r="DK111" s="21">
        <v>0</v>
      </c>
      <c r="DL111" s="21">
        <v>56.7</v>
      </c>
      <c r="DM111" s="21">
        <v>0</v>
      </c>
      <c r="DN111" s="21">
        <v>0</v>
      </c>
      <c r="DO111" s="21">
        <v>0</v>
      </c>
      <c r="DP111" s="43">
        <v>0</v>
      </c>
      <c r="DQ111" s="43">
        <v>0</v>
      </c>
    </row>
    <row r="112" spans="1:121" ht="16.5" customHeight="1">
      <c r="A112" s="11"/>
      <c r="B112" s="16">
        <v>103</v>
      </c>
      <c r="C112" s="13" t="s">
        <v>79</v>
      </c>
      <c r="D112" s="34">
        <f t="shared" si="18"/>
        <v>7634.902</v>
      </c>
      <c r="E112" s="34">
        <f t="shared" si="19"/>
        <v>6279.779</v>
      </c>
      <c r="F112" s="19">
        <f t="shared" si="20"/>
        <v>7266</v>
      </c>
      <c r="G112" s="19">
        <f t="shared" si="21"/>
        <v>5923.375</v>
      </c>
      <c r="H112" s="19">
        <f t="shared" si="22"/>
        <v>368.902</v>
      </c>
      <c r="I112" s="19">
        <f t="shared" si="23"/>
        <v>356.404</v>
      </c>
      <c r="J112" s="35">
        <v>5874</v>
      </c>
      <c r="K112" s="35">
        <v>4812.975</v>
      </c>
      <c r="L112" s="35">
        <v>100</v>
      </c>
      <c r="M112" s="35">
        <v>0</v>
      </c>
      <c r="N112" s="21">
        <v>5874</v>
      </c>
      <c r="O112" s="21">
        <v>4812.975</v>
      </c>
      <c r="P112" s="21">
        <v>100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28</v>
      </c>
      <c r="W112" s="21">
        <v>10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73</v>
      </c>
      <c r="AE112" s="21">
        <v>45.4</v>
      </c>
      <c r="AF112" s="21">
        <v>-431.098</v>
      </c>
      <c r="AG112" s="21">
        <v>-315</v>
      </c>
      <c r="AH112" s="21">
        <v>73</v>
      </c>
      <c r="AI112" s="21">
        <v>45.4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  <c r="AT112" s="21">
        <v>0</v>
      </c>
      <c r="AU112" s="21">
        <v>0</v>
      </c>
      <c r="AV112" s="21">
        <v>-431.098</v>
      </c>
      <c r="AW112" s="21">
        <v>-315</v>
      </c>
      <c r="AX112" s="21">
        <v>0</v>
      </c>
      <c r="AY112" s="21">
        <v>0</v>
      </c>
      <c r="AZ112" s="21">
        <v>0</v>
      </c>
      <c r="BA112" s="21">
        <v>0</v>
      </c>
      <c r="BB112" s="21">
        <v>0</v>
      </c>
      <c r="BC112" s="21">
        <v>0</v>
      </c>
      <c r="BD112" s="21">
        <v>0</v>
      </c>
      <c r="BE112" s="21">
        <v>0</v>
      </c>
      <c r="BF112" s="21">
        <v>0</v>
      </c>
      <c r="BG112" s="21">
        <v>0</v>
      </c>
      <c r="BH112" s="21">
        <v>0</v>
      </c>
      <c r="BI112" s="21">
        <v>0</v>
      </c>
      <c r="BJ112" s="21">
        <v>0</v>
      </c>
      <c r="BK112" s="21">
        <v>0</v>
      </c>
      <c r="BL112" s="21">
        <v>700</v>
      </c>
      <c r="BM112" s="21">
        <v>671.404</v>
      </c>
      <c r="BN112" s="21">
        <v>0</v>
      </c>
      <c r="BO112" s="21">
        <v>0</v>
      </c>
      <c r="BP112" s="21">
        <v>0</v>
      </c>
      <c r="BQ112" s="21">
        <v>0</v>
      </c>
      <c r="BR112" s="21">
        <v>0</v>
      </c>
      <c r="BS112" s="21">
        <v>0</v>
      </c>
      <c r="BT112" s="21">
        <v>0</v>
      </c>
      <c r="BU112" s="21">
        <v>0</v>
      </c>
      <c r="BV112" s="21">
        <v>0</v>
      </c>
      <c r="BW112" s="21">
        <v>0</v>
      </c>
      <c r="BX112" s="21">
        <v>700</v>
      </c>
      <c r="BY112" s="21">
        <v>671.404</v>
      </c>
      <c r="BZ112" s="21">
        <v>0</v>
      </c>
      <c r="CA112" s="21">
        <v>0</v>
      </c>
      <c r="CB112" s="21">
        <v>0</v>
      </c>
      <c r="CC112" s="21">
        <v>0</v>
      </c>
      <c r="CD112" s="21">
        <v>0</v>
      </c>
      <c r="CE112" s="21">
        <v>0</v>
      </c>
      <c r="CF112" s="21">
        <v>0</v>
      </c>
      <c r="CG112" s="21">
        <v>0</v>
      </c>
      <c r="CH112" s="21">
        <v>0</v>
      </c>
      <c r="CI112" s="21">
        <v>0</v>
      </c>
      <c r="CJ112" s="21">
        <v>0</v>
      </c>
      <c r="CK112" s="21">
        <v>0</v>
      </c>
      <c r="CL112" s="21">
        <v>205</v>
      </c>
      <c r="CM112" s="21">
        <v>85</v>
      </c>
      <c r="CN112" s="21">
        <v>0</v>
      </c>
      <c r="CO112" s="21">
        <v>0</v>
      </c>
      <c r="CP112" s="21">
        <v>135</v>
      </c>
      <c r="CQ112" s="21">
        <v>35</v>
      </c>
      <c r="CR112" s="21">
        <v>0</v>
      </c>
      <c r="CS112" s="21">
        <v>0</v>
      </c>
      <c r="CT112" s="21">
        <v>0</v>
      </c>
      <c r="CU112" s="21">
        <v>0</v>
      </c>
      <c r="CV112" s="21">
        <v>0</v>
      </c>
      <c r="CW112" s="21">
        <v>0</v>
      </c>
      <c r="CX112" s="21">
        <v>0</v>
      </c>
      <c r="CY112" s="21">
        <v>0</v>
      </c>
      <c r="CZ112" s="21">
        <v>0</v>
      </c>
      <c r="DA112" s="21">
        <v>0</v>
      </c>
      <c r="DB112" s="21">
        <v>0</v>
      </c>
      <c r="DC112" s="21">
        <v>0</v>
      </c>
      <c r="DD112" s="21">
        <v>0</v>
      </c>
      <c r="DE112" s="21">
        <v>0</v>
      </c>
      <c r="DF112" s="21">
        <v>970</v>
      </c>
      <c r="DG112" s="21">
        <v>970</v>
      </c>
      <c r="DH112" s="21">
        <v>0</v>
      </c>
      <c r="DI112" s="21">
        <v>0</v>
      </c>
      <c r="DJ112" s="21">
        <v>116</v>
      </c>
      <c r="DK112" s="21">
        <v>0</v>
      </c>
      <c r="DL112" s="21">
        <v>116</v>
      </c>
      <c r="DM112" s="21">
        <v>0</v>
      </c>
      <c r="DN112" s="21">
        <v>0</v>
      </c>
      <c r="DO112" s="21">
        <v>0</v>
      </c>
      <c r="DP112" s="43">
        <v>0</v>
      </c>
      <c r="DQ112" s="43">
        <v>0</v>
      </c>
    </row>
    <row r="113" spans="1:121" ht="16.5" customHeight="1">
      <c r="A113" s="11"/>
      <c r="B113" s="16">
        <v>104</v>
      </c>
      <c r="C113" s="13" t="s">
        <v>80</v>
      </c>
      <c r="D113" s="34">
        <f t="shared" si="18"/>
        <v>21004.787</v>
      </c>
      <c r="E113" s="34">
        <f t="shared" si="19"/>
        <v>9848.877</v>
      </c>
      <c r="F113" s="19">
        <f t="shared" si="20"/>
        <v>15306.1</v>
      </c>
      <c r="G113" s="19">
        <f t="shared" si="21"/>
        <v>10109.956</v>
      </c>
      <c r="H113" s="19">
        <f t="shared" si="22"/>
        <v>5698.687</v>
      </c>
      <c r="I113" s="19">
        <f t="shared" si="23"/>
        <v>-261.079</v>
      </c>
      <c r="J113" s="35">
        <v>11125.5</v>
      </c>
      <c r="K113" s="35">
        <v>8924.956</v>
      </c>
      <c r="L113" s="35">
        <v>50</v>
      </c>
      <c r="M113" s="35">
        <v>0</v>
      </c>
      <c r="N113" s="21">
        <v>11125.5</v>
      </c>
      <c r="O113" s="21">
        <v>8924.956</v>
      </c>
      <c r="P113" s="21">
        <v>50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37</v>
      </c>
      <c r="W113" s="21">
        <v>20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3648.687</v>
      </c>
      <c r="AG113" s="21">
        <v>-261.079</v>
      </c>
      <c r="AH113" s="21">
        <v>0</v>
      </c>
      <c r="AI113" s="21">
        <v>0</v>
      </c>
      <c r="AJ113" s="21">
        <v>0</v>
      </c>
      <c r="AK113" s="21">
        <v>0</v>
      </c>
      <c r="AL113" s="21">
        <v>0</v>
      </c>
      <c r="AM113" s="21">
        <v>0</v>
      </c>
      <c r="AN113" s="21">
        <v>6258.687</v>
      </c>
      <c r="AO113" s="21">
        <v>0</v>
      </c>
      <c r="AP113" s="21">
        <v>0</v>
      </c>
      <c r="AQ113" s="21">
        <v>0</v>
      </c>
      <c r="AR113" s="21">
        <v>2000</v>
      </c>
      <c r="AS113" s="21">
        <v>0</v>
      </c>
      <c r="AT113" s="21">
        <v>0</v>
      </c>
      <c r="AU113" s="21">
        <v>0</v>
      </c>
      <c r="AV113" s="21">
        <v>-4610</v>
      </c>
      <c r="AW113" s="21">
        <v>-261.079</v>
      </c>
      <c r="AX113" s="21">
        <v>0</v>
      </c>
      <c r="AY113" s="21">
        <v>0</v>
      </c>
      <c r="AZ113" s="21">
        <v>0</v>
      </c>
      <c r="BA113" s="21">
        <v>0</v>
      </c>
      <c r="BB113" s="21">
        <v>0</v>
      </c>
      <c r="BC113" s="21">
        <v>0</v>
      </c>
      <c r="BD113" s="21">
        <v>0</v>
      </c>
      <c r="BE113" s="21">
        <v>0</v>
      </c>
      <c r="BF113" s="21">
        <v>0</v>
      </c>
      <c r="BG113" s="21">
        <v>0</v>
      </c>
      <c r="BH113" s="21">
        <v>0</v>
      </c>
      <c r="BI113" s="21">
        <v>0</v>
      </c>
      <c r="BJ113" s="21">
        <v>45</v>
      </c>
      <c r="BK113" s="21">
        <v>0</v>
      </c>
      <c r="BL113" s="21">
        <v>2000</v>
      </c>
      <c r="BM113" s="21">
        <v>0</v>
      </c>
      <c r="BN113" s="21">
        <v>0</v>
      </c>
      <c r="BO113" s="21">
        <v>0</v>
      </c>
      <c r="BP113" s="21">
        <v>0</v>
      </c>
      <c r="BQ113" s="21">
        <v>0</v>
      </c>
      <c r="BR113" s="21">
        <v>0</v>
      </c>
      <c r="BS113" s="21">
        <v>0</v>
      </c>
      <c r="BT113" s="21">
        <v>0</v>
      </c>
      <c r="BU113" s="21">
        <v>0</v>
      </c>
      <c r="BV113" s="21">
        <v>45</v>
      </c>
      <c r="BW113" s="21">
        <v>0</v>
      </c>
      <c r="BX113" s="21">
        <v>2000</v>
      </c>
      <c r="BY113" s="21">
        <v>0</v>
      </c>
      <c r="BZ113" s="21">
        <v>0</v>
      </c>
      <c r="CA113" s="21">
        <v>0</v>
      </c>
      <c r="CB113" s="21">
        <v>0</v>
      </c>
      <c r="CC113" s="21">
        <v>0</v>
      </c>
      <c r="CD113" s="21">
        <v>0</v>
      </c>
      <c r="CE113" s="21">
        <v>0</v>
      </c>
      <c r="CF113" s="21">
        <v>0</v>
      </c>
      <c r="CG113" s="21">
        <v>0</v>
      </c>
      <c r="CH113" s="21">
        <v>0</v>
      </c>
      <c r="CI113" s="21">
        <v>0</v>
      </c>
      <c r="CJ113" s="21">
        <v>0</v>
      </c>
      <c r="CK113" s="21">
        <v>0</v>
      </c>
      <c r="CL113" s="21">
        <v>60</v>
      </c>
      <c r="CM113" s="21">
        <v>50</v>
      </c>
      <c r="CN113" s="21">
        <v>0</v>
      </c>
      <c r="CO113" s="21">
        <v>0</v>
      </c>
      <c r="CP113" s="21">
        <v>50</v>
      </c>
      <c r="CQ113" s="21">
        <v>50</v>
      </c>
      <c r="CR113" s="21">
        <v>0</v>
      </c>
      <c r="CS113" s="21">
        <v>0</v>
      </c>
      <c r="CT113" s="21">
        <v>0</v>
      </c>
      <c r="CU113" s="21">
        <v>0</v>
      </c>
      <c r="CV113" s="21">
        <v>0</v>
      </c>
      <c r="CW113" s="21">
        <v>0</v>
      </c>
      <c r="CX113" s="21">
        <v>500</v>
      </c>
      <c r="CY113" s="21">
        <v>150</v>
      </c>
      <c r="CZ113" s="21">
        <v>0</v>
      </c>
      <c r="DA113" s="21">
        <v>0</v>
      </c>
      <c r="DB113" s="21">
        <v>0</v>
      </c>
      <c r="DC113" s="21">
        <v>0</v>
      </c>
      <c r="DD113" s="21">
        <v>0</v>
      </c>
      <c r="DE113" s="21">
        <v>0</v>
      </c>
      <c r="DF113" s="21">
        <v>2900</v>
      </c>
      <c r="DG113" s="21">
        <v>965</v>
      </c>
      <c r="DH113" s="21">
        <v>0</v>
      </c>
      <c r="DI113" s="21">
        <v>0</v>
      </c>
      <c r="DJ113" s="21">
        <v>638.6</v>
      </c>
      <c r="DK113" s="21">
        <v>0</v>
      </c>
      <c r="DL113" s="21">
        <v>638.6</v>
      </c>
      <c r="DM113" s="21">
        <v>0</v>
      </c>
      <c r="DN113" s="21">
        <v>0</v>
      </c>
      <c r="DO113" s="21">
        <v>0</v>
      </c>
      <c r="DP113" s="43">
        <v>0</v>
      </c>
      <c r="DQ113" s="43">
        <v>0</v>
      </c>
    </row>
    <row r="114" spans="2:121" s="47" customFormat="1" ht="16.5" customHeight="1">
      <c r="B114" s="16">
        <v>105</v>
      </c>
      <c r="C114" s="13" t="s">
        <v>81</v>
      </c>
      <c r="D114" s="34">
        <f t="shared" si="18"/>
        <v>16037.455</v>
      </c>
      <c r="E114" s="34">
        <f t="shared" si="19"/>
        <v>14547.77</v>
      </c>
      <c r="F114" s="19">
        <f t="shared" si="20"/>
        <v>15698.7</v>
      </c>
      <c r="G114" s="19">
        <f t="shared" si="21"/>
        <v>14223.77</v>
      </c>
      <c r="H114" s="19">
        <f t="shared" si="22"/>
        <v>438.755</v>
      </c>
      <c r="I114" s="19">
        <f t="shared" si="23"/>
        <v>324</v>
      </c>
      <c r="J114" s="35">
        <v>7834</v>
      </c>
      <c r="K114" s="35">
        <v>7053.77</v>
      </c>
      <c r="L114" s="35">
        <v>625</v>
      </c>
      <c r="M114" s="35">
        <v>335</v>
      </c>
      <c r="N114" s="21">
        <v>7834</v>
      </c>
      <c r="O114" s="21">
        <v>7053.77</v>
      </c>
      <c r="P114" s="21">
        <v>625</v>
      </c>
      <c r="Q114" s="21">
        <v>335</v>
      </c>
      <c r="R114" s="21">
        <v>0</v>
      </c>
      <c r="S114" s="21">
        <v>0</v>
      </c>
      <c r="T114" s="21">
        <v>0</v>
      </c>
      <c r="U114" s="21">
        <v>0</v>
      </c>
      <c r="V114" s="21">
        <v>15</v>
      </c>
      <c r="W114" s="21">
        <v>15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300</v>
      </c>
      <c r="AE114" s="21">
        <v>300</v>
      </c>
      <c r="AF114" s="21">
        <v>-186.245</v>
      </c>
      <c r="AG114" s="21">
        <v>-11</v>
      </c>
      <c r="AH114" s="21">
        <v>0</v>
      </c>
      <c r="AI114" s="21">
        <v>0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300</v>
      </c>
      <c r="AQ114" s="21">
        <v>300</v>
      </c>
      <c r="AR114" s="21">
        <v>0</v>
      </c>
      <c r="AS114" s="21">
        <v>0</v>
      </c>
      <c r="AT114" s="21">
        <v>0</v>
      </c>
      <c r="AU114" s="21">
        <v>0</v>
      </c>
      <c r="AV114" s="21">
        <v>-186.245</v>
      </c>
      <c r="AW114" s="21">
        <v>-11</v>
      </c>
      <c r="AX114" s="21">
        <v>0</v>
      </c>
      <c r="AY114" s="21">
        <v>0</v>
      </c>
      <c r="AZ114" s="21">
        <v>0</v>
      </c>
      <c r="BA114" s="21">
        <v>0</v>
      </c>
      <c r="BB114" s="21">
        <v>0</v>
      </c>
      <c r="BC114" s="21">
        <v>0</v>
      </c>
      <c r="BD114" s="21">
        <v>0</v>
      </c>
      <c r="BE114" s="21">
        <v>0</v>
      </c>
      <c r="BF114" s="21">
        <v>0</v>
      </c>
      <c r="BG114" s="21">
        <v>0</v>
      </c>
      <c r="BH114" s="21">
        <v>0</v>
      </c>
      <c r="BI114" s="21">
        <v>0</v>
      </c>
      <c r="BJ114" s="21">
        <v>1180</v>
      </c>
      <c r="BK114" s="21">
        <v>1180</v>
      </c>
      <c r="BL114" s="21">
        <v>0</v>
      </c>
      <c r="BM114" s="21">
        <v>0</v>
      </c>
      <c r="BN114" s="21">
        <v>0</v>
      </c>
      <c r="BO114" s="21">
        <v>0</v>
      </c>
      <c r="BP114" s="21">
        <v>0</v>
      </c>
      <c r="BQ114" s="21">
        <v>0</v>
      </c>
      <c r="BR114" s="21">
        <v>0</v>
      </c>
      <c r="BS114" s="21">
        <v>0</v>
      </c>
      <c r="BT114" s="21">
        <v>0</v>
      </c>
      <c r="BU114" s="21">
        <v>0</v>
      </c>
      <c r="BV114" s="21">
        <v>1180</v>
      </c>
      <c r="BW114" s="21">
        <v>1180</v>
      </c>
      <c r="BX114" s="21">
        <v>0</v>
      </c>
      <c r="BY114" s="21">
        <v>0</v>
      </c>
      <c r="BZ114" s="21">
        <v>0</v>
      </c>
      <c r="CA114" s="21">
        <v>0</v>
      </c>
      <c r="CB114" s="21">
        <v>0</v>
      </c>
      <c r="CC114" s="21">
        <v>0</v>
      </c>
      <c r="CD114" s="21">
        <v>0</v>
      </c>
      <c r="CE114" s="21">
        <v>0</v>
      </c>
      <c r="CF114" s="21">
        <v>0</v>
      </c>
      <c r="CG114" s="21">
        <v>0</v>
      </c>
      <c r="CH114" s="21">
        <v>0</v>
      </c>
      <c r="CI114" s="21">
        <v>0</v>
      </c>
      <c r="CJ114" s="21">
        <v>0</v>
      </c>
      <c r="CK114" s="21">
        <v>0</v>
      </c>
      <c r="CL114" s="21">
        <v>264</v>
      </c>
      <c r="CM114" s="21">
        <v>190</v>
      </c>
      <c r="CN114" s="21">
        <v>0</v>
      </c>
      <c r="CO114" s="21">
        <v>0</v>
      </c>
      <c r="CP114" s="21">
        <v>190</v>
      </c>
      <c r="CQ114" s="21">
        <v>190</v>
      </c>
      <c r="CR114" s="21">
        <v>0</v>
      </c>
      <c r="CS114" s="21">
        <v>0</v>
      </c>
      <c r="CT114" s="21">
        <v>0</v>
      </c>
      <c r="CU114" s="21">
        <v>0</v>
      </c>
      <c r="CV114" s="21">
        <v>0</v>
      </c>
      <c r="CW114" s="21">
        <v>0</v>
      </c>
      <c r="CX114" s="21">
        <v>2000</v>
      </c>
      <c r="CY114" s="21">
        <v>2000</v>
      </c>
      <c r="CZ114" s="21">
        <v>0</v>
      </c>
      <c r="DA114" s="21">
        <v>0</v>
      </c>
      <c r="DB114" s="21">
        <v>0</v>
      </c>
      <c r="DC114" s="21">
        <v>0</v>
      </c>
      <c r="DD114" s="21">
        <v>0</v>
      </c>
      <c r="DE114" s="21">
        <v>0</v>
      </c>
      <c r="DF114" s="21">
        <v>3500</v>
      </c>
      <c r="DG114" s="21">
        <v>3485</v>
      </c>
      <c r="DH114" s="21">
        <v>0</v>
      </c>
      <c r="DI114" s="21">
        <v>0</v>
      </c>
      <c r="DJ114" s="21">
        <v>505.70000000000005</v>
      </c>
      <c r="DK114" s="21">
        <v>0</v>
      </c>
      <c r="DL114" s="21">
        <v>605.7</v>
      </c>
      <c r="DM114" s="21">
        <v>0</v>
      </c>
      <c r="DN114" s="21">
        <v>0</v>
      </c>
      <c r="DO114" s="21">
        <v>0</v>
      </c>
      <c r="DP114" s="43">
        <v>100</v>
      </c>
      <c r="DQ114" s="43">
        <v>0</v>
      </c>
    </row>
    <row r="115" spans="2:121" s="47" customFormat="1" ht="16.5" customHeight="1">
      <c r="B115" s="16">
        <v>106</v>
      </c>
      <c r="C115" s="13" t="s">
        <v>82</v>
      </c>
      <c r="D115" s="34">
        <f t="shared" si="18"/>
        <v>18495.863</v>
      </c>
      <c r="E115" s="34">
        <f t="shared" si="19"/>
        <v>10437.829999999998</v>
      </c>
      <c r="F115" s="19">
        <f t="shared" si="20"/>
        <v>17466</v>
      </c>
      <c r="G115" s="19">
        <f t="shared" si="21"/>
        <v>11297.351999999999</v>
      </c>
      <c r="H115" s="19">
        <f t="shared" si="22"/>
        <v>1029.863</v>
      </c>
      <c r="I115" s="19">
        <f t="shared" si="23"/>
        <v>-859.522</v>
      </c>
      <c r="J115" s="35">
        <v>9531</v>
      </c>
      <c r="K115" s="35">
        <v>7934.352</v>
      </c>
      <c r="L115" s="35">
        <v>1529.863</v>
      </c>
      <c r="M115" s="35">
        <v>0</v>
      </c>
      <c r="N115" s="21">
        <v>9531</v>
      </c>
      <c r="O115" s="21">
        <v>7934.352</v>
      </c>
      <c r="P115" s="21">
        <v>1529.863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64</v>
      </c>
      <c r="W115" s="21">
        <v>20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20</v>
      </c>
      <c r="AE115" s="21">
        <v>20</v>
      </c>
      <c r="AF115" s="21">
        <v>-1000</v>
      </c>
      <c r="AG115" s="21">
        <v>-859.522</v>
      </c>
      <c r="AH115" s="21">
        <v>20</v>
      </c>
      <c r="AI115" s="21">
        <v>20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0</v>
      </c>
      <c r="AS115" s="21">
        <v>0</v>
      </c>
      <c r="AT115" s="21">
        <v>0</v>
      </c>
      <c r="AU115" s="21">
        <v>0</v>
      </c>
      <c r="AV115" s="21">
        <v>-1000</v>
      </c>
      <c r="AW115" s="21">
        <v>-859.522</v>
      </c>
      <c r="AX115" s="21">
        <v>0</v>
      </c>
      <c r="AY115" s="21">
        <v>0</v>
      </c>
      <c r="AZ115" s="21">
        <v>0</v>
      </c>
      <c r="BA115" s="21">
        <v>0</v>
      </c>
      <c r="BB115" s="21">
        <v>0</v>
      </c>
      <c r="BC115" s="21">
        <v>0</v>
      </c>
      <c r="BD115" s="21">
        <v>0</v>
      </c>
      <c r="BE115" s="21">
        <v>0</v>
      </c>
      <c r="BF115" s="21">
        <v>0</v>
      </c>
      <c r="BG115" s="21">
        <v>0</v>
      </c>
      <c r="BH115" s="21">
        <v>0</v>
      </c>
      <c r="BI115" s="21">
        <v>0</v>
      </c>
      <c r="BJ115" s="21">
        <v>300</v>
      </c>
      <c r="BK115" s="21">
        <v>0</v>
      </c>
      <c r="BL115" s="21">
        <v>500</v>
      </c>
      <c r="BM115" s="21">
        <v>0</v>
      </c>
      <c r="BN115" s="21">
        <v>0</v>
      </c>
      <c r="BO115" s="21">
        <v>0</v>
      </c>
      <c r="BP115" s="21">
        <v>0</v>
      </c>
      <c r="BQ115" s="21">
        <v>0</v>
      </c>
      <c r="BR115" s="21">
        <v>0</v>
      </c>
      <c r="BS115" s="21">
        <v>0</v>
      </c>
      <c r="BT115" s="21">
        <v>0</v>
      </c>
      <c r="BU115" s="21">
        <v>0</v>
      </c>
      <c r="BV115" s="21">
        <v>300</v>
      </c>
      <c r="BW115" s="21">
        <v>0</v>
      </c>
      <c r="BX115" s="21">
        <v>500</v>
      </c>
      <c r="BY115" s="21">
        <v>0</v>
      </c>
      <c r="BZ115" s="21">
        <v>0</v>
      </c>
      <c r="CA115" s="21">
        <v>0</v>
      </c>
      <c r="CB115" s="21">
        <v>0</v>
      </c>
      <c r="CC115" s="21">
        <v>0</v>
      </c>
      <c r="CD115" s="21">
        <v>0</v>
      </c>
      <c r="CE115" s="21">
        <v>0</v>
      </c>
      <c r="CF115" s="21">
        <v>0</v>
      </c>
      <c r="CG115" s="21">
        <v>0</v>
      </c>
      <c r="CH115" s="21">
        <v>0</v>
      </c>
      <c r="CI115" s="21">
        <v>0</v>
      </c>
      <c r="CJ115" s="21">
        <v>0</v>
      </c>
      <c r="CK115" s="21">
        <v>0</v>
      </c>
      <c r="CL115" s="21">
        <v>341</v>
      </c>
      <c r="CM115" s="21">
        <v>315.5</v>
      </c>
      <c r="CN115" s="21">
        <v>0</v>
      </c>
      <c r="CO115" s="21">
        <v>0</v>
      </c>
      <c r="CP115" s="21">
        <v>240</v>
      </c>
      <c r="CQ115" s="21">
        <v>240</v>
      </c>
      <c r="CR115" s="21">
        <v>0</v>
      </c>
      <c r="CS115" s="21">
        <v>0</v>
      </c>
      <c r="CT115" s="21">
        <v>0</v>
      </c>
      <c r="CU115" s="21">
        <v>0</v>
      </c>
      <c r="CV115" s="21">
        <v>0</v>
      </c>
      <c r="CW115" s="21">
        <v>0</v>
      </c>
      <c r="CX115" s="21">
        <v>0</v>
      </c>
      <c r="CY115" s="21">
        <v>0</v>
      </c>
      <c r="CZ115" s="21">
        <v>0</v>
      </c>
      <c r="DA115" s="21">
        <v>0</v>
      </c>
      <c r="DB115" s="21">
        <v>0</v>
      </c>
      <c r="DC115" s="21">
        <v>0</v>
      </c>
      <c r="DD115" s="21">
        <v>0</v>
      </c>
      <c r="DE115" s="21">
        <v>0</v>
      </c>
      <c r="DF115" s="21">
        <v>4000</v>
      </c>
      <c r="DG115" s="21">
        <v>3007.5</v>
      </c>
      <c r="DH115" s="21">
        <v>0</v>
      </c>
      <c r="DI115" s="21">
        <v>0</v>
      </c>
      <c r="DJ115" s="21">
        <v>3210</v>
      </c>
      <c r="DK115" s="21">
        <v>0</v>
      </c>
      <c r="DL115" s="21">
        <v>3210</v>
      </c>
      <c r="DM115" s="21">
        <v>0</v>
      </c>
      <c r="DN115" s="21">
        <v>0</v>
      </c>
      <c r="DO115" s="21">
        <v>0</v>
      </c>
      <c r="DP115" s="43">
        <v>0</v>
      </c>
      <c r="DQ115" s="43">
        <v>0</v>
      </c>
    </row>
    <row r="116" spans="2:121" s="47" customFormat="1" ht="16.5" customHeight="1">
      <c r="B116" s="16">
        <v>107</v>
      </c>
      <c r="C116" s="13" t="s">
        <v>83</v>
      </c>
      <c r="D116" s="34">
        <f t="shared" si="18"/>
        <v>11008.73</v>
      </c>
      <c r="E116" s="34">
        <f t="shared" si="19"/>
        <v>6572.336</v>
      </c>
      <c r="F116" s="19">
        <f t="shared" si="20"/>
        <v>7374</v>
      </c>
      <c r="G116" s="19">
        <f t="shared" si="21"/>
        <v>6122.836</v>
      </c>
      <c r="H116" s="19">
        <f t="shared" si="22"/>
        <v>3634.73</v>
      </c>
      <c r="I116" s="19">
        <f t="shared" si="23"/>
        <v>449.5</v>
      </c>
      <c r="J116" s="35">
        <v>5903.2</v>
      </c>
      <c r="K116" s="35">
        <v>5265.036</v>
      </c>
      <c r="L116" s="35">
        <v>3684.73</v>
      </c>
      <c r="M116" s="35">
        <v>449.5</v>
      </c>
      <c r="N116" s="21">
        <v>5803.2</v>
      </c>
      <c r="O116" s="21">
        <v>5265.036</v>
      </c>
      <c r="P116" s="21">
        <v>3684.73</v>
      </c>
      <c r="Q116" s="21">
        <v>449.5</v>
      </c>
      <c r="R116" s="21">
        <v>100</v>
      </c>
      <c r="S116" s="21">
        <v>0</v>
      </c>
      <c r="T116" s="21">
        <v>0</v>
      </c>
      <c r="U116" s="21">
        <v>0</v>
      </c>
      <c r="V116" s="21">
        <v>20</v>
      </c>
      <c r="W116" s="21">
        <v>10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-50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21">
        <v>0</v>
      </c>
      <c r="AS116" s="21">
        <v>0</v>
      </c>
      <c r="AT116" s="21">
        <v>0</v>
      </c>
      <c r="AU116" s="21">
        <v>0</v>
      </c>
      <c r="AV116" s="21">
        <v>-50</v>
      </c>
      <c r="AW116" s="21">
        <v>0</v>
      </c>
      <c r="AX116" s="21">
        <v>0</v>
      </c>
      <c r="AY116" s="21">
        <v>0</v>
      </c>
      <c r="AZ116" s="21">
        <v>0</v>
      </c>
      <c r="BA116" s="21">
        <v>0</v>
      </c>
      <c r="BB116" s="21">
        <v>0</v>
      </c>
      <c r="BC116" s="21">
        <v>0</v>
      </c>
      <c r="BD116" s="21">
        <v>0</v>
      </c>
      <c r="BE116" s="21">
        <v>0</v>
      </c>
      <c r="BF116" s="21">
        <v>0</v>
      </c>
      <c r="BG116" s="21">
        <v>0</v>
      </c>
      <c r="BH116" s="21">
        <v>0</v>
      </c>
      <c r="BI116" s="21">
        <v>0</v>
      </c>
      <c r="BJ116" s="21">
        <v>0</v>
      </c>
      <c r="BK116" s="21">
        <v>0</v>
      </c>
      <c r="BL116" s="21">
        <v>0</v>
      </c>
      <c r="BM116" s="21">
        <v>0</v>
      </c>
      <c r="BN116" s="21">
        <v>0</v>
      </c>
      <c r="BO116" s="21">
        <v>0</v>
      </c>
      <c r="BP116" s="21">
        <v>0</v>
      </c>
      <c r="BQ116" s="21">
        <v>0</v>
      </c>
      <c r="BR116" s="21">
        <v>0</v>
      </c>
      <c r="BS116" s="21">
        <v>0</v>
      </c>
      <c r="BT116" s="21">
        <v>0</v>
      </c>
      <c r="BU116" s="21">
        <v>0</v>
      </c>
      <c r="BV116" s="21">
        <v>0</v>
      </c>
      <c r="BW116" s="21">
        <v>0</v>
      </c>
      <c r="BX116" s="21">
        <v>0</v>
      </c>
      <c r="BY116" s="21">
        <v>0</v>
      </c>
      <c r="BZ116" s="21">
        <v>0</v>
      </c>
      <c r="CA116" s="21">
        <v>0</v>
      </c>
      <c r="CB116" s="21">
        <v>0</v>
      </c>
      <c r="CC116" s="21">
        <v>0</v>
      </c>
      <c r="CD116" s="21">
        <v>0</v>
      </c>
      <c r="CE116" s="21">
        <v>0</v>
      </c>
      <c r="CF116" s="21">
        <v>0</v>
      </c>
      <c r="CG116" s="21">
        <v>0</v>
      </c>
      <c r="CH116" s="21">
        <v>0</v>
      </c>
      <c r="CI116" s="21">
        <v>0</v>
      </c>
      <c r="CJ116" s="21">
        <v>0</v>
      </c>
      <c r="CK116" s="21">
        <v>0</v>
      </c>
      <c r="CL116" s="21">
        <v>68</v>
      </c>
      <c r="CM116" s="21">
        <v>47.8</v>
      </c>
      <c r="CN116" s="21">
        <v>0</v>
      </c>
      <c r="CO116" s="21">
        <v>0</v>
      </c>
      <c r="CP116" s="21">
        <v>35</v>
      </c>
      <c r="CQ116" s="21">
        <v>15</v>
      </c>
      <c r="CR116" s="21">
        <v>0</v>
      </c>
      <c r="CS116" s="21">
        <v>0</v>
      </c>
      <c r="CT116" s="21">
        <v>0</v>
      </c>
      <c r="CU116" s="21">
        <v>0</v>
      </c>
      <c r="CV116" s="21">
        <v>0</v>
      </c>
      <c r="CW116" s="21">
        <v>0</v>
      </c>
      <c r="CX116" s="21">
        <v>0</v>
      </c>
      <c r="CY116" s="21">
        <v>0</v>
      </c>
      <c r="CZ116" s="21">
        <v>0</v>
      </c>
      <c r="DA116" s="21">
        <v>0</v>
      </c>
      <c r="DB116" s="21">
        <v>0</v>
      </c>
      <c r="DC116" s="21">
        <v>0</v>
      </c>
      <c r="DD116" s="21">
        <v>0</v>
      </c>
      <c r="DE116" s="21">
        <v>0</v>
      </c>
      <c r="DF116" s="21">
        <v>800</v>
      </c>
      <c r="DG116" s="21">
        <v>800</v>
      </c>
      <c r="DH116" s="21">
        <v>0</v>
      </c>
      <c r="DI116" s="21">
        <v>0</v>
      </c>
      <c r="DJ116" s="21">
        <v>582.8</v>
      </c>
      <c r="DK116" s="21">
        <v>0</v>
      </c>
      <c r="DL116" s="21">
        <v>582.8</v>
      </c>
      <c r="DM116" s="21">
        <v>0</v>
      </c>
      <c r="DN116" s="21">
        <v>0</v>
      </c>
      <c r="DO116" s="21">
        <v>0</v>
      </c>
      <c r="DP116" s="43">
        <v>0</v>
      </c>
      <c r="DQ116" s="43">
        <v>0</v>
      </c>
    </row>
    <row r="117" spans="2:121" s="47" customFormat="1" ht="16.5" customHeight="1">
      <c r="B117" s="16">
        <v>108</v>
      </c>
      <c r="C117" s="13" t="s">
        <v>84</v>
      </c>
      <c r="D117" s="34">
        <f t="shared" si="18"/>
        <v>7646.348</v>
      </c>
      <c r="E117" s="34">
        <f t="shared" si="19"/>
        <v>5362.65</v>
      </c>
      <c r="F117" s="19">
        <f t="shared" si="20"/>
        <v>5967.7</v>
      </c>
      <c r="G117" s="19">
        <f t="shared" si="21"/>
        <v>5377.65</v>
      </c>
      <c r="H117" s="19">
        <f t="shared" si="22"/>
        <v>1678.648</v>
      </c>
      <c r="I117" s="19">
        <f t="shared" si="23"/>
        <v>-15</v>
      </c>
      <c r="J117" s="35">
        <v>5302</v>
      </c>
      <c r="K117" s="35">
        <v>5070.65</v>
      </c>
      <c r="L117" s="35">
        <v>1400</v>
      </c>
      <c r="M117" s="35">
        <v>0</v>
      </c>
      <c r="N117" s="21">
        <v>5302</v>
      </c>
      <c r="O117" s="21">
        <v>5070.65</v>
      </c>
      <c r="P117" s="21">
        <v>1400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12</v>
      </c>
      <c r="W117" s="21">
        <v>12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-1000</v>
      </c>
      <c r="AG117" s="21">
        <v>-15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21">
        <v>0</v>
      </c>
      <c r="AS117" s="21">
        <v>0</v>
      </c>
      <c r="AT117" s="21">
        <v>0</v>
      </c>
      <c r="AU117" s="21">
        <v>0</v>
      </c>
      <c r="AV117" s="21">
        <v>-1000</v>
      </c>
      <c r="AW117" s="21">
        <v>-15</v>
      </c>
      <c r="AX117" s="21">
        <v>0</v>
      </c>
      <c r="AY117" s="21">
        <v>0</v>
      </c>
      <c r="AZ117" s="21">
        <v>0</v>
      </c>
      <c r="BA117" s="21">
        <v>0</v>
      </c>
      <c r="BB117" s="21">
        <v>0</v>
      </c>
      <c r="BC117" s="21">
        <v>0</v>
      </c>
      <c r="BD117" s="21">
        <v>0</v>
      </c>
      <c r="BE117" s="21">
        <v>0</v>
      </c>
      <c r="BF117" s="21">
        <v>0</v>
      </c>
      <c r="BG117" s="21">
        <v>0</v>
      </c>
      <c r="BH117" s="21">
        <v>0</v>
      </c>
      <c r="BI117" s="21">
        <v>0</v>
      </c>
      <c r="BJ117" s="21">
        <v>100</v>
      </c>
      <c r="BK117" s="21">
        <v>100</v>
      </c>
      <c r="BL117" s="21">
        <v>0</v>
      </c>
      <c r="BM117" s="21">
        <v>0</v>
      </c>
      <c r="BN117" s="21">
        <v>0</v>
      </c>
      <c r="BO117" s="21">
        <v>0</v>
      </c>
      <c r="BP117" s="21">
        <v>0</v>
      </c>
      <c r="BQ117" s="21">
        <v>0</v>
      </c>
      <c r="BR117" s="21">
        <v>0</v>
      </c>
      <c r="BS117" s="21">
        <v>0</v>
      </c>
      <c r="BT117" s="21">
        <v>0</v>
      </c>
      <c r="BU117" s="21">
        <v>0</v>
      </c>
      <c r="BV117" s="21">
        <v>100</v>
      </c>
      <c r="BW117" s="21">
        <v>100</v>
      </c>
      <c r="BX117" s="21">
        <v>0</v>
      </c>
      <c r="BY117" s="21">
        <v>0</v>
      </c>
      <c r="BZ117" s="21">
        <v>0</v>
      </c>
      <c r="CA117" s="21">
        <v>0</v>
      </c>
      <c r="CB117" s="21">
        <v>0</v>
      </c>
      <c r="CC117" s="21">
        <v>0</v>
      </c>
      <c r="CD117" s="21">
        <v>0</v>
      </c>
      <c r="CE117" s="21">
        <v>0</v>
      </c>
      <c r="CF117" s="21">
        <v>0</v>
      </c>
      <c r="CG117" s="21">
        <v>0</v>
      </c>
      <c r="CH117" s="21">
        <v>0</v>
      </c>
      <c r="CI117" s="21">
        <v>0</v>
      </c>
      <c r="CJ117" s="21">
        <v>0</v>
      </c>
      <c r="CK117" s="21">
        <v>0</v>
      </c>
      <c r="CL117" s="21">
        <v>26</v>
      </c>
      <c r="CM117" s="21">
        <v>0</v>
      </c>
      <c r="CN117" s="21">
        <v>1278.648</v>
      </c>
      <c r="CO117" s="21">
        <v>0</v>
      </c>
      <c r="CP117" s="21">
        <v>20</v>
      </c>
      <c r="CQ117" s="21">
        <v>0</v>
      </c>
      <c r="CR117" s="21">
        <v>1278.648</v>
      </c>
      <c r="CS117" s="21">
        <v>0</v>
      </c>
      <c r="CT117" s="21">
        <v>0</v>
      </c>
      <c r="CU117" s="21">
        <v>0</v>
      </c>
      <c r="CV117" s="21">
        <v>1278.648</v>
      </c>
      <c r="CW117" s="21">
        <v>0</v>
      </c>
      <c r="CX117" s="21">
        <v>0</v>
      </c>
      <c r="CY117" s="21">
        <v>0</v>
      </c>
      <c r="CZ117" s="21">
        <v>0</v>
      </c>
      <c r="DA117" s="21">
        <v>0</v>
      </c>
      <c r="DB117" s="21">
        <v>0</v>
      </c>
      <c r="DC117" s="21">
        <v>0</v>
      </c>
      <c r="DD117" s="21">
        <v>0</v>
      </c>
      <c r="DE117" s="21">
        <v>0</v>
      </c>
      <c r="DF117" s="21">
        <v>350</v>
      </c>
      <c r="DG117" s="21">
        <v>195</v>
      </c>
      <c r="DH117" s="21">
        <v>0</v>
      </c>
      <c r="DI117" s="21">
        <v>0</v>
      </c>
      <c r="DJ117" s="21">
        <v>177.7</v>
      </c>
      <c r="DK117" s="21">
        <v>0</v>
      </c>
      <c r="DL117" s="21">
        <v>177.7</v>
      </c>
      <c r="DM117" s="21">
        <v>0</v>
      </c>
      <c r="DN117" s="21">
        <v>0</v>
      </c>
      <c r="DO117" s="21">
        <v>0</v>
      </c>
      <c r="DP117" s="43">
        <v>0</v>
      </c>
      <c r="DQ117" s="43">
        <v>0</v>
      </c>
    </row>
    <row r="118" spans="2:121" ht="16.5" customHeight="1">
      <c r="B118" s="16">
        <v>109</v>
      </c>
      <c r="C118" s="13" t="s">
        <v>85</v>
      </c>
      <c r="D118" s="34">
        <f t="shared" si="18"/>
        <v>15995.161</v>
      </c>
      <c r="E118" s="34">
        <f t="shared" si="19"/>
        <v>15793.740000000002</v>
      </c>
      <c r="F118" s="19">
        <f t="shared" si="20"/>
        <v>15956</v>
      </c>
      <c r="G118" s="19">
        <f t="shared" si="21"/>
        <v>15822.54</v>
      </c>
      <c r="H118" s="19">
        <f t="shared" si="22"/>
        <v>39.161</v>
      </c>
      <c r="I118" s="19">
        <f t="shared" si="23"/>
        <v>-28.8</v>
      </c>
      <c r="J118" s="35">
        <v>8598</v>
      </c>
      <c r="K118" s="35">
        <v>8503.54</v>
      </c>
      <c r="L118" s="35">
        <v>339.161</v>
      </c>
      <c r="M118" s="35">
        <v>0</v>
      </c>
      <c r="N118" s="21">
        <v>8598</v>
      </c>
      <c r="O118" s="21">
        <v>8503.54</v>
      </c>
      <c r="P118" s="21">
        <v>339.161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22</v>
      </c>
      <c r="W118" s="21">
        <v>10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-300</v>
      </c>
      <c r="AG118" s="21">
        <v>-28.8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  <c r="AS118" s="21">
        <v>0</v>
      </c>
      <c r="AT118" s="21">
        <v>0</v>
      </c>
      <c r="AU118" s="21">
        <v>0</v>
      </c>
      <c r="AV118" s="21">
        <v>-300</v>
      </c>
      <c r="AW118" s="21">
        <v>-28.8</v>
      </c>
      <c r="AX118" s="21">
        <v>0</v>
      </c>
      <c r="AY118" s="21">
        <v>0</v>
      </c>
      <c r="AZ118" s="21">
        <v>0</v>
      </c>
      <c r="BA118" s="21">
        <v>0</v>
      </c>
      <c r="BB118" s="21">
        <v>0</v>
      </c>
      <c r="BC118" s="21">
        <v>0</v>
      </c>
      <c r="BD118" s="21">
        <v>0</v>
      </c>
      <c r="BE118" s="21">
        <v>0</v>
      </c>
      <c r="BF118" s="21">
        <v>0</v>
      </c>
      <c r="BG118" s="21">
        <v>0</v>
      </c>
      <c r="BH118" s="21">
        <v>0</v>
      </c>
      <c r="BI118" s="21">
        <v>0</v>
      </c>
      <c r="BJ118" s="21">
        <v>300</v>
      </c>
      <c r="BK118" s="21">
        <v>300</v>
      </c>
      <c r="BL118" s="21">
        <v>0</v>
      </c>
      <c r="BM118" s="21">
        <v>0</v>
      </c>
      <c r="BN118" s="21">
        <v>300</v>
      </c>
      <c r="BO118" s="21">
        <v>300</v>
      </c>
      <c r="BP118" s="21">
        <v>0</v>
      </c>
      <c r="BQ118" s="21">
        <v>0</v>
      </c>
      <c r="BR118" s="21">
        <v>0</v>
      </c>
      <c r="BS118" s="21">
        <v>0</v>
      </c>
      <c r="BT118" s="21">
        <v>0</v>
      </c>
      <c r="BU118" s="21">
        <v>0</v>
      </c>
      <c r="BV118" s="21">
        <v>0</v>
      </c>
      <c r="BW118" s="21">
        <v>0</v>
      </c>
      <c r="BX118" s="21">
        <v>0</v>
      </c>
      <c r="BY118" s="21">
        <v>0</v>
      </c>
      <c r="BZ118" s="21">
        <v>0</v>
      </c>
      <c r="CA118" s="21">
        <v>0</v>
      </c>
      <c r="CB118" s="21">
        <v>0</v>
      </c>
      <c r="CC118" s="21">
        <v>0</v>
      </c>
      <c r="CD118" s="21">
        <v>0</v>
      </c>
      <c r="CE118" s="21">
        <v>0</v>
      </c>
      <c r="CF118" s="21">
        <v>0</v>
      </c>
      <c r="CG118" s="21">
        <v>0</v>
      </c>
      <c r="CH118" s="21">
        <v>0</v>
      </c>
      <c r="CI118" s="21">
        <v>0</v>
      </c>
      <c r="CJ118" s="21">
        <v>0</v>
      </c>
      <c r="CK118" s="21">
        <v>0</v>
      </c>
      <c r="CL118" s="21">
        <v>40</v>
      </c>
      <c r="CM118" s="21">
        <v>40</v>
      </c>
      <c r="CN118" s="21">
        <v>0</v>
      </c>
      <c r="CO118" s="21">
        <v>0</v>
      </c>
      <c r="CP118" s="21">
        <v>40</v>
      </c>
      <c r="CQ118" s="21">
        <v>40</v>
      </c>
      <c r="CR118" s="21">
        <v>0</v>
      </c>
      <c r="CS118" s="21">
        <v>0</v>
      </c>
      <c r="CT118" s="21">
        <v>0</v>
      </c>
      <c r="CU118" s="21">
        <v>0</v>
      </c>
      <c r="CV118" s="21">
        <v>0</v>
      </c>
      <c r="CW118" s="21">
        <v>0</v>
      </c>
      <c r="CX118" s="21">
        <v>5443</v>
      </c>
      <c r="CY118" s="21">
        <v>5443</v>
      </c>
      <c r="CZ118" s="21">
        <v>0</v>
      </c>
      <c r="DA118" s="21">
        <v>0</v>
      </c>
      <c r="DB118" s="21">
        <v>2866</v>
      </c>
      <c r="DC118" s="21">
        <v>2866</v>
      </c>
      <c r="DD118" s="21">
        <v>0</v>
      </c>
      <c r="DE118" s="21">
        <v>0</v>
      </c>
      <c r="DF118" s="21">
        <v>1526</v>
      </c>
      <c r="DG118" s="21">
        <v>1526</v>
      </c>
      <c r="DH118" s="21">
        <v>0</v>
      </c>
      <c r="DI118" s="21">
        <v>0</v>
      </c>
      <c r="DJ118" s="21">
        <v>27</v>
      </c>
      <c r="DK118" s="21">
        <v>0</v>
      </c>
      <c r="DL118" s="21">
        <v>27</v>
      </c>
      <c r="DM118" s="21">
        <v>0</v>
      </c>
      <c r="DN118" s="21">
        <v>0</v>
      </c>
      <c r="DO118" s="21">
        <v>0</v>
      </c>
      <c r="DP118" s="43">
        <v>0</v>
      </c>
      <c r="DQ118" s="43">
        <v>0</v>
      </c>
    </row>
    <row r="119" spans="2:121" ht="16.5" customHeight="1">
      <c r="B119" s="16">
        <v>110</v>
      </c>
      <c r="C119" s="13" t="s">
        <v>86</v>
      </c>
      <c r="D119" s="34">
        <f t="shared" si="18"/>
        <v>31234.334000000003</v>
      </c>
      <c r="E119" s="34">
        <f t="shared" si="19"/>
        <v>16017.395999999999</v>
      </c>
      <c r="F119" s="19">
        <f t="shared" si="20"/>
        <v>17152.2</v>
      </c>
      <c r="G119" s="19">
        <f t="shared" si="21"/>
        <v>15050.48</v>
      </c>
      <c r="H119" s="19">
        <f t="shared" si="22"/>
        <v>14082.134</v>
      </c>
      <c r="I119" s="19">
        <f t="shared" si="23"/>
        <v>966.9159999999999</v>
      </c>
      <c r="J119" s="35">
        <v>11573</v>
      </c>
      <c r="K119" s="35">
        <v>10708.373</v>
      </c>
      <c r="L119" s="35">
        <v>1262</v>
      </c>
      <c r="M119" s="35">
        <v>261.532</v>
      </c>
      <c r="N119" s="21">
        <v>11551</v>
      </c>
      <c r="O119" s="21">
        <v>10686.373</v>
      </c>
      <c r="P119" s="21">
        <v>1262</v>
      </c>
      <c r="Q119" s="21">
        <v>261.532</v>
      </c>
      <c r="R119" s="21">
        <v>0</v>
      </c>
      <c r="S119" s="21">
        <v>0</v>
      </c>
      <c r="T119" s="21">
        <v>0</v>
      </c>
      <c r="U119" s="21">
        <v>0</v>
      </c>
      <c r="V119" s="21">
        <v>32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21">
        <v>0</v>
      </c>
      <c r="AS119" s="21">
        <v>0</v>
      </c>
      <c r="AT119" s="21">
        <v>0</v>
      </c>
      <c r="AU119" s="21">
        <v>0</v>
      </c>
      <c r="AV119" s="21">
        <v>0</v>
      </c>
      <c r="AW119" s="21">
        <v>0</v>
      </c>
      <c r="AX119" s="21">
        <v>150</v>
      </c>
      <c r="AY119" s="21">
        <v>0</v>
      </c>
      <c r="AZ119" s="21">
        <v>0</v>
      </c>
      <c r="BA119" s="21">
        <v>0</v>
      </c>
      <c r="BB119" s="21">
        <v>150</v>
      </c>
      <c r="BC119" s="21">
        <v>0</v>
      </c>
      <c r="BD119" s="21">
        <v>0</v>
      </c>
      <c r="BE119" s="21">
        <v>0</v>
      </c>
      <c r="BF119" s="21">
        <v>0</v>
      </c>
      <c r="BG119" s="21">
        <v>0</v>
      </c>
      <c r="BH119" s="21">
        <v>0</v>
      </c>
      <c r="BI119" s="21">
        <v>0</v>
      </c>
      <c r="BJ119" s="21">
        <v>20</v>
      </c>
      <c r="BK119" s="21">
        <v>0</v>
      </c>
      <c r="BL119" s="21">
        <v>0</v>
      </c>
      <c r="BM119" s="21">
        <v>0</v>
      </c>
      <c r="BN119" s="21">
        <v>0</v>
      </c>
      <c r="BO119" s="21">
        <v>0</v>
      </c>
      <c r="BP119" s="21">
        <v>0</v>
      </c>
      <c r="BQ119" s="21">
        <v>0</v>
      </c>
      <c r="BR119" s="21">
        <v>0</v>
      </c>
      <c r="BS119" s="21">
        <v>0</v>
      </c>
      <c r="BT119" s="21">
        <v>0</v>
      </c>
      <c r="BU119" s="21">
        <v>0</v>
      </c>
      <c r="BV119" s="21">
        <v>0</v>
      </c>
      <c r="BW119" s="21">
        <v>0</v>
      </c>
      <c r="BX119" s="21">
        <v>0</v>
      </c>
      <c r="BY119" s="21">
        <v>0</v>
      </c>
      <c r="BZ119" s="21">
        <v>20</v>
      </c>
      <c r="CA119" s="21">
        <v>0</v>
      </c>
      <c r="CB119" s="21">
        <v>0</v>
      </c>
      <c r="CC119" s="21">
        <v>0</v>
      </c>
      <c r="CD119" s="21">
        <v>0</v>
      </c>
      <c r="CE119" s="21">
        <v>0</v>
      </c>
      <c r="CF119" s="21">
        <v>0</v>
      </c>
      <c r="CG119" s="21">
        <v>0</v>
      </c>
      <c r="CH119" s="21">
        <v>0</v>
      </c>
      <c r="CI119" s="21">
        <v>0</v>
      </c>
      <c r="CJ119" s="21">
        <v>0</v>
      </c>
      <c r="CK119" s="21">
        <v>0</v>
      </c>
      <c r="CL119" s="21">
        <v>118</v>
      </c>
      <c r="CM119" s="21">
        <v>45</v>
      </c>
      <c r="CN119" s="21">
        <v>0</v>
      </c>
      <c r="CO119" s="21">
        <v>0</v>
      </c>
      <c r="CP119" s="21">
        <v>45</v>
      </c>
      <c r="CQ119" s="21">
        <v>45</v>
      </c>
      <c r="CR119" s="21">
        <v>0</v>
      </c>
      <c r="CS119" s="21">
        <v>0</v>
      </c>
      <c r="CT119" s="21">
        <v>0</v>
      </c>
      <c r="CU119" s="21">
        <v>0</v>
      </c>
      <c r="CV119" s="21">
        <v>0</v>
      </c>
      <c r="CW119" s="21">
        <v>0</v>
      </c>
      <c r="CX119" s="21">
        <v>2759</v>
      </c>
      <c r="CY119" s="21">
        <v>2227.107</v>
      </c>
      <c r="CZ119" s="21">
        <v>12820.134</v>
      </c>
      <c r="DA119" s="21">
        <v>705.384</v>
      </c>
      <c r="DB119" s="21">
        <v>100</v>
      </c>
      <c r="DC119" s="21">
        <v>35.607</v>
      </c>
      <c r="DD119" s="21">
        <v>12820.134</v>
      </c>
      <c r="DE119" s="21">
        <v>705.384</v>
      </c>
      <c r="DF119" s="21">
        <v>2250</v>
      </c>
      <c r="DG119" s="21">
        <v>2070</v>
      </c>
      <c r="DH119" s="21">
        <v>0</v>
      </c>
      <c r="DI119" s="21">
        <v>0</v>
      </c>
      <c r="DJ119" s="21">
        <v>250.2</v>
      </c>
      <c r="DK119" s="21">
        <v>0</v>
      </c>
      <c r="DL119" s="21">
        <v>250.2</v>
      </c>
      <c r="DM119" s="21">
        <v>0</v>
      </c>
      <c r="DN119" s="21">
        <v>0</v>
      </c>
      <c r="DO119" s="21">
        <v>0</v>
      </c>
      <c r="DP119" s="43">
        <v>0</v>
      </c>
      <c r="DQ119" s="43">
        <v>0</v>
      </c>
    </row>
    <row r="120" spans="2:121" ht="16.5" customHeight="1">
      <c r="B120" s="16">
        <v>111</v>
      </c>
      <c r="C120" s="13" t="s">
        <v>87</v>
      </c>
      <c r="D120" s="34">
        <f t="shared" si="18"/>
        <v>8975</v>
      </c>
      <c r="E120" s="34">
        <f t="shared" si="19"/>
        <v>7588.759</v>
      </c>
      <c r="F120" s="19">
        <f t="shared" si="20"/>
        <v>8094.947</v>
      </c>
      <c r="G120" s="19">
        <f t="shared" si="21"/>
        <v>6708.7063</v>
      </c>
      <c r="H120" s="19">
        <f t="shared" si="22"/>
        <v>2064.9</v>
      </c>
      <c r="I120" s="19">
        <f t="shared" si="23"/>
        <v>1274.859</v>
      </c>
      <c r="J120" s="35">
        <v>5955.1</v>
      </c>
      <c r="K120" s="35">
        <v>5878.9</v>
      </c>
      <c r="L120" s="35">
        <v>1364.9</v>
      </c>
      <c r="M120" s="35">
        <v>1274.859</v>
      </c>
      <c r="N120" s="21">
        <v>5955.1</v>
      </c>
      <c r="O120" s="21">
        <v>5878.9</v>
      </c>
      <c r="P120" s="21">
        <v>1364.9</v>
      </c>
      <c r="Q120" s="21">
        <v>1274.859</v>
      </c>
      <c r="R120" s="21">
        <v>0</v>
      </c>
      <c r="S120" s="21">
        <v>0</v>
      </c>
      <c r="T120" s="21">
        <v>0</v>
      </c>
      <c r="U120" s="21">
        <v>0</v>
      </c>
      <c r="V120" s="21">
        <v>15</v>
      </c>
      <c r="W120" s="21">
        <v>15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700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0</v>
      </c>
      <c r="AM120" s="21">
        <v>0</v>
      </c>
      <c r="AN120" s="21">
        <v>700</v>
      </c>
      <c r="AO120" s="21">
        <v>0</v>
      </c>
      <c r="AP120" s="21">
        <v>0</v>
      </c>
      <c r="AQ120" s="21">
        <v>0</v>
      </c>
      <c r="AR120" s="21">
        <v>0</v>
      </c>
      <c r="AS120" s="21">
        <v>0</v>
      </c>
      <c r="AT120" s="21">
        <v>0</v>
      </c>
      <c r="AU120" s="21">
        <v>0</v>
      </c>
      <c r="AV120" s="21">
        <v>0</v>
      </c>
      <c r="AW120" s="21">
        <v>0</v>
      </c>
      <c r="AX120" s="21">
        <v>0</v>
      </c>
      <c r="AY120" s="21">
        <v>0</v>
      </c>
      <c r="AZ120" s="21">
        <v>0</v>
      </c>
      <c r="BA120" s="21">
        <v>0</v>
      </c>
      <c r="BB120" s="21">
        <v>0</v>
      </c>
      <c r="BC120" s="21">
        <v>0</v>
      </c>
      <c r="BD120" s="21">
        <v>0</v>
      </c>
      <c r="BE120" s="21">
        <v>0</v>
      </c>
      <c r="BF120" s="21">
        <v>0</v>
      </c>
      <c r="BG120" s="21">
        <v>0</v>
      </c>
      <c r="BH120" s="21">
        <v>0</v>
      </c>
      <c r="BI120" s="21">
        <v>0</v>
      </c>
      <c r="BJ120" s="21">
        <v>0</v>
      </c>
      <c r="BK120" s="21">
        <v>0</v>
      </c>
      <c r="BL120" s="21">
        <v>0</v>
      </c>
      <c r="BM120" s="21">
        <v>0</v>
      </c>
      <c r="BN120" s="21">
        <v>0</v>
      </c>
      <c r="BO120" s="21">
        <v>0</v>
      </c>
      <c r="BP120" s="21">
        <v>0</v>
      </c>
      <c r="BQ120" s="21">
        <v>0</v>
      </c>
      <c r="BR120" s="21">
        <v>0</v>
      </c>
      <c r="BS120" s="21">
        <v>0</v>
      </c>
      <c r="BT120" s="21">
        <v>0</v>
      </c>
      <c r="BU120" s="21">
        <v>0</v>
      </c>
      <c r="BV120" s="21">
        <v>0</v>
      </c>
      <c r="BW120" s="21">
        <v>0</v>
      </c>
      <c r="BX120" s="21">
        <v>0</v>
      </c>
      <c r="BY120" s="21">
        <v>0</v>
      </c>
      <c r="BZ120" s="21">
        <v>0</v>
      </c>
      <c r="CA120" s="21">
        <v>0</v>
      </c>
      <c r="CB120" s="21">
        <v>0</v>
      </c>
      <c r="CC120" s="21">
        <v>0</v>
      </c>
      <c r="CD120" s="21">
        <v>0</v>
      </c>
      <c r="CE120" s="21">
        <v>0</v>
      </c>
      <c r="CF120" s="21">
        <v>0</v>
      </c>
      <c r="CG120" s="21">
        <v>0</v>
      </c>
      <c r="CH120" s="21">
        <v>0</v>
      </c>
      <c r="CI120" s="21">
        <v>0</v>
      </c>
      <c r="CJ120" s="21">
        <v>0</v>
      </c>
      <c r="CK120" s="21">
        <v>0</v>
      </c>
      <c r="CL120" s="21">
        <v>20</v>
      </c>
      <c r="CM120" s="21">
        <v>20</v>
      </c>
      <c r="CN120" s="21">
        <v>0</v>
      </c>
      <c r="CO120" s="21">
        <v>0</v>
      </c>
      <c r="CP120" s="21">
        <v>20</v>
      </c>
      <c r="CQ120" s="21">
        <v>20</v>
      </c>
      <c r="CR120" s="21">
        <v>0</v>
      </c>
      <c r="CS120" s="21">
        <v>0</v>
      </c>
      <c r="CT120" s="21">
        <v>0</v>
      </c>
      <c r="CU120" s="21">
        <v>0</v>
      </c>
      <c r="CV120" s="21">
        <v>0</v>
      </c>
      <c r="CW120" s="21">
        <v>0</v>
      </c>
      <c r="CX120" s="21">
        <v>520</v>
      </c>
      <c r="CY120" s="21">
        <v>0</v>
      </c>
      <c r="CZ120" s="21">
        <v>0</v>
      </c>
      <c r="DA120" s="21">
        <v>0</v>
      </c>
      <c r="DB120" s="21">
        <v>0</v>
      </c>
      <c r="DC120" s="21">
        <v>0</v>
      </c>
      <c r="DD120" s="21">
        <v>0</v>
      </c>
      <c r="DE120" s="21">
        <v>0</v>
      </c>
      <c r="DF120" s="21">
        <v>400</v>
      </c>
      <c r="DG120" s="21">
        <v>400</v>
      </c>
      <c r="DH120" s="21">
        <v>0</v>
      </c>
      <c r="DI120" s="21">
        <v>0</v>
      </c>
      <c r="DJ120" s="21">
        <v>0</v>
      </c>
      <c r="DK120" s="21">
        <v>0</v>
      </c>
      <c r="DL120" s="21">
        <v>1184.847</v>
      </c>
      <c r="DM120" s="21">
        <v>394.8063</v>
      </c>
      <c r="DN120" s="21">
        <v>0</v>
      </c>
      <c r="DO120" s="21">
        <v>0</v>
      </c>
      <c r="DP120" s="43">
        <v>1184.847</v>
      </c>
      <c r="DQ120" s="43">
        <v>394.8063</v>
      </c>
    </row>
    <row r="121" spans="2:121" ht="16.5" customHeight="1">
      <c r="B121" s="16">
        <v>112</v>
      </c>
      <c r="C121" s="13" t="s">
        <v>88</v>
      </c>
      <c r="D121" s="34">
        <f t="shared" si="18"/>
        <v>5388.717000000001</v>
      </c>
      <c r="E121" s="34">
        <f t="shared" si="19"/>
        <v>4262.862999999999</v>
      </c>
      <c r="F121" s="19">
        <f t="shared" si="20"/>
        <v>4047.5</v>
      </c>
      <c r="G121" s="19">
        <f t="shared" si="21"/>
        <v>3929.653</v>
      </c>
      <c r="H121" s="19">
        <f t="shared" si="22"/>
        <v>1341.217</v>
      </c>
      <c r="I121" s="19">
        <f t="shared" si="23"/>
        <v>333.21</v>
      </c>
      <c r="J121" s="35">
        <v>3093</v>
      </c>
      <c r="K121" s="35">
        <v>3005.153</v>
      </c>
      <c r="L121" s="35">
        <v>1341.217</v>
      </c>
      <c r="M121" s="35">
        <v>333.21</v>
      </c>
      <c r="N121" s="21">
        <v>3093</v>
      </c>
      <c r="O121" s="21">
        <v>3005.153</v>
      </c>
      <c r="P121" s="21">
        <v>351.217</v>
      </c>
      <c r="Q121" s="21">
        <v>333.21</v>
      </c>
      <c r="R121" s="21">
        <v>0</v>
      </c>
      <c r="S121" s="21">
        <v>0</v>
      </c>
      <c r="T121" s="21">
        <v>990</v>
      </c>
      <c r="U121" s="21">
        <v>0</v>
      </c>
      <c r="V121" s="21">
        <v>4</v>
      </c>
      <c r="W121" s="21">
        <v>4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21">
        <v>0</v>
      </c>
      <c r="AS121" s="21">
        <v>0</v>
      </c>
      <c r="AT121" s="21">
        <v>0</v>
      </c>
      <c r="AU121" s="21">
        <v>0</v>
      </c>
      <c r="AV121" s="21">
        <v>0</v>
      </c>
      <c r="AW121" s="21">
        <v>0</v>
      </c>
      <c r="AX121" s="21">
        <v>0</v>
      </c>
      <c r="AY121" s="21">
        <v>0</v>
      </c>
      <c r="AZ121" s="21">
        <v>0</v>
      </c>
      <c r="BA121" s="21">
        <v>0</v>
      </c>
      <c r="BB121" s="21">
        <v>0</v>
      </c>
      <c r="BC121" s="21">
        <v>0</v>
      </c>
      <c r="BD121" s="21">
        <v>0</v>
      </c>
      <c r="BE121" s="21">
        <v>0</v>
      </c>
      <c r="BF121" s="21">
        <v>0</v>
      </c>
      <c r="BG121" s="21">
        <v>0</v>
      </c>
      <c r="BH121" s="21">
        <v>0</v>
      </c>
      <c r="BI121" s="21">
        <v>0</v>
      </c>
      <c r="BJ121" s="21">
        <v>0</v>
      </c>
      <c r="BK121" s="21">
        <v>0</v>
      </c>
      <c r="BL121" s="21">
        <v>0</v>
      </c>
      <c r="BM121" s="21">
        <v>0</v>
      </c>
      <c r="BN121" s="21">
        <v>0</v>
      </c>
      <c r="BO121" s="21">
        <v>0</v>
      </c>
      <c r="BP121" s="21">
        <v>0</v>
      </c>
      <c r="BQ121" s="21">
        <v>0</v>
      </c>
      <c r="BR121" s="21">
        <v>0</v>
      </c>
      <c r="BS121" s="21">
        <v>0</v>
      </c>
      <c r="BT121" s="21">
        <v>0</v>
      </c>
      <c r="BU121" s="21">
        <v>0</v>
      </c>
      <c r="BV121" s="21">
        <v>0</v>
      </c>
      <c r="BW121" s="21">
        <v>0</v>
      </c>
      <c r="BX121" s="21">
        <v>0</v>
      </c>
      <c r="BY121" s="21">
        <v>0</v>
      </c>
      <c r="BZ121" s="21">
        <v>0</v>
      </c>
      <c r="CA121" s="21">
        <v>0</v>
      </c>
      <c r="CB121" s="21">
        <v>0</v>
      </c>
      <c r="CC121" s="21">
        <v>0</v>
      </c>
      <c r="CD121" s="21">
        <v>0</v>
      </c>
      <c r="CE121" s="21">
        <v>0</v>
      </c>
      <c r="CF121" s="21">
        <v>0</v>
      </c>
      <c r="CG121" s="21">
        <v>0</v>
      </c>
      <c r="CH121" s="21">
        <v>0</v>
      </c>
      <c r="CI121" s="21">
        <v>0</v>
      </c>
      <c r="CJ121" s="21">
        <v>0</v>
      </c>
      <c r="CK121" s="21">
        <v>0</v>
      </c>
      <c r="CL121" s="21">
        <v>223</v>
      </c>
      <c r="CM121" s="21">
        <v>223</v>
      </c>
      <c r="CN121" s="21">
        <v>0</v>
      </c>
      <c r="CO121" s="21">
        <v>0</v>
      </c>
      <c r="CP121" s="21">
        <v>220</v>
      </c>
      <c r="CQ121" s="21">
        <v>220</v>
      </c>
      <c r="CR121" s="21">
        <v>0</v>
      </c>
      <c r="CS121" s="21">
        <v>0</v>
      </c>
      <c r="CT121" s="21">
        <v>0</v>
      </c>
      <c r="CU121" s="21">
        <v>0</v>
      </c>
      <c r="CV121" s="21">
        <v>0</v>
      </c>
      <c r="CW121" s="21">
        <v>0</v>
      </c>
      <c r="CX121" s="21">
        <v>172.5</v>
      </c>
      <c r="CY121" s="21">
        <v>172.5</v>
      </c>
      <c r="CZ121" s="21">
        <v>0</v>
      </c>
      <c r="DA121" s="21">
        <v>0</v>
      </c>
      <c r="DB121" s="21">
        <v>0</v>
      </c>
      <c r="DC121" s="21">
        <v>0</v>
      </c>
      <c r="DD121" s="21">
        <v>0</v>
      </c>
      <c r="DE121" s="21">
        <v>0</v>
      </c>
      <c r="DF121" s="21">
        <v>525</v>
      </c>
      <c r="DG121" s="21">
        <v>525</v>
      </c>
      <c r="DH121" s="21">
        <v>0</v>
      </c>
      <c r="DI121" s="21">
        <v>0</v>
      </c>
      <c r="DJ121" s="21">
        <v>30</v>
      </c>
      <c r="DK121" s="21">
        <v>0</v>
      </c>
      <c r="DL121" s="21">
        <v>30</v>
      </c>
      <c r="DM121" s="21">
        <v>0</v>
      </c>
      <c r="DN121" s="21">
        <v>0</v>
      </c>
      <c r="DO121" s="21">
        <v>0</v>
      </c>
      <c r="DP121" s="43">
        <v>0</v>
      </c>
      <c r="DQ121" s="43">
        <v>0</v>
      </c>
    </row>
    <row r="122" spans="2:121" ht="16.5" customHeight="1">
      <c r="B122" s="16">
        <v>113</v>
      </c>
      <c r="C122" s="13" t="s">
        <v>89</v>
      </c>
      <c r="D122" s="34">
        <f t="shared" si="18"/>
        <v>7208.443</v>
      </c>
      <c r="E122" s="34">
        <f t="shared" si="19"/>
        <v>6758.495</v>
      </c>
      <c r="F122" s="19">
        <f t="shared" si="20"/>
        <v>6530</v>
      </c>
      <c r="G122" s="19">
        <f t="shared" si="21"/>
        <v>6380.495</v>
      </c>
      <c r="H122" s="19">
        <f t="shared" si="22"/>
        <v>678.443</v>
      </c>
      <c r="I122" s="19">
        <f t="shared" si="23"/>
        <v>378</v>
      </c>
      <c r="J122" s="35">
        <v>5792</v>
      </c>
      <c r="K122" s="35">
        <v>5785.495</v>
      </c>
      <c r="L122" s="35">
        <v>522.543</v>
      </c>
      <c r="M122" s="35">
        <v>522</v>
      </c>
      <c r="N122" s="21">
        <v>5792</v>
      </c>
      <c r="O122" s="21">
        <v>5785.495</v>
      </c>
      <c r="P122" s="21">
        <v>522.543</v>
      </c>
      <c r="Q122" s="21">
        <v>522</v>
      </c>
      <c r="R122" s="21">
        <v>0</v>
      </c>
      <c r="S122" s="21">
        <v>0</v>
      </c>
      <c r="T122" s="21">
        <v>0</v>
      </c>
      <c r="U122" s="21">
        <v>0</v>
      </c>
      <c r="V122" s="21">
        <v>20</v>
      </c>
      <c r="W122" s="21">
        <v>20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-144.1</v>
      </c>
      <c r="AG122" s="21">
        <v>-144</v>
      </c>
      <c r="AH122" s="21">
        <v>0</v>
      </c>
      <c r="AI122" s="21">
        <v>0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  <c r="AT122" s="21">
        <v>0</v>
      </c>
      <c r="AU122" s="21">
        <v>0</v>
      </c>
      <c r="AV122" s="21">
        <v>-144.1</v>
      </c>
      <c r="AW122" s="21">
        <v>-144</v>
      </c>
      <c r="AX122" s="21">
        <v>0</v>
      </c>
      <c r="AY122" s="21">
        <v>0</v>
      </c>
      <c r="AZ122" s="21">
        <v>0</v>
      </c>
      <c r="BA122" s="21">
        <v>0</v>
      </c>
      <c r="BB122" s="21">
        <v>0</v>
      </c>
      <c r="BC122" s="21">
        <v>0</v>
      </c>
      <c r="BD122" s="21">
        <v>0</v>
      </c>
      <c r="BE122" s="21">
        <v>0</v>
      </c>
      <c r="BF122" s="21">
        <v>0</v>
      </c>
      <c r="BG122" s="21">
        <v>0</v>
      </c>
      <c r="BH122" s="21">
        <v>0</v>
      </c>
      <c r="BI122" s="21">
        <v>0</v>
      </c>
      <c r="BJ122" s="21">
        <v>170</v>
      </c>
      <c r="BK122" s="21">
        <v>170</v>
      </c>
      <c r="BL122" s="21">
        <v>300</v>
      </c>
      <c r="BM122" s="21">
        <v>0</v>
      </c>
      <c r="BN122" s="21">
        <v>0</v>
      </c>
      <c r="BO122" s="21">
        <v>0</v>
      </c>
      <c r="BP122" s="21">
        <v>0</v>
      </c>
      <c r="BQ122" s="21">
        <v>0</v>
      </c>
      <c r="BR122" s="21">
        <v>20</v>
      </c>
      <c r="BS122" s="21">
        <v>20</v>
      </c>
      <c r="BT122" s="21">
        <v>0</v>
      </c>
      <c r="BU122" s="21">
        <v>0</v>
      </c>
      <c r="BV122" s="21">
        <v>0</v>
      </c>
      <c r="BW122" s="21">
        <v>0</v>
      </c>
      <c r="BX122" s="21">
        <v>0</v>
      </c>
      <c r="BY122" s="21">
        <v>0</v>
      </c>
      <c r="BZ122" s="21">
        <v>150</v>
      </c>
      <c r="CA122" s="21">
        <v>150</v>
      </c>
      <c r="CB122" s="21">
        <v>300</v>
      </c>
      <c r="CC122" s="21">
        <v>0</v>
      </c>
      <c r="CD122" s="21">
        <v>0</v>
      </c>
      <c r="CE122" s="21">
        <v>0</v>
      </c>
      <c r="CF122" s="21">
        <v>0</v>
      </c>
      <c r="CG122" s="21">
        <v>0</v>
      </c>
      <c r="CH122" s="21">
        <v>0</v>
      </c>
      <c r="CI122" s="21">
        <v>0</v>
      </c>
      <c r="CJ122" s="21">
        <v>0</v>
      </c>
      <c r="CK122" s="21">
        <v>0</v>
      </c>
      <c r="CL122" s="21">
        <v>73</v>
      </c>
      <c r="CM122" s="21">
        <v>73</v>
      </c>
      <c r="CN122" s="21">
        <v>0</v>
      </c>
      <c r="CO122" s="21">
        <v>0</v>
      </c>
      <c r="CP122" s="21">
        <v>20</v>
      </c>
      <c r="CQ122" s="21">
        <v>20</v>
      </c>
      <c r="CR122" s="21">
        <v>0</v>
      </c>
      <c r="CS122" s="21">
        <v>0</v>
      </c>
      <c r="CT122" s="21">
        <v>0</v>
      </c>
      <c r="CU122" s="21">
        <v>0</v>
      </c>
      <c r="CV122" s="21">
        <v>0</v>
      </c>
      <c r="CW122" s="21">
        <v>0</v>
      </c>
      <c r="CX122" s="21">
        <v>30</v>
      </c>
      <c r="CY122" s="21">
        <v>27</v>
      </c>
      <c r="CZ122" s="21">
        <v>0</v>
      </c>
      <c r="DA122" s="21">
        <v>0</v>
      </c>
      <c r="DB122" s="21">
        <v>0</v>
      </c>
      <c r="DC122" s="21">
        <v>0</v>
      </c>
      <c r="DD122" s="21">
        <v>0</v>
      </c>
      <c r="DE122" s="21">
        <v>0</v>
      </c>
      <c r="DF122" s="21">
        <v>395</v>
      </c>
      <c r="DG122" s="21">
        <v>305</v>
      </c>
      <c r="DH122" s="21">
        <v>0</v>
      </c>
      <c r="DI122" s="21">
        <v>0</v>
      </c>
      <c r="DJ122" s="21">
        <v>50</v>
      </c>
      <c r="DK122" s="21">
        <v>0</v>
      </c>
      <c r="DL122" s="21">
        <v>50</v>
      </c>
      <c r="DM122" s="21">
        <v>0</v>
      </c>
      <c r="DN122" s="21">
        <v>0</v>
      </c>
      <c r="DO122" s="21">
        <v>0</v>
      </c>
      <c r="DP122" s="43">
        <v>0</v>
      </c>
      <c r="DQ122" s="43">
        <v>0</v>
      </c>
    </row>
    <row r="123" spans="2:121" s="42" customFormat="1" ht="16.5" customHeight="1">
      <c r="B123" s="81" t="s">
        <v>1</v>
      </c>
      <c r="C123" s="81"/>
      <c r="D123" s="44">
        <f>SUM(D10:D122)</f>
        <v>5761062.679099998</v>
      </c>
      <c r="E123" s="44">
        <f aca="true" t="shared" si="24" ref="E123:BP123">SUM(E10:E122)</f>
        <v>5229792.017099998</v>
      </c>
      <c r="F123" s="44">
        <f t="shared" si="24"/>
        <v>4849209.1628</v>
      </c>
      <c r="G123" s="44">
        <f t="shared" si="24"/>
        <v>4512163.859599999</v>
      </c>
      <c r="H123" s="44">
        <f t="shared" si="24"/>
        <v>1107025.7002999994</v>
      </c>
      <c r="I123" s="44">
        <f t="shared" si="24"/>
        <v>890183.2873999996</v>
      </c>
      <c r="J123" s="44">
        <f t="shared" si="24"/>
        <v>1914836.8814000005</v>
      </c>
      <c r="K123" s="44">
        <f t="shared" si="24"/>
        <v>1764498.6532</v>
      </c>
      <c r="L123" s="44">
        <f t="shared" si="24"/>
        <v>198845.14450000002</v>
      </c>
      <c r="M123" s="44">
        <f t="shared" si="24"/>
        <v>112437.00000000001</v>
      </c>
      <c r="N123" s="44">
        <f t="shared" si="24"/>
        <v>1747017.629700001</v>
      </c>
      <c r="O123" s="44">
        <f t="shared" si="24"/>
        <v>1614865.0601999997</v>
      </c>
      <c r="P123" s="44">
        <f t="shared" si="24"/>
        <v>135832.90399999998</v>
      </c>
      <c r="Q123" s="44">
        <f t="shared" si="24"/>
        <v>66037.43699999999</v>
      </c>
      <c r="R123" s="44">
        <f t="shared" si="24"/>
        <v>50030.20070000001</v>
      </c>
      <c r="S123" s="44">
        <f t="shared" si="24"/>
        <v>39069.759000000005</v>
      </c>
      <c r="T123" s="44">
        <f t="shared" si="24"/>
        <v>62327.2405</v>
      </c>
      <c r="U123" s="44">
        <f t="shared" si="24"/>
        <v>45729.562999999995</v>
      </c>
      <c r="V123" s="44">
        <f t="shared" si="24"/>
        <v>3428</v>
      </c>
      <c r="W123" s="44">
        <f t="shared" si="24"/>
        <v>2572.792</v>
      </c>
      <c r="X123" s="44">
        <f t="shared" si="24"/>
        <v>0</v>
      </c>
      <c r="Y123" s="44">
        <f t="shared" si="24"/>
        <v>0</v>
      </c>
      <c r="Z123" s="44">
        <f t="shared" si="24"/>
        <v>500</v>
      </c>
      <c r="AA123" s="44">
        <f t="shared" si="24"/>
        <v>500</v>
      </c>
      <c r="AB123" s="44">
        <f t="shared" si="24"/>
        <v>0</v>
      </c>
      <c r="AC123" s="44">
        <f t="shared" si="24"/>
        <v>0</v>
      </c>
      <c r="AD123" s="44">
        <f t="shared" si="24"/>
        <v>69556.1007</v>
      </c>
      <c r="AE123" s="44">
        <f t="shared" si="24"/>
        <v>56650.691000000006</v>
      </c>
      <c r="AF123" s="44">
        <f t="shared" si="24"/>
        <v>51847.7808</v>
      </c>
      <c r="AG123" s="44">
        <f t="shared" si="24"/>
        <v>71696.78240000003</v>
      </c>
      <c r="AH123" s="44">
        <f t="shared" si="24"/>
        <v>10693.5005</v>
      </c>
      <c r="AI123" s="44">
        <f t="shared" si="24"/>
        <v>4853.45</v>
      </c>
      <c r="AJ123" s="44">
        <f t="shared" si="24"/>
        <v>60150.900200000004</v>
      </c>
      <c r="AK123" s="44">
        <f t="shared" si="24"/>
        <v>54866</v>
      </c>
      <c r="AL123" s="44">
        <f t="shared" si="24"/>
        <v>100</v>
      </c>
      <c r="AM123" s="44">
        <f t="shared" si="24"/>
        <v>0</v>
      </c>
      <c r="AN123" s="44">
        <f t="shared" si="24"/>
        <v>38943.9629</v>
      </c>
      <c r="AO123" s="44">
        <f t="shared" si="24"/>
        <v>12221.547999999999</v>
      </c>
      <c r="AP123" s="44">
        <f t="shared" si="24"/>
        <v>58502.6002</v>
      </c>
      <c r="AQ123" s="44">
        <f t="shared" si="24"/>
        <v>51638.241</v>
      </c>
      <c r="AR123" s="44">
        <f t="shared" si="24"/>
        <v>280918.45920000004</v>
      </c>
      <c r="AS123" s="44">
        <f t="shared" si="24"/>
        <v>230828.6179999999</v>
      </c>
      <c r="AT123" s="44">
        <f t="shared" si="24"/>
        <v>160</v>
      </c>
      <c r="AU123" s="44">
        <f t="shared" si="24"/>
        <v>159</v>
      </c>
      <c r="AV123" s="44">
        <f t="shared" si="24"/>
        <v>-329936.5415</v>
      </c>
      <c r="AW123" s="44">
        <f t="shared" si="24"/>
        <v>-226909.3835999999</v>
      </c>
      <c r="AX123" s="44">
        <f t="shared" si="24"/>
        <v>529617.1002</v>
      </c>
      <c r="AY123" s="44">
        <f t="shared" si="24"/>
        <v>516448.09299999994</v>
      </c>
      <c r="AZ123" s="44">
        <f t="shared" si="24"/>
        <v>150497.0474</v>
      </c>
      <c r="BA123" s="44">
        <f t="shared" si="24"/>
        <v>147047.233</v>
      </c>
      <c r="BB123" s="44">
        <f t="shared" si="24"/>
        <v>411413.40020000003</v>
      </c>
      <c r="BC123" s="44">
        <f t="shared" si="24"/>
        <v>399675.414</v>
      </c>
      <c r="BD123" s="44">
        <f t="shared" si="24"/>
        <v>7690</v>
      </c>
      <c r="BE123" s="44">
        <f t="shared" si="24"/>
        <v>7599.2</v>
      </c>
      <c r="BF123" s="44">
        <f t="shared" si="24"/>
        <v>51274.700000000004</v>
      </c>
      <c r="BG123" s="44">
        <f t="shared" si="24"/>
        <v>50038.854</v>
      </c>
      <c r="BH123" s="44">
        <f t="shared" si="24"/>
        <v>123353.20000000001</v>
      </c>
      <c r="BI123" s="44">
        <f t="shared" si="24"/>
        <v>121412.428</v>
      </c>
      <c r="BJ123" s="44">
        <f t="shared" si="24"/>
        <v>191291.61059999999</v>
      </c>
      <c r="BK123" s="44">
        <f t="shared" si="24"/>
        <v>163357.326</v>
      </c>
      <c r="BL123" s="44">
        <f t="shared" si="24"/>
        <v>236152.5941</v>
      </c>
      <c r="BM123" s="44">
        <f t="shared" si="24"/>
        <v>153754.021</v>
      </c>
      <c r="BN123" s="44">
        <f t="shared" si="24"/>
        <v>18100.0001</v>
      </c>
      <c r="BO123" s="44">
        <f t="shared" si="24"/>
        <v>13265.091</v>
      </c>
      <c r="BP123" s="44">
        <f t="shared" si="24"/>
        <v>27000</v>
      </c>
      <c r="BQ123" s="44">
        <f aca="true" t="shared" si="25" ref="BQ123:DQ123">SUM(BQ10:BQ122)</f>
        <v>23708.674</v>
      </c>
      <c r="BR123" s="44">
        <f t="shared" si="25"/>
        <v>20</v>
      </c>
      <c r="BS123" s="44">
        <f t="shared" si="25"/>
        <v>20</v>
      </c>
      <c r="BT123" s="44">
        <f t="shared" si="25"/>
        <v>0</v>
      </c>
      <c r="BU123" s="44">
        <f t="shared" si="25"/>
        <v>0</v>
      </c>
      <c r="BV123" s="44">
        <f t="shared" si="25"/>
        <v>15029.100199999999</v>
      </c>
      <c r="BW123" s="44">
        <f t="shared" si="25"/>
        <v>11440.465</v>
      </c>
      <c r="BX123" s="44">
        <f t="shared" si="25"/>
        <v>76976.094</v>
      </c>
      <c r="BY123" s="44">
        <f t="shared" si="25"/>
        <v>38522.342000000004</v>
      </c>
      <c r="BZ123" s="44">
        <f t="shared" si="25"/>
        <v>112133.7103</v>
      </c>
      <c r="CA123" s="44">
        <f t="shared" si="25"/>
        <v>98559.00500000003</v>
      </c>
      <c r="CB123" s="44">
        <f t="shared" si="25"/>
        <v>95443.5001</v>
      </c>
      <c r="CC123" s="44">
        <f t="shared" si="25"/>
        <v>68428.803</v>
      </c>
      <c r="CD123" s="44">
        <f t="shared" si="25"/>
        <v>46008.8</v>
      </c>
      <c r="CE123" s="44">
        <f t="shared" si="25"/>
        <v>40072.765</v>
      </c>
      <c r="CF123" s="44">
        <f t="shared" si="25"/>
        <v>5451</v>
      </c>
      <c r="CG123" s="44">
        <f t="shared" si="25"/>
        <v>3047.802</v>
      </c>
      <c r="CH123" s="44">
        <f t="shared" si="25"/>
        <v>3415</v>
      </c>
      <c r="CI123" s="44">
        <f t="shared" si="25"/>
        <v>2668</v>
      </c>
      <c r="CJ123" s="44">
        <f t="shared" si="25"/>
        <v>400</v>
      </c>
      <c r="CK123" s="44">
        <f t="shared" si="25"/>
        <v>0</v>
      </c>
      <c r="CL123" s="44">
        <f t="shared" si="25"/>
        <v>387140.16130000004</v>
      </c>
      <c r="CM123" s="44">
        <f t="shared" si="25"/>
        <v>366897.181</v>
      </c>
      <c r="CN123" s="44">
        <f t="shared" si="25"/>
        <v>85859.49930000001</v>
      </c>
      <c r="CO123" s="44">
        <f t="shared" si="25"/>
        <v>64802.316999999995</v>
      </c>
      <c r="CP123" s="44">
        <f t="shared" si="25"/>
        <v>331293.5504</v>
      </c>
      <c r="CQ123" s="44">
        <f t="shared" si="25"/>
        <v>318616.543</v>
      </c>
      <c r="CR123" s="44">
        <f t="shared" si="25"/>
        <v>71644.4993</v>
      </c>
      <c r="CS123" s="44">
        <f t="shared" si="25"/>
        <v>56872.356999999996</v>
      </c>
      <c r="CT123" s="44">
        <f t="shared" si="25"/>
        <v>105914.6502</v>
      </c>
      <c r="CU123" s="44">
        <f t="shared" si="25"/>
        <v>100988.75399999999</v>
      </c>
      <c r="CV123" s="44">
        <f t="shared" si="25"/>
        <v>67170.4993</v>
      </c>
      <c r="CW123" s="44">
        <f t="shared" si="25"/>
        <v>54659.577</v>
      </c>
      <c r="CX123" s="44">
        <f t="shared" si="25"/>
        <v>1314858.6004999995</v>
      </c>
      <c r="CY123" s="44">
        <f t="shared" si="25"/>
        <v>1269594.6634999998</v>
      </c>
      <c r="CZ123" s="44">
        <f t="shared" si="25"/>
        <v>382165.63420000003</v>
      </c>
      <c r="DA123" s="44">
        <f t="shared" si="25"/>
        <v>340445.934</v>
      </c>
      <c r="DB123" s="44">
        <f t="shared" si="25"/>
        <v>647502.6</v>
      </c>
      <c r="DC123" s="44">
        <f t="shared" si="25"/>
        <v>635971.6445</v>
      </c>
      <c r="DD123" s="44">
        <f t="shared" si="25"/>
        <v>53255.1341</v>
      </c>
      <c r="DE123" s="44">
        <f t="shared" si="25"/>
        <v>36995.437</v>
      </c>
      <c r="DF123" s="44">
        <f t="shared" si="25"/>
        <v>207407.8</v>
      </c>
      <c r="DG123" s="44">
        <f t="shared" si="25"/>
        <v>193693.7</v>
      </c>
      <c r="DH123" s="44">
        <f t="shared" si="25"/>
        <v>0</v>
      </c>
      <c r="DI123" s="44">
        <f t="shared" si="25"/>
        <v>0</v>
      </c>
      <c r="DJ123" s="44">
        <f t="shared" si="25"/>
        <v>33243.7241</v>
      </c>
      <c r="DK123" s="44">
        <f t="shared" si="25"/>
        <v>2727.6300000000006</v>
      </c>
      <c r="DL123" s="44">
        <f t="shared" si="25"/>
        <v>227157.90810000018</v>
      </c>
      <c r="DM123" s="44">
        <f t="shared" si="25"/>
        <v>175282.75989999995</v>
      </c>
      <c r="DN123" s="44">
        <f t="shared" si="25"/>
        <v>1258</v>
      </c>
      <c r="DO123" s="44">
        <f t="shared" si="25"/>
        <v>0</v>
      </c>
      <c r="DP123" s="44">
        <f t="shared" si="25"/>
        <v>195172.184</v>
      </c>
      <c r="DQ123" s="44">
        <f t="shared" si="25"/>
        <v>172555.12989999997</v>
      </c>
    </row>
    <row r="125" spans="4:9" ht="17.25">
      <c r="D125" s="46"/>
      <c r="E125" s="46"/>
      <c r="F125" s="46"/>
      <c r="G125" s="46"/>
      <c r="H125" s="46"/>
      <c r="I125" s="46"/>
    </row>
  </sheetData>
  <sheetProtection/>
  <mergeCells count="98">
    <mergeCell ref="B1:N1"/>
    <mergeCell ref="B123:C123"/>
    <mergeCell ref="DF7:DG7"/>
    <mergeCell ref="DH7:DI7"/>
    <mergeCell ref="DJ7:DK7"/>
    <mergeCell ref="DL7:DM7"/>
    <mergeCell ref="CH7:CI7"/>
    <mergeCell ref="CJ7:CK7"/>
    <mergeCell ref="CL7:CM7"/>
    <mergeCell ref="CN7:CO7"/>
    <mergeCell ref="DN7:DO7"/>
    <mergeCell ref="DP7:DQ7"/>
    <mergeCell ref="CT7:CU7"/>
    <mergeCell ref="CV7:CW7"/>
    <mergeCell ref="CX7:CY7"/>
    <mergeCell ref="CZ7:DA7"/>
    <mergeCell ref="DB7:DC7"/>
    <mergeCell ref="DD7:DE7"/>
    <mergeCell ref="BR7:BS7"/>
    <mergeCell ref="BT7:BU7"/>
    <mergeCell ref="CP7:CQ7"/>
    <mergeCell ref="CR7:CS7"/>
    <mergeCell ref="BV7:BW7"/>
    <mergeCell ref="BX7:BY7"/>
    <mergeCell ref="BZ7:CA7"/>
    <mergeCell ref="CB7:CC7"/>
    <mergeCell ref="CD7:CE7"/>
    <mergeCell ref="CF7:CG7"/>
    <mergeCell ref="BF7:BG7"/>
    <mergeCell ref="BH7:BI7"/>
    <mergeCell ref="BJ7:BK7"/>
    <mergeCell ref="BL7:BM7"/>
    <mergeCell ref="BN7:BO7"/>
    <mergeCell ref="BP7:BQ7"/>
    <mergeCell ref="AT7:AU7"/>
    <mergeCell ref="AV7:AW7"/>
    <mergeCell ref="AX7:AY7"/>
    <mergeCell ref="AZ7:BA7"/>
    <mergeCell ref="BB7:BC7"/>
    <mergeCell ref="BD7:BE7"/>
    <mergeCell ref="AH7:AI7"/>
    <mergeCell ref="AJ7:AK7"/>
    <mergeCell ref="AL7:AM7"/>
    <mergeCell ref="AN7:AO7"/>
    <mergeCell ref="AP7:AQ7"/>
    <mergeCell ref="AR7:AS7"/>
    <mergeCell ref="V7:W7"/>
    <mergeCell ref="X7:Y7"/>
    <mergeCell ref="Z7:AA7"/>
    <mergeCell ref="AB7:AC7"/>
    <mergeCell ref="AD7:AE7"/>
    <mergeCell ref="AF7:AG7"/>
    <mergeCell ref="DB6:DE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DF5:DI6"/>
    <mergeCell ref="DJ5:DO6"/>
    <mergeCell ref="DP5:DQ6"/>
    <mergeCell ref="N6:Q6"/>
    <mergeCell ref="R6:U6"/>
    <mergeCell ref="AH6:AK6"/>
    <mergeCell ref="AL6:AO6"/>
    <mergeCell ref="AP6:AS6"/>
    <mergeCell ref="AT6:AW6"/>
    <mergeCell ref="BB6:BE6"/>
    <mergeCell ref="CL5:CO6"/>
    <mergeCell ref="CX5:DA6"/>
    <mergeCell ref="BF6:BI6"/>
    <mergeCell ref="BN6:BQ6"/>
    <mergeCell ref="BR6:BU6"/>
    <mergeCell ref="BV6:BY6"/>
    <mergeCell ref="BZ6:CC6"/>
    <mergeCell ref="CD6:CG6"/>
    <mergeCell ref="CP6:CS6"/>
    <mergeCell ref="CT6:CW6"/>
    <mergeCell ref="AX5:BA6"/>
    <mergeCell ref="BJ5:BM6"/>
    <mergeCell ref="CB5:CG5"/>
    <mergeCell ref="CH5:CK6"/>
    <mergeCell ref="AD5:AG6"/>
    <mergeCell ref="AH5:AI5"/>
    <mergeCell ref="B2:Q2"/>
    <mergeCell ref="AB3:AC3"/>
    <mergeCell ref="B4:B8"/>
    <mergeCell ref="C4:C8"/>
    <mergeCell ref="D4:I6"/>
    <mergeCell ref="J4:DQ4"/>
    <mergeCell ref="J5:M6"/>
    <mergeCell ref="N5:U5"/>
    <mergeCell ref="V5:Y6"/>
    <mergeCell ref="Z5:AC6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26"/>
  <sheetViews>
    <sheetView zoomScalePageLayoutView="0" workbookViewId="0" topLeftCell="A115">
      <selection activeCell="C124" sqref="C124:H124"/>
    </sheetView>
  </sheetViews>
  <sheetFormatPr defaultColWidth="8.796875" defaultRowHeight="15"/>
  <cols>
    <col min="1" max="1" width="4" style="2" customWidth="1"/>
    <col min="2" max="2" width="15.19921875" style="2" customWidth="1"/>
    <col min="3" max="3" width="13.69921875" style="2" customWidth="1"/>
    <col min="4" max="4" width="12.09765625" style="2" customWidth="1"/>
    <col min="5" max="5" width="13.3984375" style="2" customWidth="1"/>
    <col min="6" max="8" width="12.09765625" style="2" customWidth="1"/>
    <col min="9" max="9" width="12.8984375" style="2" customWidth="1"/>
    <col min="10" max="10" width="10.8984375" style="2" customWidth="1"/>
    <col min="11" max="11" width="8.8984375" style="2" customWidth="1"/>
    <col min="12" max="12" width="10" style="2" customWidth="1"/>
    <col min="13" max="13" width="12.09765625" style="2" customWidth="1"/>
    <col min="14" max="14" width="16.3984375" style="2" customWidth="1"/>
    <col min="15" max="15" width="12.8984375" style="2" customWidth="1"/>
    <col min="16" max="20" width="11.59765625" style="2" customWidth="1"/>
    <col min="21" max="21" width="12.3984375" style="2" customWidth="1"/>
    <col min="22" max="22" width="13" style="2" customWidth="1"/>
    <col min="23" max="25" width="11.59765625" style="2" customWidth="1"/>
    <col min="26" max="26" width="13.09765625" style="2" customWidth="1"/>
    <col min="27" max="27" width="12.59765625" style="2" customWidth="1"/>
    <col min="28" max="30" width="11.59765625" style="2" customWidth="1"/>
    <col min="31" max="31" width="12.69921875" style="2" customWidth="1"/>
    <col min="32" max="32" width="13.09765625" style="2" customWidth="1"/>
    <col min="33" max="33" width="9.5" style="2" customWidth="1"/>
    <col min="34" max="34" width="10.3984375" style="2" customWidth="1"/>
    <col min="35" max="35" width="11.5" style="2" customWidth="1"/>
    <col min="36" max="36" width="12.19921875" style="2" customWidth="1"/>
    <col min="37" max="37" width="11.3984375" style="2" customWidth="1"/>
    <col min="38" max="40" width="14" style="2" customWidth="1"/>
    <col min="41" max="41" width="9.09765625" style="2" customWidth="1"/>
    <col min="42" max="44" width="9.69921875" style="2" customWidth="1"/>
    <col min="45" max="45" width="10" style="2" customWidth="1"/>
    <col min="46" max="47" width="9.69921875" style="2" customWidth="1"/>
    <col min="48" max="48" width="8.59765625" style="2" customWidth="1"/>
    <col min="49" max="50" width="9.69921875" style="2" customWidth="1"/>
    <col min="51" max="52" width="9" style="2" customWidth="1"/>
    <col min="53" max="53" width="9.69921875" style="2" customWidth="1"/>
    <col min="54" max="54" width="8.69921875" style="2" customWidth="1"/>
    <col min="55" max="55" width="10.59765625" style="2" customWidth="1"/>
    <col min="56" max="56" width="8.3984375" style="2" customWidth="1"/>
    <col min="57" max="57" width="9.3984375" style="2" customWidth="1"/>
    <col min="58" max="58" width="8.09765625" style="2" customWidth="1"/>
    <col min="59" max="59" width="11.3984375" style="2" customWidth="1"/>
    <col min="60" max="60" width="10.59765625" style="2" customWidth="1"/>
    <col min="61" max="61" width="12.09765625" style="2" customWidth="1"/>
    <col min="62" max="62" width="11.69921875" style="2" customWidth="1"/>
    <col min="63" max="63" width="8.69921875" style="2" customWidth="1"/>
    <col min="64" max="64" width="11.09765625" style="2" customWidth="1"/>
    <col min="65" max="65" width="11.59765625" style="2" customWidth="1"/>
    <col min="66" max="66" width="15" style="2" customWidth="1"/>
    <col min="67" max="16384" width="9" style="2" customWidth="1"/>
  </cols>
  <sheetData>
    <row r="1" spans="1:36" ht="24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1"/>
      <c r="P1" s="1"/>
      <c r="Q1" s="1"/>
      <c r="R1" s="1"/>
      <c r="S1" s="1"/>
      <c r="T1" s="1"/>
      <c r="U1" s="1"/>
      <c r="V1" s="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64.5" customHeight="1">
      <c r="A2" s="89" t="s">
        <v>193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4"/>
      <c r="P2" s="4"/>
      <c r="Q2" s="4"/>
      <c r="R2" s="4"/>
      <c r="S2" s="4"/>
      <c r="T2" s="4"/>
      <c r="U2" s="4"/>
      <c r="V2" s="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2:36" ht="15" customHeight="1">
      <c r="B3" s="6"/>
      <c r="W3" s="91"/>
      <c r="X3" s="91"/>
      <c r="AG3" s="49"/>
      <c r="AH3" s="49"/>
      <c r="AI3" s="36"/>
      <c r="AJ3" s="36"/>
    </row>
    <row r="4" spans="1:66" s="11" customFormat="1" ht="15" customHeight="1">
      <c r="A4" s="90" t="s">
        <v>115</v>
      </c>
      <c r="B4" s="75" t="s">
        <v>116</v>
      </c>
      <c r="C4" s="102" t="s">
        <v>180</v>
      </c>
      <c r="D4" s="103"/>
      <c r="E4" s="103"/>
      <c r="F4" s="103"/>
      <c r="G4" s="103"/>
      <c r="H4" s="104"/>
      <c r="I4" s="108" t="s">
        <v>141</v>
      </c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10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</row>
    <row r="5" spans="1:66" s="11" customFormat="1" ht="25.5" customHeight="1">
      <c r="A5" s="90"/>
      <c r="B5" s="75"/>
      <c r="C5" s="105"/>
      <c r="D5" s="106"/>
      <c r="E5" s="106"/>
      <c r="F5" s="106"/>
      <c r="G5" s="106"/>
      <c r="H5" s="107"/>
      <c r="I5" s="112" t="s">
        <v>142</v>
      </c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4"/>
      <c r="BC5" s="115" t="s">
        <v>143</v>
      </c>
      <c r="BD5" s="116"/>
      <c r="BE5" s="116"/>
      <c r="BF5" s="116"/>
      <c r="BG5" s="116"/>
      <c r="BH5" s="116"/>
      <c r="BI5" s="117" t="s">
        <v>144</v>
      </c>
      <c r="BJ5" s="117"/>
      <c r="BK5" s="117"/>
      <c r="BL5" s="117"/>
      <c r="BM5" s="117"/>
      <c r="BN5" s="117"/>
    </row>
    <row r="6" spans="1:66" s="11" customFormat="1" ht="0.75" customHeight="1" hidden="1">
      <c r="A6" s="90"/>
      <c r="B6" s="75"/>
      <c r="C6" s="105"/>
      <c r="D6" s="106"/>
      <c r="E6" s="106"/>
      <c r="F6" s="106"/>
      <c r="G6" s="106"/>
      <c r="H6" s="107"/>
      <c r="I6" s="118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20"/>
      <c r="BC6" s="118"/>
      <c r="BD6" s="119"/>
      <c r="BE6" s="119"/>
      <c r="BF6" s="119"/>
      <c r="BG6" s="117" t="s">
        <v>174</v>
      </c>
      <c r="BH6" s="117"/>
      <c r="BI6" s="117" t="s">
        <v>181</v>
      </c>
      <c r="BJ6" s="117"/>
      <c r="BK6" s="117" t="s">
        <v>145</v>
      </c>
      <c r="BL6" s="117"/>
      <c r="BM6" s="117"/>
      <c r="BN6" s="117"/>
    </row>
    <row r="7" spans="1:66" s="11" customFormat="1" ht="51" customHeight="1">
      <c r="A7" s="90"/>
      <c r="B7" s="75"/>
      <c r="C7" s="105"/>
      <c r="D7" s="106"/>
      <c r="E7" s="106"/>
      <c r="F7" s="106"/>
      <c r="G7" s="106"/>
      <c r="H7" s="107"/>
      <c r="I7" s="117" t="s">
        <v>146</v>
      </c>
      <c r="J7" s="117"/>
      <c r="K7" s="117"/>
      <c r="L7" s="117"/>
      <c r="M7" s="98" t="s">
        <v>182</v>
      </c>
      <c r="N7" s="99"/>
      <c r="O7" s="121" t="s">
        <v>147</v>
      </c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3"/>
      <c r="AE7" s="124" t="s">
        <v>175</v>
      </c>
      <c r="AF7" s="125"/>
      <c r="AG7" s="124" t="s">
        <v>176</v>
      </c>
      <c r="AH7" s="125"/>
      <c r="AI7" s="86" t="s">
        <v>120</v>
      </c>
      <c r="AJ7" s="87"/>
      <c r="AK7" s="97" t="s">
        <v>183</v>
      </c>
      <c r="AL7" s="97"/>
      <c r="AM7" s="86" t="s">
        <v>120</v>
      </c>
      <c r="AN7" s="87"/>
      <c r="AO7" s="128" t="s">
        <v>184</v>
      </c>
      <c r="AP7" s="128"/>
      <c r="AQ7" s="129" t="s">
        <v>177</v>
      </c>
      <c r="AR7" s="130"/>
      <c r="AS7" s="130"/>
      <c r="AT7" s="130"/>
      <c r="AU7" s="130"/>
      <c r="AV7" s="131"/>
      <c r="AW7" s="86" t="s">
        <v>148</v>
      </c>
      <c r="AX7" s="132"/>
      <c r="AY7" s="132"/>
      <c r="AZ7" s="132"/>
      <c r="BA7" s="132"/>
      <c r="BB7" s="87"/>
      <c r="BC7" s="133" t="s">
        <v>185</v>
      </c>
      <c r="BD7" s="134"/>
      <c r="BE7" s="133" t="s">
        <v>186</v>
      </c>
      <c r="BF7" s="134"/>
      <c r="BG7" s="117"/>
      <c r="BH7" s="117"/>
      <c r="BI7" s="117"/>
      <c r="BJ7" s="117"/>
      <c r="BK7" s="117"/>
      <c r="BL7" s="117"/>
      <c r="BM7" s="117"/>
      <c r="BN7" s="117"/>
    </row>
    <row r="8" spans="1:66" s="11" customFormat="1" ht="123" customHeight="1">
      <c r="A8" s="90"/>
      <c r="B8" s="75"/>
      <c r="C8" s="96" t="s">
        <v>149</v>
      </c>
      <c r="D8" s="96"/>
      <c r="E8" s="94" t="s">
        <v>136</v>
      </c>
      <c r="F8" s="94"/>
      <c r="G8" s="95" t="s">
        <v>137</v>
      </c>
      <c r="H8" s="95"/>
      <c r="I8" s="97" t="s">
        <v>187</v>
      </c>
      <c r="J8" s="97"/>
      <c r="K8" s="97" t="s">
        <v>188</v>
      </c>
      <c r="L8" s="97"/>
      <c r="M8" s="100"/>
      <c r="N8" s="101"/>
      <c r="O8" s="86" t="s">
        <v>150</v>
      </c>
      <c r="P8" s="87"/>
      <c r="Q8" s="92" t="s">
        <v>178</v>
      </c>
      <c r="R8" s="93"/>
      <c r="S8" s="86" t="s">
        <v>151</v>
      </c>
      <c r="T8" s="87"/>
      <c r="U8" s="86" t="s">
        <v>152</v>
      </c>
      <c r="V8" s="87"/>
      <c r="W8" s="86" t="s">
        <v>153</v>
      </c>
      <c r="X8" s="87"/>
      <c r="Y8" s="84" t="s">
        <v>154</v>
      </c>
      <c r="Z8" s="85"/>
      <c r="AA8" s="86" t="s">
        <v>189</v>
      </c>
      <c r="AB8" s="87"/>
      <c r="AC8" s="86" t="s">
        <v>190</v>
      </c>
      <c r="AD8" s="87"/>
      <c r="AE8" s="126"/>
      <c r="AF8" s="127"/>
      <c r="AG8" s="126"/>
      <c r="AH8" s="127"/>
      <c r="AI8" s="92" t="s">
        <v>191</v>
      </c>
      <c r="AJ8" s="93"/>
      <c r="AK8" s="97"/>
      <c r="AL8" s="97"/>
      <c r="AM8" s="92" t="s">
        <v>179</v>
      </c>
      <c r="AN8" s="93"/>
      <c r="AO8" s="128"/>
      <c r="AP8" s="128"/>
      <c r="AQ8" s="96" t="s">
        <v>149</v>
      </c>
      <c r="AR8" s="96"/>
      <c r="AS8" s="96" t="s">
        <v>136</v>
      </c>
      <c r="AT8" s="96"/>
      <c r="AU8" s="96" t="s">
        <v>137</v>
      </c>
      <c r="AV8" s="96"/>
      <c r="AW8" s="96" t="s">
        <v>155</v>
      </c>
      <c r="AX8" s="96"/>
      <c r="AY8" s="137" t="s">
        <v>156</v>
      </c>
      <c r="AZ8" s="138"/>
      <c r="BA8" s="139" t="s">
        <v>157</v>
      </c>
      <c r="BB8" s="140"/>
      <c r="BC8" s="135"/>
      <c r="BD8" s="136"/>
      <c r="BE8" s="135"/>
      <c r="BF8" s="136"/>
      <c r="BG8" s="117"/>
      <c r="BH8" s="117"/>
      <c r="BI8" s="117"/>
      <c r="BJ8" s="117"/>
      <c r="BK8" s="117" t="s">
        <v>192</v>
      </c>
      <c r="BL8" s="117"/>
      <c r="BM8" s="117" t="s">
        <v>158</v>
      </c>
      <c r="BN8" s="117"/>
    </row>
    <row r="9" spans="1:66" s="11" customFormat="1" ht="30" customHeight="1">
      <c r="A9" s="90"/>
      <c r="B9" s="75"/>
      <c r="C9" s="8" t="s">
        <v>139</v>
      </c>
      <c r="D9" s="9" t="s">
        <v>140</v>
      </c>
      <c r="E9" s="8" t="s">
        <v>139</v>
      </c>
      <c r="F9" s="9" t="s">
        <v>140</v>
      </c>
      <c r="G9" s="8" t="s">
        <v>139</v>
      </c>
      <c r="H9" s="9" t="s">
        <v>140</v>
      </c>
      <c r="I9" s="8" t="s">
        <v>139</v>
      </c>
      <c r="J9" s="9" t="s">
        <v>140</v>
      </c>
      <c r="K9" s="8" t="s">
        <v>139</v>
      </c>
      <c r="L9" s="9" t="s">
        <v>140</v>
      </c>
      <c r="M9" s="8" t="s">
        <v>139</v>
      </c>
      <c r="N9" s="9" t="s">
        <v>140</v>
      </c>
      <c r="O9" s="8" t="s">
        <v>139</v>
      </c>
      <c r="P9" s="9" t="s">
        <v>140</v>
      </c>
      <c r="Q9" s="8" t="s">
        <v>139</v>
      </c>
      <c r="R9" s="9" t="s">
        <v>140</v>
      </c>
      <c r="S9" s="8" t="s">
        <v>139</v>
      </c>
      <c r="T9" s="9" t="s">
        <v>140</v>
      </c>
      <c r="U9" s="8" t="s">
        <v>139</v>
      </c>
      <c r="V9" s="9" t="s">
        <v>140</v>
      </c>
      <c r="W9" s="8" t="s">
        <v>139</v>
      </c>
      <c r="X9" s="9" t="s">
        <v>140</v>
      </c>
      <c r="Y9" s="8" t="s">
        <v>139</v>
      </c>
      <c r="Z9" s="9" t="s">
        <v>140</v>
      </c>
      <c r="AA9" s="8" t="s">
        <v>139</v>
      </c>
      <c r="AB9" s="9" t="s">
        <v>140</v>
      </c>
      <c r="AC9" s="8" t="s">
        <v>139</v>
      </c>
      <c r="AD9" s="9" t="s">
        <v>140</v>
      </c>
      <c r="AE9" s="8" t="s">
        <v>139</v>
      </c>
      <c r="AF9" s="9" t="s">
        <v>140</v>
      </c>
      <c r="AG9" s="8" t="s">
        <v>139</v>
      </c>
      <c r="AH9" s="9" t="s">
        <v>140</v>
      </c>
      <c r="AI9" s="8" t="s">
        <v>139</v>
      </c>
      <c r="AJ9" s="9" t="s">
        <v>140</v>
      </c>
      <c r="AK9" s="8" t="s">
        <v>139</v>
      </c>
      <c r="AL9" s="9" t="s">
        <v>140</v>
      </c>
      <c r="AM9" s="8" t="s">
        <v>139</v>
      </c>
      <c r="AN9" s="9" t="s">
        <v>140</v>
      </c>
      <c r="AO9" s="8" t="s">
        <v>139</v>
      </c>
      <c r="AP9" s="9" t="s">
        <v>140</v>
      </c>
      <c r="AQ9" s="8" t="s">
        <v>139</v>
      </c>
      <c r="AR9" s="9" t="s">
        <v>140</v>
      </c>
      <c r="AS9" s="8" t="s">
        <v>139</v>
      </c>
      <c r="AT9" s="9" t="s">
        <v>140</v>
      </c>
      <c r="AU9" s="8" t="s">
        <v>139</v>
      </c>
      <c r="AV9" s="9" t="s">
        <v>140</v>
      </c>
      <c r="AW9" s="8" t="s">
        <v>139</v>
      </c>
      <c r="AX9" s="9" t="s">
        <v>140</v>
      </c>
      <c r="AY9" s="8" t="s">
        <v>139</v>
      </c>
      <c r="AZ9" s="9" t="s">
        <v>140</v>
      </c>
      <c r="BA9" s="8" t="s">
        <v>139</v>
      </c>
      <c r="BB9" s="9" t="s">
        <v>140</v>
      </c>
      <c r="BC9" s="8" t="s">
        <v>139</v>
      </c>
      <c r="BD9" s="9" t="s">
        <v>140</v>
      </c>
      <c r="BE9" s="8" t="s">
        <v>139</v>
      </c>
      <c r="BF9" s="9" t="s">
        <v>140</v>
      </c>
      <c r="BG9" s="8" t="s">
        <v>139</v>
      </c>
      <c r="BH9" s="9" t="s">
        <v>140</v>
      </c>
      <c r="BI9" s="8" t="s">
        <v>139</v>
      </c>
      <c r="BJ9" s="9" t="s">
        <v>140</v>
      </c>
      <c r="BK9" s="8" t="s">
        <v>139</v>
      </c>
      <c r="BL9" s="9" t="s">
        <v>140</v>
      </c>
      <c r="BM9" s="8" t="s">
        <v>139</v>
      </c>
      <c r="BN9" s="9" t="s">
        <v>140</v>
      </c>
    </row>
    <row r="10" spans="1:66" s="11" customFormat="1" ht="10.5" customHeight="1">
      <c r="A10" s="37"/>
      <c r="B10" s="37">
        <v>1</v>
      </c>
      <c r="C10" s="37">
        <v>2</v>
      </c>
      <c r="D10" s="37">
        <v>3</v>
      </c>
      <c r="E10" s="37">
        <v>4</v>
      </c>
      <c r="F10" s="37">
        <v>5</v>
      </c>
      <c r="G10" s="37">
        <v>6</v>
      </c>
      <c r="H10" s="37">
        <v>7</v>
      </c>
      <c r="I10" s="37">
        <v>8</v>
      </c>
      <c r="J10" s="37">
        <v>9</v>
      </c>
      <c r="K10" s="37">
        <v>10</v>
      </c>
      <c r="L10" s="37">
        <v>11</v>
      </c>
      <c r="M10" s="37">
        <v>12</v>
      </c>
      <c r="N10" s="37">
        <v>13</v>
      </c>
      <c r="O10" s="37">
        <v>14</v>
      </c>
      <c r="P10" s="37">
        <v>15</v>
      </c>
      <c r="Q10" s="37">
        <v>16</v>
      </c>
      <c r="R10" s="37">
        <v>17</v>
      </c>
      <c r="S10" s="37">
        <v>18</v>
      </c>
      <c r="T10" s="37">
        <v>19</v>
      </c>
      <c r="U10" s="37">
        <v>20</v>
      </c>
      <c r="V10" s="37">
        <v>21</v>
      </c>
      <c r="W10" s="37">
        <v>22</v>
      </c>
      <c r="X10" s="37">
        <v>23</v>
      </c>
      <c r="Y10" s="37">
        <v>24</v>
      </c>
      <c r="Z10" s="37">
        <v>25</v>
      </c>
      <c r="AA10" s="37">
        <v>26</v>
      </c>
      <c r="AB10" s="37">
        <v>27</v>
      </c>
      <c r="AC10" s="37">
        <v>28</v>
      </c>
      <c r="AD10" s="37">
        <v>29</v>
      </c>
      <c r="AE10" s="37">
        <v>30</v>
      </c>
      <c r="AF10" s="37">
        <v>31</v>
      </c>
      <c r="AG10" s="37">
        <v>32</v>
      </c>
      <c r="AH10" s="37">
        <v>33</v>
      </c>
      <c r="AI10" s="37">
        <v>34</v>
      </c>
      <c r="AJ10" s="37">
        <v>35</v>
      </c>
      <c r="AK10" s="37">
        <v>36</v>
      </c>
      <c r="AL10" s="37">
        <v>37</v>
      </c>
      <c r="AM10" s="37">
        <v>38</v>
      </c>
      <c r="AN10" s="37">
        <v>39</v>
      </c>
      <c r="AO10" s="37">
        <v>40</v>
      </c>
      <c r="AP10" s="37">
        <v>41</v>
      </c>
      <c r="AQ10" s="37"/>
      <c r="AR10" s="37"/>
      <c r="AS10" s="37">
        <v>42</v>
      </c>
      <c r="AT10" s="37">
        <v>43</v>
      </c>
      <c r="AU10" s="37"/>
      <c r="AV10" s="37"/>
      <c r="AW10" s="37">
        <v>46</v>
      </c>
      <c r="AX10" s="37">
        <v>47</v>
      </c>
      <c r="AY10" s="37">
        <v>48</v>
      </c>
      <c r="AZ10" s="37">
        <v>49</v>
      </c>
      <c r="BA10" s="37">
        <v>50</v>
      </c>
      <c r="BB10" s="37">
        <v>51</v>
      </c>
      <c r="BC10" s="37">
        <v>52</v>
      </c>
      <c r="BD10" s="37">
        <v>53</v>
      </c>
      <c r="BE10" s="37">
        <v>54</v>
      </c>
      <c r="BF10" s="37">
        <v>55</v>
      </c>
      <c r="BG10" s="37">
        <v>56</v>
      </c>
      <c r="BH10" s="37">
        <v>57</v>
      </c>
      <c r="BI10" s="37">
        <v>58</v>
      </c>
      <c r="BJ10" s="37">
        <v>59</v>
      </c>
      <c r="BK10" s="37">
        <v>60</v>
      </c>
      <c r="BL10" s="37">
        <v>61</v>
      </c>
      <c r="BM10" s="37">
        <v>62</v>
      </c>
      <c r="BN10" s="37">
        <v>63</v>
      </c>
    </row>
    <row r="11" spans="1:66" s="45" customFormat="1" ht="15.75" customHeight="1">
      <c r="A11" s="16">
        <v>1</v>
      </c>
      <c r="B11" s="13" t="s">
        <v>2</v>
      </c>
      <c r="C11" s="38">
        <f>E11+G11-BA11</f>
        <v>2090738.4118000001</v>
      </c>
      <c r="D11" s="38">
        <f>F11+H11-BB11</f>
        <v>2029005.1710000003</v>
      </c>
      <c r="E11" s="38">
        <f>I11+K11+M11+AE11+AG11+AK11+AO11+AS11</f>
        <v>1848866.6113</v>
      </c>
      <c r="F11" s="38">
        <f>J11+L11+N11+AF11+AH11+AL11+AP11+AT11</f>
        <v>1789490.7650000001</v>
      </c>
      <c r="G11" s="38">
        <f>AY11+BC11+BE11+BG11+BI11+BK11+BM11</f>
        <v>357532.00049999997</v>
      </c>
      <c r="H11" s="38">
        <f>AZ11+BD11+BF11+BH11+BJ11+BL11+BN11</f>
        <v>354836.14599999995</v>
      </c>
      <c r="I11" s="40">
        <v>251791.037</v>
      </c>
      <c r="J11" s="38">
        <v>248025.994</v>
      </c>
      <c r="K11" s="38">
        <v>45128.299</v>
      </c>
      <c r="L11" s="38">
        <v>41902.272</v>
      </c>
      <c r="M11" s="38">
        <v>545856.2751</v>
      </c>
      <c r="N11" s="38">
        <v>516394.237</v>
      </c>
      <c r="O11" s="38">
        <v>86701.01</v>
      </c>
      <c r="P11" s="38">
        <v>75719.501</v>
      </c>
      <c r="Q11" s="38">
        <v>261816.7</v>
      </c>
      <c r="R11" s="38">
        <v>253168.531</v>
      </c>
      <c r="S11" s="38">
        <v>13662.972</v>
      </c>
      <c r="T11" s="38">
        <v>12047.512</v>
      </c>
      <c r="U11" s="38">
        <v>1681.1</v>
      </c>
      <c r="V11" s="38">
        <v>1220.162</v>
      </c>
      <c r="W11" s="38">
        <v>144158.4627</v>
      </c>
      <c r="X11" s="38">
        <v>139826.591</v>
      </c>
      <c r="Y11" s="38">
        <v>135304.4006</v>
      </c>
      <c r="Z11" s="38">
        <v>133340.781</v>
      </c>
      <c r="AA11" s="38">
        <v>4229.8</v>
      </c>
      <c r="AB11" s="38">
        <v>3423.7</v>
      </c>
      <c r="AC11" s="38">
        <v>23889.3001</v>
      </c>
      <c r="AD11" s="38">
        <v>22873.55</v>
      </c>
      <c r="AE11" s="38">
        <v>0</v>
      </c>
      <c r="AF11" s="38">
        <v>0</v>
      </c>
      <c r="AG11" s="38">
        <v>840400.3001</v>
      </c>
      <c r="AH11" s="38">
        <v>826712.646</v>
      </c>
      <c r="AI11" s="38">
        <v>840400.3001</v>
      </c>
      <c r="AJ11" s="38">
        <v>826712.646</v>
      </c>
      <c r="AK11" s="38">
        <v>23858.0001</v>
      </c>
      <c r="AL11" s="38">
        <v>17541.151</v>
      </c>
      <c r="AM11" s="38">
        <v>0</v>
      </c>
      <c r="AN11" s="38">
        <v>0</v>
      </c>
      <c r="AO11" s="38">
        <v>23093</v>
      </c>
      <c r="AP11" s="38">
        <v>23093</v>
      </c>
      <c r="AQ11" s="38">
        <f aca="true" t="shared" si="0" ref="AQ11:AQ74">AS11+AU11-BA11</f>
        <v>3079.5</v>
      </c>
      <c r="AR11" s="38">
        <f aca="true" t="shared" si="1" ref="AR11:AR74">AT11+AV11-BB11</f>
        <v>499.72499999999127</v>
      </c>
      <c r="AS11" s="40">
        <v>118739.7</v>
      </c>
      <c r="AT11" s="38">
        <v>115821.465</v>
      </c>
      <c r="AU11" s="38">
        <v>0</v>
      </c>
      <c r="AV11" s="38">
        <v>0</v>
      </c>
      <c r="AW11" s="38">
        <v>118193.7</v>
      </c>
      <c r="AX11" s="38">
        <v>115321.74</v>
      </c>
      <c r="AY11" s="38">
        <v>0</v>
      </c>
      <c r="AZ11" s="38">
        <v>0</v>
      </c>
      <c r="BA11" s="38">
        <v>115660.2</v>
      </c>
      <c r="BB11" s="38">
        <v>115321.74</v>
      </c>
      <c r="BC11" s="40">
        <v>495982.0001</v>
      </c>
      <c r="BD11" s="41">
        <v>443783.805</v>
      </c>
      <c r="BE11" s="41">
        <v>73728.0003</v>
      </c>
      <c r="BF11" s="41">
        <v>55909.28</v>
      </c>
      <c r="BG11" s="38">
        <v>22.0001</v>
      </c>
      <c r="BH11" s="38">
        <v>21.054</v>
      </c>
      <c r="BI11" s="38">
        <v>-212200</v>
      </c>
      <c r="BJ11" s="38">
        <v>-12964.789</v>
      </c>
      <c r="BK11" s="38">
        <v>0</v>
      </c>
      <c r="BL11" s="38">
        <v>-131913.204</v>
      </c>
      <c r="BM11" s="38">
        <v>0</v>
      </c>
      <c r="BN11" s="38">
        <v>0</v>
      </c>
    </row>
    <row r="12" spans="1:66" ht="15.75" customHeight="1">
      <c r="A12" s="16">
        <v>2</v>
      </c>
      <c r="B12" s="13" t="s">
        <v>3</v>
      </c>
      <c r="C12" s="38">
        <f aca="true" t="shared" si="2" ref="C12:C74">E12+G12-BA12</f>
        <v>103756.6609</v>
      </c>
      <c r="D12" s="38">
        <f aca="true" t="shared" si="3" ref="D12:D74">F12+H12-BB12</f>
        <v>99039.544</v>
      </c>
      <c r="E12" s="38">
        <f aca="true" t="shared" si="4" ref="E12:E74">I12+K12+M12+AE12+AG12+AK12+AO12+AS12</f>
        <v>100326.4004</v>
      </c>
      <c r="F12" s="38">
        <f aca="true" t="shared" si="5" ref="F12:F74">J12+L12+N12+AF12+AH12+AL12+AP12+AT12</f>
        <v>95609.295</v>
      </c>
      <c r="G12" s="38">
        <f aca="true" t="shared" si="6" ref="G12:G74">AY12+BC12+BE12+BG12+BI12+BK12+BM12</f>
        <v>13957.4605</v>
      </c>
      <c r="H12" s="38">
        <f aca="true" t="shared" si="7" ref="H12:H74">AZ12+BD12+BF12+BH12+BJ12+BL12+BN12</f>
        <v>13240.922999999999</v>
      </c>
      <c r="I12" s="40">
        <v>39550</v>
      </c>
      <c r="J12" s="38">
        <v>38299.176</v>
      </c>
      <c r="K12" s="38">
        <v>8090</v>
      </c>
      <c r="L12" s="38">
        <v>7985.945</v>
      </c>
      <c r="M12" s="38">
        <v>18957.0002</v>
      </c>
      <c r="N12" s="38">
        <v>17128.5</v>
      </c>
      <c r="O12" s="38">
        <v>3050</v>
      </c>
      <c r="P12" s="38">
        <v>2767.8</v>
      </c>
      <c r="Q12" s="38">
        <v>4150</v>
      </c>
      <c r="R12" s="38">
        <v>4055</v>
      </c>
      <c r="S12" s="38">
        <v>1360</v>
      </c>
      <c r="T12" s="38">
        <v>1327.4</v>
      </c>
      <c r="U12" s="38">
        <v>400</v>
      </c>
      <c r="V12" s="38">
        <v>289.64</v>
      </c>
      <c r="W12" s="38">
        <v>4277</v>
      </c>
      <c r="X12" s="38">
        <v>3942.73</v>
      </c>
      <c r="Y12" s="38">
        <v>3587</v>
      </c>
      <c r="Z12" s="38">
        <v>3584.34</v>
      </c>
      <c r="AA12" s="38">
        <v>100.0001</v>
      </c>
      <c r="AB12" s="38">
        <v>0</v>
      </c>
      <c r="AC12" s="38">
        <v>4740.0001</v>
      </c>
      <c r="AD12" s="38">
        <v>4319.96</v>
      </c>
      <c r="AE12" s="38">
        <v>0</v>
      </c>
      <c r="AF12" s="38">
        <v>0</v>
      </c>
      <c r="AG12" s="38">
        <v>500</v>
      </c>
      <c r="AH12" s="38">
        <v>500</v>
      </c>
      <c r="AI12" s="38">
        <v>0</v>
      </c>
      <c r="AJ12" s="38">
        <v>0</v>
      </c>
      <c r="AK12" s="38">
        <v>12670.0001</v>
      </c>
      <c r="AL12" s="38">
        <v>12670</v>
      </c>
      <c r="AM12" s="38">
        <v>12370</v>
      </c>
      <c r="AN12" s="38">
        <v>12370</v>
      </c>
      <c r="AO12" s="38">
        <v>9025</v>
      </c>
      <c r="AP12" s="38">
        <v>8895</v>
      </c>
      <c r="AQ12" s="38">
        <f t="shared" si="0"/>
        <v>1007.2001</v>
      </c>
      <c r="AR12" s="38">
        <f t="shared" si="1"/>
        <v>320</v>
      </c>
      <c r="AS12" s="40">
        <v>11534.4001</v>
      </c>
      <c r="AT12" s="38">
        <v>10130.674</v>
      </c>
      <c r="AU12" s="38">
        <v>0</v>
      </c>
      <c r="AV12" s="38">
        <v>0</v>
      </c>
      <c r="AW12" s="38">
        <v>10629.4</v>
      </c>
      <c r="AX12" s="38">
        <v>9810.674</v>
      </c>
      <c r="AY12" s="38">
        <v>0</v>
      </c>
      <c r="AZ12" s="38">
        <v>0</v>
      </c>
      <c r="BA12" s="38">
        <v>10527.2</v>
      </c>
      <c r="BB12" s="38">
        <v>9810.674</v>
      </c>
      <c r="BC12" s="40">
        <v>12394.4602</v>
      </c>
      <c r="BD12" s="41">
        <v>12379.359</v>
      </c>
      <c r="BE12" s="41">
        <v>1563.0003</v>
      </c>
      <c r="BF12" s="41">
        <v>1563</v>
      </c>
      <c r="BG12" s="38">
        <v>0</v>
      </c>
      <c r="BH12" s="38">
        <v>0</v>
      </c>
      <c r="BI12" s="38">
        <v>0</v>
      </c>
      <c r="BJ12" s="38">
        <v>-535.441</v>
      </c>
      <c r="BK12" s="38">
        <v>0</v>
      </c>
      <c r="BL12" s="38">
        <v>-165.995</v>
      </c>
      <c r="BM12" s="38">
        <v>0</v>
      </c>
      <c r="BN12" s="38">
        <v>0</v>
      </c>
    </row>
    <row r="13" spans="1:66" ht="15.75" customHeight="1">
      <c r="A13" s="16">
        <v>3</v>
      </c>
      <c r="B13" s="13" t="s">
        <v>4</v>
      </c>
      <c r="C13" s="38">
        <f t="shared" si="2"/>
        <v>88114.10979999999</v>
      </c>
      <c r="D13" s="38">
        <f t="shared" si="3"/>
        <v>84892.342</v>
      </c>
      <c r="E13" s="38">
        <f t="shared" si="4"/>
        <v>45030.400499999996</v>
      </c>
      <c r="F13" s="38">
        <f t="shared" si="5"/>
        <v>42318.806</v>
      </c>
      <c r="G13" s="38">
        <f t="shared" si="6"/>
        <v>43083.709299999995</v>
      </c>
      <c r="H13" s="38">
        <f t="shared" si="7"/>
        <v>42573.536</v>
      </c>
      <c r="I13" s="40">
        <v>19450</v>
      </c>
      <c r="J13" s="38">
        <v>18894.992</v>
      </c>
      <c r="K13" s="38">
        <v>4200</v>
      </c>
      <c r="L13" s="38">
        <v>3652.264</v>
      </c>
      <c r="M13" s="38">
        <v>9085.0003</v>
      </c>
      <c r="N13" s="38">
        <v>7813.7</v>
      </c>
      <c r="O13" s="38">
        <v>1700</v>
      </c>
      <c r="P13" s="38">
        <v>1341.7</v>
      </c>
      <c r="Q13" s="38">
        <v>30</v>
      </c>
      <c r="R13" s="38">
        <v>20</v>
      </c>
      <c r="S13" s="38">
        <v>400</v>
      </c>
      <c r="T13" s="38">
        <v>325.8</v>
      </c>
      <c r="U13" s="38">
        <v>200</v>
      </c>
      <c r="V13" s="38">
        <v>129.8</v>
      </c>
      <c r="W13" s="38">
        <v>1585.0001</v>
      </c>
      <c r="X13" s="38">
        <v>1281.5</v>
      </c>
      <c r="Y13" s="38">
        <v>1020.0001</v>
      </c>
      <c r="Z13" s="38">
        <v>863.5</v>
      </c>
      <c r="AA13" s="38">
        <v>200</v>
      </c>
      <c r="AB13" s="38">
        <v>100</v>
      </c>
      <c r="AC13" s="38">
        <v>4320.0002</v>
      </c>
      <c r="AD13" s="38">
        <v>4195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7400.0001</v>
      </c>
      <c r="AL13" s="38">
        <v>7400</v>
      </c>
      <c r="AM13" s="38">
        <v>7400.0001</v>
      </c>
      <c r="AN13" s="38">
        <v>7400</v>
      </c>
      <c r="AO13" s="38">
        <v>4260</v>
      </c>
      <c r="AP13" s="38">
        <v>4160</v>
      </c>
      <c r="AQ13" s="38">
        <f t="shared" si="0"/>
        <v>635.4001</v>
      </c>
      <c r="AR13" s="38">
        <f t="shared" si="1"/>
        <v>397.85</v>
      </c>
      <c r="AS13" s="40">
        <v>635.4001</v>
      </c>
      <c r="AT13" s="38">
        <v>397.85</v>
      </c>
      <c r="AU13" s="38">
        <v>0</v>
      </c>
      <c r="AV13" s="38">
        <v>0</v>
      </c>
      <c r="AW13" s="38">
        <v>35.2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40">
        <v>43083.7094</v>
      </c>
      <c r="BD13" s="41">
        <v>43017.06</v>
      </c>
      <c r="BE13" s="41">
        <v>443.5001</v>
      </c>
      <c r="BF13" s="41">
        <v>0</v>
      </c>
      <c r="BG13" s="38">
        <v>0</v>
      </c>
      <c r="BH13" s="38">
        <v>0</v>
      </c>
      <c r="BI13" s="38">
        <v>-267.8001</v>
      </c>
      <c r="BJ13" s="38">
        <v>-267.822</v>
      </c>
      <c r="BK13" s="38">
        <v>-175.7001</v>
      </c>
      <c r="BL13" s="38">
        <v>-175.702</v>
      </c>
      <c r="BM13" s="38">
        <v>0</v>
      </c>
      <c r="BN13" s="38">
        <v>0</v>
      </c>
    </row>
    <row r="14" spans="1:66" ht="15.75" customHeight="1">
      <c r="A14" s="16">
        <v>4</v>
      </c>
      <c r="B14" s="13" t="s">
        <v>5</v>
      </c>
      <c r="C14" s="38">
        <f t="shared" si="2"/>
        <v>41061.9003</v>
      </c>
      <c r="D14" s="38">
        <f t="shared" si="3"/>
        <v>38221.73299999999</v>
      </c>
      <c r="E14" s="38">
        <f t="shared" si="4"/>
        <v>36318.8001</v>
      </c>
      <c r="F14" s="38">
        <f t="shared" si="5"/>
        <v>33618.532999999996</v>
      </c>
      <c r="G14" s="38">
        <f t="shared" si="6"/>
        <v>4743.1002</v>
      </c>
      <c r="H14" s="38">
        <f t="shared" si="7"/>
        <v>4603.2</v>
      </c>
      <c r="I14" s="40">
        <v>19904</v>
      </c>
      <c r="J14" s="38">
        <v>19117.297</v>
      </c>
      <c r="K14" s="38">
        <v>3147.2</v>
      </c>
      <c r="L14" s="38">
        <v>2993.137</v>
      </c>
      <c r="M14" s="38">
        <v>5669.6001</v>
      </c>
      <c r="N14" s="38">
        <v>4324.03</v>
      </c>
      <c r="O14" s="38">
        <v>1600</v>
      </c>
      <c r="P14" s="38">
        <v>804.9</v>
      </c>
      <c r="Q14" s="38">
        <v>50</v>
      </c>
      <c r="R14" s="38">
        <v>8.8</v>
      </c>
      <c r="S14" s="38">
        <v>600</v>
      </c>
      <c r="T14" s="38">
        <v>556</v>
      </c>
      <c r="U14" s="38">
        <v>100</v>
      </c>
      <c r="V14" s="38">
        <v>70.2</v>
      </c>
      <c r="W14" s="38">
        <v>719.6</v>
      </c>
      <c r="X14" s="38">
        <v>591.4</v>
      </c>
      <c r="Y14" s="38">
        <v>0</v>
      </c>
      <c r="Z14" s="38">
        <v>0</v>
      </c>
      <c r="AA14" s="38">
        <v>200</v>
      </c>
      <c r="AB14" s="38">
        <v>63</v>
      </c>
      <c r="AC14" s="38">
        <v>2200.0001</v>
      </c>
      <c r="AD14" s="38">
        <v>2056.75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2370</v>
      </c>
      <c r="AL14" s="38">
        <v>2349.579</v>
      </c>
      <c r="AM14" s="38">
        <v>2370</v>
      </c>
      <c r="AN14" s="38">
        <v>2349.579</v>
      </c>
      <c r="AO14" s="38">
        <v>4900</v>
      </c>
      <c r="AP14" s="38">
        <v>4715</v>
      </c>
      <c r="AQ14" s="38">
        <f t="shared" si="0"/>
        <v>328</v>
      </c>
      <c r="AR14" s="38">
        <f t="shared" si="1"/>
        <v>119.49</v>
      </c>
      <c r="AS14" s="40">
        <v>328</v>
      </c>
      <c r="AT14" s="38">
        <v>119.49</v>
      </c>
      <c r="AU14" s="38">
        <v>0</v>
      </c>
      <c r="AV14" s="38">
        <v>0</v>
      </c>
      <c r="AW14" s="38">
        <v>138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40">
        <v>3384.9231</v>
      </c>
      <c r="BD14" s="41">
        <v>3321.304</v>
      </c>
      <c r="BE14" s="41">
        <v>1358.1771</v>
      </c>
      <c r="BF14" s="41">
        <v>1309.9</v>
      </c>
      <c r="BG14" s="38">
        <v>0</v>
      </c>
      <c r="BH14" s="38">
        <v>0</v>
      </c>
      <c r="BI14" s="38">
        <v>0</v>
      </c>
      <c r="BJ14" s="38">
        <v>-2.704</v>
      </c>
      <c r="BK14" s="38">
        <v>0</v>
      </c>
      <c r="BL14" s="38">
        <v>-25.3</v>
      </c>
      <c r="BM14" s="38">
        <v>0</v>
      </c>
      <c r="BN14" s="38">
        <v>0</v>
      </c>
    </row>
    <row r="15" spans="1:66" ht="15.75" customHeight="1">
      <c r="A15" s="16">
        <v>5</v>
      </c>
      <c r="B15" s="13" t="s">
        <v>6</v>
      </c>
      <c r="C15" s="38">
        <f t="shared" si="2"/>
        <v>22587.5773</v>
      </c>
      <c r="D15" s="38">
        <f t="shared" si="3"/>
        <v>20490.588</v>
      </c>
      <c r="E15" s="38">
        <f t="shared" si="4"/>
        <v>22078.8002</v>
      </c>
      <c r="F15" s="38">
        <f t="shared" si="5"/>
        <v>20902.588</v>
      </c>
      <c r="G15" s="38">
        <f t="shared" si="6"/>
        <v>1008.7771000000002</v>
      </c>
      <c r="H15" s="38">
        <f t="shared" si="7"/>
        <v>-412</v>
      </c>
      <c r="I15" s="40">
        <v>12240</v>
      </c>
      <c r="J15" s="38">
        <v>12239.434</v>
      </c>
      <c r="K15" s="38">
        <v>2470</v>
      </c>
      <c r="L15" s="38">
        <v>2139.205</v>
      </c>
      <c r="M15" s="38">
        <v>3875.0001</v>
      </c>
      <c r="N15" s="38">
        <v>3639.949</v>
      </c>
      <c r="O15" s="38">
        <v>350</v>
      </c>
      <c r="P15" s="38">
        <v>245.31</v>
      </c>
      <c r="Q15" s="38">
        <v>0</v>
      </c>
      <c r="R15" s="38">
        <v>0</v>
      </c>
      <c r="S15" s="38">
        <v>500</v>
      </c>
      <c r="T15" s="38">
        <v>498.214</v>
      </c>
      <c r="U15" s="38">
        <v>155</v>
      </c>
      <c r="V15" s="38">
        <v>155</v>
      </c>
      <c r="W15" s="38">
        <v>60</v>
      </c>
      <c r="X15" s="38">
        <v>55.8</v>
      </c>
      <c r="Y15" s="38">
        <v>0</v>
      </c>
      <c r="Z15" s="38">
        <v>0</v>
      </c>
      <c r="AA15" s="38">
        <v>595</v>
      </c>
      <c r="AB15" s="38">
        <v>591.5</v>
      </c>
      <c r="AC15" s="38">
        <v>2150.0001</v>
      </c>
      <c r="AD15" s="38">
        <v>2029.125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1000.0001</v>
      </c>
      <c r="AL15" s="38">
        <v>1000</v>
      </c>
      <c r="AM15" s="38">
        <v>0</v>
      </c>
      <c r="AN15" s="38">
        <v>0</v>
      </c>
      <c r="AO15" s="38">
        <v>1830</v>
      </c>
      <c r="AP15" s="38">
        <v>1820</v>
      </c>
      <c r="AQ15" s="38">
        <f t="shared" si="0"/>
        <v>163.79999999999995</v>
      </c>
      <c r="AR15" s="38">
        <f t="shared" si="1"/>
        <v>64</v>
      </c>
      <c r="AS15" s="40">
        <v>663.8</v>
      </c>
      <c r="AT15" s="38">
        <v>64</v>
      </c>
      <c r="AU15" s="38">
        <v>0</v>
      </c>
      <c r="AV15" s="38">
        <v>0</v>
      </c>
      <c r="AW15" s="38">
        <v>579.8</v>
      </c>
      <c r="AX15" s="38">
        <v>0</v>
      </c>
      <c r="AY15" s="38">
        <v>0</v>
      </c>
      <c r="AZ15" s="38">
        <v>0</v>
      </c>
      <c r="BA15" s="38">
        <v>500</v>
      </c>
      <c r="BB15" s="38">
        <v>0</v>
      </c>
      <c r="BC15" s="40">
        <v>6500</v>
      </c>
      <c r="BD15" s="41">
        <v>0</v>
      </c>
      <c r="BE15" s="41">
        <v>508.7771</v>
      </c>
      <c r="BF15" s="41">
        <v>366</v>
      </c>
      <c r="BG15" s="38">
        <v>0</v>
      </c>
      <c r="BH15" s="38">
        <v>0</v>
      </c>
      <c r="BI15" s="38">
        <v>-1750</v>
      </c>
      <c r="BJ15" s="38">
        <v>0</v>
      </c>
      <c r="BK15" s="38">
        <v>-4250</v>
      </c>
      <c r="BL15" s="38">
        <v>-778</v>
      </c>
      <c r="BM15" s="38">
        <v>0</v>
      </c>
      <c r="BN15" s="38">
        <v>0</v>
      </c>
    </row>
    <row r="16" spans="1:66" ht="15.75" customHeight="1">
      <c r="A16" s="16">
        <v>6</v>
      </c>
      <c r="B16" s="13" t="s">
        <v>7</v>
      </c>
      <c r="C16" s="38">
        <f t="shared" si="2"/>
        <v>31452.632599999997</v>
      </c>
      <c r="D16" s="38">
        <f t="shared" si="3"/>
        <v>17177.390000000003</v>
      </c>
      <c r="E16" s="38">
        <f t="shared" si="4"/>
        <v>14773.000299999998</v>
      </c>
      <c r="F16" s="38">
        <f t="shared" si="5"/>
        <v>13756.786000000002</v>
      </c>
      <c r="G16" s="38">
        <f t="shared" si="6"/>
        <v>16679.632299999997</v>
      </c>
      <c r="H16" s="38">
        <f t="shared" si="7"/>
        <v>3420.604000000001</v>
      </c>
      <c r="I16" s="40">
        <v>9302</v>
      </c>
      <c r="J16" s="38">
        <v>9191.397</v>
      </c>
      <c r="K16" s="38">
        <v>2038</v>
      </c>
      <c r="L16" s="38">
        <v>1804.947</v>
      </c>
      <c r="M16" s="38">
        <v>1583.0001</v>
      </c>
      <c r="N16" s="38">
        <v>1055.112</v>
      </c>
      <c r="O16" s="38">
        <v>300</v>
      </c>
      <c r="P16" s="38">
        <v>245</v>
      </c>
      <c r="Q16" s="38">
        <v>150</v>
      </c>
      <c r="R16" s="38">
        <v>0</v>
      </c>
      <c r="S16" s="38">
        <v>216</v>
      </c>
      <c r="T16" s="38">
        <v>191</v>
      </c>
      <c r="U16" s="38">
        <v>20</v>
      </c>
      <c r="V16" s="38">
        <v>5.4</v>
      </c>
      <c r="W16" s="38">
        <v>417</v>
      </c>
      <c r="X16" s="38">
        <v>327.4</v>
      </c>
      <c r="Y16" s="38">
        <v>200</v>
      </c>
      <c r="Z16" s="38">
        <v>200</v>
      </c>
      <c r="AA16" s="38">
        <v>100</v>
      </c>
      <c r="AB16" s="38">
        <v>100</v>
      </c>
      <c r="AC16" s="38">
        <v>200</v>
      </c>
      <c r="AD16" s="38">
        <v>98.55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770.0001</v>
      </c>
      <c r="AL16" s="38">
        <v>770</v>
      </c>
      <c r="AM16" s="38">
        <v>770.0001</v>
      </c>
      <c r="AN16" s="38">
        <v>770</v>
      </c>
      <c r="AO16" s="38">
        <v>870.0001</v>
      </c>
      <c r="AP16" s="38">
        <v>859.33</v>
      </c>
      <c r="AQ16" s="38">
        <f t="shared" si="0"/>
        <v>210</v>
      </c>
      <c r="AR16" s="38">
        <f t="shared" si="1"/>
        <v>76</v>
      </c>
      <c r="AS16" s="40">
        <v>210</v>
      </c>
      <c r="AT16" s="38">
        <v>76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40">
        <v>21035.7</v>
      </c>
      <c r="BD16" s="41">
        <v>8425.941</v>
      </c>
      <c r="BE16" s="41">
        <v>1436.3002999999999</v>
      </c>
      <c r="BF16" s="41">
        <v>1042.216</v>
      </c>
      <c r="BG16" s="38">
        <v>0</v>
      </c>
      <c r="BH16" s="38">
        <v>0</v>
      </c>
      <c r="BI16" s="38">
        <v>0</v>
      </c>
      <c r="BJ16" s="38">
        <v>-209</v>
      </c>
      <c r="BK16" s="38">
        <v>-5792.368</v>
      </c>
      <c r="BL16" s="38">
        <v>-5838.553</v>
      </c>
      <c r="BM16" s="38">
        <v>0</v>
      </c>
      <c r="BN16" s="38">
        <v>0</v>
      </c>
    </row>
    <row r="17" spans="1:66" ht="15.75" customHeight="1">
      <c r="A17" s="16">
        <v>7</v>
      </c>
      <c r="B17" s="13" t="s">
        <v>8</v>
      </c>
      <c r="C17" s="38">
        <f t="shared" si="2"/>
        <v>62292.100099999996</v>
      </c>
      <c r="D17" s="38">
        <f t="shared" si="3"/>
        <v>56973.225000000006</v>
      </c>
      <c r="E17" s="38">
        <f t="shared" si="4"/>
        <v>56209</v>
      </c>
      <c r="F17" s="38">
        <f t="shared" si="5"/>
        <v>51583.175</v>
      </c>
      <c r="G17" s="38">
        <f t="shared" si="6"/>
        <v>6083.1001</v>
      </c>
      <c r="H17" s="38">
        <f t="shared" si="7"/>
        <v>5390.05</v>
      </c>
      <c r="I17" s="40">
        <v>17800</v>
      </c>
      <c r="J17" s="38">
        <v>16988.376</v>
      </c>
      <c r="K17" s="38">
        <v>3200</v>
      </c>
      <c r="L17" s="38">
        <v>2746.307</v>
      </c>
      <c r="M17" s="38">
        <v>5882</v>
      </c>
      <c r="N17" s="38">
        <v>5142.116</v>
      </c>
      <c r="O17" s="38">
        <v>400</v>
      </c>
      <c r="P17" s="38">
        <v>304.513</v>
      </c>
      <c r="Q17" s="38">
        <v>1000</v>
      </c>
      <c r="R17" s="38">
        <v>990</v>
      </c>
      <c r="S17" s="38">
        <v>350</v>
      </c>
      <c r="T17" s="38">
        <v>324.196</v>
      </c>
      <c r="U17" s="38">
        <v>150</v>
      </c>
      <c r="V17" s="38">
        <v>145.8</v>
      </c>
      <c r="W17" s="38">
        <v>600</v>
      </c>
      <c r="X17" s="38">
        <v>415.595</v>
      </c>
      <c r="Y17" s="38">
        <v>400</v>
      </c>
      <c r="Z17" s="38">
        <v>265.595</v>
      </c>
      <c r="AA17" s="38">
        <v>950</v>
      </c>
      <c r="AB17" s="38">
        <v>789.6</v>
      </c>
      <c r="AC17" s="38">
        <v>1600</v>
      </c>
      <c r="AD17" s="38">
        <v>1500.5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23135</v>
      </c>
      <c r="AL17" s="38">
        <v>21549.5</v>
      </c>
      <c r="AM17" s="38">
        <v>23135</v>
      </c>
      <c r="AN17" s="38">
        <v>21549.5</v>
      </c>
      <c r="AO17" s="38">
        <v>5100</v>
      </c>
      <c r="AP17" s="38">
        <v>4980.29</v>
      </c>
      <c r="AQ17" s="38">
        <f t="shared" si="0"/>
        <v>1092</v>
      </c>
      <c r="AR17" s="38">
        <f t="shared" si="1"/>
        <v>176.586</v>
      </c>
      <c r="AS17" s="40">
        <v>1092</v>
      </c>
      <c r="AT17" s="38">
        <v>176.586</v>
      </c>
      <c r="AU17" s="38">
        <v>0</v>
      </c>
      <c r="AV17" s="38">
        <v>0</v>
      </c>
      <c r="AW17" s="38">
        <v>642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40">
        <v>0</v>
      </c>
      <c r="BD17" s="41">
        <v>0</v>
      </c>
      <c r="BE17" s="41">
        <v>6083.1001</v>
      </c>
      <c r="BF17" s="41">
        <v>5940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-549.95</v>
      </c>
      <c r="BM17" s="38">
        <v>0</v>
      </c>
      <c r="BN17" s="38">
        <v>0</v>
      </c>
    </row>
    <row r="18" spans="1:66" ht="15.75" customHeight="1">
      <c r="A18" s="16">
        <v>8</v>
      </c>
      <c r="B18" s="13" t="s">
        <v>9</v>
      </c>
      <c r="C18" s="38">
        <f t="shared" si="2"/>
        <v>34679.3449</v>
      </c>
      <c r="D18" s="38">
        <f t="shared" si="3"/>
        <v>30119.117</v>
      </c>
      <c r="E18" s="38">
        <f t="shared" si="4"/>
        <v>17363.9003</v>
      </c>
      <c r="F18" s="38">
        <f t="shared" si="5"/>
        <v>14119.295</v>
      </c>
      <c r="G18" s="38">
        <f t="shared" si="6"/>
        <v>17315.4446</v>
      </c>
      <c r="H18" s="38">
        <f t="shared" si="7"/>
        <v>15999.822</v>
      </c>
      <c r="I18" s="40">
        <v>9910</v>
      </c>
      <c r="J18" s="38">
        <v>9573.647</v>
      </c>
      <c r="K18" s="38">
        <v>2520</v>
      </c>
      <c r="L18" s="38">
        <v>1867.73</v>
      </c>
      <c r="M18" s="38">
        <v>3660.0002</v>
      </c>
      <c r="N18" s="38">
        <v>2137.918</v>
      </c>
      <c r="O18" s="38">
        <v>800</v>
      </c>
      <c r="P18" s="38">
        <v>544.4</v>
      </c>
      <c r="Q18" s="38">
        <v>450</v>
      </c>
      <c r="R18" s="38">
        <v>360</v>
      </c>
      <c r="S18" s="38">
        <v>280</v>
      </c>
      <c r="T18" s="38">
        <v>232.9</v>
      </c>
      <c r="U18" s="38">
        <v>220</v>
      </c>
      <c r="V18" s="38">
        <v>40.24</v>
      </c>
      <c r="W18" s="38">
        <v>625.0001</v>
      </c>
      <c r="X18" s="38">
        <v>250.566</v>
      </c>
      <c r="Y18" s="38">
        <v>320.0001</v>
      </c>
      <c r="Z18" s="38">
        <v>99.566</v>
      </c>
      <c r="AA18" s="38">
        <v>0</v>
      </c>
      <c r="AB18" s="38">
        <v>0</v>
      </c>
      <c r="AC18" s="38">
        <v>1100</v>
      </c>
      <c r="AD18" s="38">
        <v>530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50</v>
      </c>
      <c r="AL18" s="38">
        <v>0</v>
      </c>
      <c r="AM18" s="38">
        <v>0</v>
      </c>
      <c r="AN18" s="38">
        <v>0</v>
      </c>
      <c r="AO18" s="38">
        <v>750</v>
      </c>
      <c r="AP18" s="38">
        <v>460</v>
      </c>
      <c r="AQ18" s="38">
        <f t="shared" si="0"/>
        <v>473.9001</v>
      </c>
      <c r="AR18" s="38">
        <f t="shared" si="1"/>
        <v>80</v>
      </c>
      <c r="AS18" s="40">
        <v>473.9001</v>
      </c>
      <c r="AT18" s="38">
        <v>80</v>
      </c>
      <c r="AU18" s="38">
        <v>0</v>
      </c>
      <c r="AV18" s="38">
        <v>0</v>
      </c>
      <c r="AW18" s="38">
        <v>58.9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40">
        <v>15700.0445</v>
      </c>
      <c r="BD18" s="41">
        <v>15499.542</v>
      </c>
      <c r="BE18" s="41">
        <v>1615.4001</v>
      </c>
      <c r="BF18" s="41">
        <v>507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-6.72</v>
      </c>
      <c r="BM18" s="38">
        <v>0</v>
      </c>
      <c r="BN18" s="38">
        <v>0</v>
      </c>
    </row>
    <row r="19" spans="1:66" ht="15.75" customHeight="1">
      <c r="A19" s="16">
        <v>9</v>
      </c>
      <c r="B19" s="13" t="s">
        <v>10</v>
      </c>
      <c r="C19" s="38">
        <f t="shared" si="2"/>
        <v>29325.486100000002</v>
      </c>
      <c r="D19" s="38">
        <f t="shared" si="3"/>
        <v>20826.798000000003</v>
      </c>
      <c r="E19" s="38">
        <f t="shared" si="4"/>
        <v>21741.500300000003</v>
      </c>
      <c r="F19" s="38">
        <f t="shared" si="5"/>
        <v>17331.154000000002</v>
      </c>
      <c r="G19" s="38">
        <f t="shared" si="6"/>
        <v>7583.9858</v>
      </c>
      <c r="H19" s="38">
        <f t="shared" si="7"/>
        <v>3495.644</v>
      </c>
      <c r="I19" s="40">
        <v>11810</v>
      </c>
      <c r="J19" s="38">
        <v>11746.332</v>
      </c>
      <c r="K19" s="38">
        <v>2300</v>
      </c>
      <c r="L19" s="38">
        <v>1828.422</v>
      </c>
      <c r="M19" s="38">
        <v>4775.0002</v>
      </c>
      <c r="N19" s="38">
        <v>1882.4</v>
      </c>
      <c r="O19" s="38">
        <v>830.0001</v>
      </c>
      <c r="P19" s="38">
        <v>780</v>
      </c>
      <c r="Q19" s="38">
        <v>300.0001</v>
      </c>
      <c r="R19" s="38">
        <v>0</v>
      </c>
      <c r="S19" s="38">
        <v>250</v>
      </c>
      <c r="T19" s="38">
        <v>250</v>
      </c>
      <c r="U19" s="38">
        <v>240</v>
      </c>
      <c r="V19" s="38">
        <v>22.8</v>
      </c>
      <c r="W19" s="38">
        <v>493</v>
      </c>
      <c r="X19" s="38">
        <v>189.6</v>
      </c>
      <c r="Y19" s="38">
        <v>265</v>
      </c>
      <c r="Z19" s="38">
        <v>140</v>
      </c>
      <c r="AA19" s="38">
        <v>650</v>
      </c>
      <c r="AB19" s="38">
        <v>0</v>
      </c>
      <c r="AC19" s="38">
        <v>1500</v>
      </c>
      <c r="AD19" s="38">
        <v>620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324.0001</v>
      </c>
      <c r="AL19" s="38">
        <v>324</v>
      </c>
      <c r="AM19" s="38">
        <v>0</v>
      </c>
      <c r="AN19" s="38">
        <v>0</v>
      </c>
      <c r="AO19" s="38">
        <v>1400</v>
      </c>
      <c r="AP19" s="38">
        <v>1400</v>
      </c>
      <c r="AQ19" s="38">
        <f t="shared" si="0"/>
        <v>1132.5</v>
      </c>
      <c r="AR19" s="38">
        <f t="shared" si="1"/>
        <v>150</v>
      </c>
      <c r="AS19" s="40">
        <v>1132.5</v>
      </c>
      <c r="AT19" s="38">
        <v>150</v>
      </c>
      <c r="AU19" s="38">
        <v>0</v>
      </c>
      <c r="AV19" s="38">
        <v>0</v>
      </c>
      <c r="AW19" s="38">
        <v>472.5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40">
        <v>7583.9858</v>
      </c>
      <c r="BD19" s="41">
        <v>3500</v>
      </c>
      <c r="BE19" s="41">
        <v>0</v>
      </c>
      <c r="BF19" s="41">
        <v>0</v>
      </c>
      <c r="BG19" s="38">
        <v>0</v>
      </c>
      <c r="BH19" s="38">
        <v>0</v>
      </c>
      <c r="BI19" s="38">
        <v>0</v>
      </c>
      <c r="BJ19" s="38">
        <v>-4.356</v>
      </c>
      <c r="BK19" s="38">
        <v>0</v>
      </c>
      <c r="BL19" s="38">
        <v>0</v>
      </c>
      <c r="BM19" s="38">
        <v>0</v>
      </c>
      <c r="BN19" s="38">
        <v>0</v>
      </c>
    </row>
    <row r="20" spans="1:66" ht="15.75" customHeight="1">
      <c r="A20" s="16">
        <v>10</v>
      </c>
      <c r="B20" s="13" t="s">
        <v>11</v>
      </c>
      <c r="C20" s="38">
        <f t="shared" si="2"/>
        <v>39739.0563</v>
      </c>
      <c r="D20" s="38">
        <f t="shared" si="3"/>
        <v>20324.687</v>
      </c>
      <c r="E20" s="38">
        <f t="shared" si="4"/>
        <v>32612.5003</v>
      </c>
      <c r="F20" s="38">
        <f t="shared" si="5"/>
        <v>27162.703</v>
      </c>
      <c r="G20" s="38">
        <f t="shared" si="6"/>
        <v>7126.556</v>
      </c>
      <c r="H20" s="38">
        <f t="shared" si="7"/>
        <v>-6838.016</v>
      </c>
      <c r="I20" s="40">
        <v>12490</v>
      </c>
      <c r="J20" s="38">
        <v>10245.915</v>
      </c>
      <c r="K20" s="38">
        <v>2780</v>
      </c>
      <c r="L20" s="38">
        <v>1829.178</v>
      </c>
      <c r="M20" s="38">
        <v>3755.0001</v>
      </c>
      <c r="N20" s="38">
        <v>2618.35</v>
      </c>
      <c r="O20" s="38">
        <v>300.0001</v>
      </c>
      <c r="P20" s="38">
        <v>0</v>
      </c>
      <c r="Q20" s="38">
        <v>1870</v>
      </c>
      <c r="R20" s="38">
        <v>1590</v>
      </c>
      <c r="S20" s="38">
        <v>120</v>
      </c>
      <c r="T20" s="38">
        <v>88.45</v>
      </c>
      <c r="U20" s="38">
        <v>30</v>
      </c>
      <c r="V20" s="38">
        <v>0</v>
      </c>
      <c r="W20" s="38">
        <v>230</v>
      </c>
      <c r="X20" s="38">
        <v>111.8</v>
      </c>
      <c r="Y20" s="38">
        <v>30</v>
      </c>
      <c r="Z20" s="38">
        <v>0</v>
      </c>
      <c r="AA20" s="38">
        <v>125</v>
      </c>
      <c r="AB20" s="38">
        <v>19.5</v>
      </c>
      <c r="AC20" s="38">
        <v>880</v>
      </c>
      <c r="AD20" s="38">
        <v>775.6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10500</v>
      </c>
      <c r="AL20" s="38">
        <v>9769</v>
      </c>
      <c r="AM20" s="38">
        <v>10500</v>
      </c>
      <c r="AN20" s="38">
        <v>9769</v>
      </c>
      <c r="AO20" s="38">
        <v>2650</v>
      </c>
      <c r="AP20" s="38">
        <v>2609.26</v>
      </c>
      <c r="AQ20" s="38">
        <f t="shared" si="0"/>
        <v>437.5002</v>
      </c>
      <c r="AR20" s="38">
        <f t="shared" si="1"/>
        <v>91</v>
      </c>
      <c r="AS20" s="40">
        <v>437.5002</v>
      </c>
      <c r="AT20" s="38">
        <v>91</v>
      </c>
      <c r="AU20" s="38">
        <v>0</v>
      </c>
      <c r="AV20" s="38">
        <v>0</v>
      </c>
      <c r="AW20" s="38">
        <v>87.5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40">
        <v>6546.556</v>
      </c>
      <c r="BD20" s="41">
        <v>0</v>
      </c>
      <c r="BE20" s="41">
        <v>580</v>
      </c>
      <c r="BF20" s="41">
        <v>398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-7236.016</v>
      </c>
      <c r="BM20" s="38">
        <v>0</v>
      </c>
      <c r="BN20" s="38">
        <v>0</v>
      </c>
    </row>
    <row r="21" spans="1:66" ht="15.75" customHeight="1">
      <c r="A21" s="16">
        <v>11</v>
      </c>
      <c r="B21" s="13" t="s">
        <v>12</v>
      </c>
      <c r="C21" s="38">
        <f t="shared" si="2"/>
        <v>8995.6083</v>
      </c>
      <c r="D21" s="38">
        <f t="shared" si="3"/>
        <v>6831.7429</v>
      </c>
      <c r="E21" s="38">
        <f t="shared" si="4"/>
        <v>8924.1183</v>
      </c>
      <c r="F21" s="38">
        <f t="shared" si="5"/>
        <v>7048.2529</v>
      </c>
      <c r="G21" s="38">
        <f t="shared" si="6"/>
        <v>71.49</v>
      </c>
      <c r="H21" s="38">
        <f t="shared" si="7"/>
        <v>-216.51</v>
      </c>
      <c r="I21" s="40">
        <v>4807.0001</v>
      </c>
      <c r="J21" s="38">
        <v>3895.513</v>
      </c>
      <c r="K21" s="38">
        <v>1120.0001</v>
      </c>
      <c r="L21" s="38">
        <v>871.55</v>
      </c>
      <c r="M21" s="38">
        <v>628.1181</v>
      </c>
      <c r="N21" s="38">
        <v>507.1899</v>
      </c>
      <c r="O21" s="38">
        <v>103.318</v>
      </c>
      <c r="P21" s="38">
        <v>103.2389</v>
      </c>
      <c r="Q21" s="38">
        <v>0</v>
      </c>
      <c r="R21" s="38">
        <v>0</v>
      </c>
      <c r="S21" s="38">
        <v>104.8001</v>
      </c>
      <c r="T21" s="38">
        <v>86.151</v>
      </c>
      <c r="U21" s="38">
        <v>80</v>
      </c>
      <c r="V21" s="38">
        <v>47</v>
      </c>
      <c r="W21" s="38">
        <v>70</v>
      </c>
      <c r="X21" s="38">
        <v>20.8</v>
      </c>
      <c r="Y21" s="38">
        <v>0</v>
      </c>
      <c r="Z21" s="38">
        <v>0</v>
      </c>
      <c r="AA21" s="38">
        <v>0</v>
      </c>
      <c r="AB21" s="38">
        <v>0</v>
      </c>
      <c r="AC21" s="38">
        <v>270</v>
      </c>
      <c r="AD21" s="38">
        <v>250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1584</v>
      </c>
      <c r="AL21" s="38">
        <v>1584</v>
      </c>
      <c r="AM21" s="38">
        <v>1584</v>
      </c>
      <c r="AN21" s="38">
        <v>1584</v>
      </c>
      <c r="AO21" s="38">
        <v>320</v>
      </c>
      <c r="AP21" s="38">
        <v>175</v>
      </c>
      <c r="AQ21" s="38">
        <f t="shared" si="0"/>
        <v>465</v>
      </c>
      <c r="AR21" s="38">
        <f t="shared" si="1"/>
        <v>15</v>
      </c>
      <c r="AS21" s="40">
        <v>465</v>
      </c>
      <c r="AT21" s="38">
        <v>15</v>
      </c>
      <c r="AU21" s="38">
        <v>0</v>
      </c>
      <c r="AV21" s="38">
        <v>0</v>
      </c>
      <c r="AW21" s="38">
        <v>425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40">
        <v>0</v>
      </c>
      <c r="BD21" s="41">
        <v>0</v>
      </c>
      <c r="BE21" s="41">
        <v>71.49</v>
      </c>
      <c r="BF21" s="41">
        <v>71.49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-288</v>
      </c>
      <c r="BM21" s="38">
        <v>0</v>
      </c>
      <c r="BN21" s="38">
        <v>0</v>
      </c>
    </row>
    <row r="22" spans="1:66" ht="15.75" customHeight="1">
      <c r="A22" s="16">
        <v>12</v>
      </c>
      <c r="B22" s="13" t="s">
        <v>13</v>
      </c>
      <c r="C22" s="38">
        <f t="shared" si="2"/>
        <v>4738.3874000000005</v>
      </c>
      <c r="D22" s="38">
        <f t="shared" si="3"/>
        <v>4644.583</v>
      </c>
      <c r="E22" s="38">
        <f t="shared" si="4"/>
        <v>4718.5005</v>
      </c>
      <c r="F22" s="38">
        <f t="shared" si="5"/>
        <v>4658.143</v>
      </c>
      <c r="G22" s="38">
        <f t="shared" si="6"/>
        <v>19.886899999999997</v>
      </c>
      <c r="H22" s="38">
        <f t="shared" si="7"/>
        <v>-13.560000000000002</v>
      </c>
      <c r="I22" s="40">
        <v>2890</v>
      </c>
      <c r="J22" s="38">
        <v>2875.142</v>
      </c>
      <c r="K22" s="38">
        <v>557</v>
      </c>
      <c r="L22" s="38">
        <v>545.701</v>
      </c>
      <c r="M22" s="38">
        <v>869.5002</v>
      </c>
      <c r="N22" s="38">
        <v>866.2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35.7</v>
      </c>
      <c r="V22" s="38">
        <v>32.4</v>
      </c>
      <c r="W22" s="38">
        <v>20.8</v>
      </c>
      <c r="X22" s="38">
        <v>20.8</v>
      </c>
      <c r="Y22" s="38">
        <v>0</v>
      </c>
      <c r="Z22" s="38">
        <v>0</v>
      </c>
      <c r="AA22" s="38">
        <v>0</v>
      </c>
      <c r="AB22" s="38">
        <v>0</v>
      </c>
      <c r="AC22" s="38">
        <v>760.0001</v>
      </c>
      <c r="AD22" s="38">
        <v>760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340</v>
      </c>
      <c r="AP22" s="38">
        <v>340</v>
      </c>
      <c r="AQ22" s="38">
        <f t="shared" si="0"/>
        <v>62.0003</v>
      </c>
      <c r="AR22" s="38">
        <f t="shared" si="1"/>
        <v>31.1</v>
      </c>
      <c r="AS22" s="40">
        <v>62.0003</v>
      </c>
      <c r="AT22" s="38">
        <v>31.1</v>
      </c>
      <c r="AU22" s="38">
        <v>0</v>
      </c>
      <c r="AV22" s="38">
        <v>0</v>
      </c>
      <c r="AW22" s="38">
        <v>20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40">
        <v>0</v>
      </c>
      <c r="BD22" s="41">
        <v>0</v>
      </c>
      <c r="BE22" s="41">
        <v>88.387</v>
      </c>
      <c r="BF22" s="41">
        <v>55</v>
      </c>
      <c r="BG22" s="38">
        <v>0</v>
      </c>
      <c r="BH22" s="38">
        <v>0</v>
      </c>
      <c r="BI22" s="38">
        <v>-68.5001</v>
      </c>
      <c r="BJ22" s="38">
        <v>-68.56</v>
      </c>
      <c r="BK22" s="38">
        <v>0</v>
      </c>
      <c r="BL22" s="38">
        <v>0</v>
      </c>
      <c r="BM22" s="38">
        <v>0</v>
      </c>
      <c r="BN22" s="38">
        <v>0</v>
      </c>
    </row>
    <row r="23" spans="1:66" ht="15.75" customHeight="1">
      <c r="A23" s="16">
        <v>13</v>
      </c>
      <c r="B23" s="13" t="s">
        <v>14</v>
      </c>
      <c r="C23" s="38">
        <f t="shared" si="2"/>
        <v>23300.7941</v>
      </c>
      <c r="D23" s="38">
        <f t="shared" si="3"/>
        <v>12742.009999999998</v>
      </c>
      <c r="E23" s="38">
        <f t="shared" si="4"/>
        <v>12760.000199999999</v>
      </c>
      <c r="F23" s="38">
        <f t="shared" si="5"/>
        <v>10270.05</v>
      </c>
      <c r="G23" s="38">
        <f t="shared" si="6"/>
        <v>10540.793899999999</v>
      </c>
      <c r="H23" s="38">
        <f t="shared" si="7"/>
        <v>2471.96</v>
      </c>
      <c r="I23" s="40">
        <v>7000</v>
      </c>
      <c r="J23" s="38">
        <v>5806.67</v>
      </c>
      <c r="K23" s="38">
        <v>1520</v>
      </c>
      <c r="L23" s="38">
        <v>1085.58</v>
      </c>
      <c r="M23" s="38">
        <v>1052.0001</v>
      </c>
      <c r="N23" s="38">
        <v>702</v>
      </c>
      <c r="O23" s="38">
        <v>50</v>
      </c>
      <c r="P23" s="38">
        <v>50</v>
      </c>
      <c r="Q23" s="38">
        <v>0</v>
      </c>
      <c r="R23" s="38">
        <v>0</v>
      </c>
      <c r="S23" s="38">
        <v>210</v>
      </c>
      <c r="T23" s="38">
        <v>77</v>
      </c>
      <c r="U23" s="38">
        <v>100</v>
      </c>
      <c r="V23" s="38">
        <v>100</v>
      </c>
      <c r="W23" s="38">
        <v>320</v>
      </c>
      <c r="X23" s="38">
        <v>233</v>
      </c>
      <c r="Y23" s="38">
        <v>50</v>
      </c>
      <c r="Z23" s="38">
        <v>0</v>
      </c>
      <c r="AA23" s="38">
        <v>0</v>
      </c>
      <c r="AB23" s="38">
        <v>0</v>
      </c>
      <c r="AC23" s="38">
        <v>350</v>
      </c>
      <c r="AD23" s="38">
        <v>220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2320</v>
      </c>
      <c r="AL23" s="38">
        <v>2110</v>
      </c>
      <c r="AM23" s="38">
        <v>2320</v>
      </c>
      <c r="AN23" s="38">
        <v>2110</v>
      </c>
      <c r="AO23" s="38">
        <v>700</v>
      </c>
      <c r="AP23" s="38">
        <v>500</v>
      </c>
      <c r="AQ23" s="38">
        <f t="shared" si="0"/>
        <v>168.0001</v>
      </c>
      <c r="AR23" s="38">
        <f t="shared" si="1"/>
        <v>65.8</v>
      </c>
      <c r="AS23" s="40">
        <v>168.0001</v>
      </c>
      <c r="AT23" s="38">
        <v>65.8</v>
      </c>
      <c r="AU23" s="38">
        <v>0</v>
      </c>
      <c r="AV23" s="38">
        <v>0</v>
      </c>
      <c r="AW23" s="38">
        <v>78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40">
        <v>10470.7938</v>
      </c>
      <c r="BD23" s="41">
        <v>2429.96</v>
      </c>
      <c r="BE23" s="41">
        <v>70.0001</v>
      </c>
      <c r="BF23" s="41">
        <v>42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</row>
    <row r="24" spans="1:66" ht="15.75" customHeight="1">
      <c r="A24" s="16">
        <v>14</v>
      </c>
      <c r="B24" s="13" t="s">
        <v>15</v>
      </c>
      <c r="C24" s="38">
        <f t="shared" si="2"/>
        <v>19972.5203</v>
      </c>
      <c r="D24" s="38">
        <f t="shared" si="3"/>
        <v>17391.962</v>
      </c>
      <c r="E24" s="38">
        <f t="shared" si="4"/>
        <v>14354.0004</v>
      </c>
      <c r="F24" s="38">
        <f t="shared" si="5"/>
        <v>13026.207</v>
      </c>
      <c r="G24" s="38">
        <f t="shared" si="6"/>
        <v>5618.5199</v>
      </c>
      <c r="H24" s="38">
        <f t="shared" si="7"/>
        <v>4365.755</v>
      </c>
      <c r="I24" s="40">
        <v>6805</v>
      </c>
      <c r="J24" s="38">
        <v>6510.684</v>
      </c>
      <c r="K24" s="38">
        <v>1571</v>
      </c>
      <c r="L24" s="38">
        <v>1528.782</v>
      </c>
      <c r="M24" s="38">
        <v>2335.0004</v>
      </c>
      <c r="N24" s="38">
        <v>1588.741</v>
      </c>
      <c r="O24" s="38">
        <v>510</v>
      </c>
      <c r="P24" s="38">
        <v>388.198</v>
      </c>
      <c r="Q24" s="38">
        <v>0</v>
      </c>
      <c r="R24" s="38">
        <v>0</v>
      </c>
      <c r="S24" s="38">
        <v>170</v>
      </c>
      <c r="T24" s="38">
        <v>157.043</v>
      </c>
      <c r="U24" s="38">
        <v>100</v>
      </c>
      <c r="V24" s="38">
        <v>71.5</v>
      </c>
      <c r="W24" s="38">
        <v>725</v>
      </c>
      <c r="X24" s="38">
        <v>676</v>
      </c>
      <c r="Y24" s="38">
        <v>600</v>
      </c>
      <c r="Z24" s="38">
        <v>600</v>
      </c>
      <c r="AA24" s="38">
        <v>50</v>
      </c>
      <c r="AB24" s="38">
        <v>0</v>
      </c>
      <c r="AC24" s="38">
        <v>550.0004</v>
      </c>
      <c r="AD24" s="38">
        <v>275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2658</v>
      </c>
      <c r="AL24" s="38">
        <v>2658</v>
      </c>
      <c r="AM24" s="38">
        <v>2658</v>
      </c>
      <c r="AN24" s="38">
        <v>2658</v>
      </c>
      <c r="AO24" s="38">
        <v>700</v>
      </c>
      <c r="AP24" s="38">
        <v>650</v>
      </c>
      <c r="AQ24" s="38">
        <f t="shared" si="0"/>
        <v>285</v>
      </c>
      <c r="AR24" s="38">
        <f t="shared" si="1"/>
        <v>90</v>
      </c>
      <c r="AS24" s="40">
        <v>285</v>
      </c>
      <c r="AT24" s="38">
        <v>90</v>
      </c>
      <c r="AU24" s="38">
        <v>0</v>
      </c>
      <c r="AV24" s="38">
        <v>0</v>
      </c>
      <c r="AW24" s="38">
        <v>100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40">
        <v>3415.5198</v>
      </c>
      <c r="BD24" s="41">
        <v>2282.755</v>
      </c>
      <c r="BE24" s="41">
        <v>2203.0001</v>
      </c>
      <c r="BF24" s="41">
        <v>2083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</row>
    <row r="25" spans="1:66" ht="15.75" customHeight="1">
      <c r="A25" s="16">
        <v>15</v>
      </c>
      <c r="B25" s="13" t="s">
        <v>16</v>
      </c>
      <c r="C25" s="38">
        <f t="shared" si="2"/>
        <v>6819.1332999999995</v>
      </c>
      <c r="D25" s="38">
        <f t="shared" si="3"/>
        <v>6205.143</v>
      </c>
      <c r="E25" s="38">
        <f t="shared" si="4"/>
        <v>6719.599999999999</v>
      </c>
      <c r="F25" s="38">
        <f t="shared" si="5"/>
        <v>6146.978</v>
      </c>
      <c r="G25" s="38">
        <f t="shared" si="6"/>
        <v>99.5333</v>
      </c>
      <c r="H25" s="38">
        <f t="shared" si="7"/>
        <v>58.16499999999999</v>
      </c>
      <c r="I25" s="40">
        <v>4793.4</v>
      </c>
      <c r="J25" s="38">
        <v>4695</v>
      </c>
      <c r="K25" s="38">
        <v>1018.2</v>
      </c>
      <c r="L25" s="38">
        <v>970.438</v>
      </c>
      <c r="M25" s="38">
        <v>803</v>
      </c>
      <c r="N25" s="38">
        <v>391.54</v>
      </c>
      <c r="O25" s="38">
        <v>100</v>
      </c>
      <c r="P25" s="38">
        <v>80</v>
      </c>
      <c r="Q25" s="38">
        <v>0</v>
      </c>
      <c r="R25" s="38">
        <v>0</v>
      </c>
      <c r="S25" s="38">
        <v>308</v>
      </c>
      <c r="T25" s="38">
        <v>187.14</v>
      </c>
      <c r="U25" s="38">
        <v>50</v>
      </c>
      <c r="V25" s="38">
        <v>3.6</v>
      </c>
      <c r="W25" s="38">
        <v>105</v>
      </c>
      <c r="X25" s="38">
        <v>80.8</v>
      </c>
      <c r="Y25" s="38">
        <v>10</v>
      </c>
      <c r="Z25" s="38">
        <v>0</v>
      </c>
      <c r="AA25" s="38">
        <v>0</v>
      </c>
      <c r="AB25" s="38">
        <v>0</v>
      </c>
      <c r="AC25" s="38">
        <v>90</v>
      </c>
      <c r="AD25" s="38">
        <v>40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70</v>
      </c>
      <c r="AP25" s="38">
        <v>70</v>
      </c>
      <c r="AQ25" s="38">
        <f t="shared" si="0"/>
        <v>35</v>
      </c>
      <c r="AR25" s="38">
        <f t="shared" si="1"/>
        <v>20</v>
      </c>
      <c r="AS25" s="40">
        <v>35</v>
      </c>
      <c r="AT25" s="38">
        <v>20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40">
        <v>0</v>
      </c>
      <c r="BD25" s="41">
        <v>0</v>
      </c>
      <c r="BE25" s="41">
        <v>256.3334</v>
      </c>
      <c r="BF25" s="41">
        <v>215</v>
      </c>
      <c r="BG25" s="38">
        <v>0</v>
      </c>
      <c r="BH25" s="38">
        <v>0</v>
      </c>
      <c r="BI25" s="38">
        <v>-156.8001</v>
      </c>
      <c r="BJ25" s="38">
        <v>-156.835</v>
      </c>
      <c r="BK25" s="38">
        <v>0</v>
      </c>
      <c r="BL25" s="38">
        <v>0</v>
      </c>
      <c r="BM25" s="38">
        <v>0</v>
      </c>
      <c r="BN25" s="38">
        <v>0</v>
      </c>
    </row>
    <row r="26" spans="1:66" ht="15.75" customHeight="1">
      <c r="A26" s="16">
        <v>16</v>
      </c>
      <c r="B26" s="13" t="s">
        <v>17</v>
      </c>
      <c r="C26" s="38">
        <f t="shared" si="2"/>
        <v>5191.3599</v>
      </c>
      <c r="D26" s="38">
        <f t="shared" si="3"/>
        <v>4874.3369999999995</v>
      </c>
      <c r="E26" s="38">
        <f t="shared" si="4"/>
        <v>5190.8001</v>
      </c>
      <c r="F26" s="38">
        <f t="shared" si="5"/>
        <v>4874.3369999999995</v>
      </c>
      <c r="G26" s="38">
        <f t="shared" si="6"/>
        <v>250.5598</v>
      </c>
      <c r="H26" s="38">
        <f t="shared" si="7"/>
        <v>250</v>
      </c>
      <c r="I26" s="40">
        <v>2250</v>
      </c>
      <c r="J26" s="38">
        <v>2206.64</v>
      </c>
      <c r="K26" s="38">
        <v>525</v>
      </c>
      <c r="L26" s="38">
        <v>522.297</v>
      </c>
      <c r="M26" s="38">
        <v>1105.0001</v>
      </c>
      <c r="N26" s="38">
        <v>930.4</v>
      </c>
      <c r="O26" s="38">
        <v>50</v>
      </c>
      <c r="P26" s="38">
        <v>50</v>
      </c>
      <c r="Q26" s="38">
        <v>0</v>
      </c>
      <c r="R26" s="38">
        <v>0</v>
      </c>
      <c r="S26" s="38">
        <v>0</v>
      </c>
      <c r="T26" s="38">
        <v>0</v>
      </c>
      <c r="U26" s="38">
        <v>90</v>
      </c>
      <c r="V26" s="38">
        <v>59.4</v>
      </c>
      <c r="W26" s="38">
        <v>220</v>
      </c>
      <c r="X26" s="38">
        <v>81</v>
      </c>
      <c r="Y26" s="38">
        <v>0</v>
      </c>
      <c r="Z26" s="38">
        <v>0</v>
      </c>
      <c r="AA26" s="38">
        <v>80.0001</v>
      </c>
      <c r="AB26" s="38">
        <v>80</v>
      </c>
      <c r="AC26" s="38">
        <v>665</v>
      </c>
      <c r="AD26" s="38">
        <v>660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1000.8</v>
      </c>
      <c r="AP26" s="38">
        <v>935</v>
      </c>
      <c r="AQ26" s="38">
        <f t="shared" si="0"/>
        <v>60</v>
      </c>
      <c r="AR26" s="38">
        <f t="shared" si="1"/>
        <v>30</v>
      </c>
      <c r="AS26" s="40">
        <v>310</v>
      </c>
      <c r="AT26" s="38">
        <v>280</v>
      </c>
      <c r="AU26" s="38">
        <v>0</v>
      </c>
      <c r="AV26" s="38">
        <v>0</v>
      </c>
      <c r="AW26" s="38">
        <v>250</v>
      </c>
      <c r="AX26" s="38">
        <v>250</v>
      </c>
      <c r="AY26" s="38">
        <v>0</v>
      </c>
      <c r="AZ26" s="38">
        <v>0</v>
      </c>
      <c r="BA26" s="38">
        <v>250</v>
      </c>
      <c r="BB26" s="38">
        <v>250</v>
      </c>
      <c r="BC26" s="40">
        <v>0</v>
      </c>
      <c r="BD26" s="41">
        <v>0</v>
      </c>
      <c r="BE26" s="41">
        <v>250.5598</v>
      </c>
      <c r="BF26" s="41">
        <v>250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</row>
    <row r="27" spans="1:66" ht="15.75" customHeight="1">
      <c r="A27" s="16">
        <v>17</v>
      </c>
      <c r="B27" s="13" t="s">
        <v>18</v>
      </c>
      <c r="C27" s="38">
        <f t="shared" si="2"/>
        <v>18334.7245</v>
      </c>
      <c r="D27" s="38">
        <f t="shared" si="3"/>
        <v>15022.548999999999</v>
      </c>
      <c r="E27" s="38">
        <f t="shared" si="4"/>
        <v>14310.0002</v>
      </c>
      <c r="F27" s="38">
        <f t="shared" si="5"/>
        <v>12064.048999999999</v>
      </c>
      <c r="G27" s="38">
        <f t="shared" si="6"/>
        <v>4024.7243</v>
      </c>
      <c r="H27" s="38">
        <f t="shared" si="7"/>
        <v>2958.5</v>
      </c>
      <c r="I27" s="40">
        <v>8580</v>
      </c>
      <c r="J27" s="38">
        <v>7963.334</v>
      </c>
      <c r="K27" s="38">
        <v>1700</v>
      </c>
      <c r="L27" s="38">
        <v>1469.565</v>
      </c>
      <c r="M27" s="38">
        <v>3060.0002</v>
      </c>
      <c r="N27" s="38">
        <v>1731.15</v>
      </c>
      <c r="O27" s="38">
        <v>30</v>
      </c>
      <c r="P27" s="38">
        <v>22</v>
      </c>
      <c r="Q27" s="38">
        <v>12.0001</v>
      </c>
      <c r="R27" s="38">
        <v>0</v>
      </c>
      <c r="S27" s="38">
        <v>170</v>
      </c>
      <c r="T27" s="38">
        <v>66.55</v>
      </c>
      <c r="U27" s="38">
        <v>200</v>
      </c>
      <c r="V27" s="38">
        <v>91.8</v>
      </c>
      <c r="W27" s="38">
        <v>686</v>
      </c>
      <c r="X27" s="38">
        <v>564.8</v>
      </c>
      <c r="Y27" s="38">
        <v>556</v>
      </c>
      <c r="Z27" s="38">
        <v>500</v>
      </c>
      <c r="AA27" s="38">
        <v>880</v>
      </c>
      <c r="AB27" s="38">
        <v>6</v>
      </c>
      <c r="AC27" s="38">
        <v>750</v>
      </c>
      <c r="AD27" s="38">
        <v>680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880</v>
      </c>
      <c r="AP27" s="38">
        <v>880</v>
      </c>
      <c r="AQ27" s="38">
        <f t="shared" si="0"/>
        <v>90</v>
      </c>
      <c r="AR27" s="38">
        <f t="shared" si="1"/>
        <v>20</v>
      </c>
      <c r="AS27" s="40">
        <v>90</v>
      </c>
      <c r="AT27" s="38">
        <v>20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40">
        <v>4024.7243</v>
      </c>
      <c r="BD27" s="41">
        <v>4000</v>
      </c>
      <c r="BE27" s="41">
        <v>960.0001</v>
      </c>
      <c r="BF27" s="41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-960.0001</v>
      </c>
      <c r="BL27" s="38">
        <v>-1041.5</v>
      </c>
      <c r="BM27" s="38">
        <v>0</v>
      </c>
      <c r="BN27" s="38">
        <v>0</v>
      </c>
    </row>
    <row r="28" spans="1:66" ht="15.75" customHeight="1">
      <c r="A28" s="16">
        <v>18</v>
      </c>
      <c r="B28" s="13" t="s">
        <v>19</v>
      </c>
      <c r="C28" s="38">
        <f t="shared" si="2"/>
        <v>4831.223999999999</v>
      </c>
      <c r="D28" s="38">
        <f t="shared" si="3"/>
        <v>4513.6900000000005</v>
      </c>
      <c r="E28" s="38">
        <f t="shared" si="4"/>
        <v>4815.4</v>
      </c>
      <c r="F28" s="38">
        <f t="shared" si="5"/>
        <v>4513.6900000000005</v>
      </c>
      <c r="G28" s="38">
        <f t="shared" si="6"/>
        <v>15.824</v>
      </c>
      <c r="H28" s="38">
        <f t="shared" si="7"/>
        <v>0</v>
      </c>
      <c r="I28" s="40">
        <v>3120</v>
      </c>
      <c r="J28" s="38">
        <v>3114.222</v>
      </c>
      <c r="K28" s="38">
        <v>680</v>
      </c>
      <c r="L28" s="38">
        <v>639.068</v>
      </c>
      <c r="M28" s="38">
        <v>336.4</v>
      </c>
      <c r="N28" s="38">
        <v>336.4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20</v>
      </c>
      <c r="V28" s="38">
        <v>20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290.4</v>
      </c>
      <c r="AD28" s="38">
        <v>290.4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412.9</v>
      </c>
      <c r="AP28" s="38">
        <v>412.9</v>
      </c>
      <c r="AQ28" s="38">
        <f t="shared" si="0"/>
        <v>266.1</v>
      </c>
      <c r="AR28" s="38">
        <f t="shared" si="1"/>
        <v>11.1</v>
      </c>
      <c r="AS28" s="40">
        <v>266.1</v>
      </c>
      <c r="AT28" s="38">
        <v>11.1</v>
      </c>
      <c r="AU28" s="38">
        <v>0</v>
      </c>
      <c r="AV28" s="38">
        <v>0</v>
      </c>
      <c r="AW28" s="38">
        <v>250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40">
        <v>0</v>
      </c>
      <c r="BD28" s="41">
        <v>0</v>
      </c>
      <c r="BE28" s="41">
        <v>15.824</v>
      </c>
      <c r="BF28" s="41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</row>
    <row r="29" spans="1:66" ht="15.75" customHeight="1">
      <c r="A29" s="16">
        <v>19</v>
      </c>
      <c r="B29" s="13" t="s">
        <v>20</v>
      </c>
      <c r="C29" s="38">
        <f t="shared" si="2"/>
        <v>6936.2579</v>
      </c>
      <c r="D29" s="38">
        <f t="shared" si="3"/>
        <v>5546.5</v>
      </c>
      <c r="E29" s="38">
        <f t="shared" si="4"/>
        <v>5970</v>
      </c>
      <c r="F29" s="38">
        <f t="shared" si="5"/>
        <v>5346.5</v>
      </c>
      <c r="G29" s="38">
        <f t="shared" si="6"/>
        <v>966.2579</v>
      </c>
      <c r="H29" s="38">
        <f t="shared" si="7"/>
        <v>200</v>
      </c>
      <c r="I29" s="40">
        <v>4320</v>
      </c>
      <c r="J29" s="38">
        <v>4036.2</v>
      </c>
      <c r="K29" s="38">
        <v>990</v>
      </c>
      <c r="L29" s="38">
        <v>837.1</v>
      </c>
      <c r="M29" s="38">
        <v>450</v>
      </c>
      <c r="N29" s="38">
        <v>350.8</v>
      </c>
      <c r="O29" s="38">
        <v>80</v>
      </c>
      <c r="P29" s="38">
        <v>50</v>
      </c>
      <c r="Q29" s="38">
        <v>0</v>
      </c>
      <c r="R29" s="38">
        <v>0</v>
      </c>
      <c r="S29" s="38">
        <v>100</v>
      </c>
      <c r="T29" s="38">
        <v>100</v>
      </c>
      <c r="U29" s="38">
        <v>0</v>
      </c>
      <c r="V29" s="38">
        <v>0</v>
      </c>
      <c r="W29" s="38">
        <v>110</v>
      </c>
      <c r="X29" s="38">
        <v>77.8</v>
      </c>
      <c r="Y29" s="38">
        <v>0</v>
      </c>
      <c r="Z29" s="38">
        <v>0</v>
      </c>
      <c r="AA29" s="38">
        <v>20</v>
      </c>
      <c r="AB29" s="38">
        <v>20</v>
      </c>
      <c r="AC29" s="38">
        <v>140</v>
      </c>
      <c r="AD29" s="38">
        <v>103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100</v>
      </c>
      <c r="AP29" s="38">
        <v>95</v>
      </c>
      <c r="AQ29" s="38">
        <f t="shared" si="0"/>
        <v>110</v>
      </c>
      <c r="AR29" s="38">
        <f t="shared" si="1"/>
        <v>27.4</v>
      </c>
      <c r="AS29" s="40">
        <v>110</v>
      </c>
      <c r="AT29" s="38">
        <v>27.4</v>
      </c>
      <c r="AU29" s="38">
        <v>0</v>
      </c>
      <c r="AV29" s="38">
        <v>0</v>
      </c>
      <c r="AW29" s="38">
        <v>50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40">
        <v>844.3529</v>
      </c>
      <c r="BD29" s="41">
        <v>200</v>
      </c>
      <c r="BE29" s="41">
        <v>121.905</v>
      </c>
      <c r="BF29" s="41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</row>
    <row r="30" spans="1:66" ht="15.75" customHeight="1">
      <c r="A30" s="16">
        <v>20</v>
      </c>
      <c r="B30" s="13" t="s">
        <v>21</v>
      </c>
      <c r="C30" s="38">
        <f t="shared" si="2"/>
        <v>4374.5504</v>
      </c>
      <c r="D30" s="38">
        <f t="shared" si="3"/>
        <v>4123.589</v>
      </c>
      <c r="E30" s="38">
        <f t="shared" si="4"/>
        <v>4158.0001</v>
      </c>
      <c r="F30" s="38">
        <f t="shared" si="5"/>
        <v>4063.089</v>
      </c>
      <c r="G30" s="38">
        <f t="shared" si="6"/>
        <v>216.5503</v>
      </c>
      <c r="H30" s="38">
        <f t="shared" si="7"/>
        <v>60.5</v>
      </c>
      <c r="I30" s="40">
        <v>3064.6001</v>
      </c>
      <c r="J30" s="38">
        <v>3064.515</v>
      </c>
      <c r="K30" s="38">
        <v>745.4</v>
      </c>
      <c r="L30" s="38">
        <v>715.674</v>
      </c>
      <c r="M30" s="38">
        <v>283</v>
      </c>
      <c r="N30" s="38">
        <v>222.9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50</v>
      </c>
      <c r="V30" s="38">
        <v>32.9</v>
      </c>
      <c r="W30" s="38">
        <v>50</v>
      </c>
      <c r="X30" s="38">
        <v>50</v>
      </c>
      <c r="Y30" s="38">
        <v>0</v>
      </c>
      <c r="Z30" s="38">
        <v>0</v>
      </c>
      <c r="AA30" s="38">
        <v>0</v>
      </c>
      <c r="AB30" s="38">
        <v>0</v>
      </c>
      <c r="AC30" s="38">
        <v>150</v>
      </c>
      <c r="AD30" s="38">
        <v>140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50</v>
      </c>
      <c r="AP30" s="38">
        <v>50</v>
      </c>
      <c r="AQ30" s="38">
        <f t="shared" si="0"/>
        <v>15</v>
      </c>
      <c r="AR30" s="38">
        <f t="shared" si="1"/>
        <v>10</v>
      </c>
      <c r="AS30" s="40">
        <v>15</v>
      </c>
      <c r="AT30" s="38">
        <v>10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40">
        <v>0</v>
      </c>
      <c r="BD30" s="41">
        <v>0</v>
      </c>
      <c r="BE30" s="41">
        <v>216.5503</v>
      </c>
      <c r="BF30" s="41">
        <v>150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-89.5</v>
      </c>
      <c r="BM30" s="38">
        <v>0</v>
      </c>
      <c r="BN30" s="38">
        <v>0</v>
      </c>
    </row>
    <row r="31" spans="1:66" ht="15.75" customHeight="1">
      <c r="A31" s="16">
        <v>21</v>
      </c>
      <c r="B31" s="13" t="s">
        <v>90</v>
      </c>
      <c r="C31" s="38">
        <f t="shared" si="2"/>
        <v>8882.2958</v>
      </c>
      <c r="D31" s="38">
        <f t="shared" si="3"/>
        <v>5873.838</v>
      </c>
      <c r="E31" s="38">
        <f t="shared" si="4"/>
        <v>6424.0002</v>
      </c>
      <c r="F31" s="38">
        <f t="shared" si="5"/>
        <v>5873.838</v>
      </c>
      <c r="G31" s="38">
        <f t="shared" si="6"/>
        <v>2458.2956</v>
      </c>
      <c r="H31" s="38">
        <f t="shared" si="7"/>
        <v>0</v>
      </c>
      <c r="I31" s="40">
        <v>3640</v>
      </c>
      <c r="J31" s="38">
        <v>3630.189</v>
      </c>
      <c r="K31" s="38">
        <v>860</v>
      </c>
      <c r="L31" s="38">
        <v>784.529</v>
      </c>
      <c r="M31" s="38">
        <v>1470.0001</v>
      </c>
      <c r="N31" s="38">
        <v>1035.78</v>
      </c>
      <c r="O31" s="38">
        <v>200</v>
      </c>
      <c r="P31" s="38">
        <v>199.4</v>
      </c>
      <c r="Q31" s="38">
        <v>0</v>
      </c>
      <c r="R31" s="38">
        <v>0</v>
      </c>
      <c r="S31" s="38">
        <v>0</v>
      </c>
      <c r="T31" s="38">
        <v>0</v>
      </c>
      <c r="U31" s="38">
        <v>220</v>
      </c>
      <c r="V31" s="38">
        <v>145.8</v>
      </c>
      <c r="W31" s="38">
        <v>320</v>
      </c>
      <c r="X31" s="38">
        <v>130.8</v>
      </c>
      <c r="Y31" s="38">
        <v>0</v>
      </c>
      <c r="Z31" s="38">
        <v>0</v>
      </c>
      <c r="AA31" s="38">
        <v>100</v>
      </c>
      <c r="AB31" s="38">
        <v>0</v>
      </c>
      <c r="AC31" s="38">
        <v>470</v>
      </c>
      <c r="AD31" s="38">
        <v>399.78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400</v>
      </c>
      <c r="AP31" s="38">
        <v>370</v>
      </c>
      <c r="AQ31" s="38">
        <f t="shared" si="0"/>
        <v>54.0001</v>
      </c>
      <c r="AR31" s="38">
        <f t="shared" si="1"/>
        <v>53.34</v>
      </c>
      <c r="AS31" s="40">
        <v>54.0001</v>
      </c>
      <c r="AT31" s="38">
        <v>53.34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40">
        <v>2300</v>
      </c>
      <c r="BD31" s="41">
        <v>0</v>
      </c>
      <c r="BE31" s="41">
        <v>158.2956</v>
      </c>
      <c r="BF31" s="41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</row>
    <row r="32" spans="1:66" ht="15.75" customHeight="1">
      <c r="A32" s="16">
        <v>22</v>
      </c>
      <c r="B32" s="13" t="s">
        <v>22</v>
      </c>
      <c r="C32" s="38">
        <f t="shared" si="2"/>
        <v>8032.0501</v>
      </c>
      <c r="D32" s="38">
        <f t="shared" si="3"/>
        <v>4233.794999999999</v>
      </c>
      <c r="E32" s="38">
        <f t="shared" si="4"/>
        <v>4753.0001</v>
      </c>
      <c r="F32" s="38">
        <f t="shared" si="5"/>
        <v>4233.794999999999</v>
      </c>
      <c r="G32" s="38">
        <f t="shared" si="6"/>
        <v>3279.05</v>
      </c>
      <c r="H32" s="38">
        <f t="shared" si="7"/>
        <v>0</v>
      </c>
      <c r="I32" s="40">
        <v>2870</v>
      </c>
      <c r="J32" s="38">
        <v>2834.153</v>
      </c>
      <c r="K32" s="38">
        <v>665</v>
      </c>
      <c r="L32" s="38">
        <v>619.952</v>
      </c>
      <c r="M32" s="38">
        <v>818</v>
      </c>
      <c r="N32" s="38">
        <v>507.65</v>
      </c>
      <c r="O32" s="38">
        <v>80</v>
      </c>
      <c r="P32" s="38">
        <v>32.25</v>
      </c>
      <c r="Q32" s="38">
        <v>0</v>
      </c>
      <c r="R32" s="38">
        <v>0</v>
      </c>
      <c r="S32" s="38">
        <v>152</v>
      </c>
      <c r="T32" s="38">
        <v>118.6</v>
      </c>
      <c r="U32" s="38">
        <v>30</v>
      </c>
      <c r="V32" s="38">
        <v>27.8</v>
      </c>
      <c r="W32" s="38">
        <v>220</v>
      </c>
      <c r="X32" s="38">
        <v>109</v>
      </c>
      <c r="Y32" s="38">
        <v>60</v>
      </c>
      <c r="Z32" s="38">
        <v>0</v>
      </c>
      <c r="AA32" s="38">
        <v>10</v>
      </c>
      <c r="AB32" s="38">
        <v>4</v>
      </c>
      <c r="AC32" s="38">
        <v>176</v>
      </c>
      <c r="AD32" s="38">
        <v>136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290</v>
      </c>
      <c r="AP32" s="38">
        <v>240</v>
      </c>
      <c r="AQ32" s="38">
        <f t="shared" si="0"/>
        <v>110.0001</v>
      </c>
      <c r="AR32" s="38">
        <f t="shared" si="1"/>
        <v>32.04</v>
      </c>
      <c r="AS32" s="40">
        <v>110.0001</v>
      </c>
      <c r="AT32" s="38">
        <v>32.04</v>
      </c>
      <c r="AU32" s="38">
        <v>0</v>
      </c>
      <c r="AV32" s="38">
        <v>0</v>
      </c>
      <c r="AW32" s="38">
        <v>30.0001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40">
        <v>3169.05</v>
      </c>
      <c r="BD32" s="41">
        <v>0</v>
      </c>
      <c r="BE32" s="41">
        <v>110</v>
      </c>
      <c r="BF32" s="41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8">
        <v>0</v>
      </c>
    </row>
    <row r="33" spans="1:66" ht="15.75" customHeight="1">
      <c r="A33" s="16">
        <v>23</v>
      </c>
      <c r="B33" s="13" t="s">
        <v>94</v>
      </c>
      <c r="C33" s="38">
        <f t="shared" si="2"/>
        <v>261035.19999999998</v>
      </c>
      <c r="D33" s="38">
        <f t="shared" si="3"/>
        <v>255868.94100000002</v>
      </c>
      <c r="E33" s="38">
        <f t="shared" si="4"/>
        <v>255519.8</v>
      </c>
      <c r="F33" s="38">
        <f t="shared" si="5"/>
        <v>250366.89</v>
      </c>
      <c r="G33" s="38">
        <f t="shared" si="6"/>
        <v>5515.4000000000015</v>
      </c>
      <c r="H33" s="38">
        <f t="shared" si="7"/>
        <v>5502.051</v>
      </c>
      <c r="I33" s="39">
        <v>43710</v>
      </c>
      <c r="J33" s="38">
        <v>43222.122</v>
      </c>
      <c r="K33" s="38">
        <v>8603</v>
      </c>
      <c r="L33" s="38">
        <v>8502.335</v>
      </c>
      <c r="M33" s="38">
        <v>79887.6</v>
      </c>
      <c r="N33" s="38">
        <v>77245.811</v>
      </c>
      <c r="O33" s="38">
        <v>9549.1</v>
      </c>
      <c r="P33" s="38">
        <v>9217.528</v>
      </c>
      <c r="Q33" s="38">
        <v>41503</v>
      </c>
      <c r="R33" s="38">
        <v>41456.656</v>
      </c>
      <c r="S33" s="38">
        <v>2210.9</v>
      </c>
      <c r="T33" s="38">
        <v>1881.226</v>
      </c>
      <c r="U33" s="38">
        <v>452</v>
      </c>
      <c r="V33" s="38">
        <v>441.256</v>
      </c>
      <c r="W33" s="38">
        <v>5320</v>
      </c>
      <c r="X33" s="38">
        <v>4923.51</v>
      </c>
      <c r="Y33" s="38">
        <v>2570</v>
      </c>
      <c r="Z33" s="38">
        <v>2548.46</v>
      </c>
      <c r="AA33" s="38">
        <v>1445</v>
      </c>
      <c r="AB33" s="38">
        <v>1356.35</v>
      </c>
      <c r="AC33" s="38">
        <v>15537.6</v>
      </c>
      <c r="AD33" s="38">
        <v>14348.18</v>
      </c>
      <c r="AE33" s="38">
        <v>0</v>
      </c>
      <c r="AF33" s="38">
        <v>0</v>
      </c>
      <c r="AG33" s="38">
        <v>117299.2</v>
      </c>
      <c r="AH33" s="38">
        <v>115420.522</v>
      </c>
      <c r="AI33" s="38">
        <v>117299.2</v>
      </c>
      <c r="AJ33" s="38">
        <v>115420.522</v>
      </c>
      <c r="AK33" s="38">
        <v>2250</v>
      </c>
      <c r="AL33" s="38">
        <v>2250</v>
      </c>
      <c r="AM33" s="38">
        <v>0</v>
      </c>
      <c r="AN33" s="38">
        <v>0</v>
      </c>
      <c r="AO33" s="38">
        <v>2365</v>
      </c>
      <c r="AP33" s="38">
        <v>2350</v>
      </c>
      <c r="AQ33" s="38">
        <f t="shared" si="0"/>
        <v>2663</v>
      </c>
      <c r="AR33" s="38">
        <f t="shared" si="1"/>
        <v>1376.1</v>
      </c>
      <c r="AS33" s="40">
        <v>1405</v>
      </c>
      <c r="AT33" s="38">
        <v>1376.1</v>
      </c>
      <c r="AU33" s="38">
        <v>1258</v>
      </c>
      <c r="AV33" s="38">
        <v>0</v>
      </c>
      <c r="AW33" s="38">
        <v>0</v>
      </c>
      <c r="AX33" s="38">
        <v>0</v>
      </c>
      <c r="AY33" s="38">
        <v>1258</v>
      </c>
      <c r="AZ33" s="38">
        <v>0</v>
      </c>
      <c r="BA33" s="38">
        <v>0</v>
      </c>
      <c r="BB33" s="38">
        <v>0</v>
      </c>
      <c r="BC33" s="40">
        <v>13400</v>
      </c>
      <c r="BD33" s="41">
        <v>7138.592</v>
      </c>
      <c r="BE33" s="41">
        <v>7660</v>
      </c>
      <c r="BF33" s="41">
        <v>6018</v>
      </c>
      <c r="BG33" s="38">
        <v>0</v>
      </c>
      <c r="BH33" s="38">
        <v>0</v>
      </c>
      <c r="BI33" s="38">
        <v>0</v>
      </c>
      <c r="BJ33" s="38">
        <v>0</v>
      </c>
      <c r="BK33" s="38">
        <v>-16802.6</v>
      </c>
      <c r="BL33" s="38">
        <v>-7654.541</v>
      </c>
      <c r="BM33" s="38">
        <v>0</v>
      </c>
      <c r="BN33" s="38">
        <v>0</v>
      </c>
    </row>
    <row r="34" spans="1:66" ht="15.75" customHeight="1">
      <c r="A34" s="16">
        <v>24</v>
      </c>
      <c r="B34" s="13" t="s">
        <v>95</v>
      </c>
      <c r="C34" s="38">
        <f t="shared" si="2"/>
        <v>17781.729000000003</v>
      </c>
      <c r="D34" s="38">
        <f t="shared" si="3"/>
        <v>17622.851</v>
      </c>
      <c r="E34" s="38">
        <f t="shared" si="4"/>
        <v>17781.729000000003</v>
      </c>
      <c r="F34" s="38">
        <f t="shared" si="5"/>
        <v>17622.851</v>
      </c>
      <c r="G34" s="38">
        <f t="shared" si="6"/>
        <v>400</v>
      </c>
      <c r="H34" s="38">
        <f t="shared" si="7"/>
        <v>399</v>
      </c>
      <c r="I34" s="39">
        <v>9225</v>
      </c>
      <c r="J34" s="38">
        <v>9182.624</v>
      </c>
      <c r="K34" s="38">
        <v>1707.396</v>
      </c>
      <c r="L34" s="38">
        <v>1704.623</v>
      </c>
      <c r="M34" s="38">
        <v>4104.633</v>
      </c>
      <c r="N34" s="38">
        <v>4019.604</v>
      </c>
      <c r="O34" s="38">
        <v>400</v>
      </c>
      <c r="P34" s="38">
        <v>400</v>
      </c>
      <c r="Q34" s="38">
        <v>0</v>
      </c>
      <c r="R34" s="38">
        <v>0</v>
      </c>
      <c r="S34" s="38">
        <v>25</v>
      </c>
      <c r="T34" s="38">
        <v>25</v>
      </c>
      <c r="U34" s="38">
        <v>0</v>
      </c>
      <c r="V34" s="38">
        <v>0</v>
      </c>
      <c r="W34" s="38">
        <v>40</v>
      </c>
      <c r="X34" s="38">
        <v>25</v>
      </c>
      <c r="Y34" s="38">
        <v>0</v>
      </c>
      <c r="Z34" s="38">
        <v>0</v>
      </c>
      <c r="AA34" s="38">
        <v>0</v>
      </c>
      <c r="AB34" s="38">
        <v>0</v>
      </c>
      <c r="AC34" s="38">
        <v>3556.633</v>
      </c>
      <c r="AD34" s="38">
        <v>3486.604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2265</v>
      </c>
      <c r="AP34" s="38">
        <v>2265</v>
      </c>
      <c r="AQ34" s="38">
        <f t="shared" si="0"/>
        <v>79.69999999999999</v>
      </c>
      <c r="AR34" s="38">
        <f t="shared" si="1"/>
        <v>52</v>
      </c>
      <c r="AS34" s="40">
        <v>479.7</v>
      </c>
      <c r="AT34" s="38">
        <v>451</v>
      </c>
      <c r="AU34" s="38">
        <v>0</v>
      </c>
      <c r="AV34" s="38">
        <v>0</v>
      </c>
      <c r="AW34" s="38">
        <v>417.7</v>
      </c>
      <c r="AX34" s="38">
        <v>399</v>
      </c>
      <c r="AY34" s="38">
        <v>0</v>
      </c>
      <c r="AZ34" s="38">
        <v>0</v>
      </c>
      <c r="BA34" s="38">
        <v>400</v>
      </c>
      <c r="BB34" s="38">
        <v>399</v>
      </c>
      <c r="BC34" s="40">
        <v>0</v>
      </c>
      <c r="BD34" s="41">
        <v>0</v>
      </c>
      <c r="BE34" s="41">
        <v>800</v>
      </c>
      <c r="BF34" s="41">
        <v>399</v>
      </c>
      <c r="BG34" s="38">
        <v>0</v>
      </c>
      <c r="BH34" s="38">
        <v>0</v>
      </c>
      <c r="BI34" s="38">
        <v>0</v>
      </c>
      <c r="BJ34" s="38">
        <v>0</v>
      </c>
      <c r="BK34" s="38">
        <v>-400</v>
      </c>
      <c r="BL34" s="38">
        <v>0</v>
      </c>
      <c r="BM34" s="38">
        <v>0</v>
      </c>
      <c r="BN34" s="38">
        <v>0</v>
      </c>
    </row>
    <row r="35" spans="1:66" ht="15.75" customHeight="1">
      <c r="A35" s="16">
        <v>25</v>
      </c>
      <c r="B35" s="13" t="s">
        <v>96</v>
      </c>
      <c r="C35" s="38">
        <f t="shared" si="2"/>
        <v>18883.100000000002</v>
      </c>
      <c r="D35" s="38">
        <f t="shared" si="3"/>
        <v>16571.697</v>
      </c>
      <c r="E35" s="38">
        <f t="shared" si="4"/>
        <v>18066.556</v>
      </c>
      <c r="F35" s="38">
        <f t="shared" si="5"/>
        <v>15755.16</v>
      </c>
      <c r="G35" s="38">
        <f t="shared" si="6"/>
        <v>2200.4</v>
      </c>
      <c r="H35" s="38">
        <f t="shared" si="7"/>
        <v>2000</v>
      </c>
      <c r="I35" s="39">
        <v>7201</v>
      </c>
      <c r="J35" s="38">
        <v>7085.242</v>
      </c>
      <c r="K35" s="38">
        <v>1541.4</v>
      </c>
      <c r="L35" s="38">
        <v>1478.855</v>
      </c>
      <c r="M35" s="38">
        <v>5695</v>
      </c>
      <c r="N35" s="38">
        <v>4082.6</v>
      </c>
      <c r="O35" s="38">
        <v>500</v>
      </c>
      <c r="P35" s="38">
        <v>308</v>
      </c>
      <c r="Q35" s="38">
        <v>50</v>
      </c>
      <c r="R35" s="38">
        <v>0</v>
      </c>
      <c r="S35" s="38">
        <v>240</v>
      </c>
      <c r="T35" s="38">
        <v>163.1</v>
      </c>
      <c r="U35" s="38">
        <v>100</v>
      </c>
      <c r="V35" s="38">
        <v>100</v>
      </c>
      <c r="W35" s="38">
        <v>120</v>
      </c>
      <c r="X35" s="38">
        <v>49</v>
      </c>
      <c r="Y35" s="38">
        <v>0</v>
      </c>
      <c r="Z35" s="38">
        <v>0</v>
      </c>
      <c r="AA35" s="38">
        <v>60</v>
      </c>
      <c r="AB35" s="38">
        <v>57.5</v>
      </c>
      <c r="AC35" s="38">
        <v>3875</v>
      </c>
      <c r="AD35" s="38">
        <v>3305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2050</v>
      </c>
      <c r="AP35" s="38">
        <v>1885</v>
      </c>
      <c r="AQ35" s="38">
        <f t="shared" si="0"/>
        <v>195.29999999999995</v>
      </c>
      <c r="AR35" s="38">
        <f t="shared" si="1"/>
        <v>40</v>
      </c>
      <c r="AS35" s="40">
        <v>1579.156</v>
      </c>
      <c r="AT35" s="38">
        <v>1223.463</v>
      </c>
      <c r="AU35" s="38">
        <v>0</v>
      </c>
      <c r="AV35" s="38">
        <v>0</v>
      </c>
      <c r="AW35" s="38">
        <v>1439.156</v>
      </c>
      <c r="AX35" s="38">
        <v>1183.463</v>
      </c>
      <c r="AY35" s="38">
        <v>0</v>
      </c>
      <c r="AZ35" s="38">
        <v>0</v>
      </c>
      <c r="BA35" s="38">
        <v>1383.856</v>
      </c>
      <c r="BB35" s="38">
        <v>1183.463</v>
      </c>
      <c r="BC35" s="40">
        <v>2000.4</v>
      </c>
      <c r="BD35" s="41">
        <v>2000</v>
      </c>
      <c r="BE35" s="41">
        <v>500</v>
      </c>
      <c r="BF35" s="41">
        <v>0</v>
      </c>
      <c r="BG35" s="38">
        <v>0</v>
      </c>
      <c r="BH35" s="38">
        <v>0</v>
      </c>
      <c r="BI35" s="38">
        <v>0</v>
      </c>
      <c r="BJ35" s="38">
        <v>0</v>
      </c>
      <c r="BK35" s="38">
        <v>-300</v>
      </c>
      <c r="BL35" s="38">
        <v>0</v>
      </c>
      <c r="BM35" s="38">
        <v>0</v>
      </c>
      <c r="BN35" s="38">
        <v>0</v>
      </c>
    </row>
    <row r="36" spans="1:66" ht="15.75" customHeight="1">
      <c r="A36" s="16">
        <v>26</v>
      </c>
      <c r="B36" s="13" t="s">
        <v>97</v>
      </c>
      <c r="C36" s="38">
        <f t="shared" si="2"/>
        <v>28867.5</v>
      </c>
      <c r="D36" s="38">
        <f t="shared" si="3"/>
        <v>24877.035200000002</v>
      </c>
      <c r="E36" s="38">
        <f t="shared" si="4"/>
        <v>22715.9</v>
      </c>
      <c r="F36" s="38">
        <f t="shared" si="5"/>
        <v>20092.006</v>
      </c>
      <c r="G36" s="38">
        <f t="shared" si="6"/>
        <v>7080</v>
      </c>
      <c r="H36" s="38">
        <f t="shared" si="7"/>
        <v>4785.0292</v>
      </c>
      <c r="I36" s="39">
        <v>10920</v>
      </c>
      <c r="J36" s="38">
        <v>10731.736</v>
      </c>
      <c r="K36" s="38">
        <v>1989</v>
      </c>
      <c r="L36" s="38">
        <v>1865.17</v>
      </c>
      <c r="M36" s="38">
        <v>6460</v>
      </c>
      <c r="N36" s="38">
        <v>5557.4</v>
      </c>
      <c r="O36" s="38">
        <v>250</v>
      </c>
      <c r="P36" s="38">
        <v>250</v>
      </c>
      <c r="Q36" s="38">
        <v>100</v>
      </c>
      <c r="R36" s="38">
        <v>100</v>
      </c>
      <c r="S36" s="38">
        <v>350</v>
      </c>
      <c r="T36" s="38">
        <v>344.5</v>
      </c>
      <c r="U36" s="38">
        <v>200</v>
      </c>
      <c r="V36" s="38">
        <v>120</v>
      </c>
      <c r="W36" s="38">
        <v>330</v>
      </c>
      <c r="X36" s="38">
        <v>52.2</v>
      </c>
      <c r="Y36" s="38">
        <v>50</v>
      </c>
      <c r="Z36" s="38">
        <v>0</v>
      </c>
      <c r="AA36" s="38">
        <v>150</v>
      </c>
      <c r="AB36" s="38">
        <v>148.4</v>
      </c>
      <c r="AC36" s="38">
        <v>4600</v>
      </c>
      <c r="AD36" s="38">
        <v>4361.3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  <c r="AN36" s="38">
        <v>0</v>
      </c>
      <c r="AO36" s="38">
        <v>1845</v>
      </c>
      <c r="AP36" s="38">
        <v>1835</v>
      </c>
      <c r="AQ36" s="38">
        <f t="shared" si="0"/>
        <v>573.5000000000001</v>
      </c>
      <c r="AR36" s="38">
        <f t="shared" si="1"/>
        <v>102.7</v>
      </c>
      <c r="AS36" s="40">
        <v>1501.9</v>
      </c>
      <c r="AT36" s="38">
        <v>102.7</v>
      </c>
      <c r="AU36" s="38">
        <v>0</v>
      </c>
      <c r="AV36" s="38">
        <v>0</v>
      </c>
      <c r="AW36" s="38">
        <v>1251.9</v>
      </c>
      <c r="AX36" s="38">
        <v>0</v>
      </c>
      <c r="AY36" s="38">
        <v>0</v>
      </c>
      <c r="AZ36" s="38">
        <v>0</v>
      </c>
      <c r="BA36" s="38">
        <v>928.4</v>
      </c>
      <c r="BB36" s="38">
        <v>0</v>
      </c>
      <c r="BC36" s="40">
        <v>5700</v>
      </c>
      <c r="BD36" s="41">
        <v>4999.69</v>
      </c>
      <c r="BE36" s="41">
        <v>1880</v>
      </c>
      <c r="BF36" s="41">
        <v>1406</v>
      </c>
      <c r="BG36" s="38">
        <v>0</v>
      </c>
      <c r="BH36" s="38">
        <v>0</v>
      </c>
      <c r="BI36" s="38">
        <v>0</v>
      </c>
      <c r="BJ36" s="38">
        <v>-912.1608</v>
      </c>
      <c r="BK36" s="38">
        <v>-500</v>
      </c>
      <c r="BL36" s="38">
        <v>-708.5</v>
      </c>
      <c r="BM36" s="38">
        <v>0</v>
      </c>
      <c r="BN36" s="38">
        <v>0</v>
      </c>
    </row>
    <row r="37" spans="1:66" ht="15.75" customHeight="1">
      <c r="A37" s="16">
        <v>27</v>
      </c>
      <c r="B37" s="13" t="s">
        <v>98</v>
      </c>
      <c r="C37" s="38">
        <f t="shared" si="2"/>
        <v>40727.5</v>
      </c>
      <c r="D37" s="38">
        <f t="shared" si="3"/>
        <v>24351.527000000002</v>
      </c>
      <c r="E37" s="38">
        <f t="shared" si="4"/>
        <v>31179.6</v>
      </c>
      <c r="F37" s="38">
        <f t="shared" si="5"/>
        <v>22104.027000000002</v>
      </c>
      <c r="G37" s="38">
        <f t="shared" si="6"/>
        <v>14097.9</v>
      </c>
      <c r="H37" s="38">
        <f t="shared" si="7"/>
        <v>2247.5</v>
      </c>
      <c r="I37" s="39">
        <v>12769.5</v>
      </c>
      <c r="J37" s="38">
        <v>12415.922</v>
      </c>
      <c r="K37" s="38">
        <v>2343.8</v>
      </c>
      <c r="L37" s="38">
        <v>2148.263</v>
      </c>
      <c r="M37" s="38">
        <v>9310</v>
      </c>
      <c r="N37" s="38">
        <v>6350.282</v>
      </c>
      <c r="O37" s="38">
        <v>1700</v>
      </c>
      <c r="P37" s="38">
        <v>1551.668</v>
      </c>
      <c r="Q37" s="38">
        <v>300</v>
      </c>
      <c r="R37" s="38">
        <v>196</v>
      </c>
      <c r="S37" s="38">
        <v>400</v>
      </c>
      <c r="T37" s="38">
        <v>375.414</v>
      </c>
      <c r="U37" s="38">
        <v>100</v>
      </c>
      <c r="V37" s="38">
        <v>18</v>
      </c>
      <c r="W37" s="38">
        <v>980</v>
      </c>
      <c r="X37" s="38">
        <v>370.2</v>
      </c>
      <c r="Y37" s="38">
        <v>750</v>
      </c>
      <c r="Z37" s="38">
        <v>320</v>
      </c>
      <c r="AA37" s="38">
        <v>200</v>
      </c>
      <c r="AB37" s="38">
        <v>0</v>
      </c>
      <c r="AC37" s="38">
        <v>4580</v>
      </c>
      <c r="AD37" s="38">
        <v>3760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100</v>
      </c>
      <c r="AL37" s="38">
        <v>100</v>
      </c>
      <c r="AM37" s="38">
        <v>100</v>
      </c>
      <c r="AN37" s="38">
        <v>100</v>
      </c>
      <c r="AO37" s="38">
        <v>1700</v>
      </c>
      <c r="AP37" s="38">
        <v>990</v>
      </c>
      <c r="AQ37" s="38">
        <f t="shared" si="0"/>
        <v>406.3000000000002</v>
      </c>
      <c r="AR37" s="38">
        <f t="shared" si="1"/>
        <v>99.56</v>
      </c>
      <c r="AS37" s="40">
        <v>4956.3</v>
      </c>
      <c r="AT37" s="38">
        <v>99.56</v>
      </c>
      <c r="AU37" s="38">
        <v>0</v>
      </c>
      <c r="AV37" s="38">
        <v>0</v>
      </c>
      <c r="AW37" s="38">
        <v>4596.3</v>
      </c>
      <c r="AX37" s="38">
        <v>0</v>
      </c>
      <c r="AY37" s="38">
        <v>0</v>
      </c>
      <c r="AZ37" s="38">
        <v>0</v>
      </c>
      <c r="BA37" s="38">
        <v>4550</v>
      </c>
      <c r="BB37" s="38">
        <v>0</v>
      </c>
      <c r="BC37" s="40">
        <v>6047.9</v>
      </c>
      <c r="BD37" s="41">
        <v>0</v>
      </c>
      <c r="BE37" s="41">
        <v>9050</v>
      </c>
      <c r="BF37" s="41">
        <v>2480</v>
      </c>
      <c r="BG37" s="38">
        <v>0</v>
      </c>
      <c r="BH37" s="38">
        <v>0</v>
      </c>
      <c r="BI37" s="38">
        <v>-500</v>
      </c>
      <c r="BJ37" s="38">
        <v>0</v>
      </c>
      <c r="BK37" s="38">
        <v>-500</v>
      </c>
      <c r="BL37" s="38">
        <v>-232.5</v>
      </c>
      <c r="BM37" s="38">
        <v>0</v>
      </c>
      <c r="BN37" s="38">
        <v>0</v>
      </c>
    </row>
    <row r="38" spans="1:66" ht="15.75" customHeight="1">
      <c r="A38" s="16">
        <v>28</v>
      </c>
      <c r="B38" s="13" t="s">
        <v>99</v>
      </c>
      <c r="C38" s="38">
        <f t="shared" si="2"/>
        <v>32611.2</v>
      </c>
      <c r="D38" s="38">
        <f t="shared" si="3"/>
        <v>23727.003</v>
      </c>
      <c r="E38" s="38">
        <f t="shared" si="4"/>
        <v>19610.5</v>
      </c>
      <c r="F38" s="38">
        <f t="shared" si="5"/>
        <v>16766.003</v>
      </c>
      <c r="G38" s="38">
        <f t="shared" si="6"/>
        <v>13000.7</v>
      </c>
      <c r="H38" s="38">
        <f t="shared" si="7"/>
        <v>6961</v>
      </c>
      <c r="I38" s="39">
        <v>8955</v>
      </c>
      <c r="J38" s="38">
        <v>8440.503</v>
      </c>
      <c r="K38" s="38">
        <v>1819.5</v>
      </c>
      <c r="L38" s="38">
        <v>1524.5</v>
      </c>
      <c r="M38" s="38">
        <v>5725</v>
      </c>
      <c r="N38" s="38">
        <v>4513</v>
      </c>
      <c r="O38" s="38">
        <v>300</v>
      </c>
      <c r="P38" s="38">
        <v>300</v>
      </c>
      <c r="Q38" s="38">
        <v>0</v>
      </c>
      <c r="R38" s="38">
        <v>0</v>
      </c>
      <c r="S38" s="38">
        <v>50</v>
      </c>
      <c r="T38" s="38">
        <v>0</v>
      </c>
      <c r="U38" s="38">
        <v>300</v>
      </c>
      <c r="V38" s="38">
        <v>110</v>
      </c>
      <c r="W38" s="38">
        <v>435</v>
      </c>
      <c r="X38" s="38">
        <v>65</v>
      </c>
      <c r="Y38" s="38">
        <v>260</v>
      </c>
      <c r="Z38" s="38">
        <v>0</v>
      </c>
      <c r="AA38" s="38">
        <v>0</v>
      </c>
      <c r="AB38" s="38">
        <v>0</v>
      </c>
      <c r="AC38" s="38">
        <v>4250</v>
      </c>
      <c r="AD38" s="38">
        <v>3780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2300</v>
      </c>
      <c r="AP38" s="38">
        <v>2235</v>
      </c>
      <c r="AQ38" s="38">
        <f t="shared" si="0"/>
        <v>811</v>
      </c>
      <c r="AR38" s="38">
        <f t="shared" si="1"/>
        <v>53</v>
      </c>
      <c r="AS38" s="40">
        <v>811</v>
      </c>
      <c r="AT38" s="38">
        <v>53</v>
      </c>
      <c r="AU38" s="38">
        <v>0</v>
      </c>
      <c r="AV38" s="38">
        <v>0</v>
      </c>
      <c r="AW38" s="38">
        <v>691</v>
      </c>
      <c r="AX38" s="38">
        <v>0</v>
      </c>
      <c r="AY38" s="38">
        <v>0</v>
      </c>
      <c r="AZ38" s="38">
        <v>0</v>
      </c>
      <c r="BA38" s="38">
        <v>0</v>
      </c>
      <c r="BB38" s="38">
        <v>0</v>
      </c>
      <c r="BC38" s="40">
        <v>8700.7</v>
      </c>
      <c r="BD38" s="41">
        <v>3544</v>
      </c>
      <c r="BE38" s="41">
        <v>5300</v>
      </c>
      <c r="BF38" s="41">
        <v>4967</v>
      </c>
      <c r="BG38" s="38">
        <v>0</v>
      </c>
      <c r="BH38" s="38">
        <v>0</v>
      </c>
      <c r="BI38" s="38">
        <v>-500</v>
      </c>
      <c r="BJ38" s="38">
        <v>-1550</v>
      </c>
      <c r="BK38" s="38">
        <v>-500</v>
      </c>
      <c r="BL38" s="38">
        <v>0</v>
      </c>
      <c r="BM38" s="38">
        <v>0</v>
      </c>
      <c r="BN38" s="38">
        <v>0</v>
      </c>
    </row>
    <row r="39" spans="1:66" ht="15.75" customHeight="1">
      <c r="A39" s="16">
        <v>29</v>
      </c>
      <c r="B39" s="13" t="s">
        <v>100</v>
      </c>
      <c r="C39" s="38">
        <f t="shared" si="2"/>
        <v>35130.200000000004</v>
      </c>
      <c r="D39" s="38">
        <f t="shared" si="3"/>
        <v>29095.507</v>
      </c>
      <c r="E39" s="38">
        <f t="shared" si="4"/>
        <v>34554.4</v>
      </c>
      <c r="F39" s="38">
        <f t="shared" si="5"/>
        <v>28520.347</v>
      </c>
      <c r="G39" s="38">
        <f t="shared" si="6"/>
        <v>1465.8000000000002</v>
      </c>
      <c r="H39" s="38">
        <f t="shared" si="7"/>
        <v>662.1600000000001</v>
      </c>
      <c r="I39" s="39">
        <v>15036</v>
      </c>
      <c r="J39" s="38">
        <v>14723.565</v>
      </c>
      <c r="K39" s="38">
        <v>2948.4</v>
      </c>
      <c r="L39" s="38">
        <v>2643.317</v>
      </c>
      <c r="M39" s="38">
        <v>8050</v>
      </c>
      <c r="N39" s="38">
        <v>5107.365</v>
      </c>
      <c r="O39" s="38">
        <v>710</v>
      </c>
      <c r="P39" s="38">
        <v>533.493</v>
      </c>
      <c r="Q39" s="38">
        <v>200</v>
      </c>
      <c r="R39" s="38">
        <v>0</v>
      </c>
      <c r="S39" s="38">
        <v>400</v>
      </c>
      <c r="T39" s="38">
        <v>232.686</v>
      </c>
      <c r="U39" s="38">
        <v>400</v>
      </c>
      <c r="V39" s="38">
        <v>192.2</v>
      </c>
      <c r="W39" s="38">
        <v>940</v>
      </c>
      <c r="X39" s="38">
        <v>82.8</v>
      </c>
      <c r="Y39" s="38">
        <v>100</v>
      </c>
      <c r="Z39" s="38">
        <v>0</v>
      </c>
      <c r="AA39" s="38">
        <v>1300</v>
      </c>
      <c r="AB39" s="38">
        <v>182.25</v>
      </c>
      <c r="AC39" s="38">
        <v>3950</v>
      </c>
      <c r="AD39" s="38">
        <v>3781.2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420</v>
      </c>
      <c r="AL39" s="38">
        <v>0</v>
      </c>
      <c r="AM39" s="38">
        <v>420</v>
      </c>
      <c r="AN39" s="38">
        <v>0</v>
      </c>
      <c r="AO39" s="38">
        <v>6400</v>
      </c>
      <c r="AP39" s="38">
        <v>5832</v>
      </c>
      <c r="AQ39" s="38">
        <f t="shared" si="0"/>
        <v>810</v>
      </c>
      <c r="AR39" s="38">
        <f t="shared" si="1"/>
        <v>127.1</v>
      </c>
      <c r="AS39" s="40">
        <v>1700</v>
      </c>
      <c r="AT39" s="38">
        <v>214.1</v>
      </c>
      <c r="AU39" s="38">
        <v>0</v>
      </c>
      <c r="AV39" s="38">
        <v>0</v>
      </c>
      <c r="AW39" s="38">
        <v>1425</v>
      </c>
      <c r="AX39" s="38">
        <v>87</v>
      </c>
      <c r="AY39" s="38">
        <v>0</v>
      </c>
      <c r="AZ39" s="38">
        <v>0</v>
      </c>
      <c r="BA39" s="38">
        <v>890</v>
      </c>
      <c r="BB39" s="38">
        <v>87</v>
      </c>
      <c r="BC39" s="40">
        <v>500</v>
      </c>
      <c r="BD39" s="41">
        <v>499.26</v>
      </c>
      <c r="BE39" s="41">
        <v>1965.8</v>
      </c>
      <c r="BF39" s="41">
        <v>397.1</v>
      </c>
      <c r="BG39" s="38">
        <v>0</v>
      </c>
      <c r="BH39" s="38">
        <v>0</v>
      </c>
      <c r="BI39" s="38">
        <v>-1000</v>
      </c>
      <c r="BJ39" s="38">
        <v>0</v>
      </c>
      <c r="BK39" s="38">
        <v>0</v>
      </c>
      <c r="BL39" s="38">
        <v>-234.2</v>
      </c>
      <c r="BM39" s="38">
        <v>0</v>
      </c>
      <c r="BN39" s="38">
        <v>0</v>
      </c>
    </row>
    <row r="40" spans="1:66" ht="15.75" customHeight="1">
      <c r="A40" s="16">
        <v>30</v>
      </c>
      <c r="B40" s="13" t="s">
        <v>101</v>
      </c>
      <c r="C40" s="38">
        <f t="shared" si="2"/>
        <v>46982.399999999994</v>
      </c>
      <c r="D40" s="38">
        <f t="shared" si="3"/>
        <v>39472.397000000004</v>
      </c>
      <c r="E40" s="38">
        <f t="shared" si="4"/>
        <v>41488.799999999996</v>
      </c>
      <c r="F40" s="38">
        <f t="shared" si="5"/>
        <v>38775.897000000004</v>
      </c>
      <c r="G40" s="38">
        <f t="shared" si="6"/>
        <v>5493.6</v>
      </c>
      <c r="H40" s="38">
        <f t="shared" si="7"/>
        <v>696.5</v>
      </c>
      <c r="I40" s="39">
        <v>14987</v>
      </c>
      <c r="J40" s="38">
        <v>14963.126</v>
      </c>
      <c r="K40" s="38">
        <v>3033.2</v>
      </c>
      <c r="L40" s="38">
        <v>2922.64</v>
      </c>
      <c r="M40" s="38">
        <v>5965</v>
      </c>
      <c r="N40" s="38">
        <v>4831.028</v>
      </c>
      <c r="O40" s="38">
        <v>790</v>
      </c>
      <c r="P40" s="38">
        <v>600.922</v>
      </c>
      <c r="Q40" s="38">
        <v>350</v>
      </c>
      <c r="R40" s="38">
        <v>110</v>
      </c>
      <c r="S40" s="38">
        <v>150</v>
      </c>
      <c r="T40" s="38">
        <v>123</v>
      </c>
      <c r="U40" s="38">
        <v>300</v>
      </c>
      <c r="V40" s="38">
        <v>300</v>
      </c>
      <c r="W40" s="38">
        <v>300</v>
      </c>
      <c r="X40" s="38">
        <v>81.4</v>
      </c>
      <c r="Y40" s="38">
        <v>50</v>
      </c>
      <c r="Z40" s="38">
        <v>0</v>
      </c>
      <c r="AA40" s="38">
        <v>100</v>
      </c>
      <c r="AB40" s="38">
        <v>55.6</v>
      </c>
      <c r="AC40" s="38">
        <v>3780</v>
      </c>
      <c r="AD40" s="38">
        <v>3513.8</v>
      </c>
      <c r="AE40" s="38">
        <v>0</v>
      </c>
      <c r="AF40" s="38">
        <v>0</v>
      </c>
      <c r="AG40" s="38">
        <v>15445.5</v>
      </c>
      <c r="AH40" s="38">
        <v>14713.003</v>
      </c>
      <c r="AI40" s="38">
        <v>15445.5</v>
      </c>
      <c r="AJ40" s="38">
        <v>14713.003</v>
      </c>
      <c r="AK40" s="38">
        <v>0</v>
      </c>
      <c r="AL40" s="38">
        <v>0</v>
      </c>
      <c r="AM40" s="38">
        <v>0</v>
      </c>
      <c r="AN40" s="38">
        <v>0</v>
      </c>
      <c r="AO40" s="38">
        <v>1550</v>
      </c>
      <c r="AP40" s="38">
        <v>1230</v>
      </c>
      <c r="AQ40" s="38">
        <f t="shared" si="0"/>
        <v>508.1</v>
      </c>
      <c r="AR40" s="38">
        <f t="shared" si="1"/>
        <v>116.1</v>
      </c>
      <c r="AS40" s="40">
        <v>508.1</v>
      </c>
      <c r="AT40" s="38">
        <v>116.1</v>
      </c>
      <c r="AU40" s="38">
        <v>0</v>
      </c>
      <c r="AV40" s="38">
        <v>0</v>
      </c>
      <c r="AW40" s="38">
        <v>293.1</v>
      </c>
      <c r="AX40" s="38">
        <v>0</v>
      </c>
      <c r="AY40" s="38">
        <v>0</v>
      </c>
      <c r="AZ40" s="38">
        <v>0</v>
      </c>
      <c r="BA40" s="38">
        <v>0</v>
      </c>
      <c r="BB40" s="38">
        <v>0</v>
      </c>
      <c r="BC40" s="40">
        <v>5613.6</v>
      </c>
      <c r="BD40" s="41">
        <v>720</v>
      </c>
      <c r="BE40" s="41">
        <v>280</v>
      </c>
      <c r="BF40" s="41">
        <v>0</v>
      </c>
      <c r="BG40" s="38">
        <v>0</v>
      </c>
      <c r="BH40" s="38">
        <v>0</v>
      </c>
      <c r="BI40" s="38">
        <v>0</v>
      </c>
      <c r="BJ40" s="38">
        <v>0</v>
      </c>
      <c r="BK40" s="38">
        <v>-400</v>
      </c>
      <c r="BL40" s="38">
        <v>-23.5</v>
      </c>
      <c r="BM40" s="38">
        <v>0</v>
      </c>
      <c r="BN40" s="38">
        <v>0</v>
      </c>
    </row>
    <row r="41" spans="1:66" ht="15.75" customHeight="1">
      <c r="A41" s="16">
        <v>31</v>
      </c>
      <c r="B41" s="13" t="s">
        <v>102</v>
      </c>
      <c r="C41" s="38">
        <f t="shared" si="2"/>
        <v>41048.100000000006</v>
      </c>
      <c r="D41" s="38">
        <f t="shared" si="3"/>
        <v>39339.647</v>
      </c>
      <c r="E41" s="38">
        <f t="shared" si="4"/>
        <v>40370.3</v>
      </c>
      <c r="F41" s="38">
        <f t="shared" si="5"/>
        <v>38726.943</v>
      </c>
      <c r="G41" s="38">
        <f t="shared" si="6"/>
        <v>11780</v>
      </c>
      <c r="H41" s="38">
        <f t="shared" si="7"/>
        <v>11634.9</v>
      </c>
      <c r="I41" s="39">
        <v>10740</v>
      </c>
      <c r="J41" s="38">
        <v>10417.529</v>
      </c>
      <c r="K41" s="38">
        <v>2200</v>
      </c>
      <c r="L41" s="38">
        <v>2046.138</v>
      </c>
      <c r="M41" s="38">
        <v>4622</v>
      </c>
      <c r="N41" s="38">
        <v>4007.8</v>
      </c>
      <c r="O41" s="38">
        <v>750</v>
      </c>
      <c r="P41" s="38">
        <v>750</v>
      </c>
      <c r="Q41" s="38">
        <v>0</v>
      </c>
      <c r="R41" s="38">
        <v>0</v>
      </c>
      <c r="S41" s="38">
        <v>300</v>
      </c>
      <c r="T41" s="38">
        <v>300</v>
      </c>
      <c r="U41" s="38">
        <v>100</v>
      </c>
      <c r="V41" s="38">
        <v>0</v>
      </c>
      <c r="W41" s="38">
        <v>1270</v>
      </c>
      <c r="X41" s="38">
        <v>1156.8</v>
      </c>
      <c r="Y41" s="38">
        <v>1060</v>
      </c>
      <c r="Z41" s="38">
        <v>1060</v>
      </c>
      <c r="AA41" s="38">
        <v>0</v>
      </c>
      <c r="AB41" s="38">
        <v>0</v>
      </c>
      <c r="AC41" s="38">
        <v>1950</v>
      </c>
      <c r="AD41" s="38">
        <v>1655</v>
      </c>
      <c r="AE41" s="38">
        <v>0</v>
      </c>
      <c r="AF41" s="38">
        <v>0</v>
      </c>
      <c r="AG41" s="38">
        <v>2500</v>
      </c>
      <c r="AH41" s="38">
        <v>2500</v>
      </c>
      <c r="AI41" s="38">
        <v>2500</v>
      </c>
      <c r="AJ41" s="38">
        <v>2500</v>
      </c>
      <c r="AK41" s="38">
        <v>4250</v>
      </c>
      <c r="AL41" s="38">
        <v>4150</v>
      </c>
      <c r="AM41" s="38">
        <v>0</v>
      </c>
      <c r="AN41" s="38">
        <v>0</v>
      </c>
      <c r="AO41" s="38">
        <v>4550</v>
      </c>
      <c r="AP41" s="38">
        <v>4420</v>
      </c>
      <c r="AQ41" s="38">
        <f t="shared" si="0"/>
        <v>406.09999999999854</v>
      </c>
      <c r="AR41" s="38">
        <f t="shared" si="1"/>
        <v>163.28000000000065</v>
      </c>
      <c r="AS41" s="40">
        <v>11508.3</v>
      </c>
      <c r="AT41" s="38">
        <v>11185.476</v>
      </c>
      <c r="AU41" s="38">
        <v>0</v>
      </c>
      <c r="AV41" s="38">
        <v>0</v>
      </c>
      <c r="AW41" s="38">
        <v>11203.3</v>
      </c>
      <c r="AX41" s="38">
        <v>11022.196</v>
      </c>
      <c r="AY41" s="38">
        <v>0</v>
      </c>
      <c r="AZ41" s="38">
        <v>0</v>
      </c>
      <c r="BA41" s="38">
        <v>11102.2</v>
      </c>
      <c r="BB41" s="38">
        <v>11022.196</v>
      </c>
      <c r="BC41" s="40">
        <v>19050</v>
      </c>
      <c r="BD41" s="41">
        <v>11500</v>
      </c>
      <c r="BE41" s="41">
        <v>350</v>
      </c>
      <c r="BF41" s="41">
        <v>200</v>
      </c>
      <c r="BG41" s="38">
        <v>0</v>
      </c>
      <c r="BH41" s="38">
        <v>0</v>
      </c>
      <c r="BI41" s="38">
        <v>-7620</v>
      </c>
      <c r="BJ41" s="38">
        <v>0</v>
      </c>
      <c r="BK41" s="38">
        <v>0</v>
      </c>
      <c r="BL41" s="38">
        <v>-65.1</v>
      </c>
      <c r="BM41" s="38">
        <v>0</v>
      </c>
      <c r="BN41" s="38">
        <v>0</v>
      </c>
    </row>
    <row r="42" spans="1:66" ht="15.75" customHeight="1">
      <c r="A42" s="16">
        <v>32</v>
      </c>
      <c r="B42" s="13" t="s">
        <v>103</v>
      </c>
      <c r="C42" s="38">
        <f t="shared" si="2"/>
        <v>25080.2</v>
      </c>
      <c r="D42" s="38">
        <f t="shared" si="3"/>
        <v>24803.782</v>
      </c>
      <c r="E42" s="38">
        <f t="shared" si="4"/>
        <v>25080.2</v>
      </c>
      <c r="F42" s="38">
        <f t="shared" si="5"/>
        <v>24803.782</v>
      </c>
      <c r="G42" s="38">
        <f t="shared" si="6"/>
        <v>2370</v>
      </c>
      <c r="H42" s="38">
        <f t="shared" si="7"/>
        <v>2370</v>
      </c>
      <c r="I42" s="39">
        <v>11417</v>
      </c>
      <c r="J42" s="38">
        <v>11309.881</v>
      </c>
      <c r="K42" s="38">
        <v>2205.841</v>
      </c>
      <c r="L42" s="38">
        <v>2205.841</v>
      </c>
      <c r="M42" s="38">
        <v>6967.359</v>
      </c>
      <c r="N42" s="38">
        <v>6813.06</v>
      </c>
      <c r="O42" s="38">
        <v>700</v>
      </c>
      <c r="P42" s="38">
        <v>625</v>
      </c>
      <c r="Q42" s="38">
        <v>0</v>
      </c>
      <c r="R42" s="38">
        <v>0</v>
      </c>
      <c r="S42" s="38">
        <v>110</v>
      </c>
      <c r="T42" s="38">
        <v>110</v>
      </c>
      <c r="U42" s="38">
        <v>100</v>
      </c>
      <c r="V42" s="38">
        <v>100</v>
      </c>
      <c r="W42" s="38">
        <v>65</v>
      </c>
      <c r="X42" s="38">
        <v>65</v>
      </c>
      <c r="Y42" s="38">
        <v>0</v>
      </c>
      <c r="Z42" s="38">
        <v>0</v>
      </c>
      <c r="AA42" s="38">
        <v>1098.2</v>
      </c>
      <c r="AB42" s="38">
        <v>1098.06</v>
      </c>
      <c r="AC42" s="38">
        <v>3914.159</v>
      </c>
      <c r="AD42" s="38">
        <v>3835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0</v>
      </c>
      <c r="AL42" s="38">
        <v>0</v>
      </c>
      <c r="AM42" s="38">
        <v>0</v>
      </c>
      <c r="AN42" s="38">
        <v>0</v>
      </c>
      <c r="AO42" s="38">
        <v>2050</v>
      </c>
      <c r="AP42" s="38">
        <v>2045</v>
      </c>
      <c r="AQ42" s="38">
        <f t="shared" si="0"/>
        <v>70</v>
      </c>
      <c r="AR42" s="38">
        <f t="shared" si="1"/>
        <v>60</v>
      </c>
      <c r="AS42" s="40">
        <v>2440</v>
      </c>
      <c r="AT42" s="38">
        <v>2430</v>
      </c>
      <c r="AU42" s="38">
        <v>0</v>
      </c>
      <c r="AV42" s="38">
        <v>0</v>
      </c>
      <c r="AW42" s="38">
        <v>2370</v>
      </c>
      <c r="AX42" s="38">
        <v>2370</v>
      </c>
      <c r="AY42" s="38">
        <v>0</v>
      </c>
      <c r="AZ42" s="38">
        <v>0</v>
      </c>
      <c r="BA42" s="38">
        <v>2370</v>
      </c>
      <c r="BB42" s="38">
        <v>2370</v>
      </c>
      <c r="BC42" s="40">
        <v>2670</v>
      </c>
      <c r="BD42" s="41">
        <v>2120</v>
      </c>
      <c r="BE42" s="41">
        <v>500</v>
      </c>
      <c r="BF42" s="41">
        <v>250</v>
      </c>
      <c r="BG42" s="38">
        <v>0</v>
      </c>
      <c r="BH42" s="38">
        <v>0</v>
      </c>
      <c r="BI42" s="38">
        <v>-500</v>
      </c>
      <c r="BJ42" s="38">
        <v>0</v>
      </c>
      <c r="BK42" s="38">
        <v>-300</v>
      </c>
      <c r="BL42" s="38">
        <v>0</v>
      </c>
      <c r="BM42" s="38">
        <v>0</v>
      </c>
      <c r="BN42" s="38">
        <v>0</v>
      </c>
    </row>
    <row r="43" spans="1:66" ht="15.75" customHeight="1">
      <c r="A43" s="16">
        <v>33</v>
      </c>
      <c r="B43" s="13" t="s">
        <v>104</v>
      </c>
      <c r="C43" s="38">
        <f t="shared" si="2"/>
        <v>22619.4</v>
      </c>
      <c r="D43" s="38">
        <f t="shared" si="3"/>
        <v>19661.021999999997</v>
      </c>
      <c r="E43" s="38">
        <f t="shared" si="4"/>
        <v>22050.2</v>
      </c>
      <c r="F43" s="38">
        <f t="shared" si="5"/>
        <v>19091.852</v>
      </c>
      <c r="G43" s="38">
        <f t="shared" si="6"/>
        <v>1459.2</v>
      </c>
      <c r="H43" s="38">
        <f t="shared" si="7"/>
        <v>1459.1699999999998</v>
      </c>
      <c r="I43" s="39">
        <v>10227</v>
      </c>
      <c r="J43" s="38">
        <v>10144</v>
      </c>
      <c r="K43" s="38">
        <v>2000</v>
      </c>
      <c r="L43" s="38">
        <v>1879.352</v>
      </c>
      <c r="M43" s="38">
        <v>5303.2</v>
      </c>
      <c r="N43" s="38">
        <v>3727.5</v>
      </c>
      <c r="O43" s="38">
        <v>438.2</v>
      </c>
      <c r="P43" s="38">
        <v>175</v>
      </c>
      <c r="Q43" s="38">
        <v>360</v>
      </c>
      <c r="R43" s="38">
        <v>360</v>
      </c>
      <c r="S43" s="38">
        <v>250</v>
      </c>
      <c r="T43" s="38">
        <v>250</v>
      </c>
      <c r="U43" s="38">
        <v>0</v>
      </c>
      <c r="V43" s="38">
        <v>0</v>
      </c>
      <c r="W43" s="38">
        <v>575</v>
      </c>
      <c r="X43" s="38">
        <v>480.5</v>
      </c>
      <c r="Y43" s="38">
        <v>300</v>
      </c>
      <c r="Z43" s="38">
        <v>264.5</v>
      </c>
      <c r="AA43" s="38">
        <v>0</v>
      </c>
      <c r="AB43" s="38">
        <v>0</v>
      </c>
      <c r="AC43" s="38">
        <v>3600</v>
      </c>
      <c r="AD43" s="38">
        <v>2444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1600</v>
      </c>
      <c r="AL43" s="38">
        <v>1105</v>
      </c>
      <c r="AM43" s="38">
        <v>1600</v>
      </c>
      <c r="AN43" s="38">
        <v>1105</v>
      </c>
      <c r="AO43" s="38">
        <v>1660</v>
      </c>
      <c r="AP43" s="38">
        <v>1310</v>
      </c>
      <c r="AQ43" s="38">
        <f t="shared" si="0"/>
        <v>370</v>
      </c>
      <c r="AR43" s="38">
        <f t="shared" si="1"/>
        <v>36</v>
      </c>
      <c r="AS43" s="40">
        <v>1260</v>
      </c>
      <c r="AT43" s="38">
        <v>926</v>
      </c>
      <c r="AU43" s="38">
        <v>0</v>
      </c>
      <c r="AV43" s="38">
        <v>0</v>
      </c>
      <c r="AW43" s="38">
        <v>1165</v>
      </c>
      <c r="AX43" s="38">
        <v>890</v>
      </c>
      <c r="AY43" s="38">
        <v>0</v>
      </c>
      <c r="AZ43" s="38">
        <v>0</v>
      </c>
      <c r="BA43" s="38">
        <v>890</v>
      </c>
      <c r="BB43" s="38">
        <v>890</v>
      </c>
      <c r="BC43" s="40">
        <v>1519.2</v>
      </c>
      <c r="BD43" s="41">
        <v>1516.05</v>
      </c>
      <c r="BE43" s="41">
        <v>0</v>
      </c>
      <c r="BF43" s="41">
        <v>0</v>
      </c>
      <c r="BG43" s="38">
        <v>0</v>
      </c>
      <c r="BH43" s="38">
        <v>0</v>
      </c>
      <c r="BI43" s="38">
        <v>-60</v>
      </c>
      <c r="BJ43" s="38">
        <v>0</v>
      </c>
      <c r="BK43" s="38">
        <v>0</v>
      </c>
      <c r="BL43" s="38">
        <v>-56.88</v>
      </c>
      <c r="BM43" s="38">
        <v>0</v>
      </c>
      <c r="BN43" s="38">
        <v>0</v>
      </c>
    </row>
    <row r="44" spans="1:66" ht="15.75" customHeight="1">
      <c r="A44" s="16">
        <v>34</v>
      </c>
      <c r="B44" s="13" t="s">
        <v>105</v>
      </c>
      <c r="C44" s="38">
        <f t="shared" si="2"/>
        <v>19057.9</v>
      </c>
      <c r="D44" s="38">
        <f t="shared" si="3"/>
        <v>16584.516</v>
      </c>
      <c r="E44" s="38">
        <f t="shared" si="4"/>
        <v>13966.1</v>
      </c>
      <c r="F44" s="38">
        <f t="shared" si="5"/>
        <v>12701.816</v>
      </c>
      <c r="G44" s="38">
        <f t="shared" si="6"/>
        <v>5091.8</v>
      </c>
      <c r="H44" s="38">
        <f t="shared" si="7"/>
        <v>3882.7</v>
      </c>
      <c r="I44" s="39">
        <v>7669.2</v>
      </c>
      <c r="J44" s="38">
        <v>7526.113</v>
      </c>
      <c r="K44" s="38">
        <v>1600</v>
      </c>
      <c r="L44" s="38">
        <v>1441.403</v>
      </c>
      <c r="M44" s="38">
        <v>2656.4</v>
      </c>
      <c r="N44" s="38">
        <v>2418.2</v>
      </c>
      <c r="O44" s="38">
        <v>80</v>
      </c>
      <c r="P44" s="38">
        <v>80</v>
      </c>
      <c r="Q44" s="38">
        <v>0</v>
      </c>
      <c r="R44" s="38">
        <v>0</v>
      </c>
      <c r="S44" s="38">
        <v>220</v>
      </c>
      <c r="T44" s="38">
        <v>190</v>
      </c>
      <c r="U44" s="38">
        <v>0</v>
      </c>
      <c r="V44" s="38">
        <v>0</v>
      </c>
      <c r="W44" s="38">
        <v>167</v>
      </c>
      <c r="X44" s="38">
        <v>66.8</v>
      </c>
      <c r="Y44" s="38">
        <v>17</v>
      </c>
      <c r="Z44" s="38">
        <v>0</v>
      </c>
      <c r="AA44" s="38">
        <v>24</v>
      </c>
      <c r="AB44" s="38">
        <v>24</v>
      </c>
      <c r="AC44" s="38">
        <v>2082.4</v>
      </c>
      <c r="AD44" s="38">
        <v>2000.4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  <c r="AL44" s="38">
        <v>0</v>
      </c>
      <c r="AM44" s="38">
        <v>0</v>
      </c>
      <c r="AN44" s="38">
        <v>0</v>
      </c>
      <c r="AO44" s="38">
        <v>1350</v>
      </c>
      <c r="AP44" s="38">
        <v>1210</v>
      </c>
      <c r="AQ44" s="38">
        <f t="shared" si="0"/>
        <v>690.5</v>
      </c>
      <c r="AR44" s="38">
        <f t="shared" si="1"/>
        <v>106.1</v>
      </c>
      <c r="AS44" s="40">
        <v>690.5</v>
      </c>
      <c r="AT44" s="38">
        <v>106.1</v>
      </c>
      <c r="AU44" s="38">
        <v>0</v>
      </c>
      <c r="AV44" s="38">
        <v>0</v>
      </c>
      <c r="AW44" s="38">
        <v>535.5</v>
      </c>
      <c r="AX44" s="38">
        <v>0</v>
      </c>
      <c r="AY44" s="38">
        <v>0</v>
      </c>
      <c r="AZ44" s="38">
        <v>0</v>
      </c>
      <c r="BA44" s="38">
        <v>0</v>
      </c>
      <c r="BB44" s="38">
        <v>0</v>
      </c>
      <c r="BC44" s="40">
        <v>3463.4</v>
      </c>
      <c r="BD44" s="41">
        <v>2254.7</v>
      </c>
      <c r="BE44" s="41">
        <v>1628.4</v>
      </c>
      <c r="BF44" s="41">
        <v>1628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</row>
    <row r="45" spans="1:66" ht="15.75" customHeight="1">
      <c r="A45" s="16">
        <v>35</v>
      </c>
      <c r="B45" s="13" t="s">
        <v>106</v>
      </c>
      <c r="C45" s="38">
        <f t="shared" si="2"/>
        <v>11884.800000000001</v>
      </c>
      <c r="D45" s="38">
        <f t="shared" si="3"/>
        <v>10470.234</v>
      </c>
      <c r="E45" s="38">
        <f t="shared" si="4"/>
        <v>10321.7</v>
      </c>
      <c r="F45" s="38">
        <f t="shared" si="5"/>
        <v>9145.706</v>
      </c>
      <c r="G45" s="38">
        <f t="shared" si="6"/>
        <v>1770.5</v>
      </c>
      <c r="H45" s="38">
        <f t="shared" si="7"/>
        <v>1324.528</v>
      </c>
      <c r="I45" s="39">
        <v>6460</v>
      </c>
      <c r="J45" s="38">
        <v>5921.434</v>
      </c>
      <c r="K45" s="38">
        <v>1260</v>
      </c>
      <c r="L45" s="38">
        <v>1109.872</v>
      </c>
      <c r="M45" s="38">
        <v>1490</v>
      </c>
      <c r="N45" s="38">
        <v>1391.8</v>
      </c>
      <c r="O45" s="38">
        <v>100</v>
      </c>
      <c r="P45" s="38">
        <v>100</v>
      </c>
      <c r="Q45" s="38">
        <v>100</v>
      </c>
      <c r="R45" s="38">
        <v>100</v>
      </c>
      <c r="S45" s="38">
        <v>150</v>
      </c>
      <c r="T45" s="38">
        <v>135</v>
      </c>
      <c r="U45" s="38">
        <v>0</v>
      </c>
      <c r="V45" s="38">
        <v>0</v>
      </c>
      <c r="W45" s="38">
        <v>59</v>
      </c>
      <c r="X45" s="38">
        <v>20.8</v>
      </c>
      <c r="Y45" s="38">
        <v>0</v>
      </c>
      <c r="Z45" s="38">
        <v>0</v>
      </c>
      <c r="AA45" s="38">
        <v>20</v>
      </c>
      <c r="AB45" s="38">
        <v>10</v>
      </c>
      <c r="AC45" s="38">
        <v>1010</v>
      </c>
      <c r="AD45" s="38">
        <v>975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600</v>
      </c>
      <c r="AP45" s="38">
        <v>590</v>
      </c>
      <c r="AQ45" s="38">
        <f t="shared" si="0"/>
        <v>304.29999999999995</v>
      </c>
      <c r="AR45" s="38">
        <f t="shared" si="1"/>
        <v>132.6</v>
      </c>
      <c r="AS45" s="40">
        <v>511.7</v>
      </c>
      <c r="AT45" s="38">
        <v>132.6</v>
      </c>
      <c r="AU45" s="38">
        <v>0</v>
      </c>
      <c r="AV45" s="38">
        <v>0</v>
      </c>
      <c r="AW45" s="38">
        <v>371.7</v>
      </c>
      <c r="AX45" s="38">
        <v>0</v>
      </c>
      <c r="AY45" s="38">
        <v>0</v>
      </c>
      <c r="AZ45" s="38">
        <v>0</v>
      </c>
      <c r="BA45" s="38">
        <v>207.4</v>
      </c>
      <c r="BB45" s="38">
        <v>0</v>
      </c>
      <c r="BC45" s="40">
        <v>2070.5</v>
      </c>
      <c r="BD45" s="41">
        <v>1304.928</v>
      </c>
      <c r="BE45" s="41">
        <v>2000</v>
      </c>
      <c r="BF45" s="41">
        <v>19.6</v>
      </c>
      <c r="BG45" s="38">
        <v>0</v>
      </c>
      <c r="BH45" s="38">
        <v>0</v>
      </c>
      <c r="BI45" s="38">
        <v>-1300</v>
      </c>
      <c r="BJ45" s="38">
        <v>0</v>
      </c>
      <c r="BK45" s="38">
        <v>-1000</v>
      </c>
      <c r="BL45" s="38">
        <v>0</v>
      </c>
      <c r="BM45" s="38">
        <v>0</v>
      </c>
      <c r="BN45" s="38">
        <v>0</v>
      </c>
    </row>
    <row r="46" spans="1:66" ht="15.75" customHeight="1">
      <c r="A46" s="16">
        <v>36</v>
      </c>
      <c r="B46" s="13" t="s">
        <v>107</v>
      </c>
      <c r="C46" s="38">
        <f t="shared" si="2"/>
        <v>7671.6</v>
      </c>
      <c r="D46" s="38">
        <f t="shared" si="3"/>
        <v>6931.675</v>
      </c>
      <c r="E46" s="38">
        <f t="shared" si="4"/>
        <v>7670.3</v>
      </c>
      <c r="F46" s="38">
        <f t="shared" si="5"/>
        <v>6931.675</v>
      </c>
      <c r="G46" s="38">
        <f t="shared" si="6"/>
        <v>1.3000000000000114</v>
      </c>
      <c r="H46" s="38">
        <f t="shared" si="7"/>
        <v>0</v>
      </c>
      <c r="I46" s="39">
        <v>4169</v>
      </c>
      <c r="J46" s="38">
        <v>3998.7</v>
      </c>
      <c r="K46" s="38">
        <v>860</v>
      </c>
      <c r="L46" s="38">
        <v>674.975</v>
      </c>
      <c r="M46" s="38">
        <v>1635</v>
      </c>
      <c r="N46" s="38">
        <v>1518</v>
      </c>
      <c r="O46" s="38">
        <v>100</v>
      </c>
      <c r="P46" s="38">
        <v>72</v>
      </c>
      <c r="Q46" s="38">
        <v>0</v>
      </c>
      <c r="R46" s="38">
        <v>0</v>
      </c>
      <c r="S46" s="38">
        <v>0</v>
      </c>
      <c r="T46" s="38">
        <v>0</v>
      </c>
      <c r="U46" s="38">
        <v>50</v>
      </c>
      <c r="V46" s="38">
        <v>0</v>
      </c>
      <c r="W46" s="38">
        <v>55</v>
      </c>
      <c r="X46" s="38">
        <v>21</v>
      </c>
      <c r="Y46" s="38">
        <v>30</v>
      </c>
      <c r="Z46" s="38">
        <v>0</v>
      </c>
      <c r="AA46" s="38">
        <v>0</v>
      </c>
      <c r="AB46" s="38">
        <v>0</v>
      </c>
      <c r="AC46" s="38">
        <v>1430</v>
      </c>
      <c r="AD46" s="38">
        <v>1425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0</v>
      </c>
      <c r="AN46" s="38">
        <v>0</v>
      </c>
      <c r="AO46" s="38">
        <v>800</v>
      </c>
      <c r="AP46" s="38">
        <v>715</v>
      </c>
      <c r="AQ46" s="38">
        <f t="shared" si="0"/>
        <v>206.3</v>
      </c>
      <c r="AR46" s="38">
        <f t="shared" si="1"/>
        <v>25</v>
      </c>
      <c r="AS46" s="40">
        <v>206.3</v>
      </c>
      <c r="AT46" s="38">
        <v>25</v>
      </c>
      <c r="AU46" s="38">
        <v>0</v>
      </c>
      <c r="AV46" s="38">
        <v>0</v>
      </c>
      <c r="AW46" s="38">
        <v>161.3</v>
      </c>
      <c r="AX46" s="38">
        <v>0</v>
      </c>
      <c r="AY46" s="38">
        <v>0</v>
      </c>
      <c r="AZ46" s="38">
        <v>0</v>
      </c>
      <c r="BA46" s="38">
        <v>0</v>
      </c>
      <c r="BB46" s="38">
        <v>0</v>
      </c>
      <c r="BC46" s="40">
        <v>0</v>
      </c>
      <c r="BD46" s="41">
        <v>0</v>
      </c>
      <c r="BE46" s="41">
        <v>151.3</v>
      </c>
      <c r="BF46" s="41">
        <v>0</v>
      </c>
      <c r="BG46" s="38">
        <v>0</v>
      </c>
      <c r="BH46" s="38">
        <v>0</v>
      </c>
      <c r="BI46" s="38">
        <v>0</v>
      </c>
      <c r="BJ46" s="38">
        <v>0</v>
      </c>
      <c r="BK46" s="38">
        <v>-150</v>
      </c>
      <c r="BL46" s="38">
        <v>0</v>
      </c>
      <c r="BM46" s="38">
        <v>0</v>
      </c>
      <c r="BN46" s="38">
        <v>0</v>
      </c>
    </row>
    <row r="47" spans="1:66" ht="15.75" customHeight="1">
      <c r="A47" s="16">
        <v>37</v>
      </c>
      <c r="B47" s="13" t="s">
        <v>108</v>
      </c>
      <c r="C47" s="38">
        <f t="shared" si="2"/>
        <v>5716.1</v>
      </c>
      <c r="D47" s="38">
        <f t="shared" si="3"/>
        <v>4790.7880000000005</v>
      </c>
      <c r="E47" s="38">
        <f t="shared" si="4"/>
        <v>5716.1</v>
      </c>
      <c r="F47" s="38">
        <f t="shared" si="5"/>
        <v>4790.7880000000005</v>
      </c>
      <c r="G47" s="38">
        <f t="shared" si="6"/>
        <v>0</v>
      </c>
      <c r="H47" s="38">
        <f t="shared" si="7"/>
        <v>0</v>
      </c>
      <c r="I47" s="39">
        <v>2746</v>
      </c>
      <c r="J47" s="38">
        <v>2617.726</v>
      </c>
      <c r="K47" s="38">
        <v>591.6</v>
      </c>
      <c r="L47" s="38">
        <v>591.6</v>
      </c>
      <c r="M47" s="38">
        <v>1176</v>
      </c>
      <c r="N47" s="38">
        <v>520.962</v>
      </c>
      <c r="O47" s="38">
        <v>10</v>
      </c>
      <c r="P47" s="38">
        <v>5</v>
      </c>
      <c r="Q47" s="38">
        <v>0</v>
      </c>
      <c r="R47" s="38">
        <v>0</v>
      </c>
      <c r="S47" s="38">
        <v>0</v>
      </c>
      <c r="T47" s="38">
        <v>0</v>
      </c>
      <c r="U47" s="38">
        <v>50</v>
      </c>
      <c r="V47" s="38">
        <v>50</v>
      </c>
      <c r="W47" s="38">
        <v>16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500</v>
      </c>
      <c r="AD47" s="38">
        <v>465.962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1075.5</v>
      </c>
      <c r="AP47" s="38">
        <v>1045.5</v>
      </c>
      <c r="AQ47" s="38">
        <f t="shared" si="0"/>
        <v>127</v>
      </c>
      <c r="AR47" s="38">
        <f t="shared" si="1"/>
        <v>15</v>
      </c>
      <c r="AS47" s="40">
        <v>127</v>
      </c>
      <c r="AT47" s="38">
        <v>15</v>
      </c>
      <c r="AU47" s="38">
        <v>0</v>
      </c>
      <c r="AV47" s="38">
        <v>0</v>
      </c>
      <c r="AW47" s="38">
        <v>107</v>
      </c>
      <c r="AX47" s="38">
        <v>0</v>
      </c>
      <c r="AY47" s="38">
        <v>0</v>
      </c>
      <c r="AZ47" s="38">
        <v>0</v>
      </c>
      <c r="BA47" s="38">
        <v>0</v>
      </c>
      <c r="BB47" s="38">
        <v>0</v>
      </c>
      <c r="BC47" s="40">
        <v>0</v>
      </c>
      <c r="BD47" s="41">
        <v>0</v>
      </c>
      <c r="BE47" s="41">
        <v>0</v>
      </c>
      <c r="BF47" s="41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</row>
    <row r="48" spans="1:66" ht="15.75" customHeight="1">
      <c r="A48" s="16">
        <v>38</v>
      </c>
      <c r="B48" s="13" t="s">
        <v>109</v>
      </c>
      <c r="C48" s="38">
        <f t="shared" si="2"/>
        <v>7868</v>
      </c>
      <c r="D48" s="38">
        <f t="shared" si="3"/>
        <v>7243.976</v>
      </c>
      <c r="E48" s="38">
        <f t="shared" si="4"/>
        <v>7707.900000000001</v>
      </c>
      <c r="F48" s="38">
        <f t="shared" si="5"/>
        <v>7243.976</v>
      </c>
      <c r="G48" s="38">
        <f t="shared" si="6"/>
        <v>160.0999999999999</v>
      </c>
      <c r="H48" s="38">
        <f t="shared" si="7"/>
        <v>0</v>
      </c>
      <c r="I48" s="39">
        <v>4077</v>
      </c>
      <c r="J48" s="38">
        <v>3938.826</v>
      </c>
      <c r="K48" s="38">
        <v>887.3</v>
      </c>
      <c r="L48" s="38">
        <v>840.15</v>
      </c>
      <c r="M48" s="38">
        <v>1535</v>
      </c>
      <c r="N48" s="38">
        <v>1385</v>
      </c>
      <c r="O48" s="38">
        <v>110</v>
      </c>
      <c r="P48" s="38">
        <v>85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40</v>
      </c>
      <c r="X48" s="38">
        <v>23</v>
      </c>
      <c r="Y48" s="38">
        <v>0</v>
      </c>
      <c r="Z48" s="38">
        <v>0</v>
      </c>
      <c r="AA48" s="38">
        <v>0</v>
      </c>
      <c r="AB48" s="38">
        <v>0</v>
      </c>
      <c r="AC48" s="38">
        <v>1385</v>
      </c>
      <c r="AD48" s="38">
        <v>1277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0</v>
      </c>
      <c r="AL48" s="38">
        <v>0</v>
      </c>
      <c r="AM48" s="38">
        <v>0</v>
      </c>
      <c r="AN48" s="38">
        <v>0</v>
      </c>
      <c r="AO48" s="38">
        <v>1055</v>
      </c>
      <c r="AP48" s="38">
        <v>1055</v>
      </c>
      <c r="AQ48" s="38">
        <f t="shared" si="0"/>
        <v>153.6</v>
      </c>
      <c r="AR48" s="38">
        <f t="shared" si="1"/>
        <v>25</v>
      </c>
      <c r="AS48" s="40">
        <v>153.6</v>
      </c>
      <c r="AT48" s="38">
        <v>25</v>
      </c>
      <c r="AU48" s="38">
        <v>0</v>
      </c>
      <c r="AV48" s="38">
        <v>0</v>
      </c>
      <c r="AW48" s="38">
        <v>123.6</v>
      </c>
      <c r="AX48" s="38">
        <v>0</v>
      </c>
      <c r="AY48" s="38">
        <v>0</v>
      </c>
      <c r="AZ48" s="38">
        <v>0</v>
      </c>
      <c r="BA48" s="38">
        <v>0</v>
      </c>
      <c r="BB48" s="38">
        <v>0</v>
      </c>
      <c r="BC48" s="40">
        <v>560.1</v>
      </c>
      <c r="BD48" s="41">
        <v>0</v>
      </c>
      <c r="BE48" s="41">
        <v>1800</v>
      </c>
      <c r="BF48" s="41">
        <v>0</v>
      </c>
      <c r="BG48" s="38">
        <v>0</v>
      </c>
      <c r="BH48" s="38">
        <v>0</v>
      </c>
      <c r="BI48" s="38">
        <v>-2000</v>
      </c>
      <c r="BJ48" s="38">
        <v>0</v>
      </c>
      <c r="BK48" s="38">
        <v>-200</v>
      </c>
      <c r="BL48" s="38">
        <v>0</v>
      </c>
      <c r="BM48" s="38">
        <v>0</v>
      </c>
      <c r="BN48" s="38">
        <v>0</v>
      </c>
    </row>
    <row r="49" spans="1:66" ht="15.75" customHeight="1">
      <c r="A49" s="16">
        <v>39</v>
      </c>
      <c r="B49" s="13" t="s">
        <v>110</v>
      </c>
      <c r="C49" s="38">
        <f t="shared" si="2"/>
        <v>28786.3</v>
      </c>
      <c r="D49" s="38">
        <f t="shared" si="3"/>
        <v>21612.487999999998</v>
      </c>
      <c r="E49" s="38">
        <f t="shared" si="4"/>
        <v>21982.3</v>
      </c>
      <c r="F49" s="38">
        <f t="shared" si="5"/>
        <v>19522.938</v>
      </c>
      <c r="G49" s="38">
        <f t="shared" si="6"/>
        <v>6804</v>
      </c>
      <c r="H49" s="38">
        <f t="shared" si="7"/>
        <v>2089.55</v>
      </c>
      <c r="I49" s="39">
        <v>8860</v>
      </c>
      <c r="J49" s="38">
        <v>8336.645</v>
      </c>
      <c r="K49" s="38">
        <v>2072</v>
      </c>
      <c r="L49" s="38">
        <v>1535.484</v>
      </c>
      <c r="M49" s="38">
        <v>6505</v>
      </c>
      <c r="N49" s="38">
        <v>6043.709</v>
      </c>
      <c r="O49" s="38">
        <v>450</v>
      </c>
      <c r="P49" s="38">
        <v>449.832</v>
      </c>
      <c r="Q49" s="38">
        <v>0</v>
      </c>
      <c r="R49" s="38">
        <v>0</v>
      </c>
      <c r="S49" s="38">
        <v>300</v>
      </c>
      <c r="T49" s="38">
        <v>96.877</v>
      </c>
      <c r="U49" s="38">
        <v>200</v>
      </c>
      <c r="V49" s="38">
        <v>199.8</v>
      </c>
      <c r="W49" s="38">
        <v>165</v>
      </c>
      <c r="X49" s="38">
        <v>65.2</v>
      </c>
      <c r="Y49" s="38">
        <v>0</v>
      </c>
      <c r="Z49" s="38">
        <v>0</v>
      </c>
      <c r="AA49" s="38">
        <v>300</v>
      </c>
      <c r="AB49" s="38">
        <v>300</v>
      </c>
      <c r="AC49" s="38">
        <v>4800</v>
      </c>
      <c r="AD49" s="38">
        <v>4800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0</v>
      </c>
      <c r="AO49" s="38">
        <v>3570</v>
      </c>
      <c r="AP49" s="38">
        <v>3560</v>
      </c>
      <c r="AQ49" s="38">
        <f t="shared" si="0"/>
        <v>975.3</v>
      </c>
      <c r="AR49" s="38">
        <f t="shared" si="1"/>
        <v>47.1</v>
      </c>
      <c r="AS49" s="40">
        <v>975.3</v>
      </c>
      <c r="AT49" s="38">
        <v>47.1</v>
      </c>
      <c r="AU49" s="38">
        <v>0</v>
      </c>
      <c r="AV49" s="38">
        <v>0</v>
      </c>
      <c r="AW49" s="38">
        <v>600.3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40">
        <v>10004</v>
      </c>
      <c r="BD49" s="41">
        <v>2240.65</v>
      </c>
      <c r="BE49" s="41">
        <v>400</v>
      </c>
      <c r="BF49" s="41">
        <v>0</v>
      </c>
      <c r="BG49" s="38">
        <v>0</v>
      </c>
      <c r="BH49" s="38">
        <v>0</v>
      </c>
      <c r="BI49" s="38">
        <v>-3600</v>
      </c>
      <c r="BJ49" s="38">
        <v>0</v>
      </c>
      <c r="BK49" s="38">
        <v>0</v>
      </c>
      <c r="BL49" s="38">
        <v>-151.1</v>
      </c>
      <c r="BM49" s="38">
        <v>0</v>
      </c>
      <c r="BN49" s="38">
        <v>0</v>
      </c>
    </row>
    <row r="50" spans="1:66" ht="15.75" customHeight="1">
      <c r="A50" s="16">
        <v>40</v>
      </c>
      <c r="B50" s="13" t="s">
        <v>111</v>
      </c>
      <c r="C50" s="38">
        <f t="shared" si="2"/>
        <v>25874.010000000002</v>
      </c>
      <c r="D50" s="38">
        <f t="shared" si="3"/>
        <v>20339.084000000003</v>
      </c>
      <c r="E50" s="38">
        <f t="shared" si="4"/>
        <v>22063.510000000002</v>
      </c>
      <c r="F50" s="38">
        <f t="shared" si="5"/>
        <v>17227.884000000002</v>
      </c>
      <c r="G50" s="38">
        <f t="shared" si="6"/>
        <v>5860</v>
      </c>
      <c r="H50" s="38">
        <f t="shared" si="7"/>
        <v>3111.2</v>
      </c>
      <c r="I50" s="39">
        <v>9620</v>
      </c>
      <c r="J50" s="38">
        <v>8938.209</v>
      </c>
      <c r="K50" s="38">
        <v>1880</v>
      </c>
      <c r="L50" s="38">
        <v>1703.475</v>
      </c>
      <c r="M50" s="38">
        <v>5030.01</v>
      </c>
      <c r="N50" s="38">
        <v>4288.2</v>
      </c>
      <c r="O50" s="38">
        <v>380</v>
      </c>
      <c r="P50" s="38">
        <v>366</v>
      </c>
      <c r="Q50" s="38">
        <v>0</v>
      </c>
      <c r="R50" s="38">
        <v>0</v>
      </c>
      <c r="S50" s="38">
        <v>170</v>
      </c>
      <c r="T50" s="38">
        <v>131.8</v>
      </c>
      <c r="U50" s="38">
        <v>150</v>
      </c>
      <c r="V50" s="38">
        <v>112.6</v>
      </c>
      <c r="W50" s="38">
        <v>330</v>
      </c>
      <c r="X50" s="38">
        <v>277.8</v>
      </c>
      <c r="Y50" s="38">
        <v>0</v>
      </c>
      <c r="Z50" s="38">
        <v>0</v>
      </c>
      <c r="AA50" s="38">
        <v>300</v>
      </c>
      <c r="AB50" s="38">
        <v>0</v>
      </c>
      <c r="AC50" s="38">
        <v>3700.01</v>
      </c>
      <c r="AD50" s="38">
        <v>3400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700</v>
      </c>
      <c r="AL50" s="38">
        <v>0</v>
      </c>
      <c r="AM50" s="38">
        <v>0</v>
      </c>
      <c r="AN50" s="38">
        <v>0</v>
      </c>
      <c r="AO50" s="38">
        <v>2350</v>
      </c>
      <c r="AP50" s="38">
        <v>2230</v>
      </c>
      <c r="AQ50" s="38">
        <f t="shared" si="0"/>
        <v>434</v>
      </c>
      <c r="AR50" s="38">
        <f t="shared" si="1"/>
        <v>68</v>
      </c>
      <c r="AS50" s="40">
        <v>2483.5</v>
      </c>
      <c r="AT50" s="38">
        <v>68</v>
      </c>
      <c r="AU50" s="38">
        <v>0</v>
      </c>
      <c r="AV50" s="38">
        <v>0</v>
      </c>
      <c r="AW50" s="38">
        <v>2353.5</v>
      </c>
      <c r="AX50" s="38">
        <v>0</v>
      </c>
      <c r="AY50" s="38">
        <v>0</v>
      </c>
      <c r="AZ50" s="38">
        <v>0</v>
      </c>
      <c r="BA50" s="38">
        <v>2049.5</v>
      </c>
      <c r="BB50" s="38">
        <v>0</v>
      </c>
      <c r="BC50" s="40">
        <v>3200</v>
      </c>
      <c r="BD50" s="41">
        <v>2840</v>
      </c>
      <c r="BE50" s="41">
        <v>2600</v>
      </c>
      <c r="BF50" s="41">
        <v>300</v>
      </c>
      <c r="BG50" s="38">
        <v>0</v>
      </c>
      <c r="BH50" s="38">
        <v>0</v>
      </c>
      <c r="BI50" s="38">
        <v>60</v>
      </c>
      <c r="BJ50" s="38">
        <v>0</v>
      </c>
      <c r="BK50" s="38">
        <v>0</v>
      </c>
      <c r="BL50" s="38">
        <v>-28.8</v>
      </c>
      <c r="BM50" s="38">
        <v>0</v>
      </c>
      <c r="BN50" s="38">
        <v>0</v>
      </c>
    </row>
    <row r="51" spans="1:66" ht="15.75" customHeight="1">
      <c r="A51" s="16">
        <v>41</v>
      </c>
      <c r="B51" s="13" t="s">
        <v>112</v>
      </c>
      <c r="C51" s="38">
        <f t="shared" si="2"/>
        <v>5699.823</v>
      </c>
      <c r="D51" s="38">
        <f t="shared" si="3"/>
        <v>5594.383</v>
      </c>
      <c r="E51" s="38">
        <f t="shared" si="4"/>
        <v>5584</v>
      </c>
      <c r="F51" s="38">
        <f t="shared" si="5"/>
        <v>5478.5599999999995</v>
      </c>
      <c r="G51" s="38">
        <f t="shared" si="6"/>
        <v>115.823</v>
      </c>
      <c r="H51" s="38">
        <f t="shared" si="7"/>
        <v>115.823</v>
      </c>
      <c r="I51" s="39">
        <v>3511</v>
      </c>
      <c r="J51" s="38">
        <v>3510.81</v>
      </c>
      <c r="K51" s="38">
        <v>795.3</v>
      </c>
      <c r="L51" s="38">
        <v>794.75</v>
      </c>
      <c r="M51" s="38">
        <v>895</v>
      </c>
      <c r="N51" s="38">
        <v>798</v>
      </c>
      <c r="O51" s="38">
        <v>50</v>
      </c>
      <c r="P51" s="38">
        <v>48</v>
      </c>
      <c r="Q51" s="38">
        <v>0</v>
      </c>
      <c r="R51" s="38">
        <v>0</v>
      </c>
      <c r="S51" s="38">
        <v>0</v>
      </c>
      <c r="T51" s="38">
        <v>0</v>
      </c>
      <c r="U51" s="38">
        <v>60</v>
      </c>
      <c r="V51" s="38">
        <v>60</v>
      </c>
      <c r="W51" s="38">
        <v>20</v>
      </c>
      <c r="X51" s="38">
        <v>10</v>
      </c>
      <c r="Y51" s="38">
        <v>0</v>
      </c>
      <c r="Z51" s="38">
        <v>0</v>
      </c>
      <c r="AA51" s="38">
        <v>0</v>
      </c>
      <c r="AB51" s="38">
        <v>0</v>
      </c>
      <c r="AC51" s="38">
        <v>765</v>
      </c>
      <c r="AD51" s="38">
        <v>680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360</v>
      </c>
      <c r="AP51" s="38">
        <v>360</v>
      </c>
      <c r="AQ51" s="38">
        <f t="shared" si="0"/>
        <v>22.7</v>
      </c>
      <c r="AR51" s="38">
        <f t="shared" si="1"/>
        <v>15</v>
      </c>
      <c r="AS51" s="40">
        <v>22.7</v>
      </c>
      <c r="AT51" s="38">
        <v>15</v>
      </c>
      <c r="AU51" s="38">
        <v>0</v>
      </c>
      <c r="AV51" s="38">
        <v>0</v>
      </c>
      <c r="AW51" s="38">
        <v>2.7</v>
      </c>
      <c r="AX51" s="38">
        <v>0</v>
      </c>
      <c r="AY51" s="38">
        <v>0</v>
      </c>
      <c r="AZ51" s="38">
        <v>0</v>
      </c>
      <c r="BA51" s="38">
        <v>0</v>
      </c>
      <c r="BB51" s="38">
        <v>0</v>
      </c>
      <c r="BC51" s="40">
        <v>115.823</v>
      </c>
      <c r="BD51" s="41">
        <v>115.823</v>
      </c>
      <c r="BE51" s="41">
        <v>0</v>
      </c>
      <c r="BF51" s="41">
        <v>0</v>
      </c>
      <c r="BG51" s="38">
        <v>0</v>
      </c>
      <c r="BH51" s="38">
        <v>0</v>
      </c>
      <c r="BI51" s="38">
        <v>0</v>
      </c>
      <c r="BJ51" s="38">
        <v>0</v>
      </c>
      <c r="BK51" s="38">
        <v>0</v>
      </c>
      <c r="BL51" s="38">
        <v>0</v>
      </c>
      <c r="BM51" s="38">
        <v>0</v>
      </c>
      <c r="BN51" s="38">
        <v>0</v>
      </c>
    </row>
    <row r="52" spans="1:66" ht="15.75" customHeight="1">
      <c r="A52" s="16">
        <v>42</v>
      </c>
      <c r="B52" s="13" t="s">
        <v>113</v>
      </c>
      <c r="C52" s="38">
        <f t="shared" si="2"/>
        <v>83393.79999999999</v>
      </c>
      <c r="D52" s="38">
        <f t="shared" si="3"/>
        <v>52112.31999999999</v>
      </c>
      <c r="E52" s="38">
        <f t="shared" si="4"/>
        <v>53095.99999999999</v>
      </c>
      <c r="F52" s="38">
        <f t="shared" si="5"/>
        <v>41747.378</v>
      </c>
      <c r="G52" s="38">
        <f t="shared" si="6"/>
        <v>30297.8</v>
      </c>
      <c r="H52" s="38">
        <f t="shared" si="7"/>
        <v>10364.942</v>
      </c>
      <c r="I52" s="39">
        <v>17438.8</v>
      </c>
      <c r="J52" s="38">
        <v>15714.209</v>
      </c>
      <c r="K52" s="38">
        <v>3121.3</v>
      </c>
      <c r="L52" s="38">
        <v>2794.939</v>
      </c>
      <c r="M52" s="38">
        <v>18200.8</v>
      </c>
      <c r="N52" s="38">
        <v>13706.7</v>
      </c>
      <c r="O52" s="38">
        <v>500</v>
      </c>
      <c r="P52" s="38">
        <v>260</v>
      </c>
      <c r="Q52" s="38">
        <v>400</v>
      </c>
      <c r="R52" s="38">
        <v>228</v>
      </c>
      <c r="S52" s="38">
        <v>240</v>
      </c>
      <c r="T52" s="38">
        <v>203.5</v>
      </c>
      <c r="U52" s="38">
        <v>1000</v>
      </c>
      <c r="V52" s="38">
        <v>1000</v>
      </c>
      <c r="W52" s="38">
        <v>3270</v>
      </c>
      <c r="X52" s="38">
        <v>2379.2</v>
      </c>
      <c r="Y52" s="38">
        <v>2100</v>
      </c>
      <c r="Z52" s="38">
        <v>1800</v>
      </c>
      <c r="AA52" s="38">
        <v>0</v>
      </c>
      <c r="AB52" s="38">
        <v>0</v>
      </c>
      <c r="AC52" s="38">
        <v>10770.8</v>
      </c>
      <c r="AD52" s="38">
        <v>8000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3000</v>
      </c>
      <c r="AL52" s="38">
        <v>2420</v>
      </c>
      <c r="AM52" s="38">
        <v>3000</v>
      </c>
      <c r="AN52" s="38">
        <v>2420</v>
      </c>
      <c r="AO52" s="38">
        <v>8100</v>
      </c>
      <c r="AP52" s="38">
        <v>6995</v>
      </c>
      <c r="AQ52" s="38">
        <f t="shared" si="0"/>
        <v>3235.1</v>
      </c>
      <c r="AR52" s="38">
        <f t="shared" si="1"/>
        <v>116.53</v>
      </c>
      <c r="AS52" s="40">
        <v>3235.1</v>
      </c>
      <c r="AT52" s="38">
        <v>116.53</v>
      </c>
      <c r="AU52" s="38">
        <v>0</v>
      </c>
      <c r="AV52" s="38">
        <v>0</v>
      </c>
      <c r="AW52" s="38">
        <v>2235.1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40">
        <v>27497.8</v>
      </c>
      <c r="BD52" s="41">
        <v>8729</v>
      </c>
      <c r="BE52" s="41">
        <v>3100</v>
      </c>
      <c r="BF52" s="41">
        <v>2000</v>
      </c>
      <c r="BG52" s="38">
        <v>0</v>
      </c>
      <c r="BH52" s="38">
        <v>0</v>
      </c>
      <c r="BI52" s="38">
        <v>0</v>
      </c>
      <c r="BJ52" s="38">
        <v>-277.645</v>
      </c>
      <c r="BK52" s="38">
        <v>-300</v>
      </c>
      <c r="BL52" s="38">
        <v>-86.413</v>
      </c>
      <c r="BM52" s="38">
        <v>0</v>
      </c>
      <c r="BN52" s="38">
        <v>0</v>
      </c>
    </row>
    <row r="53" spans="1:66" ht="15.75" customHeight="1">
      <c r="A53" s="16">
        <v>43</v>
      </c>
      <c r="B53" s="13" t="s">
        <v>114</v>
      </c>
      <c r="C53" s="38">
        <f t="shared" si="2"/>
        <v>16816.5</v>
      </c>
      <c r="D53" s="38">
        <f t="shared" si="3"/>
        <v>10931.957</v>
      </c>
      <c r="E53" s="38">
        <f t="shared" si="4"/>
        <v>8977.5</v>
      </c>
      <c r="F53" s="38">
        <f t="shared" si="5"/>
        <v>8949.588</v>
      </c>
      <c r="G53" s="38">
        <f t="shared" si="6"/>
        <v>7839</v>
      </c>
      <c r="H53" s="38">
        <f t="shared" si="7"/>
        <v>1982.369</v>
      </c>
      <c r="I53" s="39">
        <v>5375</v>
      </c>
      <c r="J53" s="38">
        <v>5374.313</v>
      </c>
      <c r="K53" s="38">
        <v>1136</v>
      </c>
      <c r="L53" s="38">
        <v>1135.465</v>
      </c>
      <c r="M53" s="38">
        <v>1731.5</v>
      </c>
      <c r="N53" s="38">
        <v>1704.81</v>
      </c>
      <c r="O53" s="38">
        <v>125.5</v>
      </c>
      <c r="P53" s="38">
        <v>125.04</v>
      </c>
      <c r="Q53" s="38">
        <v>0</v>
      </c>
      <c r="R53" s="38">
        <v>0</v>
      </c>
      <c r="S53" s="38">
        <v>100</v>
      </c>
      <c r="T53" s="38">
        <v>87.32</v>
      </c>
      <c r="U53" s="38">
        <v>0</v>
      </c>
      <c r="V53" s="38">
        <v>0</v>
      </c>
      <c r="W53" s="38">
        <v>59</v>
      </c>
      <c r="X53" s="38">
        <v>55.8</v>
      </c>
      <c r="Y53" s="38">
        <v>0</v>
      </c>
      <c r="Z53" s="38">
        <v>0</v>
      </c>
      <c r="AA53" s="38">
        <v>0</v>
      </c>
      <c r="AB53" s="38">
        <v>0</v>
      </c>
      <c r="AC53" s="38">
        <v>1419</v>
      </c>
      <c r="AD53" s="38">
        <v>1418.65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v>0</v>
      </c>
      <c r="AN53" s="38">
        <v>0</v>
      </c>
      <c r="AO53" s="38">
        <v>685</v>
      </c>
      <c r="AP53" s="38">
        <v>685</v>
      </c>
      <c r="AQ53" s="38">
        <f t="shared" si="0"/>
        <v>50</v>
      </c>
      <c r="AR53" s="38">
        <f t="shared" si="1"/>
        <v>50</v>
      </c>
      <c r="AS53" s="40">
        <v>50</v>
      </c>
      <c r="AT53" s="38">
        <v>50</v>
      </c>
      <c r="AU53" s="38">
        <v>0</v>
      </c>
      <c r="AV53" s="38">
        <v>0</v>
      </c>
      <c r="AW53" s="38">
        <v>0</v>
      </c>
      <c r="AX53" s="38">
        <v>0</v>
      </c>
      <c r="AY53" s="38">
        <v>0</v>
      </c>
      <c r="AZ53" s="38">
        <v>0</v>
      </c>
      <c r="BA53" s="38">
        <v>0</v>
      </c>
      <c r="BB53" s="38">
        <v>0</v>
      </c>
      <c r="BC53" s="40">
        <v>4400.6</v>
      </c>
      <c r="BD53" s="41">
        <v>2499.649</v>
      </c>
      <c r="BE53" s="41">
        <v>6038.4</v>
      </c>
      <c r="BF53" s="41">
        <v>30</v>
      </c>
      <c r="BG53" s="38">
        <v>0</v>
      </c>
      <c r="BH53" s="38">
        <v>0</v>
      </c>
      <c r="BI53" s="38">
        <v>-600</v>
      </c>
      <c r="BJ53" s="38">
        <v>-179.5</v>
      </c>
      <c r="BK53" s="38">
        <v>-2000</v>
      </c>
      <c r="BL53" s="38">
        <v>-367.78</v>
      </c>
      <c r="BM53" s="38">
        <v>0</v>
      </c>
      <c r="BN53" s="38">
        <v>0</v>
      </c>
    </row>
    <row r="54" spans="1:66" ht="15.75" customHeight="1">
      <c r="A54" s="16">
        <v>44</v>
      </c>
      <c r="B54" s="13" t="s">
        <v>92</v>
      </c>
      <c r="C54" s="38">
        <f t="shared" si="2"/>
        <v>194382.91000000003</v>
      </c>
      <c r="D54" s="38">
        <f t="shared" si="3"/>
        <v>171528.35499999998</v>
      </c>
      <c r="E54" s="38">
        <f t="shared" si="4"/>
        <v>167066.41000000003</v>
      </c>
      <c r="F54" s="38">
        <f t="shared" si="5"/>
        <v>146770.74399999998</v>
      </c>
      <c r="G54" s="38">
        <f t="shared" si="6"/>
        <v>30916.5</v>
      </c>
      <c r="H54" s="38">
        <f t="shared" si="7"/>
        <v>28059.74</v>
      </c>
      <c r="I54" s="39">
        <v>80737</v>
      </c>
      <c r="J54" s="38">
        <v>74301.381</v>
      </c>
      <c r="K54" s="38">
        <v>17941.9</v>
      </c>
      <c r="L54" s="38">
        <v>16320.05</v>
      </c>
      <c r="M54" s="38">
        <v>57416.61</v>
      </c>
      <c r="N54" s="38">
        <v>48329.984</v>
      </c>
      <c r="O54" s="38">
        <v>9135</v>
      </c>
      <c r="P54" s="38">
        <v>8382.789</v>
      </c>
      <c r="Q54" s="38">
        <v>920</v>
      </c>
      <c r="R54" s="38">
        <v>410</v>
      </c>
      <c r="S54" s="38">
        <v>1640</v>
      </c>
      <c r="T54" s="38">
        <v>1611.674</v>
      </c>
      <c r="U54" s="38">
        <v>3490</v>
      </c>
      <c r="V54" s="38">
        <v>1758.5</v>
      </c>
      <c r="W54" s="38">
        <v>8370</v>
      </c>
      <c r="X54" s="38">
        <v>6788.142</v>
      </c>
      <c r="Y54" s="38">
        <v>5820</v>
      </c>
      <c r="Z54" s="38">
        <v>4934.842</v>
      </c>
      <c r="AA54" s="38">
        <v>5425</v>
      </c>
      <c r="AB54" s="38">
        <v>4443.978</v>
      </c>
      <c r="AC54" s="38">
        <v>25270.61</v>
      </c>
      <c r="AD54" s="38">
        <v>22225.901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2787.2</v>
      </c>
      <c r="AL54" s="38">
        <v>2437.2</v>
      </c>
      <c r="AM54" s="38">
        <v>1987.2</v>
      </c>
      <c r="AN54" s="38">
        <v>1987.2</v>
      </c>
      <c r="AO54" s="38">
        <v>1700</v>
      </c>
      <c r="AP54" s="38">
        <v>1513</v>
      </c>
      <c r="AQ54" s="38">
        <f t="shared" si="0"/>
        <v>2883.7</v>
      </c>
      <c r="AR54" s="38">
        <f t="shared" si="1"/>
        <v>567</v>
      </c>
      <c r="AS54" s="40">
        <v>6483.7</v>
      </c>
      <c r="AT54" s="38">
        <v>3869.129</v>
      </c>
      <c r="AU54" s="38">
        <v>0</v>
      </c>
      <c r="AV54" s="38">
        <v>0</v>
      </c>
      <c r="AW54" s="38">
        <v>5093.7</v>
      </c>
      <c r="AX54" s="38">
        <v>3302.129</v>
      </c>
      <c r="AY54" s="38">
        <v>0</v>
      </c>
      <c r="AZ54" s="38">
        <v>0</v>
      </c>
      <c r="BA54" s="38">
        <v>3600</v>
      </c>
      <c r="BB54" s="38">
        <v>3302.129</v>
      </c>
      <c r="BC54" s="40">
        <v>31536.5</v>
      </c>
      <c r="BD54" s="41">
        <v>31503.614</v>
      </c>
      <c r="BE54" s="41">
        <v>1780</v>
      </c>
      <c r="BF54" s="41">
        <v>1756</v>
      </c>
      <c r="BG54" s="38">
        <v>0</v>
      </c>
      <c r="BH54" s="38">
        <v>0</v>
      </c>
      <c r="BI54" s="38">
        <v>-100</v>
      </c>
      <c r="BJ54" s="38">
        <v>-2615.685</v>
      </c>
      <c r="BK54" s="38">
        <v>-2300</v>
      </c>
      <c r="BL54" s="38">
        <v>-2584.189</v>
      </c>
      <c r="BM54" s="38">
        <v>0</v>
      </c>
      <c r="BN54" s="38">
        <v>0</v>
      </c>
    </row>
    <row r="55" spans="1:66" ht="15.75" customHeight="1">
      <c r="A55" s="16">
        <v>45</v>
      </c>
      <c r="B55" s="13" t="s">
        <v>23</v>
      </c>
      <c r="C55" s="38">
        <f t="shared" si="2"/>
        <v>86924.15</v>
      </c>
      <c r="D55" s="38">
        <f t="shared" si="3"/>
        <v>79506.12999999999</v>
      </c>
      <c r="E55" s="38">
        <f t="shared" si="4"/>
        <v>72248.25</v>
      </c>
      <c r="F55" s="38">
        <f t="shared" si="5"/>
        <v>64830.23199999999</v>
      </c>
      <c r="G55" s="38">
        <f t="shared" si="6"/>
        <v>27500</v>
      </c>
      <c r="H55" s="38">
        <f t="shared" si="7"/>
        <v>26614.931</v>
      </c>
      <c r="I55" s="39">
        <v>17943.75</v>
      </c>
      <c r="J55" s="38">
        <v>15447.094</v>
      </c>
      <c r="K55" s="38">
        <v>3891.6</v>
      </c>
      <c r="L55" s="38">
        <v>3034.312</v>
      </c>
      <c r="M55" s="38">
        <v>15196.5</v>
      </c>
      <c r="N55" s="38">
        <v>14063.9</v>
      </c>
      <c r="O55" s="38">
        <v>1000</v>
      </c>
      <c r="P55" s="38">
        <v>605</v>
      </c>
      <c r="Q55" s="38">
        <v>2000</v>
      </c>
      <c r="R55" s="38">
        <v>1995</v>
      </c>
      <c r="S55" s="38">
        <v>250</v>
      </c>
      <c r="T55" s="38">
        <v>250</v>
      </c>
      <c r="U55" s="38">
        <v>400</v>
      </c>
      <c r="V55" s="38">
        <v>270</v>
      </c>
      <c r="W55" s="38">
        <v>850</v>
      </c>
      <c r="X55" s="38">
        <v>589.8</v>
      </c>
      <c r="Y55" s="38">
        <v>450</v>
      </c>
      <c r="Z55" s="38">
        <v>450</v>
      </c>
      <c r="AA55" s="38">
        <v>7433</v>
      </c>
      <c r="AB55" s="38">
        <v>7342.2</v>
      </c>
      <c r="AC55" s="38">
        <v>3013.5</v>
      </c>
      <c r="AD55" s="38">
        <v>3011.9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13900</v>
      </c>
      <c r="AL55" s="38">
        <v>12065.893</v>
      </c>
      <c r="AM55" s="38">
        <v>13900</v>
      </c>
      <c r="AN55" s="38">
        <v>12065.893</v>
      </c>
      <c r="AO55" s="38">
        <v>5600</v>
      </c>
      <c r="AP55" s="38">
        <v>5550</v>
      </c>
      <c r="AQ55" s="38">
        <f t="shared" si="0"/>
        <v>2892.2999999999993</v>
      </c>
      <c r="AR55" s="38">
        <f t="shared" si="1"/>
        <v>2730</v>
      </c>
      <c r="AS55" s="40">
        <v>15716.4</v>
      </c>
      <c r="AT55" s="38">
        <v>14669.033</v>
      </c>
      <c r="AU55" s="38">
        <v>0</v>
      </c>
      <c r="AV55" s="38">
        <v>0</v>
      </c>
      <c r="AW55" s="38">
        <v>15406.4</v>
      </c>
      <c r="AX55" s="38">
        <v>14514.033</v>
      </c>
      <c r="AY55" s="38">
        <v>0</v>
      </c>
      <c r="AZ55" s="38">
        <v>0</v>
      </c>
      <c r="BA55" s="38">
        <v>12824.1</v>
      </c>
      <c r="BB55" s="38">
        <v>11939.033</v>
      </c>
      <c r="BC55" s="40">
        <v>24200</v>
      </c>
      <c r="BD55" s="41">
        <v>24023.643</v>
      </c>
      <c r="BE55" s="41">
        <v>3300</v>
      </c>
      <c r="BF55" s="41">
        <v>2799.7</v>
      </c>
      <c r="BG55" s="38">
        <v>0</v>
      </c>
      <c r="BH55" s="38">
        <v>0</v>
      </c>
      <c r="BI55" s="38">
        <v>0</v>
      </c>
      <c r="BJ55" s="38">
        <v>0</v>
      </c>
      <c r="BK55" s="38">
        <v>0</v>
      </c>
      <c r="BL55" s="38">
        <v>-208.412</v>
      </c>
      <c r="BM55" s="38">
        <v>0</v>
      </c>
      <c r="BN55" s="38">
        <v>0</v>
      </c>
    </row>
    <row r="56" spans="1:66" ht="15.75" customHeight="1">
      <c r="A56" s="16">
        <v>46</v>
      </c>
      <c r="B56" s="13" t="s">
        <v>24</v>
      </c>
      <c r="C56" s="38">
        <f t="shared" si="2"/>
        <v>40491.6</v>
      </c>
      <c r="D56" s="38">
        <f t="shared" si="3"/>
        <v>36258.5802</v>
      </c>
      <c r="E56" s="38">
        <f t="shared" si="4"/>
        <v>29830.5</v>
      </c>
      <c r="F56" s="38">
        <f t="shared" si="5"/>
        <v>26724.733</v>
      </c>
      <c r="G56" s="38">
        <f t="shared" si="6"/>
        <v>10661.1</v>
      </c>
      <c r="H56" s="38">
        <f t="shared" si="7"/>
        <v>9533.8472</v>
      </c>
      <c r="I56" s="39">
        <v>12160</v>
      </c>
      <c r="J56" s="38">
        <v>10028.98</v>
      </c>
      <c r="K56" s="38">
        <v>2450.5</v>
      </c>
      <c r="L56" s="38">
        <v>1710.228</v>
      </c>
      <c r="M56" s="38">
        <v>10990</v>
      </c>
      <c r="N56" s="38">
        <v>10757.525</v>
      </c>
      <c r="O56" s="38">
        <v>1935</v>
      </c>
      <c r="P56" s="38">
        <v>1934.34</v>
      </c>
      <c r="Q56" s="38">
        <v>0</v>
      </c>
      <c r="R56" s="38">
        <v>0</v>
      </c>
      <c r="S56" s="38">
        <v>420</v>
      </c>
      <c r="T56" s="38">
        <v>419.975</v>
      </c>
      <c r="U56" s="38">
        <v>150</v>
      </c>
      <c r="V56" s="38">
        <v>147</v>
      </c>
      <c r="W56" s="38">
        <v>835</v>
      </c>
      <c r="X56" s="38">
        <v>831.2</v>
      </c>
      <c r="Y56" s="38">
        <v>720</v>
      </c>
      <c r="Z56" s="38">
        <v>720</v>
      </c>
      <c r="AA56" s="38">
        <v>2150</v>
      </c>
      <c r="AB56" s="38">
        <v>2099.91</v>
      </c>
      <c r="AC56" s="38">
        <v>5300</v>
      </c>
      <c r="AD56" s="38">
        <v>5246.9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510</v>
      </c>
      <c r="AL56" s="38">
        <v>510</v>
      </c>
      <c r="AM56" s="38">
        <v>510</v>
      </c>
      <c r="AN56" s="38">
        <v>510</v>
      </c>
      <c r="AO56" s="38">
        <v>3473</v>
      </c>
      <c r="AP56" s="38">
        <v>3473</v>
      </c>
      <c r="AQ56" s="38">
        <f t="shared" si="0"/>
        <v>247</v>
      </c>
      <c r="AR56" s="38">
        <f t="shared" si="1"/>
        <v>245</v>
      </c>
      <c r="AS56" s="40">
        <v>247</v>
      </c>
      <c r="AT56" s="38">
        <v>245</v>
      </c>
      <c r="AU56" s="38">
        <v>0</v>
      </c>
      <c r="AV56" s="38">
        <v>0</v>
      </c>
      <c r="AW56" s="38">
        <v>0</v>
      </c>
      <c r="AX56" s="38">
        <v>0</v>
      </c>
      <c r="AY56" s="38">
        <v>0</v>
      </c>
      <c r="AZ56" s="38">
        <v>0</v>
      </c>
      <c r="BA56" s="38">
        <v>0</v>
      </c>
      <c r="BB56" s="38">
        <v>0</v>
      </c>
      <c r="BC56" s="40">
        <v>0</v>
      </c>
      <c r="BD56" s="41">
        <v>0</v>
      </c>
      <c r="BE56" s="41">
        <v>10661.1</v>
      </c>
      <c r="BF56" s="41">
        <v>9814.1</v>
      </c>
      <c r="BG56" s="38">
        <v>0</v>
      </c>
      <c r="BH56" s="38">
        <v>0</v>
      </c>
      <c r="BI56" s="38">
        <v>0</v>
      </c>
      <c r="BJ56" s="38">
        <v>0</v>
      </c>
      <c r="BK56" s="38">
        <v>0</v>
      </c>
      <c r="BL56" s="38">
        <v>-280.2528</v>
      </c>
      <c r="BM56" s="38">
        <v>0</v>
      </c>
      <c r="BN56" s="38">
        <v>0</v>
      </c>
    </row>
    <row r="57" spans="1:66" ht="15.75" customHeight="1">
      <c r="A57" s="16">
        <v>47</v>
      </c>
      <c r="B57" s="13" t="s">
        <v>25</v>
      </c>
      <c r="C57" s="38">
        <f t="shared" si="2"/>
        <v>18766.4</v>
      </c>
      <c r="D57" s="38">
        <f t="shared" si="3"/>
        <v>16821.527</v>
      </c>
      <c r="E57" s="38">
        <f t="shared" si="4"/>
        <v>17688.5</v>
      </c>
      <c r="F57" s="38">
        <f t="shared" si="5"/>
        <v>15789.718</v>
      </c>
      <c r="G57" s="38">
        <f t="shared" si="6"/>
        <v>3900</v>
      </c>
      <c r="H57" s="38">
        <f t="shared" si="7"/>
        <v>3583.92</v>
      </c>
      <c r="I57" s="39">
        <v>6650.5</v>
      </c>
      <c r="J57" s="38">
        <v>6169.293</v>
      </c>
      <c r="K57" s="38">
        <v>1410.9</v>
      </c>
      <c r="L57" s="38">
        <v>1228.171</v>
      </c>
      <c r="M57" s="38">
        <v>5125</v>
      </c>
      <c r="N57" s="38">
        <v>4520.553</v>
      </c>
      <c r="O57" s="38">
        <v>650</v>
      </c>
      <c r="P57" s="38">
        <v>496.24</v>
      </c>
      <c r="Q57" s="38">
        <v>200</v>
      </c>
      <c r="R57" s="38">
        <v>200</v>
      </c>
      <c r="S57" s="38">
        <v>300</v>
      </c>
      <c r="T57" s="38">
        <v>215.313</v>
      </c>
      <c r="U57" s="38">
        <v>50</v>
      </c>
      <c r="V57" s="38">
        <v>0</v>
      </c>
      <c r="W57" s="38">
        <v>550</v>
      </c>
      <c r="X57" s="38">
        <v>528</v>
      </c>
      <c r="Y57" s="38">
        <v>500</v>
      </c>
      <c r="Z57" s="38">
        <v>499</v>
      </c>
      <c r="AA57" s="38">
        <v>1200</v>
      </c>
      <c r="AB57" s="38">
        <v>1200</v>
      </c>
      <c r="AC57" s="38">
        <v>1950</v>
      </c>
      <c r="AD57" s="38">
        <v>1798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520</v>
      </c>
      <c r="AL57" s="38">
        <v>448.09</v>
      </c>
      <c r="AM57" s="38">
        <v>520</v>
      </c>
      <c r="AN57" s="38">
        <v>448.09</v>
      </c>
      <c r="AO57" s="38">
        <v>600</v>
      </c>
      <c r="AP57" s="38">
        <v>600</v>
      </c>
      <c r="AQ57" s="38">
        <f t="shared" si="0"/>
        <v>560</v>
      </c>
      <c r="AR57" s="38">
        <f t="shared" si="1"/>
        <v>271.5</v>
      </c>
      <c r="AS57" s="40">
        <v>3382.1</v>
      </c>
      <c r="AT57" s="38">
        <v>2823.611</v>
      </c>
      <c r="AU57" s="38">
        <v>0</v>
      </c>
      <c r="AV57" s="38">
        <v>0</v>
      </c>
      <c r="AW57" s="38">
        <v>2822.1</v>
      </c>
      <c r="AX57" s="38">
        <v>2552.111</v>
      </c>
      <c r="AY57" s="38">
        <v>0</v>
      </c>
      <c r="AZ57" s="38">
        <v>0</v>
      </c>
      <c r="BA57" s="38">
        <v>2822.1</v>
      </c>
      <c r="BB57" s="38">
        <v>2552.111</v>
      </c>
      <c r="BC57" s="40">
        <v>3900</v>
      </c>
      <c r="BD57" s="41">
        <v>3660</v>
      </c>
      <c r="BE57" s="41">
        <v>0</v>
      </c>
      <c r="BF57" s="41">
        <v>0</v>
      </c>
      <c r="BG57" s="38">
        <v>0</v>
      </c>
      <c r="BH57" s="38">
        <v>0</v>
      </c>
      <c r="BI57" s="38">
        <v>0</v>
      </c>
      <c r="BJ57" s="38">
        <v>0</v>
      </c>
      <c r="BK57" s="38">
        <v>0</v>
      </c>
      <c r="BL57" s="38">
        <v>-76.08</v>
      </c>
      <c r="BM57" s="38">
        <v>0</v>
      </c>
      <c r="BN57" s="38">
        <v>0</v>
      </c>
    </row>
    <row r="58" spans="1:66" ht="15.75" customHeight="1">
      <c r="A58" s="16">
        <v>48</v>
      </c>
      <c r="B58" s="13" t="s">
        <v>26</v>
      </c>
      <c r="C58" s="38">
        <f t="shared" si="2"/>
        <v>26396.4</v>
      </c>
      <c r="D58" s="38">
        <f t="shared" si="3"/>
        <v>11422.214999999998</v>
      </c>
      <c r="E58" s="38">
        <f t="shared" si="4"/>
        <v>16642.2</v>
      </c>
      <c r="F58" s="38">
        <f t="shared" si="5"/>
        <v>11422.214999999998</v>
      </c>
      <c r="G58" s="38">
        <f t="shared" si="6"/>
        <v>9754.2</v>
      </c>
      <c r="H58" s="38">
        <f t="shared" si="7"/>
        <v>0</v>
      </c>
      <c r="I58" s="39">
        <v>7697.5</v>
      </c>
      <c r="J58" s="38">
        <v>6126.205</v>
      </c>
      <c r="K58" s="38">
        <v>1511.6</v>
      </c>
      <c r="L58" s="38">
        <v>893.31</v>
      </c>
      <c r="M58" s="38">
        <v>5650</v>
      </c>
      <c r="N58" s="38">
        <v>3472.8</v>
      </c>
      <c r="O58" s="38">
        <v>1400</v>
      </c>
      <c r="P58" s="38">
        <v>1157</v>
      </c>
      <c r="Q58" s="38">
        <v>150</v>
      </c>
      <c r="R58" s="38">
        <v>0</v>
      </c>
      <c r="S58" s="38">
        <v>150</v>
      </c>
      <c r="T58" s="38">
        <v>142</v>
      </c>
      <c r="U58" s="38">
        <v>150</v>
      </c>
      <c r="V58" s="38">
        <v>100</v>
      </c>
      <c r="W58" s="38">
        <v>950</v>
      </c>
      <c r="X58" s="38">
        <v>531.8</v>
      </c>
      <c r="Y58" s="38">
        <v>300</v>
      </c>
      <c r="Z58" s="38">
        <v>204</v>
      </c>
      <c r="AA58" s="38">
        <v>500</v>
      </c>
      <c r="AB58" s="38">
        <v>0</v>
      </c>
      <c r="AC58" s="38">
        <v>2200</v>
      </c>
      <c r="AD58" s="38">
        <v>1510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600</v>
      </c>
      <c r="AL58" s="38">
        <v>418</v>
      </c>
      <c r="AM58" s="38">
        <v>600</v>
      </c>
      <c r="AN58" s="38">
        <v>418</v>
      </c>
      <c r="AO58" s="38">
        <v>600</v>
      </c>
      <c r="AP58" s="38">
        <v>381</v>
      </c>
      <c r="AQ58" s="38">
        <f t="shared" si="0"/>
        <v>583.1</v>
      </c>
      <c r="AR58" s="38">
        <f t="shared" si="1"/>
        <v>130.9</v>
      </c>
      <c r="AS58" s="40">
        <v>583.1</v>
      </c>
      <c r="AT58" s="38">
        <v>130.9</v>
      </c>
      <c r="AU58" s="38">
        <v>0</v>
      </c>
      <c r="AV58" s="38">
        <v>0</v>
      </c>
      <c r="AW58" s="38">
        <v>353.1</v>
      </c>
      <c r="AX58" s="38">
        <v>39.4</v>
      </c>
      <c r="AY58" s="38">
        <v>0</v>
      </c>
      <c r="AZ58" s="38">
        <v>0</v>
      </c>
      <c r="BA58" s="38">
        <v>0</v>
      </c>
      <c r="BB58" s="38">
        <v>0</v>
      </c>
      <c r="BC58" s="40">
        <v>8374.2</v>
      </c>
      <c r="BD58" s="41">
        <v>0</v>
      </c>
      <c r="BE58" s="41">
        <v>1380</v>
      </c>
      <c r="BF58" s="41">
        <v>0</v>
      </c>
      <c r="BG58" s="38">
        <v>0</v>
      </c>
      <c r="BH58" s="38">
        <v>0</v>
      </c>
      <c r="BI58" s="38">
        <v>0</v>
      </c>
      <c r="BJ58" s="38">
        <v>0</v>
      </c>
      <c r="BK58" s="38">
        <v>0</v>
      </c>
      <c r="BL58" s="38">
        <v>0</v>
      </c>
      <c r="BM58" s="38">
        <v>0</v>
      </c>
      <c r="BN58" s="38">
        <v>0</v>
      </c>
    </row>
    <row r="59" spans="1:66" ht="15.75" customHeight="1">
      <c r="A59" s="16">
        <v>49</v>
      </c>
      <c r="B59" s="13" t="s">
        <v>27</v>
      </c>
      <c r="C59" s="38">
        <f t="shared" si="2"/>
        <v>25020.800000000003</v>
      </c>
      <c r="D59" s="38">
        <f t="shared" si="3"/>
        <v>23907.448000000004</v>
      </c>
      <c r="E59" s="38">
        <f t="shared" si="4"/>
        <v>19047.9</v>
      </c>
      <c r="F59" s="38">
        <f t="shared" si="5"/>
        <v>17974.248000000003</v>
      </c>
      <c r="G59" s="38">
        <f t="shared" si="6"/>
        <v>6522.9</v>
      </c>
      <c r="H59" s="38">
        <f t="shared" si="7"/>
        <v>5933.2</v>
      </c>
      <c r="I59" s="39">
        <v>8302.5</v>
      </c>
      <c r="J59" s="38">
        <v>8301.12</v>
      </c>
      <c r="K59" s="38">
        <v>1785.4</v>
      </c>
      <c r="L59" s="38">
        <v>1565.448</v>
      </c>
      <c r="M59" s="38">
        <v>4009</v>
      </c>
      <c r="N59" s="38">
        <v>3879.8</v>
      </c>
      <c r="O59" s="38">
        <v>65</v>
      </c>
      <c r="P59" s="38">
        <v>65</v>
      </c>
      <c r="Q59" s="38">
        <v>200</v>
      </c>
      <c r="R59" s="38">
        <v>200</v>
      </c>
      <c r="S59" s="38">
        <v>30</v>
      </c>
      <c r="T59" s="38">
        <v>0</v>
      </c>
      <c r="U59" s="38">
        <v>150</v>
      </c>
      <c r="V59" s="38">
        <v>150</v>
      </c>
      <c r="W59" s="38">
        <v>165</v>
      </c>
      <c r="X59" s="38">
        <v>120.8</v>
      </c>
      <c r="Y59" s="38">
        <v>120</v>
      </c>
      <c r="Z59" s="38">
        <v>100</v>
      </c>
      <c r="AA59" s="38">
        <v>700</v>
      </c>
      <c r="AB59" s="38">
        <v>700</v>
      </c>
      <c r="AC59" s="38">
        <v>2509</v>
      </c>
      <c r="AD59" s="38">
        <v>2483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225</v>
      </c>
      <c r="AL59" s="38">
        <v>225</v>
      </c>
      <c r="AM59" s="38">
        <v>225</v>
      </c>
      <c r="AN59" s="38">
        <v>225</v>
      </c>
      <c r="AO59" s="38">
        <v>4055</v>
      </c>
      <c r="AP59" s="38">
        <v>3923</v>
      </c>
      <c r="AQ59" s="38">
        <f t="shared" si="0"/>
        <v>121</v>
      </c>
      <c r="AR59" s="38">
        <f t="shared" si="1"/>
        <v>79.88</v>
      </c>
      <c r="AS59" s="40">
        <v>671</v>
      </c>
      <c r="AT59" s="38">
        <v>79.88</v>
      </c>
      <c r="AU59" s="38">
        <v>0</v>
      </c>
      <c r="AV59" s="38">
        <v>0</v>
      </c>
      <c r="AW59" s="38">
        <v>561</v>
      </c>
      <c r="AX59" s="38">
        <v>10.28</v>
      </c>
      <c r="AY59" s="38">
        <v>0</v>
      </c>
      <c r="AZ59" s="38">
        <v>0</v>
      </c>
      <c r="BA59" s="38">
        <v>550</v>
      </c>
      <c r="BB59" s="38">
        <v>0</v>
      </c>
      <c r="BC59" s="40">
        <v>3350</v>
      </c>
      <c r="BD59" s="41">
        <v>1862</v>
      </c>
      <c r="BE59" s="41">
        <v>5172.9</v>
      </c>
      <c r="BF59" s="41">
        <v>4400</v>
      </c>
      <c r="BG59" s="38">
        <v>0</v>
      </c>
      <c r="BH59" s="38">
        <v>0</v>
      </c>
      <c r="BI59" s="38">
        <v>-2000</v>
      </c>
      <c r="BJ59" s="38">
        <v>-300</v>
      </c>
      <c r="BK59" s="38">
        <v>0</v>
      </c>
      <c r="BL59" s="38">
        <v>-28.8</v>
      </c>
      <c r="BM59" s="38">
        <v>0</v>
      </c>
      <c r="BN59" s="38">
        <v>0</v>
      </c>
    </row>
    <row r="60" spans="1:66" ht="15.75" customHeight="1">
      <c r="A60" s="16">
        <v>50</v>
      </c>
      <c r="B60" s="13" t="s">
        <v>28</v>
      </c>
      <c r="C60" s="38">
        <f t="shared" si="2"/>
        <v>6770.5</v>
      </c>
      <c r="D60" s="38">
        <f t="shared" si="3"/>
        <v>5066.912</v>
      </c>
      <c r="E60" s="38">
        <f t="shared" si="4"/>
        <v>6750.3</v>
      </c>
      <c r="F60" s="38">
        <f t="shared" si="5"/>
        <v>5066.912</v>
      </c>
      <c r="G60" s="38">
        <f t="shared" si="6"/>
        <v>120.2</v>
      </c>
      <c r="H60" s="38">
        <f t="shared" si="7"/>
        <v>0</v>
      </c>
      <c r="I60" s="39">
        <v>3135.4</v>
      </c>
      <c r="J60" s="38">
        <v>2360.341</v>
      </c>
      <c r="K60" s="38">
        <v>747.9</v>
      </c>
      <c r="L60" s="38">
        <v>549.171</v>
      </c>
      <c r="M60" s="38">
        <v>1382</v>
      </c>
      <c r="N60" s="38">
        <v>1201.4</v>
      </c>
      <c r="O60" s="38">
        <v>0</v>
      </c>
      <c r="P60" s="38">
        <v>0</v>
      </c>
      <c r="Q60" s="38">
        <v>0</v>
      </c>
      <c r="R60" s="38">
        <v>0</v>
      </c>
      <c r="S60" s="38">
        <v>50</v>
      </c>
      <c r="T60" s="38">
        <v>26.4</v>
      </c>
      <c r="U60" s="38">
        <v>100</v>
      </c>
      <c r="V60" s="38">
        <v>100</v>
      </c>
      <c r="W60" s="38">
        <v>150</v>
      </c>
      <c r="X60" s="38">
        <v>70</v>
      </c>
      <c r="Y60" s="38">
        <v>100</v>
      </c>
      <c r="Z60" s="38">
        <v>70</v>
      </c>
      <c r="AA60" s="38">
        <v>0</v>
      </c>
      <c r="AB60" s="38">
        <v>0</v>
      </c>
      <c r="AC60" s="38">
        <v>1000</v>
      </c>
      <c r="AD60" s="38">
        <v>980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100</v>
      </c>
      <c r="AL60" s="38">
        <v>0</v>
      </c>
      <c r="AM60" s="38">
        <v>100</v>
      </c>
      <c r="AN60" s="38">
        <v>0</v>
      </c>
      <c r="AO60" s="38">
        <v>1150</v>
      </c>
      <c r="AP60" s="38">
        <v>925</v>
      </c>
      <c r="AQ60" s="38">
        <f t="shared" si="0"/>
        <v>135</v>
      </c>
      <c r="AR60" s="38">
        <f t="shared" si="1"/>
        <v>31</v>
      </c>
      <c r="AS60" s="40">
        <v>235</v>
      </c>
      <c r="AT60" s="38">
        <v>31</v>
      </c>
      <c r="AU60" s="38">
        <v>0</v>
      </c>
      <c r="AV60" s="38">
        <v>0</v>
      </c>
      <c r="AW60" s="38">
        <v>160</v>
      </c>
      <c r="AX60" s="38">
        <v>0</v>
      </c>
      <c r="AY60" s="38">
        <v>0</v>
      </c>
      <c r="AZ60" s="38">
        <v>0</v>
      </c>
      <c r="BA60" s="38">
        <v>100</v>
      </c>
      <c r="BB60" s="38">
        <v>0</v>
      </c>
      <c r="BC60" s="40">
        <v>0</v>
      </c>
      <c r="BD60" s="41">
        <v>0</v>
      </c>
      <c r="BE60" s="41">
        <v>120.2</v>
      </c>
      <c r="BF60" s="41">
        <v>0</v>
      </c>
      <c r="BG60" s="38">
        <v>0</v>
      </c>
      <c r="BH60" s="38">
        <v>0</v>
      </c>
      <c r="BI60" s="38">
        <v>0</v>
      </c>
      <c r="BJ60" s="38">
        <v>0</v>
      </c>
      <c r="BK60" s="38">
        <v>0</v>
      </c>
      <c r="BL60" s="38">
        <v>0</v>
      </c>
      <c r="BM60" s="38">
        <v>0</v>
      </c>
      <c r="BN60" s="38">
        <v>0</v>
      </c>
    </row>
    <row r="61" spans="1:66" ht="15.75" customHeight="1">
      <c r="A61" s="16">
        <v>51</v>
      </c>
      <c r="B61" s="13" t="s">
        <v>29</v>
      </c>
      <c r="C61" s="38">
        <f t="shared" si="2"/>
        <v>8982.9</v>
      </c>
      <c r="D61" s="38">
        <f t="shared" si="3"/>
        <v>8208.605</v>
      </c>
      <c r="E61" s="38">
        <f t="shared" si="4"/>
        <v>8957.5</v>
      </c>
      <c r="F61" s="38">
        <f t="shared" si="5"/>
        <v>8208.605</v>
      </c>
      <c r="G61" s="38">
        <f t="shared" si="6"/>
        <v>25.399999999999977</v>
      </c>
      <c r="H61" s="38">
        <f t="shared" si="7"/>
        <v>0</v>
      </c>
      <c r="I61" s="39">
        <v>5189.5</v>
      </c>
      <c r="J61" s="38">
        <v>4894.365</v>
      </c>
      <c r="K61" s="38">
        <v>1168</v>
      </c>
      <c r="L61" s="38">
        <v>831.69</v>
      </c>
      <c r="M61" s="38">
        <v>1970</v>
      </c>
      <c r="N61" s="38">
        <v>1930</v>
      </c>
      <c r="O61" s="38">
        <v>300</v>
      </c>
      <c r="P61" s="38">
        <v>300</v>
      </c>
      <c r="Q61" s="38">
        <v>100</v>
      </c>
      <c r="R61" s="38">
        <v>100</v>
      </c>
      <c r="S61" s="38">
        <v>0</v>
      </c>
      <c r="T61" s="38">
        <v>0</v>
      </c>
      <c r="U61" s="38">
        <v>0</v>
      </c>
      <c r="V61" s="38">
        <v>0</v>
      </c>
      <c r="W61" s="38">
        <v>120</v>
      </c>
      <c r="X61" s="38">
        <v>100</v>
      </c>
      <c r="Y61" s="38">
        <v>0</v>
      </c>
      <c r="Z61" s="38">
        <v>0</v>
      </c>
      <c r="AA61" s="38">
        <v>600</v>
      </c>
      <c r="AB61" s="38">
        <v>600</v>
      </c>
      <c r="AC61" s="38">
        <v>850</v>
      </c>
      <c r="AD61" s="38">
        <v>830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480</v>
      </c>
      <c r="AP61" s="38">
        <v>480</v>
      </c>
      <c r="AQ61" s="38">
        <f t="shared" si="0"/>
        <v>150</v>
      </c>
      <c r="AR61" s="38">
        <f t="shared" si="1"/>
        <v>72.55</v>
      </c>
      <c r="AS61" s="40">
        <v>150</v>
      </c>
      <c r="AT61" s="38">
        <v>72.55</v>
      </c>
      <c r="AU61" s="38">
        <v>0</v>
      </c>
      <c r="AV61" s="38">
        <v>0</v>
      </c>
      <c r="AW61" s="38">
        <v>40</v>
      </c>
      <c r="AX61" s="38">
        <v>32.55</v>
      </c>
      <c r="AY61" s="38">
        <v>0</v>
      </c>
      <c r="AZ61" s="38">
        <v>0</v>
      </c>
      <c r="BA61" s="38">
        <v>0</v>
      </c>
      <c r="BB61" s="38">
        <v>0</v>
      </c>
      <c r="BC61" s="40">
        <v>400</v>
      </c>
      <c r="BD61" s="41">
        <v>0</v>
      </c>
      <c r="BE61" s="41">
        <v>100</v>
      </c>
      <c r="BF61" s="41">
        <v>0</v>
      </c>
      <c r="BG61" s="38">
        <v>0</v>
      </c>
      <c r="BH61" s="38">
        <v>0</v>
      </c>
      <c r="BI61" s="38">
        <v>0</v>
      </c>
      <c r="BJ61" s="38">
        <v>0</v>
      </c>
      <c r="BK61" s="38">
        <v>-474.6</v>
      </c>
      <c r="BL61" s="38">
        <v>0</v>
      </c>
      <c r="BM61" s="38">
        <v>0</v>
      </c>
      <c r="BN61" s="38">
        <v>0</v>
      </c>
    </row>
    <row r="62" spans="1:66" ht="15.75" customHeight="1">
      <c r="A62" s="16">
        <v>52</v>
      </c>
      <c r="B62" s="13" t="s">
        <v>30</v>
      </c>
      <c r="C62" s="38">
        <f t="shared" si="2"/>
        <v>8194.300000000001</v>
      </c>
      <c r="D62" s="38">
        <f t="shared" si="3"/>
        <v>5637.465</v>
      </c>
      <c r="E62" s="38">
        <f t="shared" si="4"/>
        <v>8194.300000000001</v>
      </c>
      <c r="F62" s="38">
        <f t="shared" si="5"/>
        <v>5637.465</v>
      </c>
      <c r="G62" s="38">
        <f t="shared" si="6"/>
        <v>1500</v>
      </c>
      <c r="H62" s="38">
        <f t="shared" si="7"/>
        <v>135</v>
      </c>
      <c r="I62" s="39">
        <v>3597.5</v>
      </c>
      <c r="J62" s="38">
        <v>3413.333</v>
      </c>
      <c r="K62" s="38">
        <v>733.6</v>
      </c>
      <c r="L62" s="38">
        <v>662.962</v>
      </c>
      <c r="M62" s="38">
        <v>1641</v>
      </c>
      <c r="N62" s="38">
        <v>1175.6</v>
      </c>
      <c r="O62" s="38">
        <v>200</v>
      </c>
      <c r="P62" s="38">
        <v>100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225</v>
      </c>
      <c r="X62" s="38">
        <v>150.6</v>
      </c>
      <c r="Y62" s="38">
        <v>150</v>
      </c>
      <c r="Z62" s="38">
        <v>144</v>
      </c>
      <c r="AA62" s="38">
        <v>50</v>
      </c>
      <c r="AB62" s="38">
        <v>0</v>
      </c>
      <c r="AC62" s="38">
        <v>1070</v>
      </c>
      <c r="AD62" s="38">
        <v>900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200</v>
      </c>
      <c r="AL62" s="38">
        <v>131.92</v>
      </c>
      <c r="AM62" s="38">
        <v>200</v>
      </c>
      <c r="AN62" s="38">
        <v>131.92</v>
      </c>
      <c r="AO62" s="38">
        <v>0</v>
      </c>
      <c r="AP62" s="38">
        <v>0</v>
      </c>
      <c r="AQ62" s="38">
        <f t="shared" si="0"/>
        <v>522.2</v>
      </c>
      <c r="AR62" s="38">
        <f t="shared" si="1"/>
        <v>118.65</v>
      </c>
      <c r="AS62" s="40">
        <v>2022.2</v>
      </c>
      <c r="AT62" s="38">
        <v>253.65</v>
      </c>
      <c r="AU62" s="38">
        <v>0</v>
      </c>
      <c r="AV62" s="38">
        <v>0</v>
      </c>
      <c r="AW62" s="38">
        <v>1902.2</v>
      </c>
      <c r="AX62" s="38">
        <v>182.15</v>
      </c>
      <c r="AY62" s="38">
        <v>0</v>
      </c>
      <c r="AZ62" s="38">
        <v>0</v>
      </c>
      <c r="BA62" s="38">
        <v>1500</v>
      </c>
      <c r="BB62" s="38">
        <v>135</v>
      </c>
      <c r="BC62" s="40">
        <v>1365</v>
      </c>
      <c r="BD62" s="41">
        <v>0</v>
      </c>
      <c r="BE62" s="41">
        <v>135</v>
      </c>
      <c r="BF62" s="41">
        <v>135</v>
      </c>
      <c r="BG62" s="38">
        <v>0</v>
      </c>
      <c r="BH62" s="38">
        <v>0</v>
      </c>
      <c r="BI62" s="38">
        <v>0</v>
      </c>
      <c r="BJ62" s="38">
        <v>0</v>
      </c>
      <c r="BK62" s="38">
        <v>0</v>
      </c>
      <c r="BL62" s="38">
        <v>0</v>
      </c>
      <c r="BM62" s="38">
        <v>0</v>
      </c>
      <c r="BN62" s="38">
        <v>0</v>
      </c>
    </row>
    <row r="63" spans="1:66" ht="15.75" customHeight="1">
      <c r="A63" s="16">
        <v>53</v>
      </c>
      <c r="B63" s="13" t="s">
        <v>31</v>
      </c>
      <c r="C63" s="38">
        <f t="shared" si="2"/>
        <v>6384</v>
      </c>
      <c r="D63" s="38">
        <f t="shared" si="3"/>
        <v>4384.657999999999</v>
      </c>
      <c r="E63" s="38">
        <f t="shared" si="4"/>
        <v>5777.8</v>
      </c>
      <c r="F63" s="38">
        <f t="shared" si="5"/>
        <v>4174.657999999999</v>
      </c>
      <c r="G63" s="38">
        <f t="shared" si="6"/>
        <v>706.2</v>
      </c>
      <c r="H63" s="38">
        <f t="shared" si="7"/>
        <v>210</v>
      </c>
      <c r="I63" s="39">
        <v>2725</v>
      </c>
      <c r="J63" s="38">
        <v>2305.81</v>
      </c>
      <c r="K63" s="38">
        <v>608.8</v>
      </c>
      <c r="L63" s="38">
        <v>528.818</v>
      </c>
      <c r="M63" s="38">
        <v>2014</v>
      </c>
      <c r="N63" s="38">
        <v>1175.03</v>
      </c>
      <c r="O63" s="38">
        <v>180</v>
      </c>
      <c r="P63" s="38">
        <v>75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1060</v>
      </c>
      <c r="X63" s="38">
        <v>516</v>
      </c>
      <c r="Y63" s="38">
        <v>970</v>
      </c>
      <c r="Z63" s="38">
        <v>516</v>
      </c>
      <c r="AA63" s="38">
        <v>200</v>
      </c>
      <c r="AB63" s="38">
        <v>190.11</v>
      </c>
      <c r="AC63" s="38">
        <v>444</v>
      </c>
      <c r="AD63" s="38">
        <v>393.92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8">
        <v>270</v>
      </c>
      <c r="AP63" s="38">
        <v>140</v>
      </c>
      <c r="AQ63" s="38">
        <f t="shared" si="0"/>
        <v>60</v>
      </c>
      <c r="AR63" s="38">
        <f t="shared" si="1"/>
        <v>25</v>
      </c>
      <c r="AS63" s="40">
        <v>160</v>
      </c>
      <c r="AT63" s="38">
        <v>25</v>
      </c>
      <c r="AU63" s="38">
        <v>0</v>
      </c>
      <c r="AV63" s="38">
        <v>0</v>
      </c>
      <c r="AW63" s="38">
        <v>120</v>
      </c>
      <c r="AX63" s="38">
        <v>0</v>
      </c>
      <c r="AY63" s="38">
        <v>0</v>
      </c>
      <c r="AZ63" s="38">
        <v>0</v>
      </c>
      <c r="BA63" s="38">
        <v>100</v>
      </c>
      <c r="BB63" s="38">
        <v>0</v>
      </c>
      <c r="BC63" s="40">
        <v>706.2</v>
      </c>
      <c r="BD63" s="41">
        <v>210</v>
      </c>
      <c r="BE63" s="41">
        <v>0</v>
      </c>
      <c r="BF63" s="41">
        <v>0</v>
      </c>
      <c r="BG63" s="38">
        <v>0</v>
      </c>
      <c r="BH63" s="38">
        <v>0</v>
      </c>
      <c r="BI63" s="38">
        <v>0</v>
      </c>
      <c r="BJ63" s="38">
        <v>0</v>
      </c>
      <c r="BK63" s="38">
        <v>0</v>
      </c>
      <c r="BL63" s="38">
        <v>0</v>
      </c>
      <c r="BM63" s="38">
        <v>0</v>
      </c>
      <c r="BN63" s="38">
        <v>0</v>
      </c>
    </row>
    <row r="64" spans="1:66" ht="15.75" customHeight="1">
      <c r="A64" s="16">
        <v>54</v>
      </c>
      <c r="B64" s="18" t="s">
        <v>32</v>
      </c>
      <c r="C64" s="38">
        <f t="shared" si="2"/>
        <v>7093.982</v>
      </c>
      <c r="D64" s="38">
        <f t="shared" si="3"/>
        <v>6372.834000000001</v>
      </c>
      <c r="E64" s="38">
        <f t="shared" si="4"/>
        <v>6990.382</v>
      </c>
      <c r="F64" s="38">
        <f t="shared" si="5"/>
        <v>6269.834000000001</v>
      </c>
      <c r="G64" s="38">
        <f t="shared" si="6"/>
        <v>313.6</v>
      </c>
      <c r="H64" s="38">
        <f t="shared" si="7"/>
        <v>163</v>
      </c>
      <c r="I64" s="39">
        <v>4568.982</v>
      </c>
      <c r="J64" s="38">
        <v>4546.893</v>
      </c>
      <c r="K64" s="38">
        <v>1001.4</v>
      </c>
      <c r="L64" s="38">
        <v>870.041</v>
      </c>
      <c r="M64" s="38">
        <v>825</v>
      </c>
      <c r="N64" s="38">
        <v>591.3</v>
      </c>
      <c r="O64" s="38">
        <v>150</v>
      </c>
      <c r="P64" s="38">
        <v>140</v>
      </c>
      <c r="Q64" s="38">
        <v>0</v>
      </c>
      <c r="R64" s="38">
        <v>0</v>
      </c>
      <c r="S64" s="38">
        <v>50</v>
      </c>
      <c r="T64" s="38">
        <v>10.5</v>
      </c>
      <c r="U64" s="38">
        <v>0</v>
      </c>
      <c r="V64" s="38">
        <v>0</v>
      </c>
      <c r="W64" s="38">
        <v>125</v>
      </c>
      <c r="X64" s="38">
        <v>40.8</v>
      </c>
      <c r="Y64" s="38">
        <v>50</v>
      </c>
      <c r="Z64" s="38">
        <v>0</v>
      </c>
      <c r="AA64" s="38">
        <v>100</v>
      </c>
      <c r="AB64" s="38">
        <v>50</v>
      </c>
      <c r="AC64" s="38">
        <v>300</v>
      </c>
      <c r="AD64" s="38">
        <v>250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100</v>
      </c>
      <c r="AL64" s="38">
        <v>76.6</v>
      </c>
      <c r="AM64" s="38">
        <v>100</v>
      </c>
      <c r="AN64" s="38">
        <v>76.6</v>
      </c>
      <c r="AO64" s="38">
        <v>110</v>
      </c>
      <c r="AP64" s="38">
        <v>100</v>
      </c>
      <c r="AQ64" s="38">
        <f t="shared" si="0"/>
        <v>175</v>
      </c>
      <c r="AR64" s="38">
        <f t="shared" si="1"/>
        <v>25</v>
      </c>
      <c r="AS64" s="40">
        <v>385</v>
      </c>
      <c r="AT64" s="38">
        <v>85</v>
      </c>
      <c r="AU64" s="38">
        <v>0</v>
      </c>
      <c r="AV64" s="38">
        <v>0</v>
      </c>
      <c r="AW64" s="38">
        <v>260</v>
      </c>
      <c r="AX64" s="38">
        <v>60</v>
      </c>
      <c r="AY64" s="38">
        <v>0</v>
      </c>
      <c r="AZ64" s="38">
        <v>0</v>
      </c>
      <c r="BA64" s="38">
        <v>210</v>
      </c>
      <c r="BB64" s="38">
        <v>60</v>
      </c>
      <c r="BC64" s="40">
        <v>163.6</v>
      </c>
      <c r="BD64" s="41">
        <v>163</v>
      </c>
      <c r="BE64" s="41">
        <v>150</v>
      </c>
      <c r="BF64" s="41">
        <v>0</v>
      </c>
      <c r="BG64" s="38">
        <v>0</v>
      </c>
      <c r="BH64" s="38">
        <v>0</v>
      </c>
      <c r="BI64" s="38">
        <v>0</v>
      </c>
      <c r="BJ64" s="38">
        <v>0</v>
      </c>
      <c r="BK64" s="38">
        <v>0</v>
      </c>
      <c r="BL64" s="38">
        <v>0</v>
      </c>
      <c r="BM64" s="38">
        <v>0</v>
      </c>
      <c r="BN64" s="38">
        <v>0</v>
      </c>
    </row>
    <row r="65" spans="1:66" ht="15.75" customHeight="1">
      <c r="A65" s="16">
        <v>55</v>
      </c>
      <c r="B65" s="13" t="s">
        <v>33</v>
      </c>
      <c r="C65" s="38">
        <f t="shared" si="2"/>
        <v>8135.1669999999995</v>
      </c>
      <c r="D65" s="38">
        <f t="shared" si="3"/>
        <v>6322.313</v>
      </c>
      <c r="E65" s="38">
        <f t="shared" si="4"/>
        <v>7596.15</v>
      </c>
      <c r="F65" s="38">
        <f t="shared" si="5"/>
        <v>6125.813</v>
      </c>
      <c r="G65" s="38">
        <f t="shared" si="6"/>
        <v>740</v>
      </c>
      <c r="H65" s="38">
        <f t="shared" si="7"/>
        <v>196.5</v>
      </c>
      <c r="I65" s="39">
        <v>2784</v>
      </c>
      <c r="J65" s="38">
        <v>2557.377</v>
      </c>
      <c r="K65" s="38">
        <v>579.2</v>
      </c>
      <c r="L65" s="38">
        <v>494.036</v>
      </c>
      <c r="M65" s="38">
        <v>3324</v>
      </c>
      <c r="N65" s="38">
        <v>2584.4</v>
      </c>
      <c r="O65" s="38">
        <v>60</v>
      </c>
      <c r="P65" s="38">
        <v>37</v>
      </c>
      <c r="Q65" s="38">
        <v>150</v>
      </c>
      <c r="R65" s="38">
        <v>100</v>
      </c>
      <c r="S65" s="38">
        <v>80</v>
      </c>
      <c r="T65" s="38">
        <v>80</v>
      </c>
      <c r="U65" s="38">
        <v>80</v>
      </c>
      <c r="V65" s="38">
        <v>41.2</v>
      </c>
      <c r="W65" s="38">
        <v>440</v>
      </c>
      <c r="X65" s="38">
        <v>181</v>
      </c>
      <c r="Y65" s="38">
        <v>300</v>
      </c>
      <c r="Z65" s="38">
        <v>138</v>
      </c>
      <c r="AA65" s="38">
        <v>920</v>
      </c>
      <c r="AB65" s="38">
        <v>655</v>
      </c>
      <c r="AC65" s="38">
        <v>1530</v>
      </c>
      <c r="AD65" s="38">
        <v>1458.2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0</v>
      </c>
      <c r="AO65" s="38">
        <v>425</v>
      </c>
      <c r="AP65" s="38">
        <v>425</v>
      </c>
      <c r="AQ65" s="38">
        <f t="shared" si="0"/>
        <v>282.967</v>
      </c>
      <c r="AR65" s="38">
        <f t="shared" si="1"/>
        <v>65</v>
      </c>
      <c r="AS65" s="40">
        <v>483.95</v>
      </c>
      <c r="AT65" s="38">
        <v>65</v>
      </c>
      <c r="AU65" s="38">
        <v>0</v>
      </c>
      <c r="AV65" s="38">
        <v>0</v>
      </c>
      <c r="AW65" s="38">
        <v>413.95</v>
      </c>
      <c r="AX65" s="38">
        <v>0</v>
      </c>
      <c r="AY65" s="38">
        <v>0</v>
      </c>
      <c r="AZ65" s="38">
        <v>0</v>
      </c>
      <c r="BA65" s="38">
        <v>200.983</v>
      </c>
      <c r="BB65" s="38">
        <v>0</v>
      </c>
      <c r="BC65" s="40">
        <v>670</v>
      </c>
      <c r="BD65" s="41">
        <v>150</v>
      </c>
      <c r="BE65" s="41">
        <v>70</v>
      </c>
      <c r="BF65" s="41">
        <v>46.5</v>
      </c>
      <c r="BG65" s="38">
        <v>0</v>
      </c>
      <c r="BH65" s="38">
        <v>0</v>
      </c>
      <c r="BI65" s="38">
        <v>0</v>
      </c>
      <c r="BJ65" s="38">
        <v>0</v>
      </c>
      <c r="BK65" s="38">
        <v>0</v>
      </c>
      <c r="BL65" s="38">
        <v>0</v>
      </c>
      <c r="BM65" s="38">
        <v>0</v>
      </c>
      <c r="BN65" s="38">
        <v>0</v>
      </c>
    </row>
    <row r="66" spans="1:66" ht="15.75" customHeight="1">
      <c r="A66" s="16">
        <v>56</v>
      </c>
      <c r="B66" s="13" t="s">
        <v>34</v>
      </c>
      <c r="C66" s="38">
        <f t="shared" si="2"/>
        <v>5506.700000000001</v>
      </c>
      <c r="D66" s="38">
        <f t="shared" si="3"/>
        <v>4350.655</v>
      </c>
      <c r="E66" s="38">
        <f t="shared" si="4"/>
        <v>5246.1</v>
      </c>
      <c r="F66" s="38">
        <f t="shared" si="5"/>
        <v>4952.955</v>
      </c>
      <c r="G66" s="38">
        <f t="shared" si="6"/>
        <v>260.6</v>
      </c>
      <c r="H66" s="38">
        <f t="shared" si="7"/>
        <v>-602.3</v>
      </c>
      <c r="I66" s="39">
        <v>3037.5</v>
      </c>
      <c r="J66" s="38">
        <v>2971.143</v>
      </c>
      <c r="K66" s="38">
        <v>617.6</v>
      </c>
      <c r="L66" s="38">
        <v>578.612</v>
      </c>
      <c r="M66" s="38">
        <v>1041</v>
      </c>
      <c r="N66" s="38">
        <v>923.2</v>
      </c>
      <c r="O66" s="38">
        <v>150</v>
      </c>
      <c r="P66" s="38">
        <v>90</v>
      </c>
      <c r="Q66" s="38">
        <v>0</v>
      </c>
      <c r="R66" s="38">
        <v>0</v>
      </c>
      <c r="S66" s="38">
        <v>30</v>
      </c>
      <c r="T66" s="38">
        <v>21</v>
      </c>
      <c r="U66" s="38">
        <v>100</v>
      </c>
      <c r="V66" s="38">
        <v>100</v>
      </c>
      <c r="W66" s="38">
        <v>161</v>
      </c>
      <c r="X66" s="38">
        <v>118.2</v>
      </c>
      <c r="Y66" s="38">
        <v>75</v>
      </c>
      <c r="Z66" s="38">
        <v>72</v>
      </c>
      <c r="AA66" s="38">
        <v>0</v>
      </c>
      <c r="AB66" s="38">
        <v>0</v>
      </c>
      <c r="AC66" s="38">
        <v>600</v>
      </c>
      <c r="AD66" s="38">
        <v>594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8">
        <v>450</v>
      </c>
      <c r="AP66" s="38">
        <v>450</v>
      </c>
      <c r="AQ66" s="38">
        <f t="shared" si="0"/>
        <v>100</v>
      </c>
      <c r="AR66" s="38">
        <f t="shared" si="1"/>
        <v>30</v>
      </c>
      <c r="AS66" s="40">
        <v>100</v>
      </c>
      <c r="AT66" s="38">
        <v>30</v>
      </c>
      <c r="AU66" s="38">
        <v>0</v>
      </c>
      <c r="AV66" s="38">
        <v>0</v>
      </c>
      <c r="AW66" s="38">
        <v>50</v>
      </c>
      <c r="AX66" s="38">
        <v>0</v>
      </c>
      <c r="AY66" s="38">
        <v>0</v>
      </c>
      <c r="AZ66" s="38">
        <v>0</v>
      </c>
      <c r="BA66" s="38">
        <v>0</v>
      </c>
      <c r="BB66" s="38">
        <v>0</v>
      </c>
      <c r="BC66" s="40">
        <v>260.6</v>
      </c>
      <c r="BD66" s="41">
        <v>0</v>
      </c>
      <c r="BE66" s="41">
        <v>0</v>
      </c>
      <c r="BF66" s="41">
        <v>0</v>
      </c>
      <c r="BG66" s="38">
        <v>0</v>
      </c>
      <c r="BH66" s="38">
        <v>0</v>
      </c>
      <c r="BI66" s="38">
        <v>0</v>
      </c>
      <c r="BJ66" s="38">
        <v>0</v>
      </c>
      <c r="BK66" s="38">
        <v>0</v>
      </c>
      <c r="BL66" s="38">
        <v>-602.3</v>
      </c>
      <c r="BM66" s="38">
        <v>0</v>
      </c>
      <c r="BN66" s="38">
        <v>0</v>
      </c>
    </row>
    <row r="67" spans="1:66" ht="15.75" customHeight="1">
      <c r="A67" s="16">
        <v>57</v>
      </c>
      <c r="B67" s="13" t="s">
        <v>35</v>
      </c>
      <c r="C67" s="38">
        <f t="shared" si="2"/>
        <v>4784.000000000001</v>
      </c>
      <c r="D67" s="38">
        <f t="shared" si="3"/>
        <v>4351.01</v>
      </c>
      <c r="E67" s="38">
        <f t="shared" si="4"/>
        <v>4749.900000000001</v>
      </c>
      <c r="F67" s="38">
        <f t="shared" si="5"/>
        <v>4351.01</v>
      </c>
      <c r="G67" s="38">
        <f t="shared" si="6"/>
        <v>34.1</v>
      </c>
      <c r="H67" s="38">
        <f t="shared" si="7"/>
        <v>0</v>
      </c>
      <c r="I67" s="39">
        <v>2375</v>
      </c>
      <c r="J67" s="38">
        <v>2279.924</v>
      </c>
      <c r="K67" s="38">
        <v>506.3</v>
      </c>
      <c r="L67" s="38">
        <v>506.086</v>
      </c>
      <c r="M67" s="38">
        <v>1150</v>
      </c>
      <c r="N67" s="38">
        <v>950</v>
      </c>
      <c r="O67" s="38">
        <v>10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50</v>
      </c>
      <c r="V67" s="38">
        <v>50</v>
      </c>
      <c r="W67" s="38">
        <v>120</v>
      </c>
      <c r="X67" s="38">
        <v>0</v>
      </c>
      <c r="Y67" s="38">
        <v>50</v>
      </c>
      <c r="Z67" s="38">
        <v>0</v>
      </c>
      <c r="AA67" s="38">
        <v>200</v>
      </c>
      <c r="AB67" s="38">
        <v>200</v>
      </c>
      <c r="AC67" s="38">
        <v>720</v>
      </c>
      <c r="AD67" s="38">
        <v>700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8">
        <v>600</v>
      </c>
      <c r="AP67" s="38">
        <v>600</v>
      </c>
      <c r="AQ67" s="38">
        <f t="shared" si="0"/>
        <v>118.6</v>
      </c>
      <c r="AR67" s="38">
        <f t="shared" si="1"/>
        <v>15</v>
      </c>
      <c r="AS67" s="40">
        <v>118.6</v>
      </c>
      <c r="AT67" s="38">
        <v>15</v>
      </c>
      <c r="AU67" s="38">
        <v>0</v>
      </c>
      <c r="AV67" s="38">
        <v>0</v>
      </c>
      <c r="AW67" s="38">
        <v>28.6</v>
      </c>
      <c r="AX67" s="38">
        <v>0</v>
      </c>
      <c r="AY67" s="38">
        <v>0</v>
      </c>
      <c r="AZ67" s="38">
        <v>0</v>
      </c>
      <c r="BA67" s="38">
        <v>0</v>
      </c>
      <c r="BB67" s="38">
        <v>0</v>
      </c>
      <c r="BC67" s="40">
        <v>0</v>
      </c>
      <c r="BD67" s="41">
        <v>0</v>
      </c>
      <c r="BE67" s="41">
        <v>34.1</v>
      </c>
      <c r="BF67" s="41">
        <v>0</v>
      </c>
      <c r="BG67" s="38">
        <v>0</v>
      </c>
      <c r="BH67" s="38">
        <v>0</v>
      </c>
      <c r="BI67" s="38">
        <v>0</v>
      </c>
      <c r="BJ67" s="38">
        <v>0</v>
      </c>
      <c r="BK67" s="38">
        <v>0</v>
      </c>
      <c r="BL67" s="38">
        <v>0</v>
      </c>
      <c r="BM67" s="38">
        <v>0</v>
      </c>
      <c r="BN67" s="38">
        <v>0</v>
      </c>
    </row>
    <row r="68" spans="1:66" ht="15.75" customHeight="1">
      <c r="A68" s="16">
        <v>58</v>
      </c>
      <c r="B68" s="13" t="s">
        <v>36</v>
      </c>
      <c r="C68" s="38">
        <f t="shared" si="2"/>
        <v>7830.700000000001</v>
      </c>
      <c r="D68" s="38">
        <f t="shared" si="3"/>
        <v>5587.891</v>
      </c>
      <c r="E68" s="38">
        <f t="shared" si="4"/>
        <v>7790.7</v>
      </c>
      <c r="F68" s="38">
        <f t="shared" si="5"/>
        <v>5547.891</v>
      </c>
      <c r="G68" s="38">
        <f t="shared" si="6"/>
        <v>630</v>
      </c>
      <c r="H68" s="38">
        <f t="shared" si="7"/>
        <v>1000</v>
      </c>
      <c r="I68" s="39">
        <v>3055</v>
      </c>
      <c r="J68" s="38">
        <v>2450.308</v>
      </c>
      <c r="K68" s="38">
        <v>666.3</v>
      </c>
      <c r="L68" s="38">
        <v>530.583</v>
      </c>
      <c r="M68" s="38">
        <v>1472</v>
      </c>
      <c r="N68" s="38">
        <v>716</v>
      </c>
      <c r="O68" s="38">
        <v>10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50</v>
      </c>
      <c r="V68" s="38">
        <v>0</v>
      </c>
      <c r="W68" s="38">
        <v>100</v>
      </c>
      <c r="X68" s="38">
        <v>30</v>
      </c>
      <c r="Y68" s="38">
        <v>60</v>
      </c>
      <c r="Z68" s="38">
        <v>30</v>
      </c>
      <c r="AA68" s="38">
        <v>200</v>
      </c>
      <c r="AB68" s="38">
        <v>0</v>
      </c>
      <c r="AC68" s="38">
        <v>880</v>
      </c>
      <c r="AD68" s="38">
        <v>634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40</v>
      </c>
      <c r="AL68" s="38">
        <v>0</v>
      </c>
      <c r="AM68" s="38">
        <v>40</v>
      </c>
      <c r="AN68" s="38">
        <v>0</v>
      </c>
      <c r="AO68" s="38">
        <v>1700</v>
      </c>
      <c r="AP68" s="38">
        <v>840</v>
      </c>
      <c r="AQ68" s="38">
        <f t="shared" si="0"/>
        <v>267.4</v>
      </c>
      <c r="AR68" s="38">
        <f t="shared" si="1"/>
        <v>51</v>
      </c>
      <c r="AS68" s="40">
        <v>857.4</v>
      </c>
      <c r="AT68" s="38">
        <v>1011</v>
      </c>
      <c r="AU68" s="38">
        <v>0</v>
      </c>
      <c r="AV68" s="38">
        <v>0</v>
      </c>
      <c r="AW68" s="38">
        <v>792.4</v>
      </c>
      <c r="AX68" s="38">
        <v>960</v>
      </c>
      <c r="AY68" s="38">
        <v>0</v>
      </c>
      <c r="AZ68" s="38">
        <v>0</v>
      </c>
      <c r="BA68" s="38">
        <v>590</v>
      </c>
      <c r="BB68" s="38">
        <v>960</v>
      </c>
      <c r="BC68" s="40">
        <v>0</v>
      </c>
      <c r="BD68" s="41">
        <v>0</v>
      </c>
      <c r="BE68" s="41">
        <v>1030</v>
      </c>
      <c r="BF68" s="41">
        <v>1000</v>
      </c>
      <c r="BG68" s="38">
        <v>0</v>
      </c>
      <c r="BH68" s="38">
        <v>0</v>
      </c>
      <c r="BI68" s="38">
        <v>0</v>
      </c>
      <c r="BJ68" s="38">
        <v>0</v>
      </c>
      <c r="BK68" s="38">
        <v>-400</v>
      </c>
      <c r="BL68" s="38">
        <v>0</v>
      </c>
      <c r="BM68" s="38">
        <v>0</v>
      </c>
      <c r="BN68" s="38">
        <v>0</v>
      </c>
    </row>
    <row r="69" spans="1:66" ht="15.75" customHeight="1">
      <c r="A69" s="16">
        <v>59</v>
      </c>
      <c r="B69" s="13" t="s">
        <v>37</v>
      </c>
      <c r="C69" s="38">
        <f t="shared" si="2"/>
        <v>7204.6</v>
      </c>
      <c r="D69" s="38">
        <f t="shared" si="3"/>
        <v>6350.539000000001</v>
      </c>
      <c r="E69" s="38">
        <f t="shared" si="4"/>
        <v>7098.900000000001</v>
      </c>
      <c r="F69" s="38">
        <f t="shared" si="5"/>
        <v>6244.859</v>
      </c>
      <c r="G69" s="38">
        <f t="shared" si="6"/>
        <v>272</v>
      </c>
      <c r="H69" s="38">
        <f t="shared" si="7"/>
        <v>264</v>
      </c>
      <c r="I69" s="39">
        <v>4092</v>
      </c>
      <c r="J69" s="38">
        <v>3848.154</v>
      </c>
      <c r="K69" s="38">
        <v>930.6</v>
      </c>
      <c r="L69" s="38">
        <v>779.695</v>
      </c>
      <c r="M69" s="38">
        <v>900</v>
      </c>
      <c r="N69" s="38">
        <v>590</v>
      </c>
      <c r="O69" s="38">
        <v>10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490</v>
      </c>
      <c r="X69" s="38">
        <v>418</v>
      </c>
      <c r="Y69" s="38">
        <v>450</v>
      </c>
      <c r="Z69" s="38">
        <v>388</v>
      </c>
      <c r="AA69" s="38">
        <v>80</v>
      </c>
      <c r="AB69" s="38">
        <v>0</v>
      </c>
      <c r="AC69" s="38">
        <v>220</v>
      </c>
      <c r="AD69" s="38">
        <v>170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8">
        <v>850</v>
      </c>
      <c r="AP69" s="38">
        <v>825.44</v>
      </c>
      <c r="AQ69" s="38">
        <f t="shared" si="0"/>
        <v>160</v>
      </c>
      <c r="AR69" s="38">
        <f t="shared" si="1"/>
        <v>43.25</v>
      </c>
      <c r="AS69" s="40">
        <v>326.3</v>
      </c>
      <c r="AT69" s="38">
        <v>201.57</v>
      </c>
      <c r="AU69" s="38">
        <v>0</v>
      </c>
      <c r="AV69" s="38">
        <v>0</v>
      </c>
      <c r="AW69" s="38">
        <v>236.3</v>
      </c>
      <c r="AX69" s="38">
        <v>166.57</v>
      </c>
      <c r="AY69" s="38">
        <v>0</v>
      </c>
      <c r="AZ69" s="38">
        <v>0</v>
      </c>
      <c r="BA69" s="38">
        <v>166.3</v>
      </c>
      <c r="BB69" s="38">
        <v>158.32</v>
      </c>
      <c r="BC69" s="40">
        <v>0</v>
      </c>
      <c r="BD69" s="41">
        <v>0</v>
      </c>
      <c r="BE69" s="41">
        <v>272</v>
      </c>
      <c r="BF69" s="41">
        <v>264</v>
      </c>
      <c r="BG69" s="38">
        <v>0</v>
      </c>
      <c r="BH69" s="38">
        <v>0</v>
      </c>
      <c r="BI69" s="38">
        <v>0</v>
      </c>
      <c r="BJ69" s="38">
        <v>0</v>
      </c>
      <c r="BK69" s="38">
        <v>0</v>
      </c>
      <c r="BL69" s="38">
        <v>0</v>
      </c>
      <c r="BM69" s="38">
        <v>0</v>
      </c>
      <c r="BN69" s="38">
        <v>0</v>
      </c>
    </row>
    <row r="70" spans="1:66" ht="15.75" customHeight="1">
      <c r="A70" s="16">
        <v>60</v>
      </c>
      <c r="B70" s="13" t="s">
        <v>38</v>
      </c>
      <c r="C70" s="38">
        <f t="shared" si="2"/>
        <v>6640.200000000001</v>
      </c>
      <c r="D70" s="38">
        <f t="shared" si="3"/>
        <v>5750.071</v>
      </c>
      <c r="E70" s="38">
        <f t="shared" si="4"/>
        <v>6578.1</v>
      </c>
      <c r="F70" s="38">
        <f t="shared" si="5"/>
        <v>5690.071</v>
      </c>
      <c r="G70" s="38">
        <f t="shared" si="6"/>
        <v>62.10000000000002</v>
      </c>
      <c r="H70" s="38">
        <f t="shared" si="7"/>
        <v>60</v>
      </c>
      <c r="I70" s="39">
        <v>3237.5</v>
      </c>
      <c r="J70" s="38">
        <v>2955.302</v>
      </c>
      <c r="K70" s="38">
        <v>735.6</v>
      </c>
      <c r="L70" s="38">
        <v>677.069</v>
      </c>
      <c r="M70" s="38">
        <v>1190</v>
      </c>
      <c r="N70" s="38">
        <v>805.7</v>
      </c>
      <c r="O70" s="38">
        <v>210</v>
      </c>
      <c r="P70" s="38">
        <v>170</v>
      </c>
      <c r="Q70" s="38">
        <v>0</v>
      </c>
      <c r="R70" s="38">
        <v>0</v>
      </c>
      <c r="S70" s="38">
        <v>20</v>
      </c>
      <c r="T70" s="38">
        <v>0</v>
      </c>
      <c r="U70" s="38">
        <v>50</v>
      </c>
      <c r="V70" s="38">
        <v>39.7</v>
      </c>
      <c r="W70" s="38">
        <v>60</v>
      </c>
      <c r="X70" s="38">
        <v>25</v>
      </c>
      <c r="Y70" s="38">
        <v>30</v>
      </c>
      <c r="Z70" s="38">
        <v>10</v>
      </c>
      <c r="AA70" s="38">
        <v>100</v>
      </c>
      <c r="AB70" s="38">
        <v>0</v>
      </c>
      <c r="AC70" s="38">
        <v>550</v>
      </c>
      <c r="AD70" s="38">
        <v>461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8">
        <v>1270</v>
      </c>
      <c r="AP70" s="38">
        <v>1204</v>
      </c>
      <c r="AQ70" s="38">
        <f t="shared" si="0"/>
        <v>145</v>
      </c>
      <c r="AR70" s="38">
        <f t="shared" si="1"/>
        <v>48</v>
      </c>
      <c r="AS70" s="40">
        <v>145</v>
      </c>
      <c r="AT70" s="38">
        <v>48</v>
      </c>
      <c r="AU70" s="38">
        <v>0</v>
      </c>
      <c r="AV70" s="38">
        <v>0</v>
      </c>
      <c r="AW70" s="38">
        <v>90</v>
      </c>
      <c r="AX70" s="38">
        <v>15</v>
      </c>
      <c r="AY70" s="38">
        <v>0</v>
      </c>
      <c r="AZ70" s="38">
        <v>0</v>
      </c>
      <c r="BA70" s="38">
        <v>0</v>
      </c>
      <c r="BB70" s="38">
        <v>0</v>
      </c>
      <c r="BC70" s="40">
        <v>0</v>
      </c>
      <c r="BD70" s="41">
        <v>0</v>
      </c>
      <c r="BE70" s="41">
        <v>312.1</v>
      </c>
      <c r="BF70" s="41">
        <v>60</v>
      </c>
      <c r="BG70" s="38">
        <v>0</v>
      </c>
      <c r="BH70" s="38">
        <v>0</v>
      </c>
      <c r="BI70" s="38">
        <v>0</v>
      </c>
      <c r="BJ70" s="38">
        <v>0</v>
      </c>
      <c r="BK70" s="38">
        <v>-250</v>
      </c>
      <c r="BL70" s="38">
        <v>0</v>
      </c>
      <c r="BM70" s="38">
        <v>0</v>
      </c>
      <c r="BN70" s="38">
        <v>0</v>
      </c>
    </row>
    <row r="71" spans="1:66" ht="15.75" customHeight="1">
      <c r="A71" s="16">
        <v>61</v>
      </c>
      <c r="B71" s="13" t="s">
        <v>39</v>
      </c>
      <c r="C71" s="38">
        <f t="shared" si="2"/>
        <v>7421.3</v>
      </c>
      <c r="D71" s="38">
        <f t="shared" si="3"/>
        <v>6998.110000000001</v>
      </c>
      <c r="E71" s="38">
        <f t="shared" si="4"/>
        <v>4161.6</v>
      </c>
      <c r="F71" s="38">
        <f t="shared" si="5"/>
        <v>4022.985</v>
      </c>
      <c r="G71" s="38">
        <f t="shared" si="6"/>
        <v>3259.7</v>
      </c>
      <c r="H71" s="38">
        <f t="shared" si="7"/>
        <v>2975.125</v>
      </c>
      <c r="I71" s="39">
        <v>3292.5</v>
      </c>
      <c r="J71" s="38">
        <v>3289.94</v>
      </c>
      <c r="K71" s="38">
        <v>618.1</v>
      </c>
      <c r="L71" s="38">
        <v>601.045</v>
      </c>
      <c r="M71" s="38">
        <v>81</v>
      </c>
      <c r="N71" s="38">
        <v>7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30</v>
      </c>
      <c r="V71" s="38">
        <v>0</v>
      </c>
      <c r="W71" s="38">
        <v>51</v>
      </c>
      <c r="X71" s="38">
        <v>7</v>
      </c>
      <c r="Y71" s="38">
        <v>30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0</v>
      </c>
      <c r="AN71" s="38">
        <v>0</v>
      </c>
      <c r="AO71" s="38">
        <v>100</v>
      </c>
      <c r="AP71" s="38">
        <v>100</v>
      </c>
      <c r="AQ71" s="38">
        <f t="shared" si="0"/>
        <v>70</v>
      </c>
      <c r="AR71" s="38">
        <f t="shared" si="1"/>
        <v>25</v>
      </c>
      <c r="AS71" s="40">
        <v>70</v>
      </c>
      <c r="AT71" s="38">
        <v>25</v>
      </c>
      <c r="AU71" s="38">
        <v>0</v>
      </c>
      <c r="AV71" s="38">
        <v>0</v>
      </c>
      <c r="AW71" s="38">
        <v>30</v>
      </c>
      <c r="AX71" s="38">
        <v>0</v>
      </c>
      <c r="AY71" s="38">
        <v>0</v>
      </c>
      <c r="AZ71" s="38">
        <v>0</v>
      </c>
      <c r="BA71" s="38">
        <v>0</v>
      </c>
      <c r="BB71" s="38">
        <v>0</v>
      </c>
      <c r="BC71" s="40">
        <v>2859.7</v>
      </c>
      <c r="BD71" s="41">
        <v>2575.125</v>
      </c>
      <c r="BE71" s="41">
        <v>400</v>
      </c>
      <c r="BF71" s="41">
        <v>400</v>
      </c>
      <c r="BG71" s="38">
        <v>0</v>
      </c>
      <c r="BH71" s="38">
        <v>0</v>
      </c>
      <c r="BI71" s="38">
        <v>0</v>
      </c>
      <c r="BJ71" s="38">
        <v>0</v>
      </c>
      <c r="BK71" s="38">
        <v>0</v>
      </c>
      <c r="BL71" s="38">
        <v>0</v>
      </c>
      <c r="BM71" s="38">
        <v>0</v>
      </c>
      <c r="BN71" s="38">
        <v>0</v>
      </c>
    </row>
    <row r="72" spans="1:66" ht="15.75" customHeight="1">
      <c r="A72" s="16">
        <v>62</v>
      </c>
      <c r="B72" s="13" t="s">
        <v>40</v>
      </c>
      <c r="C72" s="38">
        <f t="shared" si="2"/>
        <v>17351.300000000003</v>
      </c>
      <c r="D72" s="38">
        <f t="shared" si="3"/>
        <v>13001.190999999999</v>
      </c>
      <c r="E72" s="38">
        <f t="shared" si="4"/>
        <v>15563.800000000001</v>
      </c>
      <c r="F72" s="38">
        <f t="shared" si="5"/>
        <v>11213.646999999999</v>
      </c>
      <c r="G72" s="38">
        <f t="shared" si="6"/>
        <v>4287.5</v>
      </c>
      <c r="H72" s="38">
        <f t="shared" si="7"/>
        <v>3688.642</v>
      </c>
      <c r="I72" s="39">
        <v>4826.3</v>
      </c>
      <c r="J72" s="38">
        <v>4698.385</v>
      </c>
      <c r="K72" s="38">
        <v>1047.9</v>
      </c>
      <c r="L72" s="38">
        <v>982.402</v>
      </c>
      <c r="M72" s="38">
        <v>3050</v>
      </c>
      <c r="N72" s="38">
        <v>1396.762</v>
      </c>
      <c r="O72" s="38">
        <v>1000</v>
      </c>
      <c r="P72" s="38">
        <v>331.412</v>
      </c>
      <c r="Q72" s="38">
        <v>0</v>
      </c>
      <c r="R72" s="38">
        <v>0</v>
      </c>
      <c r="S72" s="38">
        <v>300</v>
      </c>
      <c r="T72" s="38">
        <v>62.75</v>
      </c>
      <c r="U72" s="38">
        <v>100</v>
      </c>
      <c r="V72" s="38">
        <v>16.8</v>
      </c>
      <c r="W72" s="38">
        <v>700</v>
      </c>
      <c r="X72" s="38">
        <v>333.8</v>
      </c>
      <c r="Y72" s="38">
        <v>500</v>
      </c>
      <c r="Z72" s="38">
        <v>302</v>
      </c>
      <c r="AA72" s="38">
        <v>0</v>
      </c>
      <c r="AB72" s="38">
        <v>0</v>
      </c>
      <c r="AC72" s="38">
        <v>700</v>
      </c>
      <c r="AD72" s="38">
        <v>632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3050</v>
      </c>
      <c r="AP72" s="38">
        <v>2195</v>
      </c>
      <c r="AQ72" s="38">
        <f t="shared" si="0"/>
        <v>1089.6</v>
      </c>
      <c r="AR72" s="38">
        <f t="shared" si="1"/>
        <v>40</v>
      </c>
      <c r="AS72" s="40">
        <v>3589.6</v>
      </c>
      <c r="AT72" s="38">
        <v>1941.098</v>
      </c>
      <c r="AU72" s="38">
        <v>0</v>
      </c>
      <c r="AV72" s="38">
        <v>0</v>
      </c>
      <c r="AW72" s="38">
        <v>3079.6</v>
      </c>
      <c r="AX72" s="38">
        <v>1901.098</v>
      </c>
      <c r="AY72" s="38">
        <v>0</v>
      </c>
      <c r="AZ72" s="38">
        <v>0</v>
      </c>
      <c r="BA72" s="38">
        <v>2500</v>
      </c>
      <c r="BB72" s="38">
        <v>1901.098</v>
      </c>
      <c r="BC72" s="40">
        <v>4000</v>
      </c>
      <c r="BD72" s="41">
        <v>3401.142</v>
      </c>
      <c r="BE72" s="41">
        <v>287.5</v>
      </c>
      <c r="BF72" s="41">
        <v>287.5</v>
      </c>
      <c r="BG72" s="38">
        <v>0</v>
      </c>
      <c r="BH72" s="38">
        <v>0</v>
      </c>
      <c r="BI72" s="38">
        <v>0</v>
      </c>
      <c r="BJ72" s="38">
        <v>0</v>
      </c>
      <c r="BK72" s="38">
        <v>0</v>
      </c>
      <c r="BL72" s="38">
        <v>0</v>
      </c>
      <c r="BM72" s="38">
        <v>0</v>
      </c>
      <c r="BN72" s="38">
        <v>0</v>
      </c>
    </row>
    <row r="73" spans="1:66" ht="15.75" customHeight="1">
      <c r="A73" s="16">
        <v>63</v>
      </c>
      <c r="B73" s="13" t="s">
        <v>41</v>
      </c>
      <c r="C73" s="38">
        <f t="shared" si="2"/>
        <v>9757</v>
      </c>
      <c r="D73" s="38">
        <f t="shared" si="3"/>
        <v>8170.936</v>
      </c>
      <c r="E73" s="38">
        <f t="shared" si="4"/>
        <v>9738.2</v>
      </c>
      <c r="F73" s="38">
        <f t="shared" si="5"/>
        <v>8498.356</v>
      </c>
      <c r="G73" s="38">
        <f t="shared" si="6"/>
        <v>18.800000000000182</v>
      </c>
      <c r="H73" s="38">
        <f t="shared" si="7"/>
        <v>-327.4200000000001</v>
      </c>
      <c r="I73" s="39">
        <v>5840</v>
      </c>
      <c r="J73" s="38">
        <v>5509.1</v>
      </c>
      <c r="K73" s="38">
        <v>1319.5</v>
      </c>
      <c r="L73" s="38">
        <v>1116.432</v>
      </c>
      <c r="M73" s="38">
        <v>2180</v>
      </c>
      <c r="N73" s="38">
        <v>1657.824</v>
      </c>
      <c r="O73" s="38">
        <v>150</v>
      </c>
      <c r="P73" s="38">
        <v>98.824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850</v>
      </c>
      <c r="X73" s="38">
        <v>659</v>
      </c>
      <c r="Y73" s="38">
        <v>800</v>
      </c>
      <c r="Z73" s="38">
        <v>636</v>
      </c>
      <c r="AA73" s="38">
        <v>50</v>
      </c>
      <c r="AB73" s="38">
        <v>0</v>
      </c>
      <c r="AC73" s="38">
        <v>1130</v>
      </c>
      <c r="AD73" s="38">
        <v>900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38">
        <v>0</v>
      </c>
      <c r="AO73" s="38">
        <v>150</v>
      </c>
      <c r="AP73" s="38">
        <v>150</v>
      </c>
      <c r="AQ73" s="38">
        <f t="shared" si="0"/>
        <v>248.7</v>
      </c>
      <c r="AR73" s="38">
        <f t="shared" si="1"/>
        <v>65</v>
      </c>
      <c r="AS73" s="40">
        <v>248.7</v>
      </c>
      <c r="AT73" s="38">
        <v>65</v>
      </c>
      <c r="AU73" s="38">
        <v>0</v>
      </c>
      <c r="AV73" s="38">
        <v>0</v>
      </c>
      <c r="AW73" s="38">
        <v>158.7</v>
      </c>
      <c r="AX73" s="38">
        <v>0</v>
      </c>
      <c r="AY73" s="38">
        <v>0</v>
      </c>
      <c r="AZ73" s="38">
        <v>0</v>
      </c>
      <c r="BA73" s="38">
        <v>0</v>
      </c>
      <c r="BB73" s="38">
        <v>0</v>
      </c>
      <c r="BC73" s="40">
        <v>3443.8</v>
      </c>
      <c r="BD73" s="41">
        <v>3097.88</v>
      </c>
      <c r="BE73" s="41">
        <v>923</v>
      </c>
      <c r="BF73" s="41">
        <v>922.7</v>
      </c>
      <c r="BG73" s="38">
        <v>0</v>
      </c>
      <c r="BH73" s="38">
        <v>0</v>
      </c>
      <c r="BI73" s="38">
        <v>-4348</v>
      </c>
      <c r="BJ73" s="38">
        <v>-4348</v>
      </c>
      <c r="BK73" s="38">
        <v>0</v>
      </c>
      <c r="BL73" s="38">
        <v>0</v>
      </c>
      <c r="BM73" s="38">
        <v>0</v>
      </c>
      <c r="BN73" s="38">
        <v>0</v>
      </c>
    </row>
    <row r="74" spans="1:66" ht="15.75" customHeight="1">
      <c r="A74" s="16">
        <v>64</v>
      </c>
      <c r="B74" s="13" t="s">
        <v>42</v>
      </c>
      <c r="C74" s="38">
        <f t="shared" si="2"/>
        <v>389582.89999999997</v>
      </c>
      <c r="D74" s="38">
        <f t="shared" si="3"/>
        <v>372122.0580000001</v>
      </c>
      <c r="E74" s="38">
        <f t="shared" si="4"/>
        <v>310501.6</v>
      </c>
      <c r="F74" s="38">
        <f t="shared" si="5"/>
        <v>299157.74500000005</v>
      </c>
      <c r="G74" s="38">
        <f t="shared" si="6"/>
        <v>79931.3</v>
      </c>
      <c r="H74" s="38">
        <f t="shared" si="7"/>
        <v>73459.31300000001</v>
      </c>
      <c r="I74" s="39">
        <v>42383.5</v>
      </c>
      <c r="J74" s="38">
        <v>41565.8</v>
      </c>
      <c r="K74" s="38">
        <v>8383</v>
      </c>
      <c r="L74" s="38">
        <v>8177.5</v>
      </c>
      <c r="M74" s="38">
        <v>103131.5</v>
      </c>
      <c r="N74" s="38">
        <v>98309.785</v>
      </c>
      <c r="O74" s="38">
        <v>1925</v>
      </c>
      <c r="P74" s="38">
        <v>1607.53</v>
      </c>
      <c r="Q74" s="38">
        <v>53243</v>
      </c>
      <c r="R74" s="38">
        <v>52959.32</v>
      </c>
      <c r="S74" s="38">
        <v>3057</v>
      </c>
      <c r="T74" s="38">
        <v>2344.7</v>
      </c>
      <c r="U74" s="38">
        <v>2118</v>
      </c>
      <c r="V74" s="38">
        <v>1707.91</v>
      </c>
      <c r="W74" s="38">
        <v>7916.5</v>
      </c>
      <c r="X74" s="38">
        <v>7246.7</v>
      </c>
      <c r="Y74" s="38">
        <v>1485</v>
      </c>
      <c r="Z74" s="38">
        <v>1267.5</v>
      </c>
      <c r="AA74" s="38">
        <v>2211</v>
      </c>
      <c r="AB74" s="38">
        <v>1677.365</v>
      </c>
      <c r="AC74" s="38">
        <v>29075</v>
      </c>
      <c r="AD74" s="38">
        <v>27953.26</v>
      </c>
      <c r="AE74" s="38">
        <v>920.5</v>
      </c>
      <c r="AF74" s="38">
        <v>920.5</v>
      </c>
      <c r="AG74" s="38">
        <v>0</v>
      </c>
      <c r="AH74" s="38">
        <v>0</v>
      </c>
      <c r="AI74" s="38">
        <v>0</v>
      </c>
      <c r="AJ74" s="38">
        <v>0</v>
      </c>
      <c r="AK74" s="38">
        <v>136519.1</v>
      </c>
      <c r="AL74" s="38">
        <v>133516.26</v>
      </c>
      <c r="AM74" s="38">
        <v>136019.1</v>
      </c>
      <c r="AN74" s="38">
        <v>133516.26</v>
      </c>
      <c r="AO74" s="38">
        <v>15117.5</v>
      </c>
      <c r="AP74" s="38">
        <v>13820.4</v>
      </c>
      <c r="AQ74" s="38">
        <f t="shared" si="0"/>
        <v>3196.5</v>
      </c>
      <c r="AR74" s="38">
        <f t="shared" si="1"/>
        <v>2352.5</v>
      </c>
      <c r="AS74" s="40">
        <v>4046.5</v>
      </c>
      <c r="AT74" s="38">
        <v>2847.5</v>
      </c>
      <c r="AU74" s="38">
        <v>0</v>
      </c>
      <c r="AV74" s="38">
        <v>0</v>
      </c>
      <c r="AW74" s="38">
        <v>879.5</v>
      </c>
      <c r="AX74" s="38">
        <v>495</v>
      </c>
      <c r="AY74" s="38">
        <v>0</v>
      </c>
      <c r="AZ74" s="38">
        <v>0</v>
      </c>
      <c r="BA74" s="38">
        <v>850</v>
      </c>
      <c r="BB74" s="38">
        <v>495</v>
      </c>
      <c r="BC74" s="40">
        <v>78917</v>
      </c>
      <c r="BD74" s="41">
        <v>75817.399</v>
      </c>
      <c r="BE74" s="41">
        <v>5214.3</v>
      </c>
      <c r="BF74" s="41">
        <v>4365</v>
      </c>
      <c r="BG74" s="38">
        <v>0</v>
      </c>
      <c r="BH74" s="38">
        <v>0</v>
      </c>
      <c r="BI74" s="38">
        <v>0</v>
      </c>
      <c r="BJ74" s="38">
        <v>-989.935</v>
      </c>
      <c r="BK74" s="38">
        <v>-4200</v>
      </c>
      <c r="BL74" s="38">
        <v>-5733.151</v>
      </c>
      <c r="BM74" s="38">
        <v>0</v>
      </c>
      <c r="BN74" s="38">
        <v>0</v>
      </c>
    </row>
    <row r="75" spans="1:66" ht="15.75" customHeight="1">
      <c r="A75" s="16">
        <v>65</v>
      </c>
      <c r="B75" s="13" t="s">
        <v>43</v>
      </c>
      <c r="C75" s="38">
        <f aca="true" t="shared" si="8" ref="C75:C104">E75+G75-BA75</f>
        <v>79365.4</v>
      </c>
      <c r="D75" s="38">
        <f aca="true" t="shared" si="9" ref="D75:D104">F75+H75-BB75</f>
        <v>70157.23199999999</v>
      </c>
      <c r="E75" s="38">
        <f aca="true" t="shared" si="10" ref="E75:E104">I75+K75+M75+AE75+AG75+AK75+AO75+AS75</f>
        <v>42516.5</v>
      </c>
      <c r="F75" s="38">
        <f aca="true" t="shared" si="11" ref="F75:F104">J75+L75+N75+AF75+AH75+AL75+AP75+AT75</f>
        <v>40433.096999999994</v>
      </c>
      <c r="G75" s="38">
        <f aca="true" t="shared" si="12" ref="G75:G104">AY75+BC75+BE75+BG75+BI75+BK75+BM75</f>
        <v>37376.9</v>
      </c>
      <c r="H75" s="38">
        <f aca="true" t="shared" si="13" ref="H75:H104">AZ75+BD75+BF75+BH75+BJ75+BL75+BN75</f>
        <v>29724.135</v>
      </c>
      <c r="I75" s="39">
        <v>14326</v>
      </c>
      <c r="J75" s="38">
        <v>14187.555</v>
      </c>
      <c r="K75" s="38">
        <v>3077.8</v>
      </c>
      <c r="L75" s="38">
        <v>2770.642</v>
      </c>
      <c r="M75" s="38">
        <v>7990</v>
      </c>
      <c r="N75" s="38">
        <v>7703.1</v>
      </c>
      <c r="O75" s="38">
        <v>990</v>
      </c>
      <c r="P75" s="38">
        <v>990</v>
      </c>
      <c r="Q75" s="38">
        <v>295</v>
      </c>
      <c r="R75" s="38">
        <v>289.6</v>
      </c>
      <c r="S75" s="38">
        <v>780</v>
      </c>
      <c r="T75" s="38">
        <v>760.85</v>
      </c>
      <c r="U75" s="38">
        <v>375</v>
      </c>
      <c r="V75" s="38">
        <v>375</v>
      </c>
      <c r="W75" s="38">
        <v>890</v>
      </c>
      <c r="X75" s="38">
        <v>749.4</v>
      </c>
      <c r="Y75" s="38">
        <v>515</v>
      </c>
      <c r="Z75" s="38">
        <v>500</v>
      </c>
      <c r="AA75" s="38">
        <v>400</v>
      </c>
      <c r="AB75" s="38">
        <v>383.5</v>
      </c>
      <c r="AC75" s="38">
        <v>3907</v>
      </c>
      <c r="AD75" s="38">
        <v>3906.75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13737.7</v>
      </c>
      <c r="AL75" s="38">
        <v>13236.8</v>
      </c>
      <c r="AM75" s="38">
        <v>11082.7</v>
      </c>
      <c r="AN75" s="38">
        <v>11081.8</v>
      </c>
      <c r="AO75" s="38">
        <v>2500</v>
      </c>
      <c r="AP75" s="38">
        <v>2445</v>
      </c>
      <c r="AQ75" s="38">
        <f aca="true" t="shared" si="14" ref="AQ75:AQ104">AS75+AU75-BA75</f>
        <v>357</v>
      </c>
      <c r="AR75" s="38">
        <f aca="true" t="shared" si="15" ref="AR75:AR104">AT75+AV75-BB75</f>
        <v>90</v>
      </c>
      <c r="AS75" s="40">
        <v>885</v>
      </c>
      <c r="AT75" s="38">
        <v>90</v>
      </c>
      <c r="AU75" s="38">
        <v>0</v>
      </c>
      <c r="AV75" s="38">
        <v>0</v>
      </c>
      <c r="AW75" s="38">
        <v>680</v>
      </c>
      <c r="AX75" s="38">
        <v>0</v>
      </c>
      <c r="AY75" s="38">
        <v>0</v>
      </c>
      <c r="AZ75" s="38">
        <v>0</v>
      </c>
      <c r="BA75" s="38">
        <v>528</v>
      </c>
      <c r="BB75" s="38">
        <v>0</v>
      </c>
      <c r="BC75" s="40">
        <v>32200</v>
      </c>
      <c r="BD75" s="41">
        <v>25181.117</v>
      </c>
      <c r="BE75" s="41">
        <v>6768</v>
      </c>
      <c r="BF75" s="41">
        <v>4709.5599999999995</v>
      </c>
      <c r="BG75" s="38">
        <v>0</v>
      </c>
      <c r="BH75" s="38">
        <v>0</v>
      </c>
      <c r="BI75" s="38">
        <v>0</v>
      </c>
      <c r="BJ75" s="38">
        <v>-164.1</v>
      </c>
      <c r="BK75" s="38">
        <v>-1591.1</v>
      </c>
      <c r="BL75" s="38">
        <v>-2.442</v>
      </c>
      <c r="BM75" s="38">
        <v>0</v>
      </c>
      <c r="BN75" s="38">
        <v>0</v>
      </c>
    </row>
    <row r="76" spans="1:66" ht="15.75" customHeight="1">
      <c r="A76" s="16">
        <v>66</v>
      </c>
      <c r="B76" s="13" t="s">
        <v>44</v>
      </c>
      <c r="C76" s="38">
        <f t="shared" si="8"/>
        <v>28668.7</v>
      </c>
      <c r="D76" s="38">
        <f t="shared" si="9"/>
        <v>28234.657</v>
      </c>
      <c r="E76" s="38">
        <f t="shared" si="10"/>
        <v>28122.8</v>
      </c>
      <c r="F76" s="38">
        <f t="shared" si="11"/>
        <v>27790.481</v>
      </c>
      <c r="G76" s="38">
        <f t="shared" si="12"/>
        <v>545.9</v>
      </c>
      <c r="H76" s="38">
        <f t="shared" si="13"/>
        <v>444.176</v>
      </c>
      <c r="I76" s="39">
        <v>13257.3</v>
      </c>
      <c r="J76" s="38">
        <v>13253.801</v>
      </c>
      <c r="K76" s="38">
        <v>2750</v>
      </c>
      <c r="L76" s="38">
        <v>2749.824</v>
      </c>
      <c r="M76" s="38">
        <v>4910.5</v>
      </c>
      <c r="N76" s="38">
        <v>4724.906</v>
      </c>
      <c r="O76" s="38">
        <v>656.5</v>
      </c>
      <c r="P76" s="38">
        <v>656.5</v>
      </c>
      <c r="Q76" s="38">
        <v>0</v>
      </c>
      <c r="R76" s="38">
        <v>0</v>
      </c>
      <c r="S76" s="38">
        <v>217</v>
      </c>
      <c r="T76" s="38">
        <v>199.2</v>
      </c>
      <c r="U76" s="38">
        <v>300</v>
      </c>
      <c r="V76" s="38">
        <v>300</v>
      </c>
      <c r="W76" s="38">
        <v>1369</v>
      </c>
      <c r="X76" s="38">
        <v>1302.6</v>
      </c>
      <c r="Y76" s="38">
        <v>470</v>
      </c>
      <c r="Z76" s="38">
        <v>440</v>
      </c>
      <c r="AA76" s="38">
        <v>100</v>
      </c>
      <c r="AB76" s="38">
        <v>100</v>
      </c>
      <c r="AC76" s="38">
        <v>1950</v>
      </c>
      <c r="AD76" s="38">
        <v>1930.4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6210</v>
      </c>
      <c r="AL76" s="38">
        <v>6210</v>
      </c>
      <c r="AM76" s="38">
        <v>6210</v>
      </c>
      <c r="AN76" s="38">
        <v>6210</v>
      </c>
      <c r="AO76" s="38">
        <v>700</v>
      </c>
      <c r="AP76" s="38">
        <v>700</v>
      </c>
      <c r="AQ76" s="38">
        <f t="shared" si="14"/>
        <v>295</v>
      </c>
      <c r="AR76" s="38">
        <f t="shared" si="15"/>
        <v>151.95</v>
      </c>
      <c r="AS76" s="40">
        <v>295</v>
      </c>
      <c r="AT76" s="38">
        <v>151.95</v>
      </c>
      <c r="AU76" s="38">
        <v>0</v>
      </c>
      <c r="AV76" s="38">
        <v>0</v>
      </c>
      <c r="AW76" s="38">
        <v>0</v>
      </c>
      <c r="AX76" s="38">
        <v>0</v>
      </c>
      <c r="AY76" s="38">
        <v>0</v>
      </c>
      <c r="AZ76" s="38">
        <v>0</v>
      </c>
      <c r="BA76" s="38">
        <v>0</v>
      </c>
      <c r="BB76" s="38">
        <v>0</v>
      </c>
      <c r="BC76" s="40">
        <v>0</v>
      </c>
      <c r="BD76" s="41">
        <v>0</v>
      </c>
      <c r="BE76" s="41">
        <v>545.9</v>
      </c>
      <c r="BF76" s="41">
        <v>545</v>
      </c>
      <c r="BG76" s="38">
        <v>0</v>
      </c>
      <c r="BH76" s="38">
        <v>0</v>
      </c>
      <c r="BI76" s="38">
        <v>0</v>
      </c>
      <c r="BJ76" s="38">
        <v>-84.6</v>
      </c>
      <c r="BK76" s="38">
        <v>0</v>
      </c>
      <c r="BL76" s="38">
        <v>-16.224</v>
      </c>
      <c r="BM76" s="38">
        <v>0</v>
      </c>
      <c r="BN76" s="38">
        <v>0</v>
      </c>
    </row>
    <row r="77" spans="1:66" ht="15.75" customHeight="1">
      <c r="A77" s="16">
        <v>67</v>
      </c>
      <c r="B77" s="12" t="s">
        <v>93</v>
      </c>
      <c r="C77" s="38">
        <f t="shared" si="8"/>
        <v>13641.900000000001</v>
      </c>
      <c r="D77" s="38">
        <f t="shared" si="9"/>
        <v>12716.951</v>
      </c>
      <c r="E77" s="38">
        <f t="shared" si="10"/>
        <v>13359.7</v>
      </c>
      <c r="F77" s="38">
        <f t="shared" si="11"/>
        <v>12472.296999999999</v>
      </c>
      <c r="G77" s="38">
        <f t="shared" si="12"/>
        <v>282.1999999999998</v>
      </c>
      <c r="H77" s="38">
        <f t="shared" si="13"/>
        <v>244.654</v>
      </c>
      <c r="I77" s="39">
        <v>6700</v>
      </c>
      <c r="J77" s="38">
        <v>6523.633</v>
      </c>
      <c r="K77" s="38">
        <v>1435</v>
      </c>
      <c r="L77" s="38">
        <v>1381.664</v>
      </c>
      <c r="M77" s="38">
        <v>4570</v>
      </c>
      <c r="N77" s="38">
        <v>4131</v>
      </c>
      <c r="O77" s="38">
        <v>400</v>
      </c>
      <c r="P77" s="38">
        <v>392</v>
      </c>
      <c r="Q77" s="38">
        <v>600</v>
      </c>
      <c r="R77" s="38">
        <v>600</v>
      </c>
      <c r="S77" s="38">
        <v>465</v>
      </c>
      <c r="T77" s="38">
        <v>439</v>
      </c>
      <c r="U77" s="38">
        <v>550</v>
      </c>
      <c r="V77" s="38">
        <v>430</v>
      </c>
      <c r="W77" s="38">
        <v>330</v>
      </c>
      <c r="X77" s="38">
        <v>330</v>
      </c>
      <c r="Y77" s="38">
        <v>100</v>
      </c>
      <c r="Z77" s="38">
        <v>100</v>
      </c>
      <c r="AA77" s="38">
        <v>85</v>
      </c>
      <c r="AB77" s="38">
        <v>85</v>
      </c>
      <c r="AC77" s="38">
        <v>1830</v>
      </c>
      <c r="AD77" s="38">
        <v>1830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  <c r="AO77" s="38">
        <v>300</v>
      </c>
      <c r="AP77" s="38">
        <v>300</v>
      </c>
      <c r="AQ77" s="38">
        <f t="shared" si="14"/>
        <v>354.7</v>
      </c>
      <c r="AR77" s="38">
        <f t="shared" si="15"/>
        <v>136</v>
      </c>
      <c r="AS77" s="40">
        <v>354.7</v>
      </c>
      <c r="AT77" s="38">
        <v>136</v>
      </c>
      <c r="AU77" s="38">
        <v>0</v>
      </c>
      <c r="AV77" s="38">
        <v>0</v>
      </c>
      <c r="AW77" s="38">
        <v>109.7</v>
      </c>
      <c r="AX77" s="38">
        <v>0</v>
      </c>
      <c r="AY77" s="38">
        <v>0</v>
      </c>
      <c r="AZ77" s="38">
        <v>0</v>
      </c>
      <c r="BA77" s="38">
        <v>0</v>
      </c>
      <c r="BB77" s="38">
        <v>0</v>
      </c>
      <c r="BC77" s="40">
        <v>2982.2</v>
      </c>
      <c r="BD77" s="41">
        <v>780</v>
      </c>
      <c r="BE77" s="41">
        <v>300</v>
      </c>
      <c r="BF77" s="41">
        <v>277.704</v>
      </c>
      <c r="BG77" s="38">
        <v>0</v>
      </c>
      <c r="BH77" s="38">
        <v>0</v>
      </c>
      <c r="BI77" s="38">
        <v>-1000</v>
      </c>
      <c r="BJ77" s="38">
        <v>-436.15</v>
      </c>
      <c r="BK77" s="38">
        <v>-2000</v>
      </c>
      <c r="BL77" s="38">
        <v>-376.9</v>
      </c>
      <c r="BM77" s="38">
        <v>0</v>
      </c>
      <c r="BN77" s="38">
        <v>0</v>
      </c>
    </row>
    <row r="78" spans="1:66" ht="15.75" customHeight="1">
      <c r="A78" s="16">
        <v>68</v>
      </c>
      <c r="B78" s="13" t="s">
        <v>45</v>
      </c>
      <c r="C78" s="38">
        <f t="shared" si="8"/>
        <v>8496.6</v>
      </c>
      <c r="D78" s="38">
        <f t="shared" si="9"/>
        <v>7587.746999999999</v>
      </c>
      <c r="E78" s="38">
        <f t="shared" si="10"/>
        <v>7322</v>
      </c>
      <c r="F78" s="38">
        <f t="shared" si="11"/>
        <v>6449.147</v>
      </c>
      <c r="G78" s="38">
        <f t="shared" si="12"/>
        <v>1174.6</v>
      </c>
      <c r="H78" s="38">
        <f t="shared" si="13"/>
        <v>1138.6</v>
      </c>
      <c r="I78" s="39">
        <v>3060</v>
      </c>
      <c r="J78" s="38">
        <v>3059.039</v>
      </c>
      <c r="K78" s="38">
        <v>600</v>
      </c>
      <c r="L78" s="38">
        <v>599.408</v>
      </c>
      <c r="M78" s="38">
        <v>2320</v>
      </c>
      <c r="N78" s="38">
        <v>1929.7</v>
      </c>
      <c r="O78" s="38">
        <v>50</v>
      </c>
      <c r="P78" s="38">
        <v>50</v>
      </c>
      <c r="Q78" s="38">
        <v>10</v>
      </c>
      <c r="R78" s="38">
        <v>0</v>
      </c>
      <c r="S78" s="38">
        <v>173</v>
      </c>
      <c r="T78" s="38">
        <v>173</v>
      </c>
      <c r="U78" s="38">
        <v>350</v>
      </c>
      <c r="V78" s="38">
        <v>342.7</v>
      </c>
      <c r="W78" s="38">
        <v>320</v>
      </c>
      <c r="X78" s="38">
        <v>262</v>
      </c>
      <c r="Y78" s="38">
        <v>100</v>
      </c>
      <c r="Z78" s="38">
        <v>72</v>
      </c>
      <c r="AA78" s="38">
        <v>150</v>
      </c>
      <c r="AB78" s="38">
        <v>0</v>
      </c>
      <c r="AC78" s="38">
        <v>1170</v>
      </c>
      <c r="AD78" s="38">
        <v>1070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400</v>
      </c>
      <c r="AL78" s="38">
        <v>300</v>
      </c>
      <c r="AM78" s="38">
        <v>0</v>
      </c>
      <c r="AN78" s="38">
        <v>0</v>
      </c>
      <c r="AO78" s="38">
        <v>677</v>
      </c>
      <c r="AP78" s="38">
        <v>487</v>
      </c>
      <c r="AQ78" s="38">
        <f t="shared" si="14"/>
        <v>265</v>
      </c>
      <c r="AR78" s="38">
        <f t="shared" si="15"/>
        <v>74</v>
      </c>
      <c r="AS78" s="40">
        <v>265</v>
      </c>
      <c r="AT78" s="38">
        <v>74</v>
      </c>
      <c r="AU78" s="38">
        <v>0</v>
      </c>
      <c r="AV78" s="38">
        <v>0</v>
      </c>
      <c r="AW78" s="38">
        <v>0</v>
      </c>
      <c r="AX78" s="38">
        <v>0</v>
      </c>
      <c r="AY78" s="38">
        <v>0</v>
      </c>
      <c r="AZ78" s="38">
        <v>0</v>
      </c>
      <c r="BA78" s="38">
        <v>0</v>
      </c>
      <c r="BB78" s="38">
        <v>0</v>
      </c>
      <c r="BC78" s="40">
        <v>0</v>
      </c>
      <c r="BD78" s="41">
        <v>0</v>
      </c>
      <c r="BE78" s="41">
        <v>1174.6</v>
      </c>
      <c r="BF78" s="41">
        <v>1138.6</v>
      </c>
      <c r="BG78" s="38">
        <v>0</v>
      </c>
      <c r="BH78" s="38">
        <v>0</v>
      </c>
      <c r="BI78" s="38">
        <v>0</v>
      </c>
      <c r="BJ78" s="38">
        <v>0</v>
      </c>
      <c r="BK78" s="38">
        <v>0</v>
      </c>
      <c r="BL78" s="38">
        <v>0</v>
      </c>
      <c r="BM78" s="38">
        <v>0</v>
      </c>
      <c r="BN78" s="38">
        <v>0</v>
      </c>
    </row>
    <row r="79" spans="1:66" ht="15.75" customHeight="1">
      <c r="A79" s="16">
        <v>69</v>
      </c>
      <c r="B79" s="12" t="s">
        <v>46</v>
      </c>
      <c r="C79" s="38">
        <f t="shared" si="8"/>
        <v>10063.699999999999</v>
      </c>
      <c r="D79" s="38">
        <f t="shared" si="9"/>
        <v>9607.472000000002</v>
      </c>
      <c r="E79" s="38">
        <f t="shared" si="10"/>
        <v>6663.299999999999</v>
      </c>
      <c r="F79" s="38">
        <f t="shared" si="11"/>
        <v>6207.472000000001</v>
      </c>
      <c r="G79" s="38">
        <f t="shared" si="12"/>
        <v>3400.4</v>
      </c>
      <c r="H79" s="38">
        <f t="shared" si="13"/>
        <v>3400</v>
      </c>
      <c r="I79" s="39">
        <v>3392.5</v>
      </c>
      <c r="J79" s="38">
        <v>3199.072</v>
      </c>
      <c r="K79" s="38">
        <v>806.9</v>
      </c>
      <c r="L79" s="38">
        <v>806.8</v>
      </c>
      <c r="M79" s="38">
        <v>1376</v>
      </c>
      <c r="N79" s="38">
        <v>1190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140</v>
      </c>
      <c r="V79" s="38">
        <v>138</v>
      </c>
      <c r="W79" s="38">
        <v>135</v>
      </c>
      <c r="X79" s="38">
        <v>72</v>
      </c>
      <c r="Y79" s="38">
        <v>75</v>
      </c>
      <c r="Z79" s="38">
        <v>72</v>
      </c>
      <c r="AA79" s="38">
        <v>0</v>
      </c>
      <c r="AB79" s="38">
        <v>0</v>
      </c>
      <c r="AC79" s="38">
        <v>950</v>
      </c>
      <c r="AD79" s="38">
        <v>868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0</v>
      </c>
      <c r="AL79" s="38">
        <v>0</v>
      </c>
      <c r="AM79" s="38">
        <v>0</v>
      </c>
      <c r="AN79" s="38">
        <v>0</v>
      </c>
      <c r="AO79" s="38">
        <v>969</v>
      </c>
      <c r="AP79" s="38">
        <v>958.1</v>
      </c>
      <c r="AQ79" s="38">
        <f t="shared" si="14"/>
        <v>118.9</v>
      </c>
      <c r="AR79" s="38">
        <f t="shared" si="15"/>
        <v>53.5</v>
      </c>
      <c r="AS79" s="40">
        <v>118.9</v>
      </c>
      <c r="AT79" s="38">
        <v>53.5</v>
      </c>
      <c r="AU79" s="38">
        <v>0</v>
      </c>
      <c r="AV79" s="38">
        <v>0</v>
      </c>
      <c r="AW79" s="38">
        <v>20</v>
      </c>
      <c r="AX79" s="38">
        <v>0</v>
      </c>
      <c r="AY79" s="38">
        <v>0</v>
      </c>
      <c r="AZ79" s="38">
        <v>0</v>
      </c>
      <c r="BA79" s="38">
        <v>0</v>
      </c>
      <c r="BB79" s="38">
        <v>0</v>
      </c>
      <c r="BC79" s="40">
        <v>0</v>
      </c>
      <c r="BD79" s="41">
        <v>0</v>
      </c>
      <c r="BE79" s="41">
        <v>4555.8</v>
      </c>
      <c r="BF79" s="41">
        <v>4555</v>
      </c>
      <c r="BG79" s="38">
        <v>0</v>
      </c>
      <c r="BH79" s="38">
        <v>0</v>
      </c>
      <c r="BI79" s="38">
        <v>0</v>
      </c>
      <c r="BJ79" s="38">
        <v>-594</v>
      </c>
      <c r="BK79" s="38">
        <v>-1155.4</v>
      </c>
      <c r="BL79" s="38">
        <v>-561</v>
      </c>
      <c r="BM79" s="38">
        <v>0</v>
      </c>
      <c r="BN79" s="38">
        <v>0</v>
      </c>
    </row>
    <row r="80" spans="1:66" ht="15.75" customHeight="1">
      <c r="A80" s="16">
        <v>70</v>
      </c>
      <c r="B80" s="13" t="s">
        <v>47</v>
      </c>
      <c r="C80" s="38">
        <f t="shared" si="8"/>
        <v>8316.300000000001</v>
      </c>
      <c r="D80" s="38">
        <f t="shared" si="9"/>
        <v>6887.5599999999995</v>
      </c>
      <c r="E80" s="38">
        <f t="shared" si="10"/>
        <v>7802.1</v>
      </c>
      <c r="F80" s="38">
        <f t="shared" si="11"/>
        <v>7084.959999999999</v>
      </c>
      <c r="G80" s="38">
        <f t="shared" si="12"/>
        <v>514.2</v>
      </c>
      <c r="H80" s="38">
        <f t="shared" si="13"/>
        <v>-197.4</v>
      </c>
      <c r="I80" s="39">
        <v>4084</v>
      </c>
      <c r="J80" s="38">
        <v>4084</v>
      </c>
      <c r="K80" s="38">
        <v>920</v>
      </c>
      <c r="L80" s="38">
        <v>850.9</v>
      </c>
      <c r="M80" s="38">
        <v>1703.1</v>
      </c>
      <c r="N80" s="38">
        <v>1273.56</v>
      </c>
      <c r="O80" s="38">
        <v>100</v>
      </c>
      <c r="P80" s="38">
        <v>99.35</v>
      </c>
      <c r="Q80" s="38">
        <v>300</v>
      </c>
      <c r="R80" s="38">
        <v>300</v>
      </c>
      <c r="S80" s="38">
        <v>68</v>
      </c>
      <c r="T80" s="38">
        <v>66.31</v>
      </c>
      <c r="U80" s="38">
        <v>80</v>
      </c>
      <c r="V80" s="38">
        <v>71.7</v>
      </c>
      <c r="W80" s="38">
        <v>155.1</v>
      </c>
      <c r="X80" s="38">
        <v>59.3</v>
      </c>
      <c r="Y80" s="38">
        <v>50</v>
      </c>
      <c r="Z80" s="38">
        <v>20.5</v>
      </c>
      <c r="AA80" s="38">
        <v>26</v>
      </c>
      <c r="AB80" s="38">
        <v>24.7</v>
      </c>
      <c r="AC80" s="38">
        <v>604</v>
      </c>
      <c r="AD80" s="38">
        <v>508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0</v>
      </c>
      <c r="AO80" s="38">
        <v>870</v>
      </c>
      <c r="AP80" s="38">
        <v>854.5</v>
      </c>
      <c r="AQ80" s="38">
        <f t="shared" si="14"/>
        <v>225</v>
      </c>
      <c r="AR80" s="38">
        <f t="shared" si="15"/>
        <v>22</v>
      </c>
      <c r="AS80" s="40">
        <v>225</v>
      </c>
      <c r="AT80" s="38">
        <v>22</v>
      </c>
      <c r="AU80" s="38">
        <v>0</v>
      </c>
      <c r="AV80" s="38">
        <v>0</v>
      </c>
      <c r="AW80" s="38">
        <v>65</v>
      </c>
      <c r="AX80" s="38">
        <v>0</v>
      </c>
      <c r="AY80" s="38">
        <v>0</v>
      </c>
      <c r="AZ80" s="38">
        <v>0</v>
      </c>
      <c r="BA80" s="38">
        <v>0</v>
      </c>
      <c r="BB80" s="38">
        <v>0</v>
      </c>
      <c r="BC80" s="40">
        <v>0</v>
      </c>
      <c r="BD80" s="41">
        <v>0</v>
      </c>
      <c r="BE80" s="41">
        <v>816.2</v>
      </c>
      <c r="BF80" s="41">
        <v>120</v>
      </c>
      <c r="BG80" s="38">
        <v>0</v>
      </c>
      <c r="BH80" s="38">
        <v>0</v>
      </c>
      <c r="BI80" s="38">
        <v>-302</v>
      </c>
      <c r="BJ80" s="38">
        <v>-15.4</v>
      </c>
      <c r="BK80" s="38">
        <v>0</v>
      </c>
      <c r="BL80" s="38">
        <v>-302</v>
      </c>
      <c r="BM80" s="38">
        <v>0</v>
      </c>
      <c r="BN80" s="38">
        <v>0</v>
      </c>
    </row>
    <row r="81" spans="1:66" ht="15.75" customHeight="1">
      <c r="A81" s="16">
        <v>71</v>
      </c>
      <c r="B81" s="12" t="s">
        <v>48</v>
      </c>
      <c r="C81" s="38">
        <f t="shared" si="8"/>
        <v>6088.3</v>
      </c>
      <c r="D81" s="38">
        <f t="shared" si="9"/>
        <v>5964.8475</v>
      </c>
      <c r="E81" s="38">
        <f t="shared" si="10"/>
        <v>6085.900000000001</v>
      </c>
      <c r="F81" s="38">
        <f t="shared" si="11"/>
        <v>5964.4475</v>
      </c>
      <c r="G81" s="38">
        <f t="shared" si="12"/>
        <v>230</v>
      </c>
      <c r="H81" s="38">
        <f t="shared" si="13"/>
        <v>125.4</v>
      </c>
      <c r="I81" s="39">
        <v>2970</v>
      </c>
      <c r="J81" s="38">
        <v>2962.9</v>
      </c>
      <c r="K81" s="38">
        <v>725.3</v>
      </c>
      <c r="L81" s="38">
        <v>725.2475</v>
      </c>
      <c r="M81" s="38">
        <v>968</v>
      </c>
      <c r="N81" s="38">
        <v>963.8</v>
      </c>
      <c r="O81" s="38">
        <v>70</v>
      </c>
      <c r="P81" s="38">
        <v>69</v>
      </c>
      <c r="Q81" s="38">
        <v>0</v>
      </c>
      <c r="R81" s="38">
        <v>0</v>
      </c>
      <c r="S81" s="38">
        <v>0</v>
      </c>
      <c r="T81" s="38">
        <v>0</v>
      </c>
      <c r="U81" s="38">
        <v>250</v>
      </c>
      <c r="V81" s="38">
        <v>250</v>
      </c>
      <c r="W81" s="38">
        <v>146</v>
      </c>
      <c r="X81" s="38">
        <v>142.8</v>
      </c>
      <c r="Y81" s="38">
        <v>60</v>
      </c>
      <c r="Z81" s="38">
        <v>60</v>
      </c>
      <c r="AA81" s="38">
        <v>0</v>
      </c>
      <c r="AB81" s="38">
        <v>0</v>
      </c>
      <c r="AC81" s="38">
        <v>162</v>
      </c>
      <c r="AD81" s="38">
        <v>162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60</v>
      </c>
      <c r="AL81" s="38">
        <v>57.5</v>
      </c>
      <c r="AM81" s="38">
        <v>60</v>
      </c>
      <c r="AN81" s="38">
        <v>57.5</v>
      </c>
      <c r="AO81" s="38">
        <v>1050</v>
      </c>
      <c r="AP81" s="38">
        <v>1050</v>
      </c>
      <c r="AQ81" s="38">
        <f t="shared" si="14"/>
        <v>85.00000000000003</v>
      </c>
      <c r="AR81" s="38">
        <f t="shared" si="15"/>
        <v>80</v>
      </c>
      <c r="AS81" s="40">
        <v>312.6</v>
      </c>
      <c r="AT81" s="38">
        <v>205</v>
      </c>
      <c r="AU81" s="38">
        <v>0</v>
      </c>
      <c r="AV81" s="38">
        <v>0</v>
      </c>
      <c r="AW81" s="38">
        <v>227.6</v>
      </c>
      <c r="AX81" s="38">
        <v>125</v>
      </c>
      <c r="AY81" s="38">
        <v>0</v>
      </c>
      <c r="AZ81" s="38">
        <v>0</v>
      </c>
      <c r="BA81" s="38">
        <v>227.6</v>
      </c>
      <c r="BB81" s="38">
        <v>125</v>
      </c>
      <c r="BC81" s="40">
        <v>230</v>
      </c>
      <c r="BD81" s="41">
        <v>225</v>
      </c>
      <c r="BE81" s="41">
        <v>0</v>
      </c>
      <c r="BF81" s="41">
        <v>0</v>
      </c>
      <c r="BG81" s="38">
        <v>0</v>
      </c>
      <c r="BH81" s="38">
        <v>0</v>
      </c>
      <c r="BI81" s="38">
        <v>0</v>
      </c>
      <c r="BJ81" s="38">
        <v>-99.6</v>
      </c>
      <c r="BK81" s="38">
        <v>0</v>
      </c>
      <c r="BL81" s="38">
        <v>0</v>
      </c>
      <c r="BM81" s="38">
        <v>0</v>
      </c>
      <c r="BN81" s="38">
        <v>0</v>
      </c>
    </row>
    <row r="82" spans="1:66" ht="15.75" customHeight="1">
      <c r="A82" s="16">
        <v>72</v>
      </c>
      <c r="B82" s="13" t="s">
        <v>49</v>
      </c>
      <c r="C82" s="38">
        <f t="shared" si="8"/>
        <v>13270.251</v>
      </c>
      <c r="D82" s="38">
        <f t="shared" si="9"/>
        <v>11443.063</v>
      </c>
      <c r="E82" s="38">
        <f t="shared" si="10"/>
        <v>12318.7</v>
      </c>
      <c r="F82" s="38">
        <f t="shared" si="11"/>
        <v>10492.663</v>
      </c>
      <c r="G82" s="38">
        <f t="shared" si="12"/>
        <v>951.551</v>
      </c>
      <c r="H82" s="38">
        <f t="shared" si="13"/>
        <v>950.4</v>
      </c>
      <c r="I82" s="39">
        <v>6597.5</v>
      </c>
      <c r="J82" s="38">
        <v>6244.6</v>
      </c>
      <c r="K82" s="38">
        <v>1457.7</v>
      </c>
      <c r="L82" s="38">
        <v>1298.365</v>
      </c>
      <c r="M82" s="38">
        <v>1899.3</v>
      </c>
      <c r="N82" s="38">
        <v>1429.5</v>
      </c>
      <c r="O82" s="38">
        <v>500</v>
      </c>
      <c r="P82" s="38">
        <v>392</v>
      </c>
      <c r="Q82" s="38">
        <v>180</v>
      </c>
      <c r="R82" s="38">
        <v>180</v>
      </c>
      <c r="S82" s="38">
        <v>50</v>
      </c>
      <c r="T82" s="38">
        <v>50</v>
      </c>
      <c r="U82" s="38">
        <v>250</v>
      </c>
      <c r="V82" s="38">
        <v>198.2</v>
      </c>
      <c r="W82" s="38">
        <v>230.8</v>
      </c>
      <c r="X82" s="38">
        <v>220.8</v>
      </c>
      <c r="Y82" s="38">
        <v>150</v>
      </c>
      <c r="Z82" s="38">
        <v>150</v>
      </c>
      <c r="AA82" s="38">
        <v>50</v>
      </c>
      <c r="AB82" s="38">
        <v>50</v>
      </c>
      <c r="AC82" s="38">
        <v>461</v>
      </c>
      <c r="AD82" s="38">
        <v>311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900</v>
      </c>
      <c r="AL82" s="38">
        <v>561</v>
      </c>
      <c r="AM82" s="38">
        <v>900</v>
      </c>
      <c r="AN82" s="38">
        <v>561</v>
      </c>
      <c r="AO82" s="38">
        <v>1235.2</v>
      </c>
      <c r="AP82" s="38">
        <v>934.198</v>
      </c>
      <c r="AQ82" s="38">
        <f t="shared" si="14"/>
        <v>229</v>
      </c>
      <c r="AR82" s="38">
        <f t="shared" si="15"/>
        <v>25</v>
      </c>
      <c r="AS82" s="40">
        <v>229</v>
      </c>
      <c r="AT82" s="38">
        <v>25</v>
      </c>
      <c r="AU82" s="38">
        <v>0</v>
      </c>
      <c r="AV82" s="38">
        <v>0</v>
      </c>
      <c r="AW82" s="38">
        <v>183</v>
      </c>
      <c r="AX82" s="38">
        <v>0</v>
      </c>
      <c r="AY82" s="38">
        <v>0</v>
      </c>
      <c r="AZ82" s="38">
        <v>0</v>
      </c>
      <c r="BA82" s="38">
        <v>0</v>
      </c>
      <c r="BB82" s="38">
        <v>0</v>
      </c>
      <c r="BC82" s="40">
        <v>0</v>
      </c>
      <c r="BD82" s="41">
        <v>0</v>
      </c>
      <c r="BE82" s="41">
        <v>951.551</v>
      </c>
      <c r="BF82" s="41">
        <v>950.4</v>
      </c>
      <c r="BG82" s="38">
        <v>0</v>
      </c>
      <c r="BH82" s="38">
        <v>0</v>
      </c>
      <c r="BI82" s="38">
        <v>0</v>
      </c>
      <c r="BJ82" s="38">
        <v>0</v>
      </c>
      <c r="BK82" s="38">
        <v>0</v>
      </c>
      <c r="BL82" s="38">
        <v>0</v>
      </c>
      <c r="BM82" s="38">
        <v>0</v>
      </c>
      <c r="BN82" s="38">
        <v>0</v>
      </c>
    </row>
    <row r="83" spans="1:66" ht="15.75" customHeight="1">
      <c r="A83" s="16">
        <v>73</v>
      </c>
      <c r="B83" s="12" t="s">
        <v>50</v>
      </c>
      <c r="C83" s="38">
        <f t="shared" si="8"/>
        <v>74670.4</v>
      </c>
      <c r="D83" s="38">
        <f t="shared" si="9"/>
        <v>64395.265</v>
      </c>
      <c r="E83" s="38">
        <f t="shared" si="10"/>
        <v>47063.2</v>
      </c>
      <c r="F83" s="38">
        <f t="shared" si="11"/>
        <v>38135.165</v>
      </c>
      <c r="G83" s="38">
        <f t="shared" si="12"/>
        <v>27607.2</v>
      </c>
      <c r="H83" s="38">
        <f t="shared" si="13"/>
        <v>26260.100000000002</v>
      </c>
      <c r="I83" s="39">
        <v>13599.5</v>
      </c>
      <c r="J83" s="38">
        <v>11464.475</v>
      </c>
      <c r="K83" s="38">
        <v>2545.5</v>
      </c>
      <c r="L83" s="38">
        <v>1999.474</v>
      </c>
      <c r="M83" s="38">
        <v>12520</v>
      </c>
      <c r="N83" s="38">
        <v>8516.606</v>
      </c>
      <c r="O83" s="38">
        <v>1600</v>
      </c>
      <c r="P83" s="38">
        <v>400</v>
      </c>
      <c r="Q83" s="38">
        <v>180</v>
      </c>
      <c r="R83" s="38">
        <v>180</v>
      </c>
      <c r="S83" s="38">
        <v>400</v>
      </c>
      <c r="T83" s="38">
        <v>321.7</v>
      </c>
      <c r="U83" s="38">
        <v>300</v>
      </c>
      <c r="V83" s="38">
        <v>253.8</v>
      </c>
      <c r="W83" s="38">
        <v>2210</v>
      </c>
      <c r="X83" s="38">
        <v>1357.04</v>
      </c>
      <c r="Y83" s="38">
        <v>1410</v>
      </c>
      <c r="Z83" s="38">
        <v>1289.9</v>
      </c>
      <c r="AA83" s="38">
        <v>1300</v>
      </c>
      <c r="AB83" s="38">
        <v>469</v>
      </c>
      <c r="AC83" s="38">
        <v>4750</v>
      </c>
      <c r="AD83" s="38">
        <v>4335.7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13000</v>
      </c>
      <c r="AL83" s="38">
        <v>12880</v>
      </c>
      <c r="AM83" s="38">
        <v>13000</v>
      </c>
      <c r="AN83" s="38">
        <v>12880</v>
      </c>
      <c r="AO83" s="38">
        <v>3300</v>
      </c>
      <c r="AP83" s="38">
        <v>3065</v>
      </c>
      <c r="AQ83" s="38">
        <f t="shared" si="14"/>
        <v>2098.2</v>
      </c>
      <c r="AR83" s="38">
        <f t="shared" si="15"/>
        <v>209.61</v>
      </c>
      <c r="AS83" s="40">
        <v>2098.2</v>
      </c>
      <c r="AT83" s="38">
        <v>209.61</v>
      </c>
      <c r="AU83" s="38">
        <v>0</v>
      </c>
      <c r="AV83" s="38">
        <v>0</v>
      </c>
      <c r="AW83" s="38">
        <v>1678.2</v>
      </c>
      <c r="AX83" s="38">
        <v>0</v>
      </c>
      <c r="AY83" s="38">
        <v>0</v>
      </c>
      <c r="AZ83" s="38">
        <v>0</v>
      </c>
      <c r="BA83" s="38">
        <v>0</v>
      </c>
      <c r="BB83" s="38">
        <v>0</v>
      </c>
      <c r="BC83" s="40">
        <v>23403.2</v>
      </c>
      <c r="BD83" s="41">
        <v>23248.2</v>
      </c>
      <c r="BE83" s="41">
        <v>4204</v>
      </c>
      <c r="BF83" s="41">
        <v>3055</v>
      </c>
      <c r="BG83" s="38">
        <v>0</v>
      </c>
      <c r="BH83" s="38">
        <v>0</v>
      </c>
      <c r="BI83" s="38">
        <v>0</v>
      </c>
      <c r="BJ83" s="38">
        <v>0</v>
      </c>
      <c r="BK83" s="38">
        <v>0</v>
      </c>
      <c r="BL83" s="38">
        <v>-43.1</v>
      </c>
      <c r="BM83" s="38">
        <v>0</v>
      </c>
      <c r="BN83" s="38">
        <v>0</v>
      </c>
    </row>
    <row r="84" spans="1:66" ht="15.75" customHeight="1">
      <c r="A84" s="16">
        <v>74</v>
      </c>
      <c r="B84" s="13" t="s">
        <v>51</v>
      </c>
      <c r="C84" s="38">
        <f t="shared" si="8"/>
        <v>46374.399999999994</v>
      </c>
      <c r="D84" s="38">
        <f t="shared" si="9"/>
        <v>37014.198</v>
      </c>
      <c r="E84" s="38">
        <f t="shared" si="10"/>
        <v>36532.299999999996</v>
      </c>
      <c r="F84" s="38">
        <f t="shared" si="11"/>
        <v>30877.993</v>
      </c>
      <c r="G84" s="38">
        <f t="shared" si="12"/>
        <v>9842.1</v>
      </c>
      <c r="H84" s="38">
        <f t="shared" si="13"/>
        <v>6136.205</v>
      </c>
      <c r="I84" s="39">
        <v>12470.8</v>
      </c>
      <c r="J84" s="38">
        <v>11048.671</v>
      </c>
      <c r="K84" s="38">
        <v>2500</v>
      </c>
      <c r="L84" s="38">
        <v>2052.49</v>
      </c>
      <c r="M84" s="38">
        <v>7583.3</v>
      </c>
      <c r="N84" s="38">
        <v>5882.872</v>
      </c>
      <c r="O84" s="38">
        <v>900</v>
      </c>
      <c r="P84" s="38">
        <v>604.26</v>
      </c>
      <c r="Q84" s="38">
        <v>0</v>
      </c>
      <c r="R84" s="38">
        <v>0</v>
      </c>
      <c r="S84" s="38">
        <v>721.3</v>
      </c>
      <c r="T84" s="38">
        <v>638.385</v>
      </c>
      <c r="U84" s="38">
        <v>290</v>
      </c>
      <c r="V84" s="38">
        <v>196.4</v>
      </c>
      <c r="W84" s="38">
        <v>840</v>
      </c>
      <c r="X84" s="38">
        <v>359.8</v>
      </c>
      <c r="Y84" s="38">
        <v>350</v>
      </c>
      <c r="Z84" s="38">
        <v>204</v>
      </c>
      <c r="AA84" s="38">
        <v>2331</v>
      </c>
      <c r="AB84" s="38">
        <v>2072.631</v>
      </c>
      <c r="AC84" s="38">
        <v>1830</v>
      </c>
      <c r="AD84" s="38">
        <v>1506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4590</v>
      </c>
      <c r="AL84" s="38">
        <v>4517.75</v>
      </c>
      <c r="AM84" s="38">
        <v>4590</v>
      </c>
      <c r="AN84" s="38">
        <v>4517.75</v>
      </c>
      <c r="AO84" s="38">
        <v>8930</v>
      </c>
      <c r="AP84" s="38">
        <v>7289</v>
      </c>
      <c r="AQ84" s="38">
        <f t="shared" si="14"/>
        <v>458.2</v>
      </c>
      <c r="AR84" s="38">
        <f t="shared" si="15"/>
        <v>87.21</v>
      </c>
      <c r="AS84" s="40">
        <v>458.2</v>
      </c>
      <c r="AT84" s="38">
        <v>87.21</v>
      </c>
      <c r="AU84" s="38">
        <v>0</v>
      </c>
      <c r="AV84" s="38">
        <v>0</v>
      </c>
      <c r="AW84" s="38">
        <v>158.2</v>
      </c>
      <c r="AX84" s="38">
        <v>0</v>
      </c>
      <c r="AY84" s="38">
        <v>0</v>
      </c>
      <c r="AZ84" s="38">
        <v>0</v>
      </c>
      <c r="BA84" s="38">
        <v>0</v>
      </c>
      <c r="BB84" s="38">
        <v>0</v>
      </c>
      <c r="BC84" s="40">
        <v>0</v>
      </c>
      <c r="BD84" s="41">
        <v>0</v>
      </c>
      <c r="BE84" s="41">
        <v>10717</v>
      </c>
      <c r="BF84" s="41">
        <v>6717</v>
      </c>
      <c r="BG84" s="38">
        <v>0</v>
      </c>
      <c r="BH84" s="38">
        <v>0</v>
      </c>
      <c r="BI84" s="38">
        <v>0</v>
      </c>
      <c r="BJ84" s="38">
        <v>0</v>
      </c>
      <c r="BK84" s="38">
        <v>-874.9</v>
      </c>
      <c r="BL84" s="38">
        <v>-580.795</v>
      </c>
      <c r="BM84" s="38">
        <v>0</v>
      </c>
      <c r="BN84" s="38">
        <v>0</v>
      </c>
    </row>
    <row r="85" spans="1:66" ht="15.75" customHeight="1">
      <c r="A85" s="16">
        <v>75</v>
      </c>
      <c r="B85" s="13" t="s">
        <v>52</v>
      </c>
      <c r="C85" s="38">
        <f t="shared" si="8"/>
        <v>55038</v>
      </c>
      <c r="D85" s="38">
        <f t="shared" si="9"/>
        <v>49469.86899999999</v>
      </c>
      <c r="E85" s="38">
        <f t="shared" si="10"/>
        <v>30325.7</v>
      </c>
      <c r="F85" s="38">
        <f t="shared" si="11"/>
        <v>24907.604</v>
      </c>
      <c r="G85" s="38">
        <f t="shared" si="12"/>
        <v>31842.7</v>
      </c>
      <c r="H85" s="38">
        <f t="shared" si="13"/>
        <v>30623.535</v>
      </c>
      <c r="I85" s="39">
        <v>8551</v>
      </c>
      <c r="J85" s="38">
        <v>7846.061</v>
      </c>
      <c r="K85" s="38">
        <v>1695</v>
      </c>
      <c r="L85" s="38">
        <v>1498</v>
      </c>
      <c r="M85" s="38">
        <v>4086</v>
      </c>
      <c r="N85" s="38">
        <v>3461.273</v>
      </c>
      <c r="O85" s="38">
        <v>500</v>
      </c>
      <c r="P85" s="38">
        <v>500</v>
      </c>
      <c r="Q85" s="38">
        <v>0</v>
      </c>
      <c r="R85" s="38">
        <v>0</v>
      </c>
      <c r="S85" s="38">
        <v>110</v>
      </c>
      <c r="T85" s="38">
        <v>108</v>
      </c>
      <c r="U85" s="38">
        <v>100</v>
      </c>
      <c r="V85" s="38">
        <v>78.4</v>
      </c>
      <c r="W85" s="38">
        <v>619</v>
      </c>
      <c r="X85" s="38">
        <v>332</v>
      </c>
      <c r="Y85" s="38">
        <v>484</v>
      </c>
      <c r="Z85" s="38">
        <v>224</v>
      </c>
      <c r="AA85" s="38">
        <v>370</v>
      </c>
      <c r="AB85" s="38">
        <v>370</v>
      </c>
      <c r="AC85" s="38">
        <v>1572</v>
      </c>
      <c r="AD85" s="38">
        <v>1449.873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5081</v>
      </c>
      <c r="AL85" s="38">
        <v>5081</v>
      </c>
      <c r="AM85" s="38">
        <v>5081</v>
      </c>
      <c r="AN85" s="38">
        <v>5081</v>
      </c>
      <c r="AO85" s="38">
        <v>1220</v>
      </c>
      <c r="AP85" s="38">
        <v>890</v>
      </c>
      <c r="AQ85" s="38">
        <f t="shared" si="14"/>
        <v>2562.300000000001</v>
      </c>
      <c r="AR85" s="38">
        <f t="shared" si="15"/>
        <v>70</v>
      </c>
      <c r="AS85" s="40">
        <v>9692.7</v>
      </c>
      <c r="AT85" s="38">
        <v>6131.27</v>
      </c>
      <c r="AU85" s="38">
        <v>0</v>
      </c>
      <c r="AV85" s="38">
        <v>0</v>
      </c>
      <c r="AW85" s="38">
        <v>9384.7</v>
      </c>
      <c r="AX85" s="38">
        <v>6061.27</v>
      </c>
      <c r="AY85" s="38">
        <v>0</v>
      </c>
      <c r="AZ85" s="38">
        <v>0</v>
      </c>
      <c r="BA85" s="38">
        <v>7130.4</v>
      </c>
      <c r="BB85" s="38">
        <v>6061.27</v>
      </c>
      <c r="BC85" s="40">
        <v>29251.7</v>
      </c>
      <c r="BD85" s="41">
        <v>28247</v>
      </c>
      <c r="BE85" s="41">
        <v>3291</v>
      </c>
      <c r="BF85" s="41">
        <v>3248</v>
      </c>
      <c r="BG85" s="38">
        <v>0</v>
      </c>
      <c r="BH85" s="38">
        <v>0</v>
      </c>
      <c r="BI85" s="38">
        <v>-200</v>
      </c>
      <c r="BJ85" s="38">
        <v>-150</v>
      </c>
      <c r="BK85" s="38">
        <v>-500</v>
      </c>
      <c r="BL85" s="38">
        <v>-721.465</v>
      </c>
      <c r="BM85" s="38">
        <v>0</v>
      </c>
      <c r="BN85" s="38">
        <v>0</v>
      </c>
    </row>
    <row r="86" spans="1:66" ht="15.75" customHeight="1">
      <c r="A86" s="16">
        <v>76</v>
      </c>
      <c r="B86" s="13" t="s">
        <v>53</v>
      </c>
      <c r="C86" s="38">
        <f t="shared" si="8"/>
        <v>22213</v>
      </c>
      <c r="D86" s="38">
        <f t="shared" si="9"/>
        <v>19224.782</v>
      </c>
      <c r="E86" s="38">
        <f t="shared" si="10"/>
        <v>18202.5</v>
      </c>
      <c r="F86" s="38">
        <f t="shared" si="11"/>
        <v>15214.35</v>
      </c>
      <c r="G86" s="38">
        <f t="shared" si="12"/>
        <v>4803</v>
      </c>
      <c r="H86" s="38">
        <f t="shared" si="13"/>
        <v>4451.432</v>
      </c>
      <c r="I86" s="39">
        <v>5430</v>
      </c>
      <c r="J86" s="38">
        <v>5410.55</v>
      </c>
      <c r="K86" s="38">
        <v>1230</v>
      </c>
      <c r="L86" s="38">
        <v>1100.4</v>
      </c>
      <c r="M86" s="38">
        <v>3350</v>
      </c>
      <c r="N86" s="38">
        <v>1783.5</v>
      </c>
      <c r="O86" s="38">
        <v>200</v>
      </c>
      <c r="P86" s="38">
        <v>168.5</v>
      </c>
      <c r="Q86" s="38">
        <v>0</v>
      </c>
      <c r="R86" s="38">
        <v>0</v>
      </c>
      <c r="S86" s="38">
        <v>250</v>
      </c>
      <c r="T86" s="38">
        <v>206</v>
      </c>
      <c r="U86" s="38">
        <v>200</v>
      </c>
      <c r="V86" s="38">
        <v>200</v>
      </c>
      <c r="W86" s="38">
        <v>800</v>
      </c>
      <c r="X86" s="38">
        <v>159</v>
      </c>
      <c r="Y86" s="38">
        <v>650</v>
      </c>
      <c r="Z86" s="38">
        <v>132</v>
      </c>
      <c r="AA86" s="38">
        <v>650</v>
      </c>
      <c r="AB86" s="38">
        <v>0</v>
      </c>
      <c r="AC86" s="38">
        <v>1050</v>
      </c>
      <c r="AD86" s="38">
        <v>1050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4650</v>
      </c>
      <c r="AL86" s="38">
        <v>4300</v>
      </c>
      <c r="AM86" s="38">
        <v>4300</v>
      </c>
      <c r="AN86" s="38">
        <v>4300</v>
      </c>
      <c r="AO86" s="38">
        <v>2200</v>
      </c>
      <c r="AP86" s="38">
        <v>1865</v>
      </c>
      <c r="AQ86" s="38">
        <f t="shared" si="14"/>
        <v>550</v>
      </c>
      <c r="AR86" s="38">
        <f t="shared" si="15"/>
        <v>313.9</v>
      </c>
      <c r="AS86" s="40">
        <v>1342.5</v>
      </c>
      <c r="AT86" s="38">
        <v>754.9</v>
      </c>
      <c r="AU86" s="38">
        <v>0</v>
      </c>
      <c r="AV86" s="38">
        <v>0</v>
      </c>
      <c r="AW86" s="38">
        <v>792.5</v>
      </c>
      <c r="AX86" s="38">
        <v>441</v>
      </c>
      <c r="AY86" s="38">
        <v>0</v>
      </c>
      <c r="AZ86" s="38">
        <v>0</v>
      </c>
      <c r="BA86" s="38">
        <v>792.5</v>
      </c>
      <c r="BB86" s="38">
        <v>441</v>
      </c>
      <c r="BC86" s="40">
        <v>350</v>
      </c>
      <c r="BD86" s="41">
        <v>0</v>
      </c>
      <c r="BE86" s="41">
        <v>4470.5</v>
      </c>
      <c r="BF86" s="41">
        <v>4469</v>
      </c>
      <c r="BG86" s="38">
        <v>0</v>
      </c>
      <c r="BH86" s="38">
        <v>0</v>
      </c>
      <c r="BI86" s="38">
        <v>0</v>
      </c>
      <c r="BJ86" s="38">
        <v>0</v>
      </c>
      <c r="BK86" s="38">
        <v>-17.5</v>
      </c>
      <c r="BL86" s="38">
        <v>-17.568</v>
      </c>
      <c r="BM86" s="38">
        <v>0</v>
      </c>
      <c r="BN86" s="38">
        <v>0</v>
      </c>
    </row>
    <row r="87" spans="1:66" ht="15.75" customHeight="1">
      <c r="A87" s="16">
        <v>77</v>
      </c>
      <c r="B87" s="13" t="s">
        <v>54</v>
      </c>
      <c r="C87" s="38">
        <f t="shared" si="8"/>
        <v>9828</v>
      </c>
      <c r="D87" s="38">
        <f t="shared" si="9"/>
        <v>8341.488000000001</v>
      </c>
      <c r="E87" s="38">
        <f t="shared" si="10"/>
        <v>7858</v>
      </c>
      <c r="F87" s="38">
        <f t="shared" si="11"/>
        <v>6386.528</v>
      </c>
      <c r="G87" s="38">
        <f t="shared" si="12"/>
        <v>2220</v>
      </c>
      <c r="H87" s="38">
        <f t="shared" si="13"/>
        <v>1954.96</v>
      </c>
      <c r="I87" s="39">
        <v>4329</v>
      </c>
      <c r="J87" s="38">
        <v>4151.544</v>
      </c>
      <c r="K87" s="38">
        <v>910</v>
      </c>
      <c r="L87" s="38">
        <v>792.184</v>
      </c>
      <c r="M87" s="38">
        <v>1546</v>
      </c>
      <c r="N87" s="38">
        <v>992.8</v>
      </c>
      <c r="O87" s="38">
        <v>246</v>
      </c>
      <c r="P87" s="38">
        <v>200</v>
      </c>
      <c r="Q87" s="38">
        <v>20</v>
      </c>
      <c r="R87" s="38">
        <v>0</v>
      </c>
      <c r="S87" s="38">
        <v>120</v>
      </c>
      <c r="T87" s="38">
        <v>99</v>
      </c>
      <c r="U87" s="38">
        <v>60</v>
      </c>
      <c r="V87" s="38">
        <v>54.8</v>
      </c>
      <c r="W87" s="38">
        <v>180</v>
      </c>
      <c r="X87" s="38">
        <v>84</v>
      </c>
      <c r="Y87" s="38">
        <v>100</v>
      </c>
      <c r="Z87" s="38">
        <v>60</v>
      </c>
      <c r="AA87" s="38">
        <v>60</v>
      </c>
      <c r="AB87" s="38">
        <v>0</v>
      </c>
      <c r="AC87" s="38">
        <v>550</v>
      </c>
      <c r="AD87" s="38">
        <v>380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  <c r="AL87" s="38">
        <v>0</v>
      </c>
      <c r="AM87" s="38">
        <v>0</v>
      </c>
      <c r="AN87" s="38">
        <v>0</v>
      </c>
      <c r="AO87" s="38">
        <v>450</v>
      </c>
      <c r="AP87" s="38">
        <v>390</v>
      </c>
      <c r="AQ87" s="38">
        <f t="shared" si="14"/>
        <v>373</v>
      </c>
      <c r="AR87" s="38">
        <f t="shared" si="15"/>
        <v>60</v>
      </c>
      <c r="AS87" s="40">
        <v>623</v>
      </c>
      <c r="AT87" s="38">
        <v>60</v>
      </c>
      <c r="AU87" s="38">
        <v>0</v>
      </c>
      <c r="AV87" s="38">
        <v>0</v>
      </c>
      <c r="AW87" s="38">
        <v>423</v>
      </c>
      <c r="AX87" s="38">
        <v>0</v>
      </c>
      <c r="AY87" s="38">
        <v>0</v>
      </c>
      <c r="AZ87" s="38">
        <v>0</v>
      </c>
      <c r="BA87" s="38">
        <v>250</v>
      </c>
      <c r="BB87" s="38">
        <v>0</v>
      </c>
      <c r="BC87" s="40">
        <v>1700</v>
      </c>
      <c r="BD87" s="41">
        <v>1634.96</v>
      </c>
      <c r="BE87" s="41">
        <v>720</v>
      </c>
      <c r="BF87" s="41">
        <v>320</v>
      </c>
      <c r="BG87" s="38">
        <v>0</v>
      </c>
      <c r="BH87" s="38">
        <v>0</v>
      </c>
      <c r="BI87" s="38">
        <v>-200</v>
      </c>
      <c r="BJ87" s="38">
        <v>0</v>
      </c>
      <c r="BK87" s="38">
        <v>0</v>
      </c>
      <c r="BL87" s="38">
        <v>0</v>
      </c>
      <c r="BM87" s="38">
        <v>0</v>
      </c>
      <c r="BN87" s="38">
        <v>0</v>
      </c>
    </row>
    <row r="88" spans="1:66" ht="15.75" customHeight="1">
      <c r="A88" s="16">
        <v>78</v>
      </c>
      <c r="B88" s="13" t="s">
        <v>55</v>
      </c>
      <c r="C88" s="38">
        <f t="shared" si="8"/>
        <v>12710.099999999999</v>
      </c>
      <c r="D88" s="38">
        <f t="shared" si="9"/>
        <v>11950.099999999999</v>
      </c>
      <c r="E88" s="38">
        <f t="shared" si="10"/>
        <v>7850.099999999999</v>
      </c>
      <c r="F88" s="38">
        <f t="shared" si="11"/>
        <v>7590.099999999999</v>
      </c>
      <c r="G88" s="38">
        <f t="shared" si="12"/>
        <v>4860</v>
      </c>
      <c r="H88" s="38">
        <f t="shared" si="13"/>
        <v>4360</v>
      </c>
      <c r="I88" s="39">
        <v>4476</v>
      </c>
      <c r="J88" s="38">
        <v>4476</v>
      </c>
      <c r="K88" s="38">
        <v>959.4</v>
      </c>
      <c r="L88" s="38">
        <v>959.4</v>
      </c>
      <c r="M88" s="38">
        <v>1238</v>
      </c>
      <c r="N88" s="38">
        <v>1094</v>
      </c>
      <c r="O88" s="38">
        <v>60</v>
      </c>
      <c r="P88" s="38">
        <v>37</v>
      </c>
      <c r="Q88" s="38">
        <v>0</v>
      </c>
      <c r="R88" s="38">
        <v>0</v>
      </c>
      <c r="S88" s="38">
        <v>0</v>
      </c>
      <c r="T88" s="38">
        <v>0</v>
      </c>
      <c r="U88" s="38">
        <v>500</v>
      </c>
      <c r="V88" s="38">
        <v>500</v>
      </c>
      <c r="W88" s="38">
        <v>138</v>
      </c>
      <c r="X88" s="38">
        <v>108</v>
      </c>
      <c r="Y88" s="38">
        <v>0</v>
      </c>
      <c r="Z88" s="38">
        <v>0</v>
      </c>
      <c r="AA88" s="38">
        <v>0</v>
      </c>
      <c r="AB88" s="38">
        <v>0</v>
      </c>
      <c r="AC88" s="38">
        <v>540</v>
      </c>
      <c r="AD88" s="38">
        <v>449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8">
        <v>1116.7</v>
      </c>
      <c r="AP88" s="38">
        <v>1020.7</v>
      </c>
      <c r="AQ88" s="38">
        <f t="shared" si="14"/>
        <v>60</v>
      </c>
      <c r="AR88" s="38">
        <f t="shared" si="15"/>
        <v>40</v>
      </c>
      <c r="AS88" s="40">
        <v>60</v>
      </c>
      <c r="AT88" s="38">
        <v>40</v>
      </c>
      <c r="AU88" s="38">
        <v>0</v>
      </c>
      <c r="AV88" s="38">
        <v>0</v>
      </c>
      <c r="AW88" s="38">
        <v>0</v>
      </c>
      <c r="AX88" s="38">
        <v>0</v>
      </c>
      <c r="AY88" s="38">
        <v>0</v>
      </c>
      <c r="AZ88" s="38">
        <v>0</v>
      </c>
      <c r="BA88" s="38">
        <v>0</v>
      </c>
      <c r="BB88" s="38">
        <v>0</v>
      </c>
      <c r="BC88" s="40">
        <v>4860</v>
      </c>
      <c r="BD88" s="41">
        <v>4360</v>
      </c>
      <c r="BE88" s="41">
        <v>0</v>
      </c>
      <c r="BF88" s="41">
        <v>0</v>
      </c>
      <c r="BG88" s="38">
        <v>0</v>
      </c>
      <c r="BH88" s="38">
        <v>0</v>
      </c>
      <c r="BI88" s="38">
        <v>0</v>
      </c>
      <c r="BJ88" s="38">
        <v>0</v>
      </c>
      <c r="BK88" s="38">
        <v>0</v>
      </c>
      <c r="BL88" s="38">
        <v>0</v>
      </c>
      <c r="BM88" s="38">
        <v>0</v>
      </c>
      <c r="BN88" s="38">
        <v>0</v>
      </c>
    </row>
    <row r="89" spans="1:66" ht="15.75" customHeight="1">
      <c r="A89" s="16">
        <v>79</v>
      </c>
      <c r="B89" s="13" t="s">
        <v>56</v>
      </c>
      <c r="C89" s="38">
        <f t="shared" si="8"/>
        <v>6225.6</v>
      </c>
      <c r="D89" s="38">
        <f t="shared" si="9"/>
        <v>6021.468</v>
      </c>
      <c r="E89" s="38">
        <f t="shared" si="10"/>
        <v>6219.2</v>
      </c>
      <c r="F89" s="38">
        <f t="shared" si="11"/>
        <v>6021.468</v>
      </c>
      <c r="G89" s="38">
        <f t="shared" si="12"/>
        <v>306.4000000000001</v>
      </c>
      <c r="H89" s="38">
        <f t="shared" si="13"/>
        <v>300</v>
      </c>
      <c r="I89" s="39">
        <v>2986</v>
      </c>
      <c r="J89" s="38">
        <v>2985.533</v>
      </c>
      <c r="K89" s="38">
        <v>696</v>
      </c>
      <c r="L89" s="38">
        <v>695.575</v>
      </c>
      <c r="M89" s="38">
        <v>1340</v>
      </c>
      <c r="N89" s="38">
        <v>1307</v>
      </c>
      <c r="O89" s="38">
        <v>130</v>
      </c>
      <c r="P89" s="38">
        <v>130</v>
      </c>
      <c r="Q89" s="38">
        <v>100</v>
      </c>
      <c r="R89" s="38">
        <v>100</v>
      </c>
      <c r="S89" s="38">
        <v>105</v>
      </c>
      <c r="T89" s="38">
        <v>105</v>
      </c>
      <c r="U89" s="38">
        <v>100</v>
      </c>
      <c r="V89" s="38">
        <v>99.2</v>
      </c>
      <c r="W89" s="38">
        <v>130</v>
      </c>
      <c r="X89" s="38">
        <v>124.8</v>
      </c>
      <c r="Y89" s="38">
        <v>25</v>
      </c>
      <c r="Z89" s="38">
        <v>24</v>
      </c>
      <c r="AA89" s="38">
        <v>0</v>
      </c>
      <c r="AB89" s="38">
        <v>0</v>
      </c>
      <c r="AC89" s="38">
        <v>665</v>
      </c>
      <c r="AD89" s="38">
        <v>665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0</v>
      </c>
      <c r="AO89" s="38">
        <v>760</v>
      </c>
      <c r="AP89" s="38">
        <v>675</v>
      </c>
      <c r="AQ89" s="38">
        <f t="shared" si="14"/>
        <v>137.2</v>
      </c>
      <c r="AR89" s="38">
        <f t="shared" si="15"/>
        <v>58.360000000000014</v>
      </c>
      <c r="AS89" s="40">
        <v>437.2</v>
      </c>
      <c r="AT89" s="38">
        <v>358.36</v>
      </c>
      <c r="AU89" s="38">
        <v>0</v>
      </c>
      <c r="AV89" s="38">
        <v>0</v>
      </c>
      <c r="AW89" s="38">
        <v>325.2</v>
      </c>
      <c r="AX89" s="38">
        <v>300</v>
      </c>
      <c r="AY89" s="38">
        <v>0</v>
      </c>
      <c r="AZ89" s="38">
        <v>0</v>
      </c>
      <c r="BA89" s="38">
        <v>300</v>
      </c>
      <c r="BB89" s="38">
        <v>300</v>
      </c>
      <c r="BC89" s="40">
        <v>906.4</v>
      </c>
      <c r="BD89" s="41">
        <v>0</v>
      </c>
      <c r="BE89" s="41">
        <v>300</v>
      </c>
      <c r="BF89" s="41">
        <v>300</v>
      </c>
      <c r="BG89" s="38">
        <v>0</v>
      </c>
      <c r="BH89" s="38">
        <v>0</v>
      </c>
      <c r="BI89" s="38">
        <v>-900</v>
      </c>
      <c r="BJ89" s="38">
        <v>0</v>
      </c>
      <c r="BK89" s="38">
        <v>0</v>
      </c>
      <c r="BL89" s="38">
        <v>0</v>
      </c>
      <c r="BM89" s="38">
        <v>0</v>
      </c>
      <c r="BN89" s="38">
        <v>0</v>
      </c>
    </row>
    <row r="90" spans="1:66" ht="15.75" customHeight="1">
      <c r="A90" s="16">
        <v>80</v>
      </c>
      <c r="B90" s="13" t="s">
        <v>57</v>
      </c>
      <c r="C90" s="38">
        <f t="shared" si="8"/>
        <v>8054.2</v>
      </c>
      <c r="D90" s="38">
        <f t="shared" si="9"/>
        <v>7398.2300000000005</v>
      </c>
      <c r="E90" s="38">
        <f t="shared" si="10"/>
        <v>8054.2</v>
      </c>
      <c r="F90" s="38">
        <f t="shared" si="11"/>
        <v>7398.2300000000005</v>
      </c>
      <c r="G90" s="38">
        <f t="shared" si="12"/>
        <v>0</v>
      </c>
      <c r="H90" s="38">
        <f t="shared" si="13"/>
        <v>0</v>
      </c>
      <c r="I90" s="39">
        <v>4160</v>
      </c>
      <c r="J90" s="38">
        <v>4017.643</v>
      </c>
      <c r="K90" s="38">
        <v>940</v>
      </c>
      <c r="L90" s="38">
        <v>883.055</v>
      </c>
      <c r="M90" s="38">
        <v>2294.2</v>
      </c>
      <c r="N90" s="38">
        <v>1925.1</v>
      </c>
      <c r="O90" s="38">
        <v>80</v>
      </c>
      <c r="P90" s="38">
        <v>50</v>
      </c>
      <c r="Q90" s="38">
        <v>0</v>
      </c>
      <c r="R90" s="38">
        <v>0</v>
      </c>
      <c r="S90" s="38">
        <v>150</v>
      </c>
      <c r="T90" s="38">
        <v>150</v>
      </c>
      <c r="U90" s="38">
        <v>100</v>
      </c>
      <c r="V90" s="38">
        <v>99.8</v>
      </c>
      <c r="W90" s="38">
        <v>246</v>
      </c>
      <c r="X90" s="38">
        <v>162.8</v>
      </c>
      <c r="Y90" s="38">
        <v>135</v>
      </c>
      <c r="Z90" s="38">
        <v>60</v>
      </c>
      <c r="AA90" s="38">
        <v>70</v>
      </c>
      <c r="AB90" s="38">
        <v>0</v>
      </c>
      <c r="AC90" s="38">
        <v>1531</v>
      </c>
      <c r="AD90" s="38">
        <v>1431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  <c r="AL90" s="38">
        <v>0</v>
      </c>
      <c r="AM90" s="38">
        <v>0</v>
      </c>
      <c r="AN90" s="38">
        <v>0</v>
      </c>
      <c r="AO90" s="38">
        <v>488</v>
      </c>
      <c r="AP90" s="38">
        <v>461</v>
      </c>
      <c r="AQ90" s="38">
        <f t="shared" si="14"/>
        <v>172</v>
      </c>
      <c r="AR90" s="38">
        <f t="shared" si="15"/>
        <v>111.432</v>
      </c>
      <c r="AS90" s="40">
        <v>172</v>
      </c>
      <c r="AT90" s="38">
        <v>111.432</v>
      </c>
      <c r="AU90" s="38">
        <v>0</v>
      </c>
      <c r="AV90" s="38">
        <v>0</v>
      </c>
      <c r="AW90" s="38">
        <v>0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40">
        <v>0</v>
      </c>
      <c r="BD90" s="41">
        <v>0</v>
      </c>
      <c r="BE90" s="41">
        <v>0</v>
      </c>
      <c r="BF90" s="41">
        <v>0</v>
      </c>
      <c r="BG90" s="38">
        <v>0</v>
      </c>
      <c r="BH90" s="38">
        <v>0</v>
      </c>
      <c r="BI90" s="38">
        <v>0</v>
      </c>
      <c r="BJ90" s="38">
        <v>0</v>
      </c>
      <c r="BK90" s="38">
        <v>0</v>
      </c>
      <c r="BL90" s="38">
        <v>0</v>
      </c>
      <c r="BM90" s="38">
        <v>0</v>
      </c>
      <c r="BN90" s="38">
        <v>0</v>
      </c>
    </row>
    <row r="91" spans="1:66" ht="15.75" customHeight="1">
      <c r="A91" s="16">
        <v>81</v>
      </c>
      <c r="B91" s="13" t="s">
        <v>58</v>
      </c>
      <c r="C91" s="38">
        <f t="shared" si="8"/>
        <v>16625</v>
      </c>
      <c r="D91" s="38">
        <f t="shared" si="9"/>
        <v>16271.288000000002</v>
      </c>
      <c r="E91" s="38">
        <f t="shared" si="10"/>
        <v>7681.6</v>
      </c>
      <c r="F91" s="38">
        <f t="shared" si="11"/>
        <v>7380.468</v>
      </c>
      <c r="G91" s="38">
        <f t="shared" si="12"/>
        <v>9500</v>
      </c>
      <c r="H91" s="38">
        <f t="shared" si="13"/>
        <v>9446.2</v>
      </c>
      <c r="I91" s="39">
        <v>4002</v>
      </c>
      <c r="J91" s="38">
        <v>3995.328</v>
      </c>
      <c r="K91" s="38">
        <v>843</v>
      </c>
      <c r="L91" s="38">
        <v>797.91</v>
      </c>
      <c r="M91" s="38">
        <v>1665</v>
      </c>
      <c r="N91" s="38">
        <v>1466.85</v>
      </c>
      <c r="O91" s="38">
        <v>330</v>
      </c>
      <c r="P91" s="38">
        <v>221</v>
      </c>
      <c r="Q91" s="38">
        <v>10</v>
      </c>
      <c r="R91" s="38">
        <v>0</v>
      </c>
      <c r="S91" s="38">
        <v>260</v>
      </c>
      <c r="T91" s="38">
        <v>259.75</v>
      </c>
      <c r="U91" s="38">
        <v>100</v>
      </c>
      <c r="V91" s="38">
        <v>87</v>
      </c>
      <c r="W91" s="38">
        <v>135</v>
      </c>
      <c r="X91" s="38">
        <v>70</v>
      </c>
      <c r="Y91" s="38">
        <v>65</v>
      </c>
      <c r="Z91" s="38">
        <v>0</v>
      </c>
      <c r="AA91" s="38">
        <v>0</v>
      </c>
      <c r="AB91" s="38">
        <v>0</v>
      </c>
      <c r="AC91" s="38">
        <v>690</v>
      </c>
      <c r="AD91" s="38">
        <v>690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38">
        <v>0</v>
      </c>
      <c r="AM91" s="38">
        <v>0</v>
      </c>
      <c r="AN91" s="38">
        <v>0</v>
      </c>
      <c r="AO91" s="38">
        <v>550</v>
      </c>
      <c r="AP91" s="38">
        <v>525</v>
      </c>
      <c r="AQ91" s="38">
        <f t="shared" si="14"/>
        <v>65</v>
      </c>
      <c r="AR91" s="38">
        <f t="shared" si="15"/>
        <v>40</v>
      </c>
      <c r="AS91" s="40">
        <v>621.6</v>
      </c>
      <c r="AT91" s="38">
        <v>595.38</v>
      </c>
      <c r="AU91" s="38">
        <v>0</v>
      </c>
      <c r="AV91" s="38">
        <v>0</v>
      </c>
      <c r="AW91" s="38">
        <v>556.6</v>
      </c>
      <c r="AX91" s="38">
        <v>555.38</v>
      </c>
      <c r="AY91" s="38">
        <v>0</v>
      </c>
      <c r="AZ91" s="38">
        <v>0</v>
      </c>
      <c r="BA91" s="38">
        <v>556.6</v>
      </c>
      <c r="BB91" s="38">
        <v>555.38</v>
      </c>
      <c r="BC91" s="40">
        <v>8840</v>
      </c>
      <c r="BD91" s="41">
        <v>8806.18</v>
      </c>
      <c r="BE91" s="41">
        <v>660</v>
      </c>
      <c r="BF91" s="41">
        <v>659.6</v>
      </c>
      <c r="BG91" s="38">
        <v>0</v>
      </c>
      <c r="BH91" s="38">
        <v>0</v>
      </c>
      <c r="BI91" s="38">
        <v>0</v>
      </c>
      <c r="BJ91" s="38">
        <v>0</v>
      </c>
      <c r="BK91" s="38">
        <v>0</v>
      </c>
      <c r="BL91" s="38">
        <v>-19.58</v>
      </c>
      <c r="BM91" s="38">
        <v>0</v>
      </c>
      <c r="BN91" s="38">
        <v>0</v>
      </c>
    </row>
    <row r="92" spans="1:66" ht="15.75" customHeight="1">
      <c r="A92" s="16">
        <v>82</v>
      </c>
      <c r="B92" s="12" t="s">
        <v>59</v>
      </c>
      <c r="C92" s="38">
        <f t="shared" si="8"/>
        <v>51492.899999999994</v>
      </c>
      <c r="D92" s="38">
        <f t="shared" si="9"/>
        <v>42140.5405</v>
      </c>
      <c r="E92" s="38">
        <f t="shared" si="10"/>
        <v>21404.199999999997</v>
      </c>
      <c r="F92" s="38">
        <f t="shared" si="11"/>
        <v>21062.2845</v>
      </c>
      <c r="G92" s="38">
        <f t="shared" si="12"/>
        <v>30088.7</v>
      </c>
      <c r="H92" s="38">
        <f t="shared" si="13"/>
        <v>21078.255999999998</v>
      </c>
      <c r="I92" s="39">
        <v>7850</v>
      </c>
      <c r="J92" s="38">
        <v>7849.463</v>
      </c>
      <c r="K92" s="38">
        <v>1725.3</v>
      </c>
      <c r="L92" s="38">
        <v>1600.355</v>
      </c>
      <c r="M92" s="38">
        <v>9635.9</v>
      </c>
      <c r="N92" s="38">
        <v>9562.2</v>
      </c>
      <c r="O92" s="38">
        <v>500</v>
      </c>
      <c r="P92" s="38">
        <v>500</v>
      </c>
      <c r="Q92" s="38">
        <v>180</v>
      </c>
      <c r="R92" s="38">
        <v>180</v>
      </c>
      <c r="S92" s="38">
        <v>200</v>
      </c>
      <c r="T92" s="38">
        <v>179.2</v>
      </c>
      <c r="U92" s="38">
        <v>100</v>
      </c>
      <c r="V92" s="38">
        <v>95.2</v>
      </c>
      <c r="W92" s="38">
        <v>505</v>
      </c>
      <c r="X92" s="38">
        <v>503.8</v>
      </c>
      <c r="Y92" s="38">
        <v>445</v>
      </c>
      <c r="Z92" s="38">
        <v>444</v>
      </c>
      <c r="AA92" s="38">
        <v>20</v>
      </c>
      <c r="AB92" s="38">
        <v>0</v>
      </c>
      <c r="AC92" s="38">
        <v>7910.9</v>
      </c>
      <c r="AD92" s="38">
        <v>7884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1700</v>
      </c>
      <c r="AL92" s="38">
        <v>1597.2665</v>
      </c>
      <c r="AM92" s="38">
        <v>1700</v>
      </c>
      <c r="AN92" s="38">
        <v>1597.2665</v>
      </c>
      <c r="AO92" s="38">
        <v>450</v>
      </c>
      <c r="AP92" s="38">
        <v>410</v>
      </c>
      <c r="AQ92" s="38">
        <f t="shared" si="14"/>
        <v>43</v>
      </c>
      <c r="AR92" s="38">
        <f t="shared" si="15"/>
        <v>43</v>
      </c>
      <c r="AS92" s="40">
        <v>43</v>
      </c>
      <c r="AT92" s="38">
        <v>43</v>
      </c>
      <c r="AU92" s="38">
        <v>0</v>
      </c>
      <c r="AV92" s="38">
        <v>0</v>
      </c>
      <c r="AW92" s="38">
        <v>0</v>
      </c>
      <c r="AX92" s="38">
        <v>0</v>
      </c>
      <c r="AY92" s="38">
        <v>0</v>
      </c>
      <c r="AZ92" s="38">
        <v>0</v>
      </c>
      <c r="BA92" s="38">
        <v>0</v>
      </c>
      <c r="BB92" s="38">
        <v>0</v>
      </c>
      <c r="BC92" s="40">
        <v>28414.7</v>
      </c>
      <c r="BD92" s="41">
        <v>19352.8</v>
      </c>
      <c r="BE92" s="41">
        <v>2674</v>
      </c>
      <c r="BF92" s="41">
        <v>2154</v>
      </c>
      <c r="BG92" s="38">
        <v>0</v>
      </c>
      <c r="BH92" s="38">
        <v>0</v>
      </c>
      <c r="BI92" s="38">
        <v>0</v>
      </c>
      <c r="BJ92" s="38">
        <v>0</v>
      </c>
      <c r="BK92" s="38">
        <v>-1000</v>
      </c>
      <c r="BL92" s="38">
        <v>-428.544</v>
      </c>
      <c r="BM92" s="38">
        <v>0</v>
      </c>
      <c r="BN92" s="38">
        <v>0</v>
      </c>
    </row>
    <row r="93" spans="1:66" ht="15.75" customHeight="1">
      <c r="A93" s="16">
        <v>83</v>
      </c>
      <c r="B93" s="13" t="s">
        <v>60</v>
      </c>
      <c r="C93" s="38">
        <f t="shared" si="8"/>
        <v>42301.2</v>
      </c>
      <c r="D93" s="38">
        <f t="shared" si="9"/>
        <v>31989.871</v>
      </c>
      <c r="E93" s="38">
        <f t="shared" si="10"/>
        <v>42301.2</v>
      </c>
      <c r="F93" s="38">
        <f t="shared" si="11"/>
        <v>31992.470999999998</v>
      </c>
      <c r="G93" s="38">
        <f t="shared" si="12"/>
        <v>450</v>
      </c>
      <c r="H93" s="38">
        <f t="shared" si="13"/>
        <v>-2.6</v>
      </c>
      <c r="I93" s="39">
        <v>16504</v>
      </c>
      <c r="J93" s="38">
        <v>14425.71</v>
      </c>
      <c r="K93" s="38">
        <v>3400</v>
      </c>
      <c r="L93" s="38">
        <v>2677.97</v>
      </c>
      <c r="M93" s="38">
        <v>11961.2</v>
      </c>
      <c r="N93" s="38">
        <v>6626.782</v>
      </c>
      <c r="O93" s="38">
        <v>700</v>
      </c>
      <c r="P93" s="38">
        <v>322.83</v>
      </c>
      <c r="Q93" s="38">
        <v>552</v>
      </c>
      <c r="R93" s="38">
        <v>356</v>
      </c>
      <c r="S93" s="38">
        <v>990</v>
      </c>
      <c r="T93" s="38">
        <v>801.132</v>
      </c>
      <c r="U93" s="38">
        <v>500</v>
      </c>
      <c r="V93" s="38">
        <v>283.5</v>
      </c>
      <c r="W93" s="38">
        <v>4290</v>
      </c>
      <c r="X93" s="38">
        <v>1378.5</v>
      </c>
      <c r="Y93" s="38">
        <v>3475</v>
      </c>
      <c r="Z93" s="38">
        <v>1209</v>
      </c>
      <c r="AA93" s="38">
        <v>1888</v>
      </c>
      <c r="AB93" s="38">
        <v>1878.2</v>
      </c>
      <c r="AC93" s="38">
        <v>1854</v>
      </c>
      <c r="AD93" s="38">
        <v>1380.62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6730</v>
      </c>
      <c r="AL93" s="38">
        <v>6131.009</v>
      </c>
      <c r="AM93" s="38">
        <v>5790</v>
      </c>
      <c r="AN93" s="38">
        <v>5493.009</v>
      </c>
      <c r="AO93" s="38">
        <v>2400</v>
      </c>
      <c r="AP93" s="38">
        <v>2045</v>
      </c>
      <c r="AQ93" s="38">
        <f t="shared" si="14"/>
        <v>856</v>
      </c>
      <c r="AR93" s="38">
        <f t="shared" si="15"/>
        <v>86</v>
      </c>
      <c r="AS93" s="40">
        <v>1306</v>
      </c>
      <c r="AT93" s="38">
        <v>86</v>
      </c>
      <c r="AU93" s="38">
        <v>0</v>
      </c>
      <c r="AV93" s="38">
        <v>0</v>
      </c>
      <c r="AW93" s="38">
        <v>450</v>
      </c>
      <c r="AX93" s="38">
        <v>0</v>
      </c>
      <c r="AY93" s="38">
        <v>0</v>
      </c>
      <c r="AZ93" s="38">
        <v>0</v>
      </c>
      <c r="BA93" s="38">
        <v>450</v>
      </c>
      <c r="BB93" s="38">
        <v>0</v>
      </c>
      <c r="BC93" s="40">
        <v>350</v>
      </c>
      <c r="BD93" s="41">
        <v>0</v>
      </c>
      <c r="BE93" s="41">
        <v>900</v>
      </c>
      <c r="BF93" s="41">
        <v>0</v>
      </c>
      <c r="BG93" s="38">
        <v>0</v>
      </c>
      <c r="BH93" s="38">
        <v>0</v>
      </c>
      <c r="BI93" s="38">
        <v>0</v>
      </c>
      <c r="BJ93" s="38">
        <v>0</v>
      </c>
      <c r="BK93" s="38">
        <v>-800</v>
      </c>
      <c r="BL93" s="38">
        <v>-2.6</v>
      </c>
      <c r="BM93" s="38">
        <v>0</v>
      </c>
      <c r="BN93" s="38">
        <v>0</v>
      </c>
    </row>
    <row r="94" spans="1:66" ht="15.75" customHeight="1">
      <c r="A94" s="16">
        <v>84</v>
      </c>
      <c r="B94" s="12" t="s">
        <v>61</v>
      </c>
      <c r="C94" s="38">
        <f t="shared" si="8"/>
        <v>16955.9</v>
      </c>
      <c r="D94" s="38">
        <f t="shared" si="9"/>
        <v>16815.506</v>
      </c>
      <c r="E94" s="38">
        <f t="shared" si="10"/>
        <v>10163.6</v>
      </c>
      <c r="F94" s="38">
        <f t="shared" si="11"/>
        <v>10023.24</v>
      </c>
      <c r="G94" s="38">
        <f t="shared" si="12"/>
        <v>6792.3</v>
      </c>
      <c r="H94" s="38">
        <f t="shared" si="13"/>
        <v>6792.266</v>
      </c>
      <c r="I94" s="39">
        <v>5750</v>
      </c>
      <c r="J94" s="38">
        <v>5750</v>
      </c>
      <c r="K94" s="38">
        <v>1337.5</v>
      </c>
      <c r="L94" s="38">
        <v>1337.5</v>
      </c>
      <c r="M94" s="38">
        <v>2183.1</v>
      </c>
      <c r="N94" s="38">
        <v>2156.96</v>
      </c>
      <c r="O94" s="38">
        <v>70</v>
      </c>
      <c r="P94" s="38">
        <v>70</v>
      </c>
      <c r="Q94" s="38">
        <v>0</v>
      </c>
      <c r="R94" s="38">
        <v>0</v>
      </c>
      <c r="S94" s="38">
        <v>80</v>
      </c>
      <c r="T94" s="38">
        <v>79.8</v>
      </c>
      <c r="U94" s="38">
        <v>150</v>
      </c>
      <c r="V94" s="38">
        <v>149.16</v>
      </c>
      <c r="W94" s="38">
        <v>210</v>
      </c>
      <c r="X94" s="38">
        <v>205</v>
      </c>
      <c r="Y94" s="38">
        <v>132</v>
      </c>
      <c r="Z94" s="38">
        <v>132</v>
      </c>
      <c r="AA94" s="38">
        <v>100</v>
      </c>
      <c r="AB94" s="38">
        <v>100</v>
      </c>
      <c r="AC94" s="38">
        <v>1313.1</v>
      </c>
      <c r="AD94" s="38">
        <v>1313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8">
        <v>0</v>
      </c>
      <c r="AN94" s="38">
        <v>0</v>
      </c>
      <c r="AO94" s="38">
        <v>700</v>
      </c>
      <c r="AP94" s="38">
        <v>650</v>
      </c>
      <c r="AQ94" s="38">
        <f t="shared" si="14"/>
        <v>193</v>
      </c>
      <c r="AR94" s="38">
        <f t="shared" si="15"/>
        <v>128.78</v>
      </c>
      <c r="AS94" s="40">
        <v>193</v>
      </c>
      <c r="AT94" s="38">
        <v>128.78</v>
      </c>
      <c r="AU94" s="38">
        <v>0</v>
      </c>
      <c r="AV94" s="38">
        <v>0</v>
      </c>
      <c r="AW94" s="38">
        <v>0</v>
      </c>
      <c r="AX94" s="38">
        <v>0</v>
      </c>
      <c r="AY94" s="38">
        <v>0</v>
      </c>
      <c r="AZ94" s="38">
        <v>0</v>
      </c>
      <c r="BA94" s="38">
        <v>0</v>
      </c>
      <c r="BB94" s="38">
        <v>0</v>
      </c>
      <c r="BC94" s="40">
        <v>2598.5</v>
      </c>
      <c r="BD94" s="41">
        <v>1924.85</v>
      </c>
      <c r="BE94" s="41">
        <v>5073.8</v>
      </c>
      <c r="BF94" s="41">
        <v>4900</v>
      </c>
      <c r="BG94" s="38">
        <v>0</v>
      </c>
      <c r="BH94" s="38">
        <v>0</v>
      </c>
      <c r="BI94" s="38">
        <v>0</v>
      </c>
      <c r="BJ94" s="38">
        <v>-135.256</v>
      </c>
      <c r="BK94" s="38">
        <v>-880</v>
      </c>
      <c r="BL94" s="38">
        <v>102.672</v>
      </c>
      <c r="BM94" s="38">
        <v>0</v>
      </c>
      <c r="BN94" s="38">
        <v>0</v>
      </c>
    </row>
    <row r="95" spans="1:66" ht="15.75" customHeight="1">
      <c r="A95" s="16">
        <v>85</v>
      </c>
      <c r="B95" s="13" t="s">
        <v>62</v>
      </c>
      <c r="C95" s="38">
        <f t="shared" si="8"/>
        <v>17651.2</v>
      </c>
      <c r="D95" s="38">
        <f t="shared" si="9"/>
        <v>15062.543999999998</v>
      </c>
      <c r="E95" s="38">
        <f t="shared" si="10"/>
        <v>15080.4</v>
      </c>
      <c r="F95" s="38">
        <f t="shared" si="11"/>
        <v>12630.243999999999</v>
      </c>
      <c r="G95" s="38">
        <f t="shared" si="12"/>
        <v>3000</v>
      </c>
      <c r="H95" s="38">
        <f t="shared" si="13"/>
        <v>2432.3</v>
      </c>
      <c r="I95" s="39">
        <v>6749</v>
      </c>
      <c r="J95" s="38">
        <v>6599.249</v>
      </c>
      <c r="K95" s="38">
        <v>1450</v>
      </c>
      <c r="L95" s="38">
        <v>1346.195</v>
      </c>
      <c r="M95" s="38">
        <v>1914</v>
      </c>
      <c r="N95" s="38">
        <v>1308.8</v>
      </c>
      <c r="O95" s="38">
        <v>60</v>
      </c>
      <c r="P95" s="38">
        <v>25</v>
      </c>
      <c r="Q95" s="38">
        <v>0</v>
      </c>
      <c r="R95" s="38">
        <v>0</v>
      </c>
      <c r="S95" s="38">
        <v>176</v>
      </c>
      <c r="T95" s="38">
        <v>148</v>
      </c>
      <c r="U95" s="38">
        <v>480</v>
      </c>
      <c r="V95" s="38">
        <v>406</v>
      </c>
      <c r="W95" s="38">
        <v>328</v>
      </c>
      <c r="X95" s="38">
        <v>159.8</v>
      </c>
      <c r="Y95" s="38">
        <v>130</v>
      </c>
      <c r="Z95" s="38">
        <v>99</v>
      </c>
      <c r="AA95" s="38">
        <v>50</v>
      </c>
      <c r="AB95" s="38">
        <v>50</v>
      </c>
      <c r="AC95" s="38">
        <v>300</v>
      </c>
      <c r="AD95" s="38">
        <v>300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3210</v>
      </c>
      <c r="AL95" s="38">
        <v>3160</v>
      </c>
      <c r="AM95" s="38">
        <v>3160</v>
      </c>
      <c r="AN95" s="38">
        <v>3160</v>
      </c>
      <c r="AO95" s="38">
        <v>500</v>
      </c>
      <c r="AP95" s="38">
        <v>174</v>
      </c>
      <c r="AQ95" s="38">
        <f t="shared" si="14"/>
        <v>828.2</v>
      </c>
      <c r="AR95" s="38">
        <f t="shared" si="15"/>
        <v>42</v>
      </c>
      <c r="AS95" s="40">
        <v>1257.4</v>
      </c>
      <c r="AT95" s="38">
        <v>42</v>
      </c>
      <c r="AU95" s="38">
        <v>0</v>
      </c>
      <c r="AV95" s="38">
        <v>0</v>
      </c>
      <c r="AW95" s="38">
        <v>861.4</v>
      </c>
      <c r="AX95" s="38">
        <v>0</v>
      </c>
      <c r="AY95" s="38">
        <v>0</v>
      </c>
      <c r="AZ95" s="38">
        <v>0</v>
      </c>
      <c r="BA95" s="38">
        <v>429.2</v>
      </c>
      <c r="BB95" s="38">
        <v>0</v>
      </c>
      <c r="BC95" s="40">
        <v>3000</v>
      </c>
      <c r="BD95" s="41">
        <v>2500</v>
      </c>
      <c r="BE95" s="41">
        <v>150</v>
      </c>
      <c r="BF95" s="41">
        <v>0</v>
      </c>
      <c r="BG95" s="38">
        <v>0</v>
      </c>
      <c r="BH95" s="38">
        <v>0</v>
      </c>
      <c r="BI95" s="38">
        <v>0</v>
      </c>
      <c r="BJ95" s="38">
        <v>0</v>
      </c>
      <c r="BK95" s="38">
        <v>-150</v>
      </c>
      <c r="BL95" s="38">
        <v>-67.7</v>
      </c>
      <c r="BM95" s="38">
        <v>0</v>
      </c>
      <c r="BN95" s="38">
        <v>0</v>
      </c>
    </row>
    <row r="96" spans="1:66" ht="15.75" customHeight="1">
      <c r="A96" s="16">
        <v>86</v>
      </c>
      <c r="B96" s="13" t="s">
        <v>63</v>
      </c>
      <c r="C96" s="38">
        <f t="shared" si="8"/>
        <v>7116</v>
      </c>
      <c r="D96" s="38">
        <f t="shared" si="9"/>
        <v>6715.119</v>
      </c>
      <c r="E96" s="38">
        <f t="shared" si="10"/>
        <v>5097.2</v>
      </c>
      <c r="F96" s="38">
        <f t="shared" si="11"/>
        <v>4984.299</v>
      </c>
      <c r="G96" s="38">
        <f t="shared" si="12"/>
        <v>2018.8000000000002</v>
      </c>
      <c r="H96" s="38">
        <f t="shared" si="13"/>
        <v>1730.82</v>
      </c>
      <c r="I96" s="39">
        <v>3201</v>
      </c>
      <c r="J96" s="38">
        <v>3133.399</v>
      </c>
      <c r="K96" s="38">
        <v>723</v>
      </c>
      <c r="L96" s="38">
        <v>723</v>
      </c>
      <c r="M96" s="38">
        <v>773.2</v>
      </c>
      <c r="N96" s="38">
        <v>761.9</v>
      </c>
      <c r="O96" s="38">
        <v>50</v>
      </c>
      <c r="P96" s="38">
        <v>50</v>
      </c>
      <c r="Q96" s="38">
        <v>0</v>
      </c>
      <c r="R96" s="38">
        <v>0</v>
      </c>
      <c r="S96" s="38">
        <v>72</v>
      </c>
      <c r="T96" s="38">
        <v>72</v>
      </c>
      <c r="U96" s="38">
        <v>130</v>
      </c>
      <c r="V96" s="38">
        <v>129.1</v>
      </c>
      <c r="W96" s="38">
        <v>111</v>
      </c>
      <c r="X96" s="38">
        <v>110.8</v>
      </c>
      <c r="Y96" s="38">
        <v>60</v>
      </c>
      <c r="Z96" s="38">
        <v>60</v>
      </c>
      <c r="AA96" s="38">
        <v>0</v>
      </c>
      <c r="AB96" s="38">
        <v>0</v>
      </c>
      <c r="AC96" s="38">
        <v>290.2</v>
      </c>
      <c r="AD96" s="38">
        <v>290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0</v>
      </c>
      <c r="AL96" s="38">
        <v>0</v>
      </c>
      <c r="AM96" s="38">
        <v>0</v>
      </c>
      <c r="AN96" s="38">
        <v>0</v>
      </c>
      <c r="AO96" s="38">
        <v>360</v>
      </c>
      <c r="AP96" s="38">
        <v>340</v>
      </c>
      <c r="AQ96" s="38">
        <f t="shared" si="14"/>
        <v>40</v>
      </c>
      <c r="AR96" s="38">
        <f t="shared" si="15"/>
        <v>26</v>
      </c>
      <c r="AS96" s="40">
        <v>40</v>
      </c>
      <c r="AT96" s="38">
        <v>26</v>
      </c>
      <c r="AU96" s="38">
        <v>0</v>
      </c>
      <c r="AV96" s="38">
        <v>0</v>
      </c>
      <c r="AW96" s="38">
        <v>0</v>
      </c>
      <c r="AX96" s="38">
        <v>0</v>
      </c>
      <c r="AY96" s="38">
        <v>0</v>
      </c>
      <c r="AZ96" s="38">
        <v>0</v>
      </c>
      <c r="BA96" s="38">
        <v>0</v>
      </c>
      <c r="BB96" s="38">
        <v>0</v>
      </c>
      <c r="BC96" s="40">
        <v>300</v>
      </c>
      <c r="BD96" s="41">
        <v>300</v>
      </c>
      <c r="BE96" s="41">
        <v>3118.8</v>
      </c>
      <c r="BF96" s="41">
        <v>1635.32</v>
      </c>
      <c r="BG96" s="38">
        <v>0</v>
      </c>
      <c r="BH96" s="38">
        <v>0</v>
      </c>
      <c r="BI96" s="38">
        <v>0</v>
      </c>
      <c r="BJ96" s="38">
        <v>0</v>
      </c>
      <c r="BK96" s="38">
        <v>-1400</v>
      </c>
      <c r="BL96" s="38">
        <v>-204.5</v>
      </c>
      <c r="BM96" s="38">
        <v>0</v>
      </c>
      <c r="BN96" s="38">
        <v>0</v>
      </c>
    </row>
    <row r="97" spans="1:66" ht="15.75" customHeight="1">
      <c r="A97" s="16">
        <v>87</v>
      </c>
      <c r="B97" s="13" t="s">
        <v>64</v>
      </c>
      <c r="C97" s="38">
        <f t="shared" si="8"/>
        <v>14958.199999999999</v>
      </c>
      <c r="D97" s="38">
        <f t="shared" si="9"/>
        <v>12637.7</v>
      </c>
      <c r="E97" s="38">
        <f t="shared" si="10"/>
        <v>12479.3</v>
      </c>
      <c r="F97" s="38">
        <f t="shared" si="11"/>
        <v>10158.800000000001</v>
      </c>
      <c r="G97" s="38">
        <f t="shared" si="12"/>
        <v>2478.9</v>
      </c>
      <c r="H97" s="38">
        <f t="shared" si="13"/>
        <v>2478.9</v>
      </c>
      <c r="I97" s="39">
        <v>5767.4</v>
      </c>
      <c r="J97" s="38">
        <v>5642.6</v>
      </c>
      <c r="K97" s="38">
        <v>1200</v>
      </c>
      <c r="L97" s="38">
        <v>1001.1</v>
      </c>
      <c r="M97" s="38">
        <v>3220.5</v>
      </c>
      <c r="N97" s="38">
        <v>2160.7</v>
      </c>
      <c r="O97" s="38">
        <v>260</v>
      </c>
      <c r="P97" s="38">
        <v>120</v>
      </c>
      <c r="Q97" s="38">
        <v>0</v>
      </c>
      <c r="R97" s="38">
        <v>0</v>
      </c>
      <c r="S97" s="38">
        <v>130</v>
      </c>
      <c r="T97" s="38">
        <v>108</v>
      </c>
      <c r="U97" s="38">
        <v>240</v>
      </c>
      <c r="V97" s="38">
        <v>240</v>
      </c>
      <c r="W97" s="38">
        <v>713</v>
      </c>
      <c r="X97" s="38">
        <v>199.2</v>
      </c>
      <c r="Y97" s="38">
        <v>475</v>
      </c>
      <c r="Z97" s="38">
        <v>84</v>
      </c>
      <c r="AA97" s="38">
        <v>800</v>
      </c>
      <c r="AB97" s="38">
        <v>420</v>
      </c>
      <c r="AC97" s="38">
        <v>320</v>
      </c>
      <c r="AD97" s="38">
        <v>320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0</v>
      </c>
      <c r="AO97" s="38">
        <v>1310</v>
      </c>
      <c r="AP97" s="38">
        <v>1130</v>
      </c>
      <c r="AQ97" s="38">
        <f t="shared" si="14"/>
        <v>981.4</v>
      </c>
      <c r="AR97" s="38">
        <f t="shared" si="15"/>
        <v>224.4</v>
      </c>
      <c r="AS97" s="40">
        <v>981.4</v>
      </c>
      <c r="AT97" s="38">
        <v>224.4</v>
      </c>
      <c r="AU97" s="38">
        <v>0</v>
      </c>
      <c r="AV97" s="38">
        <v>0</v>
      </c>
      <c r="AW97" s="38">
        <v>627</v>
      </c>
      <c r="AX97" s="38">
        <v>0</v>
      </c>
      <c r="AY97" s="38">
        <v>0</v>
      </c>
      <c r="AZ97" s="38">
        <v>0</v>
      </c>
      <c r="BA97" s="38">
        <v>0</v>
      </c>
      <c r="BB97" s="38">
        <v>0</v>
      </c>
      <c r="BC97" s="40">
        <v>2000</v>
      </c>
      <c r="BD97" s="41">
        <v>2000</v>
      </c>
      <c r="BE97" s="41">
        <v>478.9</v>
      </c>
      <c r="BF97" s="41">
        <v>478.9</v>
      </c>
      <c r="BG97" s="38">
        <v>0</v>
      </c>
      <c r="BH97" s="38">
        <v>0</v>
      </c>
      <c r="BI97" s="38">
        <v>0</v>
      </c>
      <c r="BJ97" s="38">
        <v>0</v>
      </c>
      <c r="BK97" s="38">
        <v>0</v>
      </c>
      <c r="BL97" s="38">
        <v>0</v>
      </c>
      <c r="BM97" s="38">
        <v>0</v>
      </c>
      <c r="BN97" s="38">
        <v>0</v>
      </c>
    </row>
    <row r="98" spans="1:66" ht="15.75" customHeight="1">
      <c r="A98" s="16">
        <v>88</v>
      </c>
      <c r="B98" s="12" t="s">
        <v>65</v>
      </c>
      <c r="C98" s="38">
        <f t="shared" si="8"/>
        <v>7327.8</v>
      </c>
      <c r="D98" s="38">
        <f t="shared" si="9"/>
        <v>6405.678</v>
      </c>
      <c r="E98" s="38">
        <f t="shared" si="10"/>
        <v>6337.6</v>
      </c>
      <c r="F98" s="38">
        <f t="shared" si="11"/>
        <v>5415.478</v>
      </c>
      <c r="G98" s="38">
        <f t="shared" si="12"/>
        <v>1190</v>
      </c>
      <c r="H98" s="38">
        <f t="shared" si="13"/>
        <v>1190</v>
      </c>
      <c r="I98" s="39">
        <v>2668.8</v>
      </c>
      <c r="J98" s="38">
        <v>2471.128</v>
      </c>
      <c r="K98" s="38">
        <v>600.3</v>
      </c>
      <c r="L98" s="38">
        <v>476.05</v>
      </c>
      <c r="M98" s="38">
        <v>955</v>
      </c>
      <c r="N98" s="38">
        <v>771.5</v>
      </c>
      <c r="O98" s="38">
        <v>30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250</v>
      </c>
      <c r="V98" s="38">
        <v>249.5</v>
      </c>
      <c r="W98" s="38">
        <v>125</v>
      </c>
      <c r="X98" s="38">
        <v>72</v>
      </c>
      <c r="Y98" s="38">
        <v>75</v>
      </c>
      <c r="Z98" s="38">
        <v>72</v>
      </c>
      <c r="AA98" s="38">
        <v>0</v>
      </c>
      <c r="AB98" s="38">
        <v>0</v>
      </c>
      <c r="AC98" s="38">
        <v>550</v>
      </c>
      <c r="AD98" s="38">
        <v>450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0</v>
      </c>
      <c r="AL98" s="38">
        <v>0</v>
      </c>
      <c r="AM98" s="38">
        <v>0</v>
      </c>
      <c r="AN98" s="38">
        <v>0</v>
      </c>
      <c r="AO98" s="38">
        <v>1850</v>
      </c>
      <c r="AP98" s="38">
        <v>1487</v>
      </c>
      <c r="AQ98" s="38">
        <f t="shared" si="14"/>
        <v>63.69999999999999</v>
      </c>
      <c r="AR98" s="38">
        <f t="shared" si="15"/>
        <v>10</v>
      </c>
      <c r="AS98" s="40">
        <v>263.5</v>
      </c>
      <c r="AT98" s="38">
        <v>209.8</v>
      </c>
      <c r="AU98" s="38">
        <v>0</v>
      </c>
      <c r="AV98" s="38">
        <v>0</v>
      </c>
      <c r="AW98" s="38">
        <v>238.5</v>
      </c>
      <c r="AX98" s="38">
        <v>199.8</v>
      </c>
      <c r="AY98" s="38">
        <v>0</v>
      </c>
      <c r="AZ98" s="38">
        <v>0</v>
      </c>
      <c r="BA98" s="38">
        <v>199.8</v>
      </c>
      <c r="BB98" s="38">
        <v>199.8</v>
      </c>
      <c r="BC98" s="40">
        <v>200</v>
      </c>
      <c r="BD98" s="41">
        <v>200</v>
      </c>
      <c r="BE98" s="41">
        <v>990</v>
      </c>
      <c r="BF98" s="41">
        <v>990</v>
      </c>
      <c r="BG98" s="38">
        <v>0</v>
      </c>
      <c r="BH98" s="38">
        <v>0</v>
      </c>
      <c r="BI98" s="38">
        <v>0</v>
      </c>
      <c r="BJ98" s="38">
        <v>0</v>
      </c>
      <c r="BK98" s="38">
        <v>0</v>
      </c>
      <c r="BL98" s="38">
        <v>0</v>
      </c>
      <c r="BM98" s="38">
        <v>0</v>
      </c>
      <c r="BN98" s="38">
        <v>0</v>
      </c>
    </row>
    <row r="99" spans="1:66" ht="15.75" customHeight="1">
      <c r="A99" s="16">
        <v>89</v>
      </c>
      <c r="B99" s="13" t="s">
        <v>66</v>
      </c>
      <c r="C99" s="38">
        <f t="shared" si="8"/>
        <v>83273.7</v>
      </c>
      <c r="D99" s="38">
        <f t="shared" si="9"/>
        <v>69454.223</v>
      </c>
      <c r="E99" s="38">
        <f t="shared" si="10"/>
        <v>83273.7</v>
      </c>
      <c r="F99" s="38">
        <f t="shared" si="11"/>
        <v>69737.711</v>
      </c>
      <c r="G99" s="38">
        <f t="shared" si="12"/>
        <v>500</v>
      </c>
      <c r="H99" s="38">
        <f t="shared" si="13"/>
        <v>-283.48799999999983</v>
      </c>
      <c r="I99" s="39">
        <v>18700</v>
      </c>
      <c r="J99" s="38">
        <v>16991.962</v>
      </c>
      <c r="K99" s="38">
        <v>3850</v>
      </c>
      <c r="L99" s="38">
        <v>3556.853</v>
      </c>
      <c r="M99" s="38">
        <v>15674.5</v>
      </c>
      <c r="N99" s="38">
        <v>11628.286</v>
      </c>
      <c r="O99" s="38">
        <v>1600</v>
      </c>
      <c r="P99" s="38">
        <v>1330.371</v>
      </c>
      <c r="Q99" s="38">
        <v>501.5</v>
      </c>
      <c r="R99" s="38">
        <v>462</v>
      </c>
      <c r="S99" s="38">
        <v>335</v>
      </c>
      <c r="T99" s="38">
        <v>250</v>
      </c>
      <c r="U99" s="38">
        <v>150</v>
      </c>
      <c r="V99" s="38">
        <v>47.6</v>
      </c>
      <c r="W99" s="38">
        <v>885</v>
      </c>
      <c r="X99" s="38">
        <v>568.1</v>
      </c>
      <c r="Y99" s="38">
        <v>445</v>
      </c>
      <c r="Z99" s="38">
        <v>375</v>
      </c>
      <c r="AA99" s="38">
        <v>8080</v>
      </c>
      <c r="AB99" s="38">
        <v>6313.55</v>
      </c>
      <c r="AC99" s="38">
        <v>3253</v>
      </c>
      <c r="AD99" s="38">
        <v>1891.665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41714.2</v>
      </c>
      <c r="AL99" s="38">
        <v>35464.61</v>
      </c>
      <c r="AM99" s="38">
        <v>41714.2</v>
      </c>
      <c r="AN99" s="38">
        <v>35464.61</v>
      </c>
      <c r="AO99" s="38">
        <v>2660</v>
      </c>
      <c r="AP99" s="38">
        <v>1995</v>
      </c>
      <c r="AQ99" s="38">
        <f t="shared" si="14"/>
        <v>175</v>
      </c>
      <c r="AR99" s="38">
        <f t="shared" si="15"/>
        <v>101</v>
      </c>
      <c r="AS99" s="40">
        <v>675</v>
      </c>
      <c r="AT99" s="38">
        <v>101</v>
      </c>
      <c r="AU99" s="38">
        <v>0</v>
      </c>
      <c r="AV99" s="38">
        <v>0</v>
      </c>
      <c r="AW99" s="38">
        <v>500</v>
      </c>
      <c r="AX99" s="38">
        <v>0</v>
      </c>
      <c r="AY99" s="38">
        <v>0</v>
      </c>
      <c r="AZ99" s="38">
        <v>0</v>
      </c>
      <c r="BA99" s="38">
        <v>500</v>
      </c>
      <c r="BB99" s="38">
        <v>0</v>
      </c>
      <c r="BC99" s="40">
        <v>2220.5</v>
      </c>
      <c r="BD99" s="41">
        <v>1937</v>
      </c>
      <c r="BE99" s="41">
        <v>500</v>
      </c>
      <c r="BF99" s="41">
        <v>0</v>
      </c>
      <c r="BG99" s="38">
        <v>0</v>
      </c>
      <c r="BH99" s="38">
        <v>0</v>
      </c>
      <c r="BI99" s="38">
        <v>0</v>
      </c>
      <c r="BJ99" s="38">
        <v>0</v>
      </c>
      <c r="BK99" s="38">
        <v>-2220.5</v>
      </c>
      <c r="BL99" s="38">
        <v>-2220.488</v>
      </c>
      <c r="BM99" s="38">
        <v>0</v>
      </c>
      <c r="BN99" s="38">
        <v>0</v>
      </c>
    </row>
    <row r="100" spans="1:66" ht="15.75" customHeight="1">
      <c r="A100" s="16">
        <v>90</v>
      </c>
      <c r="B100" s="12" t="s">
        <v>67</v>
      </c>
      <c r="C100" s="38">
        <f t="shared" si="8"/>
        <v>6042.8</v>
      </c>
      <c r="D100" s="38">
        <f t="shared" si="9"/>
        <v>5650.5028</v>
      </c>
      <c r="E100" s="38">
        <f t="shared" si="10"/>
        <v>6004.900000000001</v>
      </c>
      <c r="F100" s="38">
        <f t="shared" si="11"/>
        <v>5650.5028</v>
      </c>
      <c r="G100" s="38">
        <f t="shared" si="12"/>
        <v>100</v>
      </c>
      <c r="H100" s="38">
        <f t="shared" si="13"/>
        <v>0</v>
      </c>
      <c r="I100" s="39">
        <v>3320</v>
      </c>
      <c r="J100" s="38">
        <v>3192.99</v>
      </c>
      <c r="K100" s="38">
        <v>790.7</v>
      </c>
      <c r="L100" s="38">
        <v>730.3728</v>
      </c>
      <c r="M100" s="38">
        <v>434.1</v>
      </c>
      <c r="N100" s="38">
        <v>337.14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94.1</v>
      </c>
      <c r="V100" s="38">
        <v>41.44</v>
      </c>
      <c r="W100" s="38">
        <v>100</v>
      </c>
      <c r="X100" s="38">
        <v>92</v>
      </c>
      <c r="Y100" s="38">
        <v>60</v>
      </c>
      <c r="Z100" s="38">
        <v>60</v>
      </c>
      <c r="AA100" s="38">
        <v>0</v>
      </c>
      <c r="AB100" s="38">
        <v>0</v>
      </c>
      <c r="AC100" s="38">
        <v>190</v>
      </c>
      <c r="AD100" s="38">
        <v>153.7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0</v>
      </c>
      <c r="AO100" s="38">
        <v>1380</v>
      </c>
      <c r="AP100" s="38">
        <v>1380</v>
      </c>
      <c r="AQ100" s="38">
        <f t="shared" si="14"/>
        <v>17.999999999999993</v>
      </c>
      <c r="AR100" s="38">
        <f t="shared" si="15"/>
        <v>10</v>
      </c>
      <c r="AS100" s="40">
        <v>80.1</v>
      </c>
      <c r="AT100" s="38">
        <v>10</v>
      </c>
      <c r="AU100" s="38">
        <v>0</v>
      </c>
      <c r="AV100" s="38">
        <v>0</v>
      </c>
      <c r="AW100" s="38">
        <v>62.1</v>
      </c>
      <c r="AX100" s="38">
        <v>0</v>
      </c>
      <c r="AY100" s="38">
        <v>0</v>
      </c>
      <c r="AZ100" s="38">
        <v>0</v>
      </c>
      <c r="BA100" s="38">
        <v>62.1</v>
      </c>
      <c r="BB100" s="38">
        <v>0</v>
      </c>
      <c r="BC100" s="40">
        <v>200</v>
      </c>
      <c r="BD100" s="41">
        <v>0</v>
      </c>
      <c r="BE100" s="41">
        <v>0</v>
      </c>
      <c r="BF100" s="41">
        <v>0</v>
      </c>
      <c r="BG100" s="38">
        <v>0</v>
      </c>
      <c r="BH100" s="38">
        <v>0</v>
      </c>
      <c r="BI100" s="38">
        <v>-100</v>
      </c>
      <c r="BJ100" s="38">
        <v>0</v>
      </c>
      <c r="BK100" s="38">
        <v>0</v>
      </c>
      <c r="BL100" s="38">
        <v>0</v>
      </c>
      <c r="BM100" s="38">
        <v>0</v>
      </c>
      <c r="BN100" s="38">
        <v>0</v>
      </c>
    </row>
    <row r="101" spans="1:66" ht="15.75" customHeight="1">
      <c r="A101" s="16">
        <v>91</v>
      </c>
      <c r="B101" s="13" t="s">
        <v>68</v>
      </c>
      <c r="C101" s="38">
        <f t="shared" si="8"/>
        <v>5321.334</v>
      </c>
      <c r="D101" s="38">
        <f t="shared" si="9"/>
        <v>4447.667</v>
      </c>
      <c r="E101" s="38">
        <f t="shared" si="10"/>
        <v>4462.8</v>
      </c>
      <c r="F101" s="38">
        <f t="shared" si="11"/>
        <v>4447.667</v>
      </c>
      <c r="G101" s="38">
        <f t="shared" si="12"/>
        <v>858.534</v>
      </c>
      <c r="H101" s="38">
        <f t="shared" si="13"/>
        <v>0</v>
      </c>
      <c r="I101" s="39">
        <v>2976.6</v>
      </c>
      <c r="J101" s="38">
        <v>2976.539</v>
      </c>
      <c r="K101" s="38">
        <v>724.2</v>
      </c>
      <c r="L101" s="38">
        <v>715.822</v>
      </c>
      <c r="M101" s="38">
        <v>646</v>
      </c>
      <c r="N101" s="38">
        <v>639.306</v>
      </c>
      <c r="O101" s="38">
        <v>35</v>
      </c>
      <c r="P101" s="38">
        <v>29.006</v>
      </c>
      <c r="Q101" s="38">
        <v>0</v>
      </c>
      <c r="R101" s="38">
        <v>0</v>
      </c>
      <c r="S101" s="38">
        <v>0</v>
      </c>
      <c r="T101" s="38">
        <v>0</v>
      </c>
      <c r="U101" s="38">
        <v>219</v>
      </c>
      <c r="V101" s="38">
        <v>219</v>
      </c>
      <c r="W101" s="38">
        <v>101</v>
      </c>
      <c r="X101" s="38">
        <v>101</v>
      </c>
      <c r="Y101" s="38">
        <v>60</v>
      </c>
      <c r="Z101" s="38">
        <v>60</v>
      </c>
      <c r="AA101" s="38">
        <v>0</v>
      </c>
      <c r="AB101" s="38">
        <v>0</v>
      </c>
      <c r="AC101" s="38">
        <v>191</v>
      </c>
      <c r="AD101" s="38">
        <v>190.3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0</v>
      </c>
      <c r="AL101" s="38">
        <v>0</v>
      </c>
      <c r="AM101" s="38">
        <v>0</v>
      </c>
      <c r="AN101" s="38">
        <v>0</v>
      </c>
      <c r="AO101" s="38">
        <v>100</v>
      </c>
      <c r="AP101" s="38">
        <v>100</v>
      </c>
      <c r="AQ101" s="38">
        <f t="shared" si="14"/>
        <v>16</v>
      </c>
      <c r="AR101" s="38">
        <f t="shared" si="15"/>
        <v>16</v>
      </c>
      <c r="AS101" s="40">
        <v>16</v>
      </c>
      <c r="AT101" s="38">
        <v>16</v>
      </c>
      <c r="AU101" s="38">
        <v>0</v>
      </c>
      <c r="AV101" s="38">
        <v>0</v>
      </c>
      <c r="AW101" s="38">
        <v>0</v>
      </c>
      <c r="AX101" s="38">
        <v>0</v>
      </c>
      <c r="AY101" s="38">
        <v>0</v>
      </c>
      <c r="AZ101" s="38">
        <v>0</v>
      </c>
      <c r="BA101" s="38">
        <v>0</v>
      </c>
      <c r="BB101" s="38">
        <v>0</v>
      </c>
      <c r="BC101" s="40">
        <v>858.534</v>
      </c>
      <c r="BD101" s="41">
        <v>0</v>
      </c>
      <c r="BE101" s="41">
        <v>0</v>
      </c>
      <c r="BF101" s="41">
        <v>0</v>
      </c>
      <c r="BG101" s="38">
        <v>0</v>
      </c>
      <c r="BH101" s="38">
        <v>0</v>
      </c>
      <c r="BI101" s="38">
        <v>0</v>
      </c>
      <c r="BJ101" s="38">
        <v>0</v>
      </c>
      <c r="BK101" s="38">
        <v>0</v>
      </c>
      <c r="BL101" s="38">
        <v>0</v>
      </c>
      <c r="BM101" s="38">
        <v>0</v>
      </c>
      <c r="BN101" s="38">
        <v>0</v>
      </c>
    </row>
    <row r="102" spans="1:66" ht="15.75" customHeight="1">
      <c r="A102" s="16">
        <v>92</v>
      </c>
      <c r="B102" s="12" t="s">
        <v>69</v>
      </c>
      <c r="C102" s="38">
        <f t="shared" si="8"/>
        <v>16041.3</v>
      </c>
      <c r="D102" s="38">
        <f t="shared" si="9"/>
        <v>13758.667999999998</v>
      </c>
      <c r="E102" s="38">
        <f t="shared" si="10"/>
        <v>9979.5</v>
      </c>
      <c r="F102" s="38">
        <f t="shared" si="11"/>
        <v>9379.967999999999</v>
      </c>
      <c r="G102" s="38">
        <f t="shared" si="12"/>
        <v>6061.799999999999</v>
      </c>
      <c r="H102" s="38">
        <f t="shared" si="13"/>
        <v>4378.7</v>
      </c>
      <c r="I102" s="39">
        <v>5017.5</v>
      </c>
      <c r="J102" s="38">
        <v>4705.562</v>
      </c>
      <c r="K102" s="38">
        <v>1097.5</v>
      </c>
      <c r="L102" s="38">
        <v>1045.11</v>
      </c>
      <c r="M102" s="38">
        <v>1354.5</v>
      </c>
      <c r="N102" s="38">
        <v>1281</v>
      </c>
      <c r="O102" s="38">
        <v>20</v>
      </c>
      <c r="P102" s="38">
        <v>20</v>
      </c>
      <c r="Q102" s="38">
        <v>0</v>
      </c>
      <c r="R102" s="38">
        <v>0</v>
      </c>
      <c r="S102" s="38">
        <v>100</v>
      </c>
      <c r="T102" s="38">
        <v>84</v>
      </c>
      <c r="U102" s="38">
        <v>160</v>
      </c>
      <c r="V102" s="38">
        <v>160</v>
      </c>
      <c r="W102" s="38">
        <v>168</v>
      </c>
      <c r="X102" s="38">
        <v>151</v>
      </c>
      <c r="Y102" s="38">
        <v>85</v>
      </c>
      <c r="Z102" s="38">
        <v>84</v>
      </c>
      <c r="AA102" s="38">
        <v>366.5</v>
      </c>
      <c r="AB102" s="38">
        <v>356</v>
      </c>
      <c r="AC102" s="38">
        <v>430</v>
      </c>
      <c r="AD102" s="38">
        <v>430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1505</v>
      </c>
      <c r="AL102" s="38">
        <v>1504.296</v>
      </c>
      <c r="AM102" s="38">
        <v>1505</v>
      </c>
      <c r="AN102" s="38">
        <v>1504.296</v>
      </c>
      <c r="AO102" s="38">
        <v>825</v>
      </c>
      <c r="AP102" s="38">
        <v>775</v>
      </c>
      <c r="AQ102" s="38">
        <f t="shared" si="14"/>
        <v>180</v>
      </c>
      <c r="AR102" s="38">
        <f t="shared" si="15"/>
        <v>69</v>
      </c>
      <c r="AS102" s="40">
        <v>180</v>
      </c>
      <c r="AT102" s="38">
        <v>69</v>
      </c>
      <c r="AU102" s="38">
        <v>0</v>
      </c>
      <c r="AV102" s="38">
        <v>0</v>
      </c>
      <c r="AW102" s="38">
        <v>0</v>
      </c>
      <c r="AX102" s="38">
        <v>0</v>
      </c>
      <c r="AY102" s="38">
        <v>0</v>
      </c>
      <c r="AZ102" s="38">
        <v>0</v>
      </c>
      <c r="BA102" s="38">
        <v>0</v>
      </c>
      <c r="BB102" s="38">
        <v>0</v>
      </c>
      <c r="BC102" s="40">
        <v>732.9</v>
      </c>
      <c r="BD102" s="41">
        <v>0</v>
      </c>
      <c r="BE102" s="41">
        <v>6828.9</v>
      </c>
      <c r="BF102" s="41">
        <v>5460</v>
      </c>
      <c r="BG102" s="38">
        <v>0</v>
      </c>
      <c r="BH102" s="38">
        <v>0</v>
      </c>
      <c r="BI102" s="38">
        <v>-1500</v>
      </c>
      <c r="BJ102" s="38">
        <v>-1081.3</v>
      </c>
      <c r="BK102" s="38">
        <v>0</v>
      </c>
      <c r="BL102" s="38">
        <v>0</v>
      </c>
      <c r="BM102" s="38">
        <v>0</v>
      </c>
      <c r="BN102" s="38">
        <v>0</v>
      </c>
    </row>
    <row r="103" spans="1:66" ht="15.75" customHeight="1">
      <c r="A103" s="16">
        <v>93</v>
      </c>
      <c r="B103" s="13" t="s">
        <v>70</v>
      </c>
      <c r="C103" s="38">
        <f t="shared" si="8"/>
        <v>6466.8</v>
      </c>
      <c r="D103" s="38">
        <f t="shared" si="9"/>
        <v>5732.561</v>
      </c>
      <c r="E103" s="38">
        <f t="shared" si="10"/>
        <v>6254</v>
      </c>
      <c r="F103" s="38">
        <f t="shared" si="11"/>
        <v>5602.561</v>
      </c>
      <c r="G103" s="38">
        <f t="shared" si="12"/>
        <v>212.8</v>
      </c>
      <c r="H103" s="38">
        <f t="shared" si="13"/>
        <v>130</v>
      </c>
      <c r="I103" s="39">
        <v>2910</v>
      </c>
      <c r="J103" s="38">
        <v>2892.217</v>
      </c>
      <c r="K103" s="38">
        <v>600</v>
      </c>
      <c r="L103" s="38">
        <v>541.844</v>
      </c>
      <c r="M103" s="38">
        <v>1451</v>
      </c>
      <c r="N103" s="38">
        <v>1427</v>
      </c>
      <c r="O103" s="38">
        <v>200</v>
      </c>
      <c r="P103" s="38">
        <v>200</v>
      </c>
      <c r="Q103" s="38">
        <v>0</v>
      </c>
      <c r="R103" s="38">
        <v>0</v>
      </c>
      <c r="S103" s="38">
        <v>100</v>
      </c>
      <c r="T103" s="38">
        <v>100</v>
      </c>
      <c r="U103" s="38">
        <v>70</v>
      </c>
      <c r="V103" s="38">
        <v>70</v>
      </c>
      <c r="W103" s="38">
        <v>120</v>
      </c>
      <c r="X103" s="38">
        <v>100</v>
      </c>
      <c r="Y103" s="38">
        <v>80</v>
      </c>
      <c r="Z103" s="38">
        <v>60</v>
      </c>
      <c r="AA103" s="38">
        <v>0</v>
      </c>
      <c r="AB103" s="38">
        <v>0</v>
      </c>
      <c r="AC103" s="38">
        <v>932</v>
      </c>
      <c r="AD103" s="38">
        <v>932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0</v>
      </c>
      <c r="AO103" s="38">
        <v>700</v>
      </c>
      <c r="AP103" s="38">
        <v>700</v>
      </c>
      <c r="AQ103" s="38">
        <f t="shared" si="14"/>
        <v>593</v>
      </c>
      <c r="AR103" s="38">
        <f t="shared" si="15"/>
        <v>41.5</v>
      </c>
      <c r="AS103" s="40">
        <v>593</v>
      </c>
      <c r="AT103" s="38">
        <v>41.5</v>
      </c>
      <c r="AU103" s="38">
        <v>0</v>
      </c>
      <c r="AV103" s="38">
        <v>0</v>
      </c>
      <c r="AW103" s="38">
        <v>455</v>
      </c>
      <c r="AX103" s="38">
        <v>0</v>
      </c>
      <c r="AY103" s="38">
        <v>0</v>
      </c>
      <c r="AZ103" s="38">
        <v>0</v>
      </c>
      <c r="BA103" s="38">
        <v>0</v>
      </c>
      <c r="BB103" s="38">
        <v>0</v>
      </c>
      <c r="BC103" s="40">
        <v>0</v>
      </c>
      <c r="BD103" s="41">
        <v>0</v>
      </c>
      <c r="BE103" s="41">
        <v>212.8</v>
      </c>
      <c r="BF103" s="41">
        <v>130</v>
      </c>
      <c r="BG103" s="38">
        <v>0</v>
      </c>
      <c r="BH103" s="38">
        <v>0</v>
      </c>
      <c r="BI103" s="38">
        <v>0</v>
      </c>
      <c r="BJ103" s="38">
        <v>0</v>
      </c>
      <c r="BK103" s="38">
        <v>0</v>
      </c>
      <c r="BL103" s="38">
        <v>0</v>
      </c>
      <c r="BM103" s="38">
        <v>0</v>
      </c>
      <c r="BN103" s="38">
        <v>0</v>
      </c>
    </row>
    <row r="104" spans="1:66" ht="15.75" customHeight="1">
      <c r="A104" s="16">
        <v>94</v>
      </c>
      <c r="B104" s="12" t="s">
        <v>71</v>
      </c>
      <c r="C104" s="38">
        <f t="shared" si="8"/>
        <v>141752.1</v>
      </c>
      <c r="D104" s="38">
        <f t="shared" si="9"/>
        <v>136883.615</v>
      </c>
      <c r="E104" s="38">
        <f t="shared" si="10"/>
        <v>92708.6</v>
      </c>
      <c r="F104" s="38">
        <f t="shared" si="11"/>
        <v>90877.63399999999</v>
      </c>
      <c r="G104" s="38">
        <f t="shared" si="12"/>
        <v>49543.5</v>
      </c>
      <c r="H104" s="38">
        <f t="shared" si="13"/>
        <v>46005.981</v>
      </c>
      <c r="I104" s="39">
        <v>16809</v>
      </c>
      <c r="J104" s="38">
        <v>16780.361</v>
      </c>
      <c r="K104" s="38">
        <v>3572.3</v>
      </c>
      <c r="L104" s="38">
        <v>3571.701</v>
      </c>
      <c r="M104" s="38">
        <v>26107.3</v>
      </c>
      <c r="N104" s="38">
        <v>24908.533</v>
      </c>
      <c r="O104" s="38">
        <v>1200</v>
      </c>
      <c r="P104" s="38">
        <v>1026.428</v>
      </c>
      <c r="Q104" s="38">
        <v>6550</v>
      </c>
      <c r="R104" s="38">
        <v>6530.49</v>
      </c>
      <c r="S104" s="38">
        <v>1200</v>
      </c>
      <c r="T104" s="38">
        <v>1200</v>
      </c>
      <c r="U104" s="38">
        <v>581</v>
      </c>
      <c r="V104" s="38">
        <v>577</v>
      </c>
      <c r="W104" s="38">
        <v>1450</v>
      </c>
      <c r="X104" s="38">
        <v>1110.905</v>
      </c>
      <c r="Y104" s="38">
        <v>1100</v>
      </c>
      <c r="Z104" s="38">
        <v>903.025</v>
      </c>
      <c r="AA104" s="38">
        <v>4420</v>
      </c>
      <c r="AB104" s="38">
        <v>4183.11</v>
      </c>
      <c r="AC104" s="38">
        <v>10021.3</v>
      </c>
      <c r="AD104" s="38">
        <v>9720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33850</v>
      </c>
      <c r="AL104" s="38">
        <v>33789.427</v>
      </c>
      <c r="AM104" s="38">
        <v>33850</v>
      </c>
      <c r="AN104" s="38">
        <v>33789.427</v>
      </c>
      <c r="AO104" s="38">
        <v>11770</v>
      </c>
      <c r="AP104" s="38">
        <v>11727.612</v>
      </c>
      <c r="AQ104" s="38">
        <f t="shared" si="14"/>
        <v>100</v>
      </c>
      <c r="AR104" s="38">
        <f t="shared" si="15"/>
        <v>100</v>
      </c>
      <c r="AS104" s="40">
        <v>600</v>
      </c>
      <c r="AT104" s="38">
        <v>100</v>
      </c>
      <c r="AU104" s="38">
        <v>0</v>
      </c>
      <c r="AV104" s="38">
        <v>0</v>
      </c>
      <c r="AW104" s="38">
        <v>500</v>
      </c>
      <c r="AX104" s="38">
        <v>0</v>
      </c>
      <c r="AY104" s="38">
        <v>0</v>
      </c>
      <c r="AZ104" s="38">
        <v>0</v>
      </c>
      <c r="BA104" s="38">
        <v>500</v>
      </c>
      <c r="BB104" s="38">
        <v>0</v>
      </c>
      <c r="BC104" s="40">
        <v>19841.7</v>
      </c>
      <c r="BD104" s="41">
        <v>19028.4</v>
      </c>
      <c r="BE104" s="41">
        <v>29701.8</v>
      </c>
      <c r="BF104" s="41">
        <v>29467.6</v>
      </c>
      <c r="BG104" s="38">
        <v>0</v>
      </c>
      <c r="BH104" s="38">
        <v>0</v>
      </c>
      <c r="BI104" s="38">
        <v>0</v>
      </c>
      <c r="BJ104" s="38">
        <v>-60</v>
      </c>
      <c r="BK104" s="38">
        <v>0</v>
      </c>
      <c r="BL104" s="38">
        <v>-2430.019</v>
      </c>
      <c r="BM104" s="38">
        <v>0</v>
      </c>
      <c r="BN104" s="38">
        <v>0</v>
      </c>
    </row>
    <row r="105" spans="1:66" ht="15.75" customHeight="1">
      <c r="A105" s="16">
        <v>95</v>
      </c>
      <c r="B105" s="13" t="s">
        <v>72</v>
      </c>
      <c r="C105" s="38">
        <f aca="true" t="shared" si="16" ref="C105:C123">E105+G105-BA105</f>
        <v>268408.67</v>
      </c>
      <c r="D105" s="38">
        <f aca="true" t="shared" si="17" ref="D105:D123">F105+H105-BB105</f>
        <v>260660.197</v>
      </c>
      <c r="E105" s="38">
        <f aca="true" t="shared" si="18" ref="E105:E123">I105+K105+M105+AE105+AG105+AK105+AO105+AS105</f>
        <v>267500</v>
      </c>
      <c r="F105" s="38">
        <f aca="true" t="shared" si="19" ref="F105:F123">J105+L105+N105+AF105+AH105+AL105+AP105+AT105</f>
        <v>260181.346</v>
      </c>
      <c r="G105" s="38">
        <f aca="true" t="shared" si="20" ref="G105:G123">AY105+BC105+BE105+BG105+BI105+BK105+BM105</f>
        <v>908.6700000000001</v>
      </c>
      <c r="H105" s="38">
        <f aca="true" t="shared" si="21" ref="H105:H123">AZ105+BD105+BF105+BH105+BJ105+BL105+BN105</f>
        <v>478.85100000000057</v>
      </c>
      <c r="I105" s="39">
        <v>58615</v>
      </c>
      <c r="J105" s="38">
        <v>58481.967</v>
      </c>
      <c r="K105" s="38">
        <v>11780</v>
      </c>
      <c r="L105" s="38">
        <v>11745.006</v>
      </c>
      <c r="M105" s="38">
        <v>103005.543</v>
      </c>
      <c r="N105" s="38">
        <v>97827.653</v>
      </c>
      <c r="O105" s="38">
        <v>13544.544</v>
      </c>
      <c r="P105" s="38">
        <v>11957.422</v>
      </c>
      <c r="Q105" s="38">
        <v>58684</v>
      </c>
      <c r="R105" s="38">
        <v>56943.306</v>
      </c>
      <c r="S105" s="38">
        <v>3784.539</v>
      </c>
      <c r="T105" s="38">
        <v>3517.139</v>
      </c>
      <c r="U105" s="38">
        <v>1735</v>
      </c>
      <c r="V105" s="38">
        <v>1681.476</v>
      </c>
      <c r="W105" s="38">
        <v>4780.6</v>
      </c>
      <c r="X105" s="38">
        <v>4743.05</v>
      </c>
      <c r="Y105" s="38">
        <v>1567.8</v>
      </c>
      <c r="Z105" s="38">
        <v>1566.65</v>
      </c>
      <c r="AA105" s="38">
        <v>4741.5</v>
      </c>
      <c r="AB105" s="38">
        <v>4661.06</v>
      </c>
      <c r="AC105" s="38">
        <v>12210.36</v>
      </c>
      <c r="AD105" s="38">
        <v>11506.7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89652.8</v>
      </c>
      <c r="AL105" s="38">
        <v>87837.82</v>
      </c>
      <c r="AM105" s="38">
        <v>89652.8</v>
      </c>
      <c r="AN105" s="38">
        <v>87837.82</v>
      </c>
      <c r="AO105" s="38">
        <v>2000</v>
      </c>
      <c r="AP105" s="38">
        <v>1997</v>
      </c>
      <c r="AQ105" s="38">
        <f aca="true" t="shared" si="22" ref="AQ105:AQ123">AS105+AU105-BA105</f>
        <v>2446.657</v>
      </c>
      <c r="AR105" s="38">
        <f aca="true" t="shared" si="23" ref="AR105:AR123">AT105+AV105-BB105</f>
        <v>2291.9</v>
      </c>
      <c r="AS105" s="40">
        <v>2446.657</v>
      </c>
      <c r="AT105" s="38">
        <v>2291.9</v>
      </c>
      <c r="AU105" s="38">
        <v>0</v>
      </c>
      <c r="AV105" s="38">
        <v>0</v>
      </c>
      <c r="AW105" s="38">
        <v>143.757</v>
      </c>
      <c r="AX105" s="38">
        <v>0</v>
      </c>
      <c r="AY105" s="38">
        <v>0</v>
      </c>
      <c r="AZ105" s="38">
        <v>0</v>
      </c>
      <c r="BA105" s="38">
        <v>0</v>
      </c>
      <c r="BB105" s="38">
        <v>0</v>
      </c>
      <c r="BC105" s="40">
        <v>15724</v>
      </c>
      <c r="BD105" s="41">
        <v>15712.5</v>
      </c>
      <c r="BE105" s="41">
        <v>7212</v>
      </c>
      <c r="BF105" s="41">
        <v>3378</v>
      </c>
      <c r="BG105" s="38">
        <v>0</v>
      </c>
      <c r="BH105" s="38">
        <v>0</v>
      </c>
      <c r="BI105" s="38">
        <v>-7500</v>
      </c>
      <c r="BJ105" s="38">
        <v>-9603.836</v>
      </c>
      <c r="BK105" s="38">
        <v>-14527.33</v>
      </c>
      <c r="BL105" s="38">
        <v>-9007.813</v>
      </c>
      <c r="BM105" s="38">
        <v>0</v>
      </c>
      <c r="BN105" s="38">
        <v>0</v>
      </c>
    </row>
    <row r="106" spans="1:66" ht="15.75" customHeight="1">
      <c r="A106" s="16">
        <v>96</v>
      </c>
      <c r="B106" s="13" t="s">
        <v>73</v>
      </c>
      <c r="C106" s="38">
        <f t="shared" si="16"/>
        <v>41048</v>
      </c>
      <c r="D106" s="38">
        <f t="shared" si="17"/>
        <v>38799.524999999994</v>
      </c>
      <c r="E106" s="38">
        <f t="shared" si="18"/>
        <v>34847.898</v>
      </c>
      <c r="F106" s="38">
        <f t="shared" si="19"/>
        <v>32791.924999999996</v>
      </c>
      <c r="G106" s="38">
        <f t="shared" si="20"/>
        <v>6490</v>
      </c>
      <c r="H106" s="38">
        <f t="shared" si="21"/>
        <v>6007.6</v>
      </c>
      <c r="I106" s="39">
        <v>14573</v>
      </c>
      <c r="J106" s="38">
        <v>14572.867</v>
      </c>
      <c r="K106" s="38">
        <v>2910</v>
      </c>
      <c r="L106" s="38">
        <v>2651.148</v>
      </c>
      <c r="M106" s="38">
        <v>5035</v>
      </c>
      <c r="N106" s="38">
        <v>4300.85</v>
      </c>
      <c r="O106" s="38">
        <v>500</v>
      </c>
      <c r="P106" s="38">
        <v>294.07</v>
      </c>
      <c r="Q106" s="38">
        <v>10</v>
      </c>
      <c r="R106" s="38">
        <v>7.61</v>
      </c>
      <c r="S106" s="38">
        <v>600</v>
      </c>
      <c r="T106" s="38">
        <v>495</v>
      </c>
      <c r="U106" s="38">
        <v>184</v>
      </c>
      <c r="V106" s="38">
        <v>184</v>
      </c>
      <c r="W106" s="38">
        <v>1085</v>
      </c>
      <c r="X106" s="38">
        <v>969</v>
      </c>
      <c r="Y106" s="38">
        <v>360</v>
      </c>
      <c r="Z106" s="38">
        <v>300</v>
      </c>
      <c r="AA106" s="38">
        <v>210</v>
      </c>
      <c r="AB106" s="38">
        <v>0</v>
      </c>
      <c r="AC106" s="38">
        <v>2120</v>
      </c>
      <c r="AD106" s="38">
        <v>2071.97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6720</v>
      </c>
      <c r="AL106" s="38">
        <v>6719.64</v>
      </c>
      <c r="AM106" s="38">
        <v>6720</v>
      </c>
      <c r="AN106" s="38">
        <v>6719.64</v>
      </c>
      <c r="AO106" s="38">
        <v>4800</v>
      </c>
      <c r="AP106" s="38">
        <v>4373</v>
      </c>
      <c r="AQ106" s="38">
        <f t="shared" si="22"/>
        <v>520</v>
      </c>
      <c r="AR106" s="38">
        <f t="shared" si="23"/>
        <v>174.42</v>
      </c>
      <c r="AS106" s="40">
        <v>809.898</v>
      </c>
      <c r="AT106" s="38">
        <v>174.42</v>
      </c>
      <c r="AU106" s="38">
        <v>0</v>
      </c>
      <c r="AV106" s="38">
        <v>0</v>
      </c>
      <c r="AW106" s="38">
        <v>589.898</v>
      </c>
      <c r="AX106" s="38">
        <v>0</v>
      </c>
      <c r="AY106" s="38">
        <v>0</v>
      </c>
      <c r="AZ106" s="38">
        <v>0</v>
      </c>
      <c r="BA106" s="38">
        <v>289.898</v>
      </c>
      <c r="BB106" s="38">
        <v>0</v>
      </c>
      <c r="BC106" s="40">
        <v>4500</v>
      </c>
      <c r="BD106" s="41">
        <v>3922.6</v>
      </c>
      <c r="BE106" s="41">
        <v>2340</v>
      </c>
      <c r="BF106" s="41">
        <v>2300</v>
      </c>
      <c r="BG106" s="38">
        <v>0</v>
      </c>
      <c r="BH106" s="38">
        <v>0</v>
      </c>
      <c r="BI106" s="38">
        <v>-250</v>
      </c>
      <c r="BJ106" s="38">
        <v>-210</v>
      </c>
      <c r="BK106" s="38">
        <v>-100</v>
      </c>
      <c r="BL106" s="38">
        <v>-5</v>
      </c>
      <c r="BM106" s="38">
        <v>0</v>
      </c>
      <c r="BN106" s="38">
        <v>0</v>
      </c>
    </row>
    <row r="107" spans="1:66" ht="15.75" customHeight="1">
      <c r="A107" s="16">
        <v>97</v>
      </c>
      <c r="B107" s="13" t="s">
        <v>74</v>
      </c>
      <c r="C107" s="38">
        <f t="shared" si="16"/>
        <v>22963.476000000002</v>
      </c>
      <c r="D107" s="38">
        <f t="shared" si="17"/>
        <v>18851.438000000002</v>
      </c>
      <c r="E107" s="38">
        <f t="shared" si="18"/>
        <v>22462.9</v>
      </c>
      <c r="F107" s="38">
        <f t="shared" si="19"/>
        <v>19321.308</v>
      </c>
      <c r="G107" s="38">
        <f t="shared" si="20"/>
        <v>500.576</v>
      </c>
      <c r="H107" s="38">
        <f t="shared" si="21"/>
        <v>-469.87</v>
      </c>
      <c r="I107" s="39">
        <v>6896</v>
      </c>
      <c r="J107" s="38">
        <v>6151.478</v>
      </c>
      <c r="K107" s="38">
        <v>1366.2</v>
      </c>
      <c r="L107" s="38">
        <v>1104.43</v>
      </c>
      <c r="M107" s="38">
        <v>2233.8</v>
      </c>
      <c r="N107" s="38">
        <v>2107.1</v>
      </c>
      <c r="O107" s="38">
        <v>200</v>
      </c>
      <c r="P107" s="38">
        <v>200</v>
      </c>
      <c r="Q107" s="38">
        <v>30</v>
      </c>
      <c r="R107" s="38">
        <v>10</v>
      </c>
      <c r="S107" s="38">
        <v>0</v>
      </c>
      <c r="T107" s="38">
        <v>0</v>
      </c>
      <c r="U107" s="38">
        <v>0</v>
      </c>
      <c r="V107" s="38">
        <v>0</v>
      </c>
      <c r="W107" s="38">
        <v>358.8</v>
      </c>
      <c r="X107" s="38">
        <v>358.8</v>
      </c>
      <c r="Y107" s="38">
        <v>300</v>
      </c>
      <c r="Z107" s="38">
        <v>300</v>
      </c>
      <c r="AA107" s="38">
        <v>0</v>
      </c>
      <c r="AB107" s="38">
        <v>0</v>
      </c>
      <c r="AC107" s="38">
        <v>1300</v>
      </c>
      <c r="AD107" s="38">
        <v>1250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6272</v>
      </c>
      <c r="AL107" s="38">
        <v>5696</v>
      </c>
      <c r="AM107" s="38">
        <v>6272</v>
      </c>
      <c r="AN107" s="38">
        <v>5696</v>
      </c>
      <c r="AO107" s="38">
        <v>4350</v>
      </c>
      <c r="AP107" s="38">
        <v>4163</v>
      </c>
      <c r="AQ107" s="38">
        <f t="shared" si="22"/>
        <v>1344.9</v>
      </c>
      <c r="AR107" s="38">
        <f t="shared" si="23"/>
        <v>99.3</v>
      </c>
      <c r="AS107" s="40">
        <v>1344.9</v>
      </c>
      <c r="AT107" s="38">
        <v>99.3</v>
      </c>
      <c r="AU107" s="38">
        <v>0</v>
      </c>
      <c r="AV107" s="38">
        <v>0</v>
      </c>
      <c r="AW107" s="38">
        <v>1140.6</v>
      </c>
      <c r="AX107" s="38">
        <v>0</v>
      </c>
      <c r="AY107" s="38">
        <v>0</v>
      </c>
      <c r="AZ107" s="38">
        <v>0</v>
      </c>
      <c r="BA107" s="38">
        <v>0</v>
      </c>
      <c r="BB107" s="38">
        <v>0</v>
      </c>
      <c r="BC107" s="40">
        <v>700.576</v>
      </c>
      <c r="BD107" s="41">
        <v>0</v>
      </c>
      <c r="BE107" s="41">
        <v>0</v>
      </c>
      <c r="BF107" s="41">
        <v>0</v>
      </c>
      <c r="BG107" s="38">
        <v>0</v>
      </c>
      <c r="BH107" s="38">
        <v>0</v>
      </c>
      <c r="BI107" s="38">
        <v>0</v>
      </c>
      <c r="BJ107" s="38">
        <v>0</v>
      </c>
      <c r="BK107" s="38">
        <v>-200</v>
      </c>
      <c r="BL107" s="38">
        <v>-469.87</v>
      </c>
      <c r="BM107" s="38">
        <v>0</v>
      </c>
      <c r="BN107" s="38">
        <v>0</v>
      </c>
    </row>
    <row r="108" spans="1:66" ht="15.75" customHeight="1">
      <c r="A108" s="16">
        <v>98</v>
      </c>
      <c r="B108" s="13" t="s">
        <v>75</v>
      </c>
      <c r="C108" s="38">
        <f t="shared" si="16"/>
        <v>15066.295999999998</v>
      </c>
      <c r="D108" s="38">
        <f t="shared" si="17"/>
        <v>11930.775</v>
      </c>
      <c r="E108" s="38">
        <f t="shared" si="18"/>
        <v>13182.3</v>
      </c>
      <c r="F108" s="38">
        <f t="shared" si="19"/>
        <v>11630.775</v>
      </c>
      <c r="G108" s="38">
        <f t="shared" si="20"/>
        <v>1883.996</v>
      </c>
      <c r="H108" s="38">
        <f t="shared" si="21"/>
        <v>300</v>
      </c>
      <c r="I108" s="39">
        <v>5837.7</v>
      </c>
      <c r="J108" s="38">
        <v>5152.395</v>
      </c>
      <c r="K108" s="38">
        <v>1327</v>
      </c>
      <c r="L108" s="38">
        <v>1073.99</v>
      </c>
      <c r="M108" s="38">
        <v>1242.6</v>
      </c>
      <c r="N108" s="38">
        <v>1160.696</v>
      </c>
      <c r="O108" s="38">
        <v>230</v>
      </c>
      <c r="P108" s="38">
        <v>230</v>
      </c>
      <c r="Q108" s="38">
        <v>0</v>
      </c>
      <c r="R108" s="38">
        <v>0</v>
      </c>
      <c r="S108" s="38">
        <v>0</v>
      </c>
      <c r="T108" s="38">
        <v>0</v>
      </c>
      <c r="U108" s="38">
        <v>100</v>
      </c>
      <c r="V108" s="38">
        <v>95.7</v>
      </c>
      <c r="W108" s="38">
        <v>96.6</v>
      </c>
      <c r="X108" s="38">
        <v>79.6</v>
      </c>
      <c r="Y108" s="38">
        <v>10</v>
      </c>
      <c r="Z108" s="38">
        <v>0</v>
      </c>
      <c r="AA108" s="38">
        <v>30</v>
      </c>
      <c r="AB108" s="38">
        <v>22.5</v>
      </c>
      <c r="AC108" s="38">
        <v>650</v>
      </c>
      <c r="AD108" s="38">
        <v>649.68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3527</v>
      </c>
      <c r="AL108" s="38">
        <v>3295.454</v>
      </c>
      <c r="AM108" s="38">
        <v>3527</v>
      </c>
      <c r="AN108" s="38">
        <v>3295.454</v>
      </c>
      <c r="AO108" s="38">
        <v>950</v>
      </c>
      <c r="AP108" s="38">
        <v>860</v>
      </c>
      <c r="AQ108" s="38">
        <f t="shared" si="22"/>
        <v>298</v>
      </c>
      <c r="AR108" s="38">
        <f t="shared" si="23"/>
        <v>88.24</v>
      </c>
      <c r="AS108" s="40">
        <v>298</v>
      </c>
      <c r="AT108" s="38">
        <v>88.24</v>
      </c>
      <c r="AU108" s="38">
        <v>0</v>
      </c>
      <c r="AV108" s="38">
        <v>0</v>
      </c>
      <c r="AW108" s="38">
        <v>179</v>
      </c>
      <c r="AX108" s="38">
        <v>0</v>
      </c>
      <c r="AY108" s="38">
        <v>0</v>
      </c>
      <c r="AZ108" s="38">
        <v>0</v>
      </c>
      <c r="BA108" s="38">
        <v>0</v>
      </c>
      <c r="BB108" s="38">
        <v>0</v>
      </c>
      <c r="BC108" s="40">
        <v>1753.996</v>
      </c>
      <c r="BD108" s="41">
        <v>300</v>
      </c>
      <c r="BE108" s="41">
        <v>630</v>
      </c>
      <c r="BF108" s="41">
        <v>0</v>
      </c>
      <c r="BG108" s="38">
        <v>0</v>
      </c>
      <c r="BH108" s="38">
        <v>0</v>
      </c>
      <c r="BI108" s="38">
        <v>0</v>
      </c>
      <c r="BJ108" s="38">
        <v>0</v>
      </c>
      <c r="BK108" s="38">
        <v>-500</v>
      </c>
      <c r="BL108" s="38">
        <v>0</v>
      </c>
      <c r="BM108" s="38">
        <v>0</v>
      </c>
      <c r="BN108" s="38">
        <v>0</v>
      </c>
    </row>
    <row r="109" spans="1:66" ht="15.75" customHeight="1">
      <c r="A109" s="16">
        <v>99</v>
      </c>
      <c r="B109" s="13" t="s">
        <v>76</v>
      </c>
      <c r="C109" s="38">
        <f t="shared" si="16"/>
        <v>31934.879999999997</v>
      </c>
      <c r="D109" s="38">
        <f t="shared" si="17"/>
        <v>27002.247</v>
      </c>
      <c r="E109" s="38">
        <f t="shared" si="18"/>
        <v>31413.1</v>
      </c>
      <c r="F109" s="38">
        <f t="shared" si="19"/>
        <v>26480.4666</v>
      </c>
      <c r="G109" s="38">
        <f t="shared" si="20"/>
        <v>4470.780000000001</v>
      </c>
      <c r="H109" s="38">
        <f t="shared" si="21"/>
        <v>2162.89</v>
      </c>
      <c r="I109" s="39">
        <v>10218.3</v>
      </c>
      <c r="J109" s="38">
        <v>8757.064</v>
      </c>
      <c r="K109" s="38">
        <v>2100</v>
      </c>
      <c r="L109" s="38">
        <v>1798.693</v>
      </c>
      <c r="M109" s="38">
        <v>11207</v>
      </c>
      <c r="N109" s="38">
        <v>10689.8</v>
      </c>
      <c r="O109" s="38">
        <v>600</v>
      </c>
      <c r="P109" s="38">
        <v>428</v>
      </c>
      <c r="Q109" s="38">
        <v>0</v>
      </c>
      <c r="R109" s="38">
        <v>0</v>
      </c>
      <c r="S109" s="38">
        <v>1200</v>
      </c>
      <c r="T109" s="38">
        <v>1200</v>
      </c>
      <c r="U109" s="38">
        <v>0</v>
      </c>
      <c r="V109" s="38">
        <v>0</v>
      </c>
      <c r="W109" s="38">
        <v>1570</v>
      </c>
      <c r="X109" s="38">
        <v>1404.8</v>
      </c>
      <c r="Y109" s="38">
        <v>1370</v>
      </c>
      <c r="Z109" s="38">
        <v>1370</v>
      </c>
      <c r="AA109" s="38">
        <v>0</v>
      </c>
      <c r="AB109" s="38">
        <v>0</v>
      </c>
      <c r="AC109" s="38">
        <v>5627</v>
      </c>
      <c r="AD109" s="38">
        <v>5627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1800</v>
      </c>
      <c r="AL109" s="38">
        <v>1800</v>
      </c>
      <c r="AM109" s="38">
        <v>1800</v>
      </c>
      <c r="AN109" s="38">
        <v>1800</v>
      </c>
      <c r="AO109" s="38">
        <v>1908.8</v>
      </c>
      <c r="AP109" s="38">
        <v>1728.8</v>
      </c>
      <c r="AQ109" s="38">
        <f t="shared" si="22"/>
        <v>230</v>
      </c>
      <c r="AR109" s="38">
        <f t="shared" si="23"/>
        <v>65</v>
      </c>
      <c r="AS109" s="40">
        <v>4179</v>
      </c>
      <c r="AT109" s="38">
        <v>1706.1096</v>
      </c>
      <c r="AU109" s="38">
        <v>0</v>
      </c>
      <c r="AV109" s="38">
        <v>0</v>
      </c>
      <c r="AW109" s="38">
        <v>3949</v>
      </c>
      <c r="AX109" s="38">
        <v>1641.1096</v>
      </c>
      <c r="AY109" s="38">
        <v>0</v>
      </c>
      <c r="AZ109" s="38">
        <v>0</v>
      </c>
      <c r="BA109" s="38">
        <v>3949</v>
      </c>
      <c r="BB109" s="38">
        <v>1641.1096</v>
      </c>
      <c r="BC109" s="40">
        <v>634</v>
      </c>
      <c r="BD109" s="41">
        <v>495</v>
      </c>
      <c r="BE109" s="41">
        <v>3986.78</v>
      </c>
      <c r="BF109" s="41">
        <v>2003</v>
      </c>
      <c r="BG109" s="38">
        <v>0</v>
      </c>
      <c r="BH109" s="38">
        <v>0</v>
      </c>
      <c r="BI109" s="38">
        <v>0</v>
      </c>
      <c r="BJ109" s="38">
        <v>0</v>
      </c>
      <c r="BK109" s="38">
        <v>-150</v>
      </c>
      <c r="BL109" s="38">
        <v>-335.11</v>
      </c>
      <c r="BM109" s="38">
        <v>0</v>
      </c>
      <c r="BN109" s="38">
        <v>0</v>
      </c>
    </row>
    <row r="110" spans="1:66" ht="15.75" customHeight="1">
      <c r="A110" s="16">
        <v>100</v>
      </c>
      <c r="B110" s="13" t="s">
        <v>91</v>
      </c>
      <c r="C110" s="38">
        <f t="shared" si="16"/>
        <v>34664.361000000004</v>
      </c>
      <c r="D110" s="38">
        <f t="shared" si="17"/>
        <v>32061.45</v>
      </c>
      <c r="E110" s="38">
        <f t="shared" si="18"/>
        <v>20949.100000000002</v>
      </c>
      <c r="F110" s="38">
        <f t="shared" si="19"/>
        <v>20853.293</v>
      </c>
      <c r="G110" s="38">
        <f t="shared" si="20"/>
        <v>13715.261</v>
      </c>
      <c r="H110" s="38">
        <f t="shared" si="21"/>
        <v>11208.157</v>
      </c>
      <c r="I110" s="39">
        <v>9622.5</v>
      </c>
      <c r="J110" s="38">
        <v>9622.41</v>
      </c>
      <c r="K110" s="38">
        <v>1837.1</v>
      </c>
      <c r="L110" s="38">
        <v>1837.063</v>
      </c>
      <c r="M110" s="38">
        <v>6739.8</v>
      </c>
      <c r="N110" s="38">
        <v>6724.58</v>
      </c>
      <c r="O110" s="38">
        <v>465</v>
      </c>
      <c r="P110" s="38">
        <v>465</v>
      </c>
      <c r="Q110" s="38">
        <v>0</v>
      </c>
      <c r="R110" s="38">
        <v>0</v>
      </c>
      <c r="S110" s="38">
        <v>658</v>
      </c>
      <c r="T110" s="38">
        <v>658</v>
      </c>
      <c r="U110" s="38">
        <v>120</v>
      </c>
      <c r="V110" s="38">
        <v>120</v>
      </c>
      <c r="W110" s="38">
        <v>355.8</v>
      </c>
      <c r="X110" s="38">
        <v>355.8</v>
      </c>
      <c r="Y110" s="38">
        <v>300</v>
      </c>
      <c r="Z110" s="38">
        <v>300</v>
      </c>
      <c r="AA110" s="38">
        <v>200</v>
      </c>
      <c r="AB110" s="38">
        <v>200</v>
      </c>
      <c r="AC110" s="38">
        <v>4432</v>
      </c>
      <c r="AD110" s="38">
        <v>4432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30</v>
      </c>
      <c r="AL110" s="38">
        <v>30</v>
      </c>
      <c r="AM110" s="38">
        <v>0</v>
      </c>
      <c r="AN110" s="38">
        <v>0</v>
      </c>
      <c r="AO110" s="38">
        <v>2510</v>
      </c>
      <c r="AP110" s="38">
        <v>2450</v>
      </c>
      <c r="AQ110" s="38">
        <f t="shared" si="22"/>
        <v>209.7</v>
      </c>
      <c r="AR110" s="38">
        <f t="shared" si="23"/>
        <v>189.24</v>
      </c>
      <c r="AS110" s="40">
        <v>209.7</v>
      </c>
      <c r="AT110" s="38">
        <v>189.24</v>
      </c>
      <c r="AU110" s="38">
        <v>0</v>
      </c>
      <c r="AV110" s="38">
        <v>0</v>
      </c>
      <c r="AW110" s="38">
        <v>17.7</v>
      </c>
      <c r="AX110" s="38">
        <v>0</v>
      </c>
      <c r="AY110" s="38">
        <v>0</v>
      </c>
      <c r="AZ110" s="38">
        <v>0</v>
      </c>
      <c r="BA110" s="38">
        <v>0</v>
      </c>
      <c r="BB110" s="38">
        <v>0</v>
      </c>
      <c r="BC110" s="40">
        <v>10950</v>
      </c>
      <c r="BD110" s="41">
        <v>8878.48</v>
      </c>
      <c r="BE110" s="41">
        <v>4065.261</v>
      </c>
      <c r="BF110" s="41">
        <v>3600</v>
      </c>
      <c r="BG110" s="38">
        <v>0</v>
      </c>
      <c r="BH110" s="38">
        <v>0</v>
      </c>
      <c r="BI110" s="38">
        <v>0</v>
      </c>
      <c r="BJ110" s="38">
        <v>0</v>
      </c>
      <c r="BK110" s="38">
        <v>-1300</v>
      </c>
      <c r="BL110" s="38">
        <v>-1270.323</v>
      </c>
      <c r="BM110" s="38">
        <v>0</v>
      </c>
      <c r="BN110" s="38">
        <v>0</v>
      </c>
    </row>
    <row r="111" spans="1:66" s="47" customFormat="1" ht="15.75" customHeight="1">
      <c r="A111" s="16">
        <v>101</v>
      </c>
      <c r="B111" s="13" t="s">
        <v>77</v>
      </c>
      <c r="C111" s="38">
        <f t="shared" si="16"/>
        <v>8681.492</v>
      </c>
      <c r="D111" s="38">
        <f t="shared" si="17"/>
        <v>6636.198</v>
      </c>
      <c r="E111" s="38">
        <f t="shared" si="18"/>
        <v>7606.1</v>
      </c>
      <c r="F111" s="38">
        <f t="shared" si="19"/>
        <v>6286.198</v>
      </c>
      <c r="G111" s="38">
        <f t="shared" si="20"/>
        <v>1075.392</v>
      </c>
      <c r="H111" s="38">
        <f t="shared" si="21"/>
        <v>350</v>
      </c>
      <c r="I111" s="39">
        <v>4978</v>
      </c>
      <c r="J111" s="38">
        <v>4118.018</v>
      </c>
      <c r="K111" s="38">
        <v>1061.1</v>
      </c>
      <c r="L111" s="38">
        <v>802.88</v>
      </c>
      <c r="M111" s="38">
        <v>867</v>
      </c>
      <c r="N111" s="38">
        <v>728.3</v>
      </c>
      <c r="O111" s="38">
        <v>50</v>
      </c>
      <c r="P111" s="38">
        <v>50</v>
      </c>
      <c r="Q111" s="38">
        <v>0</v>
      </c>
      <c r="R111" s="38">
        <v>0</v>
      </c>
      <c r="S111" s="38">
        <v>35</v>
      </c>
      <c r="T111" s="38">
        <v>0</v>
      </c>
      <c r="U111" s="38">
        <v>20</v>
      </c>
      <c r="V111" s="38">
        <v>10.5</v>
      </c>
      <c r="W111" s="38">
        <v>220</v>
      </c>
      <c r="X111" s="38">
        <v>205.8</v>
      </c>
      <c r="Y111" s="38">
        <v>150</v>
      </c>
      <c r="Z111" s="38">
        <v>150</v>
      </c>
      <c r="AA111" s="38">
        <v>0</v>
      </c>
      <c r="AB111" s="38">
        <v>0</v>
      </c>
      <c r="AC111" s="38">
        <v>350</v>
      </c>
      <c r="AD111" s="38">
        <v>350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0</v>
      </c>
      <c r="AL111" s="38">
        <v>0</v>
      </c>
      <c r="AM111" s="38">
        <v>0</v>
      </c>
      <c r="AN111" s="38">
        <v>0</v>
      </c>
      <c r="AO111" s="38">
        <v>600</v>
      </c>
      <c r="AP111" s="38">
        <v>597</v>
      </c>
      <c r="AQ111" s="38">
        <f t="shared" si="22"/>
        <v>100</v>
      </c>
      <c r="AR111" s="38">
        <f t="shared" si="23"/>
        <v>40</v>
      </c>
      <c r="AS111" s="40">
        <v>100</v>
      </c>
      <c r="AT111" s="38">
        <v>40</v>
      </c>
      <c r="AU111" s="38">
        <v>0</v>
      </c>
      <c r="AV111" s="38">
        <v>0</v>
      </c>
      <c r="AW111" s="38">
        <v>50</v>
      </c>
      <c r="AX111" s="38">
        <v>0</v>
      </c>
      <c r="AY111" s="38">
        <v>0</v>
      </c>
      <c r="AZ111" s="38">
        <v>0</v>
      </c>
      <c r="BA111" s="38">
        <v>0</v>
      </c>
      <c r="BB111" s="38">
        <v>0</v>
      </c>
      <c r="BC111" s="40">
        <v>275.392</v>
      </c>
      <c r="BD111" s="41">
        <v>0</v>
      </c>
      <c r="BE111" s="41">
        <v>900</v>
      </c>
      <c r="BF111" s="41">
        <v>350</v>
      </c>
      <c r="BG111" s="38">
        <v>0</v>
      </c>
      <c r="BH111" s="38">
        <v>0</v>
      </c>
      <c r="BI111" s="38">
        <v>0</v>
      </c>
      <c r="BJ111" s="38">
        <v>0</v>
      </c>
      <c r="BK111" s="38">
        <v>-100</v>
      </c>
      <c r="BL111" s="38">
        <v>0</v>
      </c>
      <c r="BM111" s="38">
        <v>0</v>
      </c>
      <c r="BN111" s="38">
        <v>0</v>
      </c>
    </row>
    <row r="112" spans="1:66" s="47" customFormat="1" ht="15.75" customHeight="1">
      <c r="A112" s="16">
        <v>102</v>
      </c>
      <c r="B112" s="13" t="s">
        <v>78</v>
      </c>
      <c r="C112" s="38">
        <f t="shared" si="16"/>
        <v>10001.322000000002</v>
      </c>
      <c r="D112" s="38">
        <f t="shared" si="17"/>
        <v>6802.611999999999</v>
      </c>
      <c r="E112" s="38">
        <f t="shared" si="18"/>
        <v>8722.997000000001</v>
      </c>
      <c r="F112" s="38">
        <f t="shared" si="19"/>
        <v>7849.611999999999</v>
      </c>
      <c r="G112" s="38">
        <f t="shared" si="20"/>
        <v>1278.325</v>
      </c>
      <c r="H112" s="38">
        <f t="shared" si="21"/>
        <v>-1047</v>
      </c>
      <c r="I112" s="39">
        <v>4014</v>
      </c>
      <c r="J112" s="38">
        <v>3949.575</v>
      </c>
      <c r="K112" s="38">
        <v>902</v>
      </c>
      <c r="L112" s="38">
        <v>884.754</v>
      </c>
      <c r="M112" s="38">
        <v>822.397</v>
      </c>
      <c r="N112" s="38">
        <v>753.469</v>
      </c>
      <c r="O112" s="38">
        <v>167.397</v>
      </c>
      <c r="P112" s="38">
        <v>134.419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40</v>
      </c>
      <c r="X112" s="38">
        <v>20.8</v>
      </c>
      <c r="Y112" s="38">
        <v>0</v>
      </c>
      <c r="Z112" s="38">
        <v>0</v>
      </c>
      <c r="AA112" s="38">
        <v>0</v>
      </c>
      <c r="AB112" s="38">
        <v>0</v>
      </c>
      <c r="AC112" s="38">
        <v>600</v>
      </c>
      <c r="AD112" s="38">
        <v>598.25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2617.9</v>
      </c>
      <c r="AL112" s="38">
        <v>2141.814</v>
      </c>
      <c r="AM112" s="38">
        <v>2617.9</v>
      </c>
      <c r="AN112" s="38">
        <v>2141.814</v>
      </c>
      <c r="AO112" s="38">
        <v>200</v>
      </c>
      <c r="AP112" s="38">
        <v>100</v>
      </c>
      <c r="AQ112" s="38">
        <f t="shared" si="22"/>
        <v>166.7</v>
      </c>
      <c r="AR112" s="38">
        <f t="shared" si="23"/>
        <v>20</v>
      </c>
      <c r="AS112" s="40">
        <v>166.7</v>
      </c>
      <c r="AT112" s="38">
        <v>20</v>
      </c>
      <c r="AU112" s="38">
        <v>0</v>
      </c>
      <c r="AV112" s="38">
        <v>0</v>
      </c>
      <c r="AW112" s="38">
        <v>56.7</v>
      </c>
      <c r="AX112" s="38">
        <v>0</v>
      </c>
      <c r="AY112" s="38">
        <v>0</v>
      </c>
      <c r="AZ112" s="38">
        <v>0</v>
      </c>
      <c r="BA112" s="38">
        <v>0</v>
      </c>
      <c r="BB112" s="38">
        <v>0</v>
      </c>
      <c r="BC112" s="40">
        <v>750</v>
      </c>
      <c r="BD112" s="41">
        <v>0</v>
      </c>
      <c r="BE112" s="41">
        <v>658.325</v>
      </c>
      <c r="BF112" s="41">
        <v>0</v>
      </c>
      <c r="BG112" s="38">
        <v>0</v>
      </c>
      <c r="BH112" s="38">
        <v>0</v>
      </c>
      <c r="BI112" s="38">
        <v>-30</v>
      </c>
      <c r="BJ112" s="38">
        <v>0</v>
      </c>
      <c r="BK112" s="38">
        <v>-100</v>
      </c>
      <c r="BL112" s="38">
        <v>-1047</v>
      </c>
      <c r="BM112" s="38">
        <v>0</v>
      </c>
      <c r="BN112" s="38">
        <v>0</v>
      </c>
    </row>
    <row r="113" spans="1:66" s="47" customFormat="1" ht="15.75" customHeight="1">
      <c r="A113" s="16">
        <v>103</v>
      </c>
      <c r="B113" s="13" t="s">
        <v>79</v>
      </c>
      <c r="C113" s="38">
        <f t="shared" si="16"/>
        <v>7634.902</v>
      </c>
      <c r="D113" s="38">
        <f t="shared" si="17"/>
        <v>6279.779</v>
      </c>
      <c r="E113" s="38">
        <f t="shared" si="18"/>
        <v>7266</v>
      </c>
      <c r="F113" s="38">
        <f t="shared" si="19"/>
        <v>5923.375</v>
      </c>
      <c r="G113" s="38">
        <f t="shared" si="20"/>
        <v>368.902</v>
      </c>
      <c r="H113" s="38">
        <f t="shared" si="21"/>
        <v>356.404</v>
      </c>
      <c r="I113" s="39">
        <v>3346</v>
      </c>
      <c r="J113" s="38">
        <v>3035.47</v>
      </c>
      <c r="K113" s="38">
        <v>711</v>
      </c>
      <c r="L113" s="38">
        <v>645.105</v>
      </c>
      <c r="M113" s="38">
        <v>1920</v>
      </c>
      <c r="N113" s="38">
        <v>1177.8</v>
      </c>
      <c r="O113" s="38">
        <v>200</v>
      </c>
      <c r="P113" s="38">
        <v>104</v>
      </c>
      <c r="Q113" s="38">
        <v>0</v>
      </c>
      <c r="R113" s="38">
        <v>0</v>
      </c>
      <c r="S113" s="38">
        <v>100</v>
      </c>
      <c r="T113" s="38">
        <v>0</v>
      </c>
      <c r="U113" s="38">
        <v>50</v>
      </c>
      <c r="V113" s="38">
        <v>10.8</v>
      </c>
      <c r="W113" s="38">
        <v>320</v>
      </c>
      <c r="X113" s="38">
        <v>223</v>
      </c>
      <c r="Y113" s="38">
        <v>200</v>
      </c>
      <c r="Z113" s="38">
        <v>200</v>
      </c>
      <c r="AA113" s="38">
        <v>0</v>
      </c>
      <c r="AB113" s="38">
        <v>0</v>
      </c>
      <c r="AC113" s="38">
        <v>960</v>
      </c>
      <c r="AD113" s="38">
        <v>820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0</v>
      </c>
      <c r="AL113" s="38">
        <v>0</v>
      </c>
      <c r="AM113" s="38">
        <v>0</v>
      </c>
      <c r="AN113" s="38">
        <v>0</v>
      </c>
      <c r="AO113" s="38">
        <v>970</v>
      </c>
      <c r="AP113" s="38">
        <v>970</v>
      </c>
      <c r="AQ113" s="38">
        <f t="shared" si="22"/>
        <v>319</v>
      </c>
      <c r="AR113" s="38">
        <f t="shared" si="23"/>
        <v>95</v>
      </c>
      <c r="AS113" s="40">
        <v>319</v>
      </c>
      <c r="AT113" s="38">
        <v>95</v>
      </c>
      <c r="AU113" s="38">
        <v>0</v>
      </c>
      <c r="AV113" s="38">
        <v>0</v>
      </c>
      <c r="AW113" s="38">
        <v>116</v>
      </c>
      <c r="AX113" s="38">
        <v>0</v>
      </c>
      <c r="AY113" s="38">
        <v>0</v>
      </c>
      <c r="AZ113" s="38">
        <v>0</v>
      </c>
      <c r="BA113" s="38">
        <v>0</v>
      </c>
      <c r="BB113" s="38">
        <v>0</v>
      </c>
      <c r="BC113" s="40">
        <v>700</v>
      </c>
      <c r="BD113" s="41">
        <v>671.404</v>
      </c>
      <c r="BE113" s="41">
        <v>100</v>
      </c>
      <c r="BF113" s="41">
        <v>0</v>
      </c>
      <c r="BG113" s="38">
        <v>0</v>
      </c>
      <c r="BH113" s="38">
        <v>0</v>
      </c>
      <c r="BI113" s="38">
        <v>0</v>
      </c>
      <c r="BJ113" s="38">
        <v>0</v>
      </c>
      <c r="BK113" s="38">
        <v>-431.098</v>
      </c>
      <c r="BL113" s="38">
        <v>-315</v>
      </c>
      <c r="BM113" s="38">
        <v>0</v>
      </c>
      <c r="BN113" s="38">
        <v>0</v>
      </c>
    </row>
    <row r="114" spans="1:66" s="47" customFormat="1" ht="15.75" customHeight="1">
      <c r="A114" s="16">
        <v>104</v>
      </c>
      <c r="B114" s="13" t="s">
        <v>80</v>
      </c>
      <c r="C114" s="38">
        <f t="shared" si="16"/>
        <v>21004.787</v>
      </c>
      <c r="D114" s="38">
        <f t="shared" si="17"/>
        <v>9848.877</v>
      </c>
      <c r="E114" s="38">
        <f t="shared" si="18"/>
        <v>15306.1</v>
      </c>
      <c r="F114" s="38">
        <f t="shared" si="19"/>
        <v>10109.956</v>
      </c>
      <c r="G114" s="38">
        <f t="shared" si="20"/>
        <v>5698.687</v>
      </c>
      <c r="H114" s="38">
        <f t="shared" si="21"/>
        <v>-261.079</v>
      </c>
      <c r="I114" s="39">
        <v>7792</v>
      </c>
      <c r="J114" s="38">
        <v>6854.763</v>
      </c>
      <c r="K114" s="38">
        <v>1578.5</v>
      </c>
      <c r="L114" s="38">
        <v>1304.193</v>
      </c>
      <c r="M114" s="38">
        <v>1715</v>
      </c>
      <c r="N114" s="38">
        <v>766</v>
      </c>
      <c r="O114" s="38">
        <v>200</v>
      </c>
      <c r="P114" s="38">
        <v>141</v>
      </c>
      <c r="Q114" s="38">
        <v>0</v>
      </c>
      <c r="R114" s="38">
        <v>0</v>
      </c>
      <c r="S114" s="38">
        <v>120</v>
      </c>
      <c r="T114" s="38">
        <v>0</v>
      </c>
      <c r="U114" s="38">
        <v>100</v>
      </c>
      <c r="V114" s="38">
        <v>81</v>
      </c>
      <c r="W114" s="38">
        <v>375</v>
      </c>
      <c r="X114" s="38">
        <v>295</v>
      </c>
      <c r="Y114" s="38">
        <v>240</v>
      </c>
      <c r="Z114" s="38">
        <v>240</v>
      </c>
      <c r="AA114" s="38">
        <v>50</v>
      </c>
      <c r="AB114" s="38">
        <v>0</v>
      </c>
      <c r="AC114" s="38">
        <v>770</v>
      </c>
      <c r="AD114" s="38">
        <v>249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0</v>
      </c>
      <c r="AL114" s="38">
        <v>0</v>
      </c>
      <c r="AM114" s="38">
        <v>0</v>
      </c>
      <c r="AN114" s="38">
        <v>0</v>
      </c>
      <c r="AO114" s="38">
        <v>3400</v>
      </c>
      <c r="AP114" s="38">
        <v>1115</v>
      </c>
      <c r="AQ114" s="38">
        <f t="shared" si="22"/>
        <v>820.6</v>
      </c>
      <c r="AR114" s="38">
        <f t="shared" si="23"/>
        <v>70</v>
      </c>
      <c r="AS114" s="40">
        <v>820.6</v>
      </c>
      <c r="AT114" s="38">
        <v>70</v>
      </c>
      <c r="AU114" s="38">
        <v>0</v>
      </c>
      <c r="AV114" s="38">
        <v>0</v>
      </c>
      <c r="AW114" s="38">
        <v>638.6</v>
      </c>
      <c r="AX114" s="38">
        <v>0</v>
      </c>
      <c r="AY114" s="38">
        <v>0</v>
      </c>
      <c r="AZ114" s="38">
        <v>0</v>
      </c>
      <c r="BA114" s="38">
        <v>0</v>
      </c>
      <c r="BB114" s="38">
        <v>0</v>
      </c>
      <c r="BC114" s="40">
        <v>10258.687</v>
      </c>
      <c r="BD114" s="41">
        <v>0</v>
      </c>
      <c r="BE114" s="41">
        <v>50</v>
      </c>
      <c r="BF114" s="41">
        <v>0</v>
      </c>
      <c r="BG114" s="38">
        <v>0</v>
      </c>
      <c r="BH114" s="38">
        <v>0</v>
      </c>
      <c r="BI114" s="38">
        <v>-4000</v>
      </c>
      <c r="BJ114" s="38">
        <v>0</v>
      </c>
      <c r="BK114" s="38">
        <v>-610</v>
      </c>
      <c r="BL114" s="38">
        <v>-261.079</v>
      </c>
      <c r="BM114" s="38">
        <v>0</v>
      </c>
      <c r="BN114" s="38">
        <v>0</v>
      </c>
    </row>
    <row r="115" spans="1:66" ht="15.75" customHeight="1">
      <c r="A115" s="16">
        <v>105</v>
      </c>
      <c r="B115" s="13" t="s">
        <v>81</v>
      </c>
      <c r="C115" s="38">
        <f t="shared" si="16"/>
        <v>16037.455</v>
      </c>
      <c r="D115" s="38">
        <f t="shared" si="17"/>
        <v>14547.77</v>
      </c>
      <c r="E115" s="38">
        <f t="shared" si="18"/>
        <v>15698.7</v>
      </c>
      <c r="F115" s="38">
        <f t="shared" si="19"/>
        <v>14223.77</v>
      </c>
      <c r="G115" s="38">
        <f t="shared" si="20"/>
        <v>438.755</v>
      </c>
      <c r="H115" s="38">
        <f t="shared" si="21"/>
        <v>324</v>
      </c>
      <c r="I115" s="39">
        <v>5687</v>
      </c>
      <c r="J115" s="38">
        <v>5141.647</v>
      </c>
      <c r="K115" s="38">
        <v>1062</v>
      </c>
      <c r="L115" s="38">
        <v>923.923</v>
      </c>
      <c r="M115" s="38">
        <v>2685</v>
      </c>
      <c r="N115" s="38">
        <v>2618.2</v>
      </c>
      <c r="O115" s="38">
        <v>50</v>
      </c>
      <c r="P115" s="38">
        <v>20</v>
      </c>
      <c r="Q115" s="38">
        <v>0</v>
      </c>
      <c r="R115" s="38">
        <v>0</v>
      </c>
      <c r="S115" s="38">
        <v>75</v>
      </c>
      <c r="T115" s="38">
        <v>75</v>
      </c>
      <c r="U115" s="38">
        <v>80</v>
      </c>
      <c r="V115" s="38">
        <v>72.4</v>
      </c>
      <c r="W115" s="38">
        <v>420</v>
      </c>
      <c r="X115" s="38">
        <v>390.8</v>
      </c>
      <c r="Y115" s="38">
        <v>270</v>
      </c>
      <c r="Z115" s="38">
        <v>270</v>
      </c>
      <c r="AA115" s="38">
        <v>0</v>
      </c>
      <c r="AB115" s="38">
        <v>0</v>
      </c>
      <c r="AC115" s="38">
        <v>2030</v>
      </c>
      <c r="AD115" s="38">
        <v>2030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0</v>
      </c>
      <c r="AL115" s="38">
        <v>0</v>
      </c>
      <c r="AM115" s="38">
        <v>0</v>
      </c>
      <c r="AN115" s="38">
        <v>0</v>
      </c>
      <c r="AO115" s="38">
        <v>5500</v>
      </c>
      <c r="AP115" s="38">
        <v>5485</v>
      </c>
      <c r="AQ115" s="38">
        <f t="shared" si="22"/>
        <v>664.7</v>
      </c>
      <c r="AR115" s="38">
        <f t="shared" si="23"/>
        <v>55</v>
      </c>
      <c r="AS115" s="40">
        <v>764.7</v>
      </c>
      <c r="AT115" s="38">
        <v>55</v>
      </c>
      <c r="AU115" s="38">
        <v>0</v>
      </c>
      <c r="AV115" s="38">
        <v>0</v>
      </c>
      <c r="AW115" s="38">
        <v>605.7</v>
      </c>
      <c r="AX115" s="38">
        <v>0</v>
      </c>
      <c r="AY115" s="38">
        <v>0</v>
      </c>
      <c r="AZ115" s="38">
        <v>0</v>
      </c>
      <c r="BA115" s="38">
        <v>100</v>
      </c>
      <c r="BB115" s="38">
        <v>0</v>
      </c>
      <c r="BC115" s="40">
        <v>0</v>
      </c>
      <c r="BD115" s="41">
        <v>0</v>
      </c>
      <c r="BE115" s="41">
        <v>625</v>
      </c>
      <c r="BF115" s="41">
        <v>335</v>
      </c>
      <c r="BG115" s="38">
        <v>0</v>
      </c>
      <c r="BH115" s="38">
        <v>0</v>
      </c>
      <c r="BI115" s="38">
        <v>0</v>
      </c>
      <c r="BJ115" s="38">
        <v>0</v>
      </c>
      <c r="BK115" s="38">
        <v>-186.245</v>
      </c>
      <c r="BL115" s="38">
        <v>-11</v>
      </c>
      <c r="BM115" s="38">
        <v>0</v>
      </c>
      <c r="BN115" s="38">
        <v>0</v>
      </c>
    </row>
    <row r="116" spans="1:66" ht="15.75" customHeight="1">
      <c r="A116" s="16">
        <v>106</v>
      </c>
      <c r="B116" s="13" t="s">
        <v>82</v>
      </c>
      <c r="C116" s="38">
        <f t="shared" si="16"/>
        <v>18495.863</v>
      </c>
      <c r="D116" s="38">
        <f t="shared" si="17"/>
        <v>10437.83</v>
      </c>
      <c r="E116" s="38">
        <f t="shared" si="18"/>
        <v>17466</v>
      </c>
      <c r="F116" s="38">
        <f t="shared" si="19"/>
        <v>11297.352</v>
      </c>
      <c r="G116" s="38">
        <f t="shared" si="20"/>
        <v>1029.863</v>
      </c>
      <c r="H116" s="38">
        <f t="shared" si="21"/>
        <v>-859.522</v>
      </c>
      <c r="I116" s="39">
        <v>5851</v>
      </c>
      <c r="J116" s="38">
        <v>5369.137</v>
      </c>
      <c r="K116" s="38">
        <v>1240</v>
      </c>
      <c r="L116" s="38">
        <v>1116.373</v>
      </c>
      <c r="M116" s="38">
        <v>2840</v>
      </c>
      <c r="N116" s="38">
        <v>1666.842</v>
      </c>
      <c r="O116" s="38">
        <v>60</v>
      </c>
      <c r="P116" s="38">
        <v>20</v>
      </c>
      <c r="Q116" s="38">
        <v>300</v>
      </c>
      <c r="R116" s="38">
        <v>0</v>
      </c>
      <c r="S116" s="38">
        <v>300</v>
      </c>
      <c r="T116" s="38">
        <v>200.742</v>
      </c>
      <c r="U116" s="38">
        <v>50</v>
      </c>
      <c r="V116" s="38">
        <v>19.1</v>
      </c>
      <c r="W116" s="38">
        <v>310</v>
      </c>
      <c r="X116" s="38">
        <v>237</v>
      </c>
      <c r="Y116" s="38">
        <v>250</v>
      </c>
      <c r="Z116" s="38">
        <v>200</v>
      </c>
      <c r="AA116" s="38">
        <v>0</v>
      </c>
      <c r="AB116" s="38">
        <v>0</v>
      </c>
      <c r="AC116" s="38">
        <v>1720</v>
      </c>
      <c r="AD116" s="38">
        <v>1120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0</v>
      </c>
      <c r="AL116" s="38">
        <v>0</v>
      </c>
      <c r="AM116" s="38">
        <v>0</v>
      </c>
      <c r="AN116" s="38">
        <v>0</v>
      </c>
      <c r="AO116" s="38">
        <v>4000</v>
      </c>
      <c r="AP116" s="38">
        <v>3007.5</v>
      </c>
      <c r="AQ116" s="38">
        <f t="shared" si="22"/>
        <v>3535</v>
      </c>
      <c r="AR116" s="38">
        <f t="shared" si="23"/>
        <v>137.5</v>
      </c>
      <c r="AS116" s="40">
        <v>3535</v>
      </c>
      <c r="AT116" s="38">
        <v>137.5</v>
      </c>
      <c r="AU116" s="38">
        <v>0</v>
      </c>
      <c r="AV116" s="38">
        <v>0</v>
      </c>
      <c r="AW116" s="38">
        <v>3210</v>
      </c>
      <c r="AX116" s="38">
        <v>0</v>
      </c>
      <c r="AY116" s="38">
        <v>0</v>
      </c>
      <c r="AZ116" s="38">
        <v>0</v>
      </c>
      <c r="BA116" s="38">
        <v>0</v>
      </c>
      <c r="BB116" s="38">
        <v>0</v>
      </c>
      <c r="BC116" s="40">
        <v>500</v>
      </c>
      <c r="BD116" s="41">
        <v>0</v>
      </c>
      <c r="BE116" s="41">
        <v>1529.863</v>
      </c>
      <c r="BF116" s="41">
        <v>0</v>
      </c>
      <c r="BG116" s="38">
        <v>0</v>
      </c>
      <c r="BH116" s="38">
        <v>0</v>
      </c>
      <c r="BI116" s="38">
        <v>0</v>
      </c>
      <c r="BJ116" s="38">
        <v>0</v>
      </c>
      <c r="BK116" s="38">
        <v>-1000</v>
      </c>
      <c r="BL116" s="38">
        <v>-859.522</v>
      </c>
      <c r="BM116" s="38">
        <v>0</v>
      </c>
      <c r="BN116" s="38">
        <v>0</v>
      </c>
    </row>
    <row r="117" spans="1:66" ht="15.75" customHeight="1">
      <c r="A117" s="16">
        <v>107</v>
      </c>
      <c r="B117" s="13" t="s">
        <v>83</v>
      </c>
      <c r="C117" s="38">
        <f t="shared" si="16"/>
        <v>11008.73</v>
      </c>
      <c r="D117" s="38">
        <f t="shared" si="17"/>
        <v>6572.336</v>
      </c>
      <c r="E117" s="38">
        <f t="shared" si="18"/>
        <v>7374</v>
      </c>
      <c r="F117" s="38">
        <f t="shared" si="19"/>
        <v>6122.836</v>
      </c>
      <c r="G117" s="38">
        <f t="shared" si="20"/>
        <v>3634.73</v>
      </c>
      <c r="H117" s="38">
        <f t="shared" si="21"/>
        <v>449.5</v>
      </c>
      <c r="I117" s="39">
        <v>3848</v>
      </c>
      <c r="J117" s="38">
        <v>3835.993</v>
      </c>
      <c r="K117" s="38">
        <v>785.2</v>
      </c>
      <c r="L117" s="38">
        <v>714.443</v>
      </c>
      <c r="M117" s="38">
        <v>1230</v>
      </c>
      <c r="N117" s="38">
        <v>714.6</v>
      </c>
      <c r="O117" s="38">
        <v>30</v>
      </c>
      <c r="P117" s="38">
        <v>13.5</v>
      </c>
      <c r="Q117" s="38">
        <v>0</v>
      </c>
      <c r="R117" s="38">
        <v>0</v>
      </c>
      <c r="S117" s="38">
        <v>450</v>
      </c>
      <c r="T117" s="38">
        <v>187.1</v>
      </c>
      <c r="U117" s="38">
        <v>30</v>
      </c>
      <c r="V117" s="38">
        <v>9</v>
      </c>
      <c r="W117" s="38">
        <v>180</v>
      </c>
      <c r="X117" s="38">
        <v>155</v>
      </c>
      <c r="Y117" s="38">
        <v>120</v>
      </c>
      <c r="Z117" s="38">
        <v>120</v>
      </c>
      <c r="AA117" s="38">
        <v>0</v>
      </c>
      <c r="AB117" s="38">
        <v>0</v>
      </c>
      <c r="AC117" s="38">
        <v>350</v>
      </c>
      <c r="AD117" s="38">
        <v>350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0</v>
      </c>
      <c r="AL117" s="38">
        <v>0</v>
      </c>
      <c r="AM117" s="38">
        <v>0</v>
      </c>
      <c r="AN117" s="38">
        <v>0</v>
      </c>
      <c r="AO117" s="38">
        <v>800</v>
      </c>
      <c r="AP117" s="38">
        <v>800</v>
      </c>
      <c r="AQ117" s="38">
        <f t="shared" si="22"/>
        <v>710.8</v>
      </c>
      <c r="AR117" s="38">
        <f t="shared" si="23"/>
        <v>57.8</v>
      </c>
      <c r="AS117" s="40">
        <v>710.8</v>
      </c>
      <c r="AT117" s="38">
        <v>57.8</v>
      </c>
      <c r="AU117" s="38">
        <v>0</v>
      </c>
      <c r="AV117" s="38">
        <v>0</v>
      </c>
      <c r="AW117" s="38">
        <v>582.8</v>
      </c>
      <c r="AX117" s="38">
        <v>0</v>
      </c>
      <c r="AY117" s="38">
        <v>0</v>
      </c>
      <c r="AZ117" s="38">
        <v>0</v>
      </c>
      <c r="BA117" s="38">
        <v>0</v>
      </c>
      <c r="BB117" s="38">
        <v>0</v>
      </c>
      <c r="BC117" s="40">
        <v>0</v>
      </c>
      <c r="BD117" s="41">
        <v>0</v>
      </c>
      <c r="BE117" s="41">
        <v>3684.73</v>
      </c>
      <c r="BF117" s="41">
        <v>449.5</v>
      </c>
      <c r="BG117" s="38">
        <v>0</v>
      </c>
      <c r="BH117" s="38">
        <v>0</v>
      </c>
      <c r="BI117" s="38">
        <v>0</v>
      </c>
      <c r="BJ117" s="38">
        <v>0</v>
      </c>
      <c r="BK117" s="38">
        <v>-50</v>
      </c>
      <c r="BL117" s="38">
        <v>0</v>
      </c>
      <c r="BM117" s="38">
        <v>0</v>
      </c>
      <c r="BN117" s="38">
        <v>0</v>
      </c>
    </row>
    <row r="118" spans="1:66" ht="15.75" customHeight="1">
      <c r="A118" s="16">
        <v>108</v>
      </c>
      <c r="B118" s="13" t="s">
        <v>84</v>
      </c>
      <c r="C118" s="38">
        <f t="shared" si="16"/>
        <v>7646.348</v>
      </c>
      <c r="D118" s="38">
        <f t="shared" si="17"/>
        <v>5362.65</v>
      </c>
      <c r="E118" s="38">
        <f t="shared" si="18"/>
        <v>5967.7</v>
      </c>
      <c r="F118" s="38">
        <f t="shared" si="19"/>
        <v>5377.65</v>
      </c>
      <c r="G118" s="38">
        <f t="shared" si="20"/>
        <v>1678.6480000000001</v>
      </c>
      <c r="H118" s="38">
        <f t="shared" si="21"/>
        <v>-15</v>
      </c>
      <c r="I118" s="39">
        <v>3404</v>
      </c>
      <c r="J118" s="38">
        <v>3397.79</v>
      </c>
      <c r="K118" s="38">
        <v>695</v>
      </c>
      <c r="L118" s="38">
        <v>679.06</v>
      </c>
      <c r="M118" s="38">
        <v>1273</v>
      </c>
      <c r="N118" s="38">
        <v>1093.8</v>
      </c>
      <c r="O118" s="38">
        <v>80</v>
      </c>
      <c r="P118" s="38">
        <v>78</v>
      </c>
      <c r="Q118" s="38">
        <v>0</v>
      </c>
      <c r="R118" s="38">
        <v>0</v>
      </c>
      <c r="S118" s="38">
        <v>170</v>
      </c>
      <c r="T118" s="38">
        <v>140</v>
      </c>
      <c r="U118" s="38">
        <v>0</v>
      </c>
      <c r="V118" s="38">
        <v>0</v>
      </c>
      <c r="W118" s="38">
        <v>238</v>
      </c>
      <c r="X118" s="38">
        <v>175.8</v>
      </c>
      <c r="Y118" s="38">
        <v>120</v>
      </c>
      <c r="Z118" s="38">
        <v>120</v>
      </c>
      <c r="AA118" s="38">
        <v>0</v>
      </c>
      <c r="AB118" s="38">
        <v>0</v>
      </c>
      <c r="AC118" s="38">
        <v>700</v>
      </c>
      <c r="AD118" s="38">
        <v>700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0</v>
      </c>
      <c r="AL118" s="38">
        <v>0</v>
      </c>
      <c r="AM118" s="38">
        <v>0</v>
      </c>
      <c r="AN118" s="38">
        <v>0</v>
      </c>
      <c r="AO118" s="38">
        <v>350</v>
      </c>
      <c r="AP118" s="38">
        <v>195</v>
      </c>
      <c r="AQ118" s="38">
        <f t="shared" si="22"/>
        <v>245.7</v>
      </c>
      <c r="AR118" s="38">
        <f t="shared" si="23"/>
        <v>12</v>
      </c>
      <c r="AS118" s="40">
        <v>245.7</v>
      </c>
      <c r="AT118" s="38">
        <v>12</v>
      </c>
      <c r="AU118" s="38">
        <v>0</v>
      </c>
      <c r="AV118" s="38">
        <v>0</v>
      </c>
      <c r="AW118" s="38">
        <v>177.7</v>
      </c>
      <c r="AX118" s="38">
        <v>0</v>
      </c>
      <c r="AY118" s="38">
        <v>0</v>
      </c>
      <c r="AZ118" s="38">
        <v>0</v>
      </c>
      <c r="BA118" s="38">
        <v>0</v>
      </c>
      <c r="BB118" s="38">
        <v>0</v>
      </c>
      <c r="BC118" s="40">
        <v>1278.648</v>
      </c>
      <c r="BD118" s="41">
        <v>0</v>
      </c>
      <c r="BE118" s="41">
        <v>1400</v>
      </c>
      <c r="BF118" s="41">
        <v>0</v>
      </c>
      <c r="BG118" s="38">
        <v>0</v>
      </c>
      <c r="BH118" s="38">
        <v>0</v>
      </c>
      <c r="BI118" s="38">
        <v>0</v>
      </c>
      <c r="BJ118" s="38">
        <v>-15</v>
      </c>
      <c r="BK118" s="38">
        <v>-1000</v>
      </c>
      <c r="BL118" s="38">
        <v>0</v>
      </c>
      <c r="BM118" s="38">
        <v>0</v>
      </c>
      <c r="BN118" s="38">
        <v>0</v>
      </c>
    </row>
    <row r="119" spans="1:66" ht="15.75" customHeight="1">
      <c r="A119" s="16">
        <v>109</v>
      </c>
      <c r="B119" s="13" t="s">
        <v>85</v>
      </c>
      <c r="C119" s="38">
        <f t="shared" si="16"/>
        <v>15995.161</v>
      </c>
      <c r="D119" s="38">
        <f t="shared" si="17"/>
        <v>15793.740000000002</v>
      </c>
      <c r="E119" s="38">
        <f t="shared" si="18"/>
        <v>15956</v>
      </c>
      <c r="F119" s="38">
        <f t="shared" si="19"/>
        <v>15822.54</v>
      </c>
      <c r="G119" s="38">
        <f t="shared" si="20"/>
        <v>39.161</v>
      </c>
      <c r="H119" s="38">
        <f t="shared" si="21"/>
        <v>-28.8</v>
      </c>
      <c r="I119" s="39">
        <v>6942</v>
      </c>
      <c r="J119" s="38">
        <v>6932.044</v>
      </c>
      <c r="K119" s="38">
        <v>1343</v>
      </c>
      <c r="L119" s="38">
        <v>1339.496</v>
      </c>
      <c r="M119" s="38">
        <v>303</v>
      </c>
      <c r="N119" s="38">
        <v>232</v>
      </c>
      <c r="O119" s="38">
        <v>10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38">
        <v>253</v>
      </c>
      <c r="X119" s="38">
        <v>232</v>
      </c>
      <c r="Y119" s="38">
        <v>200</v>
      </c>
      <c r="Z119" s="38">
        <v>200</v>
      </c>
      <c r="AA119" s="38">
        <v>0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3166</v>
      </c>
      <c r="AL119" s="38">
        <v>3166</v>
      </c>
      <c r="AM119" s="38">
        <v>2866</v>
      </c>
      <c r="AN119" s="38">
        <v>2866</v>
      </c>
      <c r="AO119" s="38">
        <v>4103</v>
      </c>
      <c r="AP119" s="38">
        <v>4103</v>
      </c>
      <c r="AQ119" s="38">
        <f t="shared" si="22"/>
        <v>99</v>
      </c>
      <c r="AR119" s="38">
        <f t="shared" si="23"/>
        <v>50</v>
      </c>
      <c r="AS119" s="40">
        <v>99</v>
      </c>
      <c r="AT119" s="38">
        <v>50</v>
      </c>
      <c r="AU119" s="38">
        <v>0</v>
      </c>
      <c r="AV119" s="38">
        <v>0</v>
      </c>
      <c r="AW119" s="38">
        <v>27</v>
      </c>
      <c r="AX119" s="38">
        <v>0</v>
      </c>
      <c r="AY119" s="38">
        <v>0</v>
      </c>
      <c r="AZ119" s="38">
        <v>0</v>
      </c>
      <c r="BA119" s="38">
        <v>0</v>
      </c>
      <c r="BB119" s="38">
        <v>0</v>
      </c>
      <c r="BC119" s="40">
        <v>0</v>
      </c>
      <c r="BD119" s="41">
        <v>0</v>
      </c>
      <c r="BE119" s="41">
        <v>339.161</v>
      </c>
      <c r="BF119" s="41">
        <v>0</v>
      </c>
      <c r="BG119" s="38">
        <v>0</v>
      </c>
      <c r="BH119" s="38">
        <v>0</v>
      </c>
      <c r="BI119" s="38">
        <v>0</v>
      </c>
      <c r="BJ119" s="38">
        <v>-28.8</v>
      </c>
      <c r="BK119" s="38">
        <v>-300</v>
      </c>
      <c r="BL119" s="38">
        <v>0</v>
      </c>
      <c r="BM119" s="38">
        <v>0</v>
      </c>
      <c r="BN119" s="38">
        <v>0</v>
      </c>
    </row>
    <row r="120" spans="1:66" ht="15.75" customHeight="1">
      <c r="A120" s="16">
        <v>110</v>
      </c>
      <c r="B120" s="13" t="s">
        <v>86</v>
      </c>
      <c r="C120" s="38">
        <f t="shared" si="16"/>
        <v>31234.334000000003</v>
      </c>
      <c r="D120" s="38">
        <f t="shared" si="17"/>
        <v>16017.396</v>
      </c>
      <c r="E120" s="38">
        <f t="shared" si="18"/>
        <v>17152.2</v>
      </c>
      <c r="F120" s="38">
        <f t="shared" si="19"/>
        <v>15050.480000000001</v>
      </c>
      <c r="G120" s="38">
        <f t="shared" si="20"/>
        <v>14082.134</v>
      </c>
      <c r="H120" s="38">
        <f t="shared" si="21"/>
        <v>966.916</v>
      </c>
      <c r="I120" s="39">
        <v>8617</v>
      </c>
      <c r="J120" s="38">
        <v>8395.869</v>
      </c>
      <c r="K120" s="38">
        <v>1729</v>
      </c>
      <c r="L120" s="38">
        <v>1552.101</v>
      </c>
      <c r="M120" s="38">
        <v>1497</v>
      </c>
      <c r="N120" s="38">
        <v>796.01</v>
      </c>
      <c r="O120" s="38">
        <v>400</v>
      </c>
      <c r="P120" s="38">
        <v>288.02</v>
      </c>
      <c r="Q120" s="38">
        <v>0</v>
      </c>
      <c r="R120" s="38">
        <v>0</v>
      </c>
      <c r="S120" s="38">
        <v>300</v>
      </c>
      <c r="T120" s="38">
        <v>229.885</v>
      </c>
      <c r="U120" s="38">
        <v>120</v>
      </c>
      <c r="V120" s="38">
        <v>107.3</v>
      </c>
      <c r="W120" s="38">
        <v>177</v>
      </c>
      <c r="X120" s="38">
        <v>111</v>
      </c>
      <c r="Y120" s="38">
        <v>40</v>
      </c>
      <c r="Z120" s="38">
        <v>0</v>
      </c>
      <c r="AA120" s="38">
        <v>0</v>
      </c>
      <c r="AB120" s="38">
        <v>0</v>
      </c>
      <c r="AC120" s="38">
        <v>300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1259</v>
      </c>
      <c r="AL120" s="38">
        <v>1259</v>
      </c>
      <c r="AM120" s="38">
        <v>1259</v>
      </c>
      <c r="AN120" s="38">
        <v>1259</v>
      </c>
      <c r="AO120" s="38">
        <v>3650</v>
      </c>
      <c r="AP120" s="38">
        <v>3002.5</v>
      </c>
      <c r="AQ120" s="38">
        <f t="shared" si="22"/>
        <v>400.2</v>
      </c>
      <c r="AR120" s="38">
        <f t="shared" si="23"/>
        <v>45</v>
      </c>
      <c r="AS120" s="40">
        <v>400.2</v>
      </c>
      <c r="AT120" s="38">
        <v>45</v>
      </c>
      <c r="AU120" s="38">
        <v>0</v>
      </c>
      <c r="AV120" s="38">
        <v>0</v>
      </c>
      <c r="AW120" s="38">
        <v>250.2</v>
      </c>
      <c r="AX120" s="38">
        <v>0</v>
      </c>
      <c r="AY120" s="38">
        <v>0</v>
      </c>
      <c r="AZ120" s="38">
        <v>0</v>
      </c>
      <c r="BA120" s="38">
        <v>0</v>
      </c>
      <c r="BB120" s="38">
        <v>0</v>
      </c>
      <c r="BC120" s="40">
        <v>13062.134</v>
      </c>
      <c r="BD120" s="41">
        <v>946.916</v>
      </c>
      <c r="BE120" s="41">
        <v>1020</v>
      </c>
      <c r="BF120" s="41">
        <v>20</v>
      </c>
      <c r="BG120" s="38">
        <v>0</v>
      </c>
      <c r="BH120" s="38">
        <v>0</v>
      </c>
      <c r="BI120" s="38">
        <v>0</v>
      </c>
      <c r="BJ120" s="38">
        <v>0</v>
      </c>
      <c r="BK120" s="38">
        <v>0</v>
      </c>
      <c r="BL120" s="38">
        <v>0</v>
      </c>
      <c r="BM120" s="38">
        <v>0</v>
      </c>
      <c r="BN120" s="38">
        <v>0</v>
      </c>
    </row>
    <row r="121" spans="1:66" ht="15.75" customHeight="1">
      <c r="A121" s="16">
        <v>111</v>
      </c>
      <c r="B121" s="13" t="s">
        <v>87</v>
      </c>
      <c r="C121" s="38">
        <f t="shared" si="16"/>
        <v>8975</v>
      </c>
      <c r="D121" s="38">
        <f t="shared" si="17"/>
        <v>7588.759</v>
      </c>
      <c r="E121" s="38">
        <f t="shared" si="18"/>
        <v>8094.947</v>
      </c>
      <c r="F121" s="38">
        <f t="shared" si="19"/>
        <v>6708.706300000001</v>
      </c>
      <c r="G121" s="38">
        <f t="shared" si="20"/>
        <v>2064.9</v>
      </c>
      <c r="H121" s="38">
        <f t="shared" si="21"/>
        <v>1274.859</v>
      </c>
      <c r="I121" s="39">
        <v>4091.1</v>
      </c>
      <c r="J121" s="38">
        <v>4091.1</v>
      </c>
      <c r="K121" s="38">
        <v>874</v>
      </c>
      <c r="L121" s="38">
        <v>874</v>
      </c>
      <c r="M121" s="38">
        <v>970</v>
      </c>
      <c r="N121" s="38">
        <v>913.8</v>
      </c>
      <c r="O121" s="38">
        <v>120</v>
      </c>
      <c r="P121" s="38">
        <v>120</v>
      </c>
      <c r="Q121" s="38">
        <v>0</v>
      </c>
      <c r="R121" s="38">
        <v>0</v>
      </c>
      <c r="S121" s="38">
        <v>210</v>
      </c>
      <c r="T121" s="38">
        <v>192</v>
      </c>
      <c r="U121" s="38">
        <v>50</v>
      </c>
      <c r="V121" s="38">
        <v>31</v>
      </c>
      <c r="W121" s="38">
        <v>165</v>
      </c>
      <c r="X121" s="38">
        <v>155.8</v>
      </c>
      <c r="Y121" s="38">
        <v>100</v>
      </c>
      <c r="Z121" s="38">
        <v>100</v>
      </c>
      <c r="AA121" s="38">
        <v>0</v>
      </c>
      <c r="AB121" s="38">
        <v>0</v>
      </c>
      <c r="AC121" s="38">
        <v>390</v>
      </c>
      <c r="AD121" s="38">
        <v>390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520</v>
      </c>
      <c r="AL121" s="38">
        <v>0</v>
      </c>
      <c r="AM121" s="38">
        <v>520</v>
      </c>
      <c r="AN121" s="38">
        <v>0</v>
      </c>
      <c r="AO121" s="38">
        <v>400</v>
      </c>
      <c r="AP121" s="38">
        <v>400</v>
      </c>
      <c r="AQ121" s="38">
        <f t="shared" si="22"/>
        <v>55</v>
      </c>
      <c r="AR121" s="38">
        <f t="shared" si="23"/>
        <v>35</v>
      </c>
      <c r="AS121" s="40">
        <v>1239.847</v>
      </c>
      <c r="AT121" s="38">
        <v>429.8063</v>
      </c>
      <c r="AU121" s="38">
        <v>0</v>
      </c>
      <c r="AV121" s="38">
        <v>0</v>
      </c>
      <c r="AW121" s="38">
        <v>1184.847</v>
      </c>
      <c r="AX121" s="38">
        <v>394.8063</v>
      </c>
      <c r="AY121" s="38">
        <v>0</v>
      </c>
      <c r="AZ121" s="38">
        <v>0</v>
      </c>
      <c r="BA121" s="38">
        <v>1184.847</v>
      </c>
      <c r="BB121" s="38">
        <v>394.8063</v>
      </c>
      <c r="BC121" s="40">
        <v>1564.9</v>
      </c>
      <c r="BD121" s="41">
        <v>864.859</v>
      </c>
      <c r="BE121" s="41">
        <v>500</v>
      </c>
      <c r="BF121" s="41">
        <v>410</v>
      </c>
      <c r="BG121" s="38">
        <v>0</v>
      </c>
      <c r="BH121" s="38">
        <v>0</v>
      </c>
      <c r="BI121" s="38">
        <v>0</v>
      </c>
      <c r="BJ121" s="38">
        <v>0</v>
      </c>
      <c r="BK121" s="38">
        <v>0</v>
      </c>
      <c r="BL121" s="38">
        <v>0</v>
      </c>
      <c r="BM121" s="38">
        <v>0</v>
      </c>
      <c r="BN121" s="38">
        <v>0</v>
      </c>
    </row>
    <row r="122" spans="1:66" ht="15.75" customHeight="1">
      <c r="A122" s="16">
        <v>112</v>
      </c>
      <c r="B122" s="13" t="s">
        <v>88</v>
      </c>
      <c r="C122" s="38">
        <f t="shared" si="16"/>
        <v>5388.717000000001</v>
      </c>
      <c r="D122" s="38">
        <f t="shared" si="17"/>
        <v>4262.863</v>
      </c>
      <c r="E122" s="38">
        <f t="shared" si="18"/>
        <v>4047.5</v>
      </c>
      <c r="F122" s="38">
        <f t="shared" si="19"/>
        <v>3929.6530000000002</v>
      </c>
      <c r="G122" s="38">
        <f t="shared" si="20"/>
        <v>1341.217</v>
      </c>
      <c r="H122" s="38">
        <f t="shared" si="21"/>
        <v>333.21</v>
      </c>
      <c r="I122" s="39">
        <v>1833</v>
      </c>
      <c r="J122" s="38">
        <v>1798.046</v>
      </c>
      <c r="K122" s="38">
        <v>430</v>
      </c>
      <c r="L122" s="38">
        <v>405.707</v>
      </c>
      <c r="M122" s="38">
        <v>1030</v>
      </c>
      <c r="N122" s="38">
        <v>1001.4</v>
      </c>
      <c r="O122" s="38">
        <v>100</v>
      </c>
      <c r="P122" s="38">
        <v>81</v>
      </c>
      <c r="Q122" s="38">
        <v>0</v>
      </c>
      <c r="R122" s="38">
        <v>0</v>
      </c>
      <c r="S122" s="38">
        <v>200</v>
      </c>
      <c r="T122" s="38">
        <v>199.8</v>
      </c>
      <c r="U122" s="38">
        <v>159</v>
      </c>
      <c r="V122" s="38">
        <v>158.8</v>
      </c>
      <c r="W122" s="38">
        <v>135</v>
      </c>
      <c r="X122" s="38">
        <v>125.8</v>
      </c>
      <c r="Y122" s="38">
        <v>70</v>
      </c>
      <c r="Z122" s="38">
        <v>70</v>
      </c>
      <c r="AA122" s="38">
        <v>30</v>
      </c>
      <c r="AB122" s="38">
        <v>30</v>
      </c>
      <c r="AC122" s="38">
        <v>406</v>
      </c>
      <c r="AD122" s="38">
        <v>406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0</v>
      </c>
      <c r="AL122" s="38">
        <v>0</v>
      </c>
      <c r="AM122" s="38">
        <v>0</v>
      </c>
      <c r="AN122" s="38">
        <v>0</v>
      </c>
      <c r="AO122" s="38">
        <v>697.5</v>
      </c>
      <c r="AP122" s="38">
        <v>697.5</v>
      </c>
      <c r="AQ122" s="38">
        <f t="shared" si="22"/>
        <v>57</v>
      </c>
      <c r="AR122" s="38">
        <f t="shared" si="23"/>
        <v>27</v>
      </c>
      <c r="AS122" s="40">
        <v>57</v>
      </c>
      <c r="AT122" s="38">
        <v>27</v>
      </c>
      <c r="AU122" s="38">
        <v>0</v>
      </c>
      <c r="AV122" s="38">
        <v>0</v>
      </c>
      <c r="AW122" s="38">
        <v>30</v>
      </c>
      <c r="AX122" s="38">
        <v>0</v>
      </c>
      <c r="AY122" s="38">
        <v>0</v>
      </c>
      <c r="AZ122" s="38">
        <v>0</v>
      </c>
      <c r="BA122" s="38">
        <v>0</v>
      </c>
      <c r="BB122" s="38">
        <v>0</v>
      </c>
      <c r="BC122" s="40">
        <v>990</v>
      </c>
      <c r="BD122" s="41">
        <v>0</v>
      </c>
      <c r="BE122" s="41">
        <v>351.217</v>
      </c>
      <c r="BF122" s="41">
        <v>333.21</v>
      </c>
      <c r="BG122" s="38">
        <v>0</v>
      </c>
      <c r="BH122" s="38">
        <v>0</v>
      </c>
      <c r="BI122" s="38">
        <v>0</v>
      </c>
      <c r="BJ122" s="38">
        <v>0</v>
      </c>
      <c r="BK122" s="38">
        <v>0</v>
      </c>
      <c r="BL122" s="38">
        <v>0</v>
      </c>
      <c r="BM122" s="38">
        <v>0</v>
      </c>
      <c r="BN122" s="38">
        <v>0</v>
      </c>
    </row>
    <row r="123" spans="1:66" ht="15.75" customHeight="1">
      <c r="A123" s="16">
        <v>113</v>
      </c>
      <c r="B123" s="13" t="s">
        <v>89</v>
      </c>
      <c r="C123" s="38">
        <f t="shared" si="16"/>
        <v>7208.443</v>
      </c>
      <c r="D123" s="38">
        <f t="shared" si="17"/>
        <v>6758.495</v>
      </c>
      <c r="E123" s="38">
        <f t="shared" si="18"/>
        <v>6530</v>
      </c>
      <c r="F123" s="38">
        <f t="shared" si="19"/>
        <v>6380.495</v>
      </c>
      <c r="G123" s="38">
        <f t="shared" si="20"/>
        <v>678.443</v>
      </c>
      <c r="H123" s="38">
        <f t="shared" si="21"/>
        <v>378</v>
      </c>
      <c r="I123" s="39">
        <v>3486</v>
      </c>
      <c r="J123" s="38">
        <v>3485.799</v>
      </c>
      <c r="K123" s="38">
        <v>809</v>
      </c>
      <c r="L123" s="38">
        <v>808.012</v>
      </c>
      <c r="M123" s="38">
        <v>1642</v>
      </c>
      <c r="N123" s="38">
        <v>1641.684</v>
      </c>
      <c r="O123" s="38">
        <v>215</v>
      </c>
      <c r="P123" s="38">
        <v>214.8</v>
      </c>
      <c r="Q123" s="38">
        <v>0</v>
      </c>
      <c r="R123" s="38">
        <v>0</v>
      </c>
      <c r="S123" s="38">
        <v>191</v>
      </c>
      <c r="T123" s="38">
        <v>191</v>
      </c>
      <c r="U123" s="38">
        <v>35</v>
      </c>
      <c r="V123" s="38">
        <v>35</v>
      </c>
      <c r="W123" s="38">
        <v>155</v>
      </c>
      <c r="X123" s="38">
        <v>155</v>
      </c>
      <c r="Y123" s="38">
        <v>120</v>
      </c>
      <c r="Z123" s="38">
        <v>120</v>
      </c>
      <c r="AA123" s="38">
        <v>0</v>
      </c>
      <c r="AB123" s="38">
        <v>0</v>
      </c>
      <c r="AC123" s="38">
        <v>1010</v>
      </c>
      <c r="AD123" s="38">
        <v>1009.884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30</v>
      </c>
      <c r="AL123" s="38">
        <v>27</v>
      </c>
      <c r="AM123" s="38">
        <v>30</v>
      </c>
      <c r="AN123" s="38">
        <v>27</v>
      </c>
      <c r="AO123" s="38">
        <v>395</v>
      </c>
      <c r="AP123" s="38">
        <v>305</v>
      </c>
      <c r="AQ123" s="38">
        <f t="shared" si="22"/>
        <v>168</v>
      </c>
      <c r="AR123" s="38">
        <f t="shared" si="23"/>
        <v>113</v>
      </c>
      <c r="AS123" s="40">
        <v>168</v>
      </c>
      <c r="AT123" s="38">
        <v>113</v>
      </c>
      <c r="AU123" s="38">
        <v>0</v>
      </c>
      <c r="AV123" s="38">
        <v>0</v>
      </c>
      <c r="AW123" s="38">
        <v>50</v>
      </c>
      <c r="AX123" s="38">
        <v>0</v>
      </c>
      <c r="AY123" s="38">
        <v>0</v>
      </c>
      <c r="AZ123" s="38">
        <v>0</v>
      </c>
      <c r="BA123" s="38">
        <v>0</v>
      </c>
      <c r="BB123" s="38">
        <v>0</v>
      </c>
      <c r="BC123" s="40">
        <v>0</v>
      </c>
      <c r="BD123" s="41">
        <v>0</v>
      </c>
      <c r="BE123" s="41">
        <v>822.543</v>
      </c>
      <c r="BF123" s="41">
        <v>522</v>
      </c>
      <c r="BG123" s="38">
        <v>0</v>
      </c>
      <c r="BH123" s="38">
        <v>0</v>
      </c>
      <c r="BI123" s="38">
        <v>0</v>
      </c>
      <c r="BJ123" s="38">
        <v>-144</v>
      </c>
      <c r="BK123" s="38">
        <v>-144.1</v>
      </c>
      <c r="BL123" s="38">
        <v>0</v>
      </c>
      <c r="BM123" s="38">
        <v>0</v>
      </c>
      <c r="BN123" s="38">
        <v>0</v>
      </c>
    </row>
    <row r="124" spans="1:66" s="42" customFormat="1" ht="13.5">
      <c r="A124" s="81" t="s">
        <v>1</v>
      </c>
      <c r="B124" s="81"/>
      <c r="C124" s="44">
        <f>SUM(C11:C123)</f>
        <v>5761062.679099998</v>
      </c>
      <c r="D124" s="44">
        <f aca="true" t="shared" si="24" ref="D124:BN124">SUM(D11:D123)</f>
        <v>5229792.0171</v>
      </c>
      <c r="E124" s="44">
        <f t="shared" si="24"/>
        <v>4849209.162799999</v>
      </c>
      <c r="F124" s="44">
        <f t="shared" si="24"/>
        <v>4512163.859599999</v>
      </c>
      <c r="G124" s="44">
        <f t="shared" si="24"/>
        <v>1107025.7002999994</v>
      </c>
      <c r="H124" s="44">
        <f t="shared" si="24"/>
        <v>890183.2873999994</v>
      </c>
      <c r="I124" s="44">
        <f t="shared" si="24"/>
        <v>1293397.9692000004</v>
      </c>
      <c r="J124" s="44">
        <f t="shared" si="24"/>
        <v>1238953.3220000004</v>
      </c>
      <c r="K124" s="44">
        <f t="shared" si="24"/>
        <v>260778.33609999996</v>
      </c>
      <c r="L124" s="44">
        <f t="shared" si="24"/>
        <v>237066.03929999997</v>
      </c>
      <c r="M124" s="44">
        <f t="shared" si="24"/>
        <v>1308918.8476000002</v>
      </c>
      <c r="N124" s="44">
        <f t="shared" si="24"/>
        <v>1180636.714900001</v>
      </c>
      <c r="O124" s="44">
        <f t="shared" si="24"/>
        <v>162526.5692</v>
      </c>
      <c r="P124" s="44">
        <f t="shared" si="24"/>
        <v>139113.30489999996</v>
      </c>
      <c r="Q124" s="44">
        <f t="shared" si="24"/>
        <v>438657.2002</v>
      </c>
      <c r="R124" s="44">
        <f t="shared" si="24"/>
        <v>424846.3129999999</v>
      </c>
      <c r="S124" s="44">
        <f t="shared" si="24"/>
        <v>46642.5111</v>
      </c>
      <c r="T124" s="44">
        <f t="shared" si="24"/>
        <v>40351.684</v>
      </c>
      <c r="U124" s="44">
        <f t="shared" si="24"/>
        <v>24803.899999999998</v>
      </c>
      <c r="V124" s="44">
        <f t="shared" si="24"/>
        <v>18954.784</v>
      </c>
      <c r="W124" s="44">
        <f t="shared" si="24"/>
        <v>224071.0629</v>
      </c>
      <c r="X124" s="44">
        <f t="shared" si="24"/>
        <v>199636.92899999965</v>
      </c>
      <c r="Y124" s="44">
        <f t="shared" si="24"/>
        <v>179798.2008</v>
      </c>
      <c r="Z124" s="44">
        <f t="shared" si="24"/>
        <v>168745.15899999996</v>
      </c>
      <c r="AA124" s="44">
        <f t="shared" si="24"/>
        <v>61984.0002</v>
      </c>
      <c r="AB124" s="44">
        <f t="shared" si="24"/>
        <v>49357.274000000005</v>
      </c>
      <c r="AC124" s="44">
        <f t="shared" si="24"/>
        <v>295701.2731</v>
      </c>
      <c r="AD124" s="44">
        <f t="shared" si="24"/>
        <v>270155.884</v>
      </c>
      <c r="AE124" s="44">
        <f t="shared" si="24"/>
        <v>920.5</v>
      </c>
      <c r="AF124" s="44">
        <f t="shared" si="24"/>
        <v>920.5</v>
      </c>
      <c r="AG124" s="44">
        <f t="shared" si="24"/>
        <v>976145.0001</v>
      </c>
      <c r="AH124" s="44">
        <f t="shared" si="24"/>
        <v>959846.171</v>
      </c>
      <c r="AI124" s="44">
        <f t="shared" si="24"/>
        <v>975645.0001</v>
      </c>
      <c r="AJ124" s="44">
        <f t="shared" si="24"/>
        <v>959346.171</v>
      </c>
      <c r="AK124" s="44">
        <f t="shared" si="24"/>
        <v>509392.90060000005</v>
      </c>
      <c r="AL124" s="44">
        <f t="shared" si="24"/>
        <v>480342.5795000001</v>
      </c>
      <c r="AM124" s="44">
        <f t="shared" si="24"/>
        <v>470635.90020000003</v>
      </c>
      <c r="AN124" s="44">
        <f t="shared" si="24"/>
        <v>450904.42850000004</v>
      </c>
      <c r="AO124" s="44">
        <f t="shared" si="24"/>
        <v>243477.90010000003</v>
      </c>
      <c r="AP124" s="44">
        <f t="shared" si="24"/>
        <v>223419.53</v>
      </c>
      <c r="AQ124" s="44">
        <f t="shared" si="24"/>
        <v>62263.52509999996</v>
      </c>
      <c r="AR124" s="44">
        <f t="shared" si="24"/>
        <v>18423.872999999992</v>
      </c>
      <c r="AS124" s="44">
        <f t="shared" si="24"/>
        <v>256177.70910000018</v>
      </c>
      <c r="AT124" s="44">
        <f t="shared" si="24"/>
        <v>190979.0028999999</v>
      </c>
      <c r="AU124" s="44">
        <f t="shared" si="24"/>
        <v>1258</v>
      </c>
      <c r="AV124" s="44">
        <f t="shared" si="24"/>
        <v>0</v>
      </c>
      <c r="AW124" s="44">
        <f t="shared" si="24"/>
        <v>227157.90810000018</v>
      </c>
      <c r="AX124" s="44">
        <f t="shared" si="24"/>
        <v>175282.75989999995</v>
      </c>
      <c r="AY124" s="44">
        <f t="shared" si="24"/>
        <v>1258</v>
      </c>
      <c r="AZ124" s="44">
        <f t="shared" si="24"/>
        <v>0</v>
      </c>
      <c r="BA124" s="44">
        <f t="shared" si="24"/>
        <v>195172.184</v>
      </c>
      <c r="BB124" s="44">
        <f t="shared" si="24"/>
        <v>172555.12989999997</v>
      </c>
      <c r="BC124" s="44">
        <f t="shared" si="24"/>
        <v>1146179.1098999993</v>
      </c>
      <c r="BD124" s="44">
        <f t="shared" si="24"/>
        <v>910843.1369999998</v>
      </c>
      <c r="BE124" s="44">
        <f t="shared" si="24"/>
        <v>289503.13180000003</v>
      </c>
      <c r="BF124" s="44">
        <f t="shared" si="24"/>
        <v>206228.48000000004</v>
      </c>
      <c r="BG124" s="44">
        <f t="shared" si="24"/>
        <v>22.0001</v>
      </c>
      <c r="BH124" s="44">
        <f t="shared" si="24"/>
        <v>21.054</v>
      </c>
      <c r="BI124" s="44">
        <f t="shared" si="24"/>
        <v>-254493.1003</v>
      </c>
      <c r="BJ124" s="44">
        <f t="shared" si="24"/>
        <v>-38204.4748</v>
      </c>
      <c r="BK124" s="44">
        <f t="shared" si="24"/>
        <v>-75443.4412</v>
      </c>
      <c r="BL124" s="44">
        <f t="shared" si="24"/>
        <v>-188704.90879999998</v>
      </c>
      <c r="BM124" s="44">
        <f t="shared" si="24"/>
        <v>0</v>
      </c>
      <c r="BN124" s="44">
        <f t="shared" si="24"/>
        <v>0</v>
      </c>
    </row>
    <row r="126" spans="3:8" ht="17.25">
      <c r="C126" s="46"/>
      <c r="D126" s="46"/>
      <c r="E126" s="46"/>
      <c r="F126" s="46"/>
      <c r="G126" s="46"/>
      <c r="H126" s="46"/>
    </row>
  </sheetData>
  <sheetProtection/>
  <mergeCells count="54">
    <mergeCell ref="S8:T8"/>
    <mergeCell ref="U8:V8"/>
    <mergeCell ref="W8:X8"/>
    <mergeCell ref="BK8:BL8"/>
    <mergeCell ref="BM8:BN8"/>
    <mergeCell ref="AI8:AJ8"/>
    <mergeCell ref="AM8:AN8"/>
    <mergeCell ref="AQ8:AR8"/>
    <mergeCell ref="AS8:AT8"/>
    <mergeCell ref="AU8:AV8"/>
    <mergeCell ref="AQ7:AV7"/>
    <mergeCell ref="AW7:BB7"/>
    <mergeCell ref="BC7:BD8"/>
    <mergeCell ref="BE7:BF8"/>
    <mergeCell ref="AY8:AZ8"/>
    <mergeCell ref="BA8:BB8"/>
    <mergeCell ref="AW8:AX8"/>
    <mergeCell ref="BI6:BJ8"/>
    <mergeCell ref="BK6:BN7"/>
    <mergeCell ref="I7:L7"/>
    <mergeCell ref="O7:AD7"/>
    <mergeCell ref="AE7:AF8"/>
    <mergeCell ref="AG7:AH8"/>
    <mergeCell ref="AI7:AJ7"/>
    <mergeCell ref="AK7:AL8"/>
    <mergeCell ref="AM7:AN7"/>
    <mergeCell ref="AO7:AP8"/>
    <mergeCell ref="AG3:AH3"/>
    <mergeCell ref="C4:H7"/>
    <mergeCell ref="I4:BB4"/>
    <mergeCell ref="BC4:BN4"/>
    <mergeCell ref="I5:BB5"/>
    <mergeCell ref="BC5:BH5"/>
    <mergeCell ref="BI5:BN5"/>
    <mergeCell ref="I6:BB6"/>
    <mergeCell ref="BC6:BF6"/>
    <mergeCell ref="BG6:BH8"/>
    <mergeCell ref="A124:B124"/>
    <mergeCell ref="E8:F8"/>
    <mergeCell ref="G8:H8"/>
    <mergeCell ref="C8:D8"/>
    <mergeCell ref="I8:J8"/>
    <mergeCell ref="M7:N8"/>
    <mergeCell ref="K8:L8"/>
    <mergeCell ref="Y8:Z8"/>
    <mergeCell ref="AA8:AB8"/>
    <mergeCell ref="AC8:AD8"/>
    <mergeCell ref="A1:N1"/>
    <mergeCell ref="A2:N2"/>
    <mergeCell ref="A4:A9"/>
    <mergeCell ref="B4:B9"/>
    <mergeCell ref="W3:X3"/>
    <mergeCell ref="O8:P8"/>
    <mergeCell ref="Q8:R8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Hasmik</cp:lastModifiedBy>
  <cp:lastPrinted>2011-10-04T11:35:27Z</cp:lastPrinted>
  <dcterms:created xsi:type="dcterms:W3CDTF">2002-03-15T09:46:46Z</dcterms:created>
  <dcterms:modified xsi:type="dcterms:W3CDTF">2013-02-06T13:20:21Z</dcterms:modified>
  <cp:category/>
  <cp:version/>
  <cp:contentType/>
  <cp:contentStatus/>
</cp:coreProperties>
</file>