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75" windowWidth="15195" windowHeight="7935" tabRatio="804"/>
  </bookViews>
  <sheets>
    <sheet name="2015" sheetId="13" r:id="rId1"/>
  </sheets>
  <calcPr calcId="124519"/>
</workbook>
</file>

<file path=xl/calcChain.xml><?xml version="1.0" encoding="utf-8"?>
<calcChain xmlns="http://schemas.openxmlformats.org/spreadsheetml/2006/main">
  <c r="I42" i="13"/>
  <c r="I20"/>
  <c r="I46"/>
  <c r="I17"/>
  <c r="I18"/>
  <c r="I19"/>
  <c r="I21"/>
  <c r="I22"/>
  <c r="I24"/>
  <c r="I25"/>
  <c r="I23"/>
  <c r="I27"/>
  <c r="I29"/>
  <c r="I31"/>
  <c r="I32"/>
  <c r="I33"/>
  <c r="I35"/>
  <c r="I36"/>
  <c r="I37"/>
  <c r="I38"/>
  <c r="I39"/>
  <c r="I40"/>
  <c r="I41"/>
  <c r="I43"/>
  <c r="I44"/>
  <c r="I45"/>
  <c r="I16"/>
  <c r="I8"/>
  <c r="I9"/>
  <c r="I10"/>
  <c r="I11"/>
  <c r="I12"/>
  <c r="I13"/>
  <c r="I7"/>
  <c r="I5" s="1"/>
  <c r="I30"/>
  <c r="I26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3"/>
  <c r="H25"/>
  <c r="H24"/>
  <c r="H22"/>
  <c r="H21"/>
  <c r="H20"/>
  <c r="H19"/>
  <c r="H18"/>
  <c r="H17"/>
  <c r="H16"/>
  <c r="H8"/>
  <c r="H9"/>
  <c r="H10"/>
  <c r="H11"/>
  <c r="H12"/>
  <c r="H13"/>
  <c r="H7"/>
  <c r="H5" s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3"/>
  <c r="G25"/>
  <c r="G24"/>
  <c r="G22"/>
  <c r="G21"/>
  <c r="G20"/>
  <c r="G19"/>
  <c r="G18"/>
  <c r="G17"/>
  <c r="G16"/>
  <c r="G8"/>
  <c r="G9"/>
  <c r="G10"/>
  <c r="G11"/>
  <c r="G12"/>
  <c r="G13"/>
  <c r="G7"/>
  <c r="F7"/>
  <c r="F8"/>
  <c r="F9"/>
  <c r="F10"/>
  <c r="F11"/>
  <c r="F12"/>
  <c r="F13"/>
  <c r="F16"/>
  <c r="F17"/>
  <c r="F18"/>
  <c r="F19"/>
  <c r="F21"/>
  <c r="F22"/>
  <c r="F24"/>
  <c r="F25"/>
  <c r="F23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G5" l="1"/>
  <c r="F20"/>
  <c r="F14" s="1"/>
  <c r="I34"/>
  <c r="I28"/>
  <c r="F5"/>
  <c r="H14"/>
  <c r="H3" s="1"/>
  <c r="G14"/>
  <c r="F3" l="1"/>
  <c r="G3"/>
  <c r="I14"/>
  <c r="I3" s="1"/>
</calcChain>
</file>

<file path=xl/sharedStrings.xml><?xml version="1.0" encoding="utf-8"?>
<sst xmlns="http://schemas.openxmlformats.org/spreadsheetml/2006/main" count="191" uniqueCount="126">
  <si>
    <t>Լեռնապատ համայնքի մանկապարտեզի շենքի կառուցում</t>
  </si>
  <si>
    <t>Գարգառ համայնքի փողոցների լուսավորության համակարգի կառուցում</t>
  </si>
  <si>
    <t>Շնող համայնքի փողոցների լուսավորության համակարգի կառուցում</t>
  </si>
  <si>
    <t>Մղարթ համայնքի փողոցների լուսավորության համակարգի կառուցում</t>
  </si>
  <si>
    <t>Լեռնանցք համայնքի համայնքային կենտրոնի կառուցում</t>
  </si>
  <si>
    <t>Վանաձոր համայնքի բազմաբնակարան շենքերի տանիքների վերանորոգում</t>
  </si>
  <si>
    <t>Ձորագետ համայնքի բազմաբնակարան շենքերի տանիքների վերանորոգում</t>
  </si>
  <si>
    <t>Ստեփանավան համայնքի բազմաբնակարան շենքերի տանիքների վերանորոգում</t>
  </si>
  <si>
    <t>Բովաձոր համայնքի համայնքային կենտրոնի վերանորոգում</t>
  </si>
  <si>
    <t>Յաղդան համայնքի համայնքային կենտրոնի  վերանորոգում</t>
  </si>
  <si>
    <t>Արևածագ համայնքի համայնքային կենտրոնի վերանորոգում</t>
  </si>
  <si>
    <t>Չկալով համայնքի համայնքային կենտրոնի  վերանորոգում</t>
  </si>
  <si>
    <t>Աքորի համայնքի համայնքային կենտրոնի վերանորոգում</t>
  </si>
  <si>
    <t>Կարմիր Աղեկ համայնքի ակումբի վերանորոգում</t>
  </si>
  <si>
    <t>Ծաթեր համայնքի  հանդիսությունների սրահի վերանորոգում</t>
  </si>
  <si>
    <t>Դեբեդ համայնքի համայնքային կենտրոնի վերանորոգում</t>
  </si>
  <si>
    <t>Վանաձոր համայնքի «Հայաստան» մարզապալատի հատակների վերանորոգում</t>
  </si>
  <si>
    <t>Սպիտակ համայնքում հենապատի վերանորոգում</t>
  </si>
  <si>
    <t>Օձուն համայնքի արվեստի դպրոցի վերանորոգում</t>
  </si>
  <si>
    <t>Չուխաջյան 7</t>
  </si>
  <si>
    <t>Տ.Մեծի 71</t>
  </si>
  <si>
    <t>Մոսկովյան 60</t>
  </si>
  <si>
    <t>Դեսինի 36</t>
  </si>
  <si>
    <t>Ս/Սարահարթ 2/7բ</t>
  </si>
  <si>
    <t>Սանահին կայարան 44</t>
  </si>
  <si>
    <t>Ս/Սարահարթ 2/10ա</t>
  </si>
  <si>
    <t>1-ին փողոցի 147</t>
  </si>
  <si>
    <t>Անի թաղ. 6</t>
  </si>
  <si>
    <t>Անի թաղ. 11</t>
  </si>
  <si>
    <t>ԸՆԴԱՄԵՆԸ</t>
  </si>
  <si>
    <t>Հ/Հ</t>
  </si>
  <si>
    <t xml:space="preserve"> այդ թվում՝ </t>
  </si>
  <si>
    <t>Շենքերի և շինությունների շինարարություն</t>
  </si>
  <si>
    <t>որից`</t>
  </si>
  <si>
    <t>1,1</t>
  </si>
  <si>
    <t>1,2</t>
  </si>
  <si>
    <t>1,3</t>
  </si>
  <si>
    <t>1,4</t>
  </si>
  <si>
    <t>1,5</t>
  </si>
  <si>
    <t>1,6</t>
  </si>
  <si>
    <t>1,7</t>
  </si>
  <si>
    <t>Շենքերի և շինությունների կապիտալ վերանորոգում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</si>
  <si>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</si>
  <si>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</si>
  <si>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</si>
  <si>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</si>
  <si>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</si>
  <si>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</si>
  <si>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</si>
  <si>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</si>
  <si>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</si>
  <si>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2,10</t>
  </si>
  <si>
    <t>2,11</t>
  </si>
  <si>
    <t>2,12</t>
  </si>
  <si>
    <t>2,13</t>
  </si>
  <si>
    <t>2,14</t>
  </si>
  <si>
    <t>2,15</t>
  </si>
  <si>
    <t>2,16</t>
  </si>
  <si>
    <t>2,17</t>
  </si>
  <si>
    <t>2,18</t>
  </si>
  <si>
    <t>Ահնիձոր համայնքի հանդիսությունների սրահի կառուցում</t>
  </si>
  <si>
    <t>Գոգարան համայնքի հանդիսությունների սրահի կառուցում</t>
  </si>
  <si>
    <t xml:space="preserve">Մեծավան համայնքի մանկապարտեզի շենքի վերանորոգում </t>
  </si>
  <si>
    <t>Ալավերդի  համայնքի թիվ 6 մանկապարտեզի շենքի վերանորոգում</t>
  </si>
  <si>
    <t>Ալավերդի համայնքի բազմաբնակարան շենքերի տանիքների վերանորոգում</t>
  </si>
  <si>
    <t>Տաշիր համայնքի բազմաբնակարան շենքերի տանիքների վերանորոգում</t>
  </si>
  <si>
    <t>Ընթացիկ սուբվենցիաներ համայնքներին</t>
  </si>
  <si>
    <t>Կապիտալ սուբվենցիաներ համայնքներին</t>
  </si>
  <si>
    <t>4,1</t>
  </si>
  <si>
    <t>Շամլուղ համայնքի մշակույթի տան շենքի գնման նպատակով Շամլուղ համայնքին աջակցության տրամադրում</t>
  </si>
  <si>
    <t>4,2</t>
  </si>
  <si>
    <t>Ախթալա համայնքի մշակույթի տան շենքի գնման նպատակով Ախթալա համայնքին աջակցության տրամադրում</t>
  </si>
  <si>
    <t>4,3</t>
  </si>
  <si>
    <t>Արևածագ համայնքի խմելու ջրագծի վերանորոգման նպատակով Արևածագ համայնքին աջակցության տրամադրում</t>
  </si>
  <si>
    <t>4,4</t>
  </si>
  <si>
    <t>Չկալով համայնքի խմելու ջրագծի վերանորոգման նպատակով Չկալով համայնքին աջակցության տրամադրում</t>
  </si>
  <si>
    <t>4,5</t>
  </si>
  <si>
    <t>Սարամեջ համայնքի խմելու ջրագծի վերանորոգման նպատակով Սարամեջ համայնքին աջակցության տրամադրում</t>
  </si>
  <si>
    <t>4,6</t>
  </si>
  <si>
    <t>Կաճաճկուտ համայնքի համար «Բելառուս» տրակտորի գնման նպատակով Կաճաճկուտ համայնքին աջակցության տրամադրում</t>
  </si>
  <si>
    <t>4,7</t>
  </si>
  <si>
    <t>Ալավերդի համայնքի Սարահարթ թաղամասի գազաֆիկացման և խմելու ջրագծի կառուցման նպատակով Ալավերդի համայնքին աջակցության տրամադրում</t>
  </si>
  <si>
    <t>4,8</t>
  </si>
  <si>
    <t>Կարկտահարությունից տուժած Ճոճկան համայնքի բնակիչներին աջակցելու նպատակով Ճոճկան համայնքին ֆինանսական աջակցության ցուցաբերում</t>
  </si>
  <si>
    <t>4,9</t>
  </si>
  <si>
    <t>Կարկտահարությունից տուժած Շնող համայնքի բնակիչներին աջակցելու նպատակով Շնող համայնքին ֆինանսական աջակցության ցուցաբերում</t>
  </si>
  <si>
    <t>4,10</t>
  </si>
  <si>
    <t>Կարկտահարությունից տուժած Այրում համայնքի բնակիչներին աջակցելու նպատակով Այրում համայնքին ֆինանսական աջակցության ցուցաբերում</t>
  </si>
  <si>
    <t>&lt;&lt;Գյուղական տարածքների տնտեսական զարգացման ծրագրերի իրականացման գրասենյակ&gt;&gt; ՊՀ-ի կողմից Ճոճկան համայնքում իրականացված խմելու ջրի ջրագծի կառուցման աշխատանքների համաֆինանսավորման նպատակով Ճոճկան համայնքին պետական աջակցության ցուցաբերում</t>
  </si>
  <si>
    <t xml:space="preserve"> &lt;&lt;Գյուղական տարածքների տնտեսական զարգացման ծրագրերի իրականացման գրասենյակ&gt;&gt; ՊՀ-ի կողմից Մեծ Այրում համայնքում իրականացված խմելու ջրի ջրագծի կառուցման աշխատանքների համաֆինանսավորման նպատակով Մեծ Այրում համայնքին պետական աջակցության ցուցաբերում</t>
  </si>
  <si>
    <t xml:space="preserve"> &lt;&lt;Գյուղական տարածքների տնտեսական զարգացման ծրագրերի իրականացման գրասենյակ&gt;&gt; ՊՀ-ի կողմից Դսեղ համայնքում իրականացված խմելու ջրի ջրագծի կառուցման աշխատանքների համաֆինանսավորման նպատակով Դսեղ համայնքին պետական աջակցության ցուցաբերում</t>
  </si>
  <si>
    <t>Դպրոցականների 21</t>
  </si>
  <si>
    <t>Ներսիսյան թաղ. 3</t>
  </si>
  <si>
    <t>Տարոն 2 ՔՇՀ 3  8</t>
  </si>
  <si>
    <t>«Հ.Պողոսյան»ՍՊԸ</t>
  </si>
  <si>
    <t>«Այպոշին»ՍՊԸ</t>
  </si>
  <si>
    <t>«Ռ.Հովհաննիսյան»ՍՊԸ</t>
  </si>
  <si>
    <t>«Վանյան եվ Հովսեփյան»ՍՊԸ</t>
  </si>
  <si>
    <t>«Շին շարմուն»ՍՊԸ</t>
  </si>
  <si>
    <t>«Շինարար Աբո»ՍՊԸ</t>
  </si>
  <si>
    <t>«Տրիտոն»ՍՊԸ</t>
  </si>
  <si>
    <t>«Շեն տուն»ՍՊԸ</t>
  </si>
  <si>
    <t>«Նեմրութ»ՍՊԸ</t>
  </si>
  <si>
    <t>«Մ.Սիսակյան»ՍՊԸ</t>
  </si>
  <si>
    <t>«Շինարար»ՍՊԸ</t>
  </si>
  <si>
    <t>«Տիտանյան եղբայրներ»ՍՊԸ</t>
  </si>
  <si>
    <t>«Պագամի»ՍՊԸ</t>
  </si>
  <si>
    <t>«Կանակա»ՍՊԸ</t>
  </si>
  <si>
    <t>«ՊԱՊ ԵՎ ԴԱՎԻԹ»ՍՊԸ</t>
  </si>
  <si>
    <t>Խնայող նախագծում</t>
  </si>
  <si>
    <t>Խնայող Տեխ հսկող</t>
  </si>
  <si>
    <t>Խնայող Հեղ հսկող</t>
  </si>
  <si>
    <t>Խնայող Շինարի</t>
  </si>
  <si>
    <t>«Մեծ հիմք»ԱԿ</t>
  </si>
  <si>
    <t>«Ռ.Հովհաննիսյան»ՍՊԸ»</t>
  </si>
  <si>
    <t>«Տիգրանշին»ՍՊԸ</t>
  </si>
  <si>
    <t>«Մ.Ա.Ղ.-շինանյութ»ՍՊԸ</t>
  </si>
  <si>
    <t>Ծրագրային գումար /հազ.դրամ/</t>
  </si>
  <si>
    <t>Ֆինանսավորված չէ</t>
  </si>
  <si>
    <t>Կապալառու կազմակերպություններ</t>
  </si>
  <si>
    <t>ավարտված է</t>
  </si>
  <si>
    <t>Ֆինանսավորված է</t>
  </si>
  <si>
    <t>Կապալառու կազմակերպություններն ընտրվել են «Բանակցային ընթացակարգ առանց հայտարարության» գնման ձևով:</t>
  </si>
  <si>
    <t>Ծրագրերի անվանումը</t>
  </si>
  <si>
    <t>Առաջնահերթ լուծում պահանջող խնդիրների լուծման ուղղությամբ իրականացվելիք աշխատանքների համար ՀՀ կառավարության կողմից 2015թ. ՀՀ Լոռու մարզպետարանին հատկացված գումարների բաշխման վերաբերյալ տեղեկատվություն</t>
  </si>
  <si>
    <t>Ծանոթություն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</si>
</sst>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1">
    <font>
      <sz val="10"/>
      <name val="Arial"/>
      <charset val="204"/>
    </font>
    <font>
      <sz val="10"/>
      <name val="GHEA Mariam"/>
      <family val="3"/>
    </font>
    <font>
      <sz val="10"/>
      <name val="Arial"/>
      <family val="2"/>
    </font>
    <font>
      <b/>
      <sz val="10"/>
      <name val="GHEA Mariam"/>
      <family val="3"/>
    </font>
    <font>
      <sz val="11"/>
      <color indexed="8"/>
      <name val="Calibri"/>
      <family val="2"/>
    </font>
    <font>
      <i/>
      <sz val="8"/>
      <name val="GHEA Mariam"/>
      <family val="3"/>
    </font>
    <font>
      <b/>
      <sz val="12"/>
      <name val="GHEA Mariam"/>
      <family val="3"/>
    </font>
    <font>
      <sz val="11"/>
      <color theme="1"/>
      <name val="Calibri"/>
      <family val="2"/>
      <scheme val="minor"/>
    </font>
    <font>
      <sz val="10"/>
      <color rgb="FFFF0000"/>
      <name val="GHEA Mariam"/>
      <family val="3"/>
    </font>
    <font>
      <sz val="10"/>
      <color rgb="FF000000"/>
      <name val="GHEA Mariam"/>
      <family val="3"/>
    </font>
    <font>
      <b/>
      <sz val="10"/>
      <color rgb="FFFF000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2" fillId="0" borderId="0"/>
    <xf numFmtId="0" fontId="2" fillId="0" borderId="0"/>
    <xf numFmtId="0" fontId="4" fillId="0" borderId="0"/>
  </cellStyleXfs>
  <cellXfs count="49">
    <xf numFmtId="0" fontId="0" fillId="0" borderId="0" xfId="0"/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1" fillId="3" borderId="0" xfId="0" applyFont="1" applyFill="1"/>
    <xf numFmtId="4" fontId="1" fillId="3" borderId="1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3" fontId="1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3" applyFont="1" applyFill="1" applyBorder="1" applyAlignment="1"/>
    <xf numFmtId="0" fontId="5" fillId="3" borderId="1" xfId="4" applyFont="1" applyFill="1" applyBorder="1" applyAlignment="1">
      <alignment vertical="center"/>
    </xf>
    <xf numFmtId="0" fontId="8" fillId="3" borderId="1" xfId="0" applyFont="1" applyFill="1" applyBorder="1" applyAlignment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 wrapText="1"/>
    </xf>
    <xf numFmtId="165" fontId="5" fillId="3" borderId="1" xfId="4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1" fillId="3" borderId="2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/>
    </xf>
  </cellXfs>
  <cellStyles count="5">
    <cellStyle name="Normal" xfId="0" builtinId="0"/>
    <cellStyle name="Normal 2" xfId="1"/>
    <cellStyle name="Normal 2 3" xfId="2"/>
    <cellStyle name="Normal_IV-ԲՈԼՈՐԸ" xfId="3"/>
    <cellStyle name="Normal_ՀԻՄՆԽՆ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B050"/>
    <outlinePr summaryBelow="0" summaryRight="0"/>
  </sheetPr>
  <dimension ref="A1:I65"/>
  <sheetViews>
    <sheetView tabSelected="1" zoomScale="130" zoomScaleNormal="130" workbookViewId="0">
      <selection activeCell="B72" sqref="B72"/>
    </sheetView>
  </sheetViews>
  <sheetFormatPr defaultRowHeight="15" outlineLevelCol="1"/>
  <cols>
    <col min="1" max="1" width="4.42578125" style="18" customWidth="1"/>
    <col min="2" max="2" width="77.42578125" style="30" customWidth="1"/>
    <col min="3" max="3" width="12.140625" style="30" customWidth="1"/>
    <col min="4" max="4" width="30.85546875" style="30" customWidth="1"/>
    <col min="5" max="5" width="14.28515625" style="30" customWidth="1" collapsed="1"/>
    <col min="6" max="6" width="8" style="18" hidden="1" customWidth="1" outlineLevel="1"/>
    <col min="7" max="8" width="9.140625" style="18" hidden="1" customWidth="1" outlineLevel="1"/>
    <col min="9" max="9" width="10.5703125" style="18" hidden="1" customWidth="1" outlineLevel="1"/>
    <col min="10" max="16384" width="9.140625" style="18"/>
  </cols>
  <sheetData>
    <row r="1" spans="1:9" ht="59.25" customHeight="1">
      <c r="A1" s="47" t="s">
        <v>124</v>
      </c>
      <c r="B1" s="47"/>
      <c r="C1" s="47"/>
      <c r="D1" s="47"/>
      <c r="E1" s="47"/>
    </row>
    <row r="2" spans="1:9" ht="57">
      <c r="A2" s="5" t="s">
        <v>30</v>
      </c>
      <c r="B2" s="5" t="s">
        <v>123</v>
      </c>
      <c r="C2" s="5" t="s">
        <v>117</v>
      </c>
      <c r="D2" s="5" t="s">
        <v>119</v>
      </c>
      <c r="E2" s="5" t="s">
        <v>125</v>
      </c>
      <c r="F2" s="5" t="s">
        <v>109</v>
      </c>
      <c r="G2" s="5" t="s">
        <v>110</v>
      </c>
      <c r="H2" s="5" t="s">
        <v>111</v>
      </c>
      <c r="I2" s="5" t="s">
        <v>112</v>
      </c>
    </row>
    <row r="3" spans="1:9">
      <c r="A3" s="7"/>
      <c r="B3" s="6" t="s">
        <v>29</v>
      </c>
      <c r="C3" s="40">
        <v>485000</v>
      </c>
      <c r="D3" s="1"/>
      <c r="E3" s="6"/>
      <c r="F3" s="23" t="e">
        <f>F5+F14</f>
        <v>#REF!</v>
      </c>
      <c r="G3" s="39" t="e">
        <f t="shared" ref="G3:I3" si="0">G5+G14</f>
        <v>#REF!</v>
      </c>
      <c r="H3" s="22" t="e">
        <f t="shared" si="0"/>
        <v>#REF!</v>
      </c>
      <c r="I3" s="23" t="e">
        <f t="shared" si="0"/>
        <v>#REF!</v>
      </c>
    </row>
    <row r="4" spans="1:9">
      <c r="A4" s="7"/>
      <c r="B4" s="7" t="s">
        <v>31</v>
      </c>
      <c r="C4" s="41"/>
      <c r="D4" s="1"/>
      <c r="E4" s="7"/>
      <c r="F4" s="19"/>
      <c r="G4" s="10"/>
      <c r="H4" s="10"/>
      <c r="I4" s="10"/>
    </row>
    <row r="5" spans="1:9">
      <c r="A5" s="7">
        <v>1</v>
      </c>
      <c r="B5" s="8" t="s">
        <v>32</v>
      </c>
      <c r="C5" s="40">
        <v>120670</v>
      </c>
      <c r="D5" s="1"/>
      <c r="E5" s="8"/>
      <c r="F5" s="25" t="e">
        <f t="shared" ref="F5:I5" si="1">SUM(F7:F13)</f>
        <v>#REF!</v>
      </c>
      <c r="G5" s="25" t="e">
        <f t="shared" si="1"/>
        <v>#REF!</v>
      </c>
      <c r="H5" s="25" t="e">
        <f t="shared" si="1"/>
        <v>#REF!</v>
      </c>
      <c r="I5" s="38" t="e">
        <f t="shared" si="1"/>
        <v>#REF!</v>
      </c>
    </row>
    <row r="6" spans="1:9">
      <c r="A6" s="7"/>
      <c r="B6" s="7" t="s">
        <v>33</v>
      </c>
      <c r="C6" s="41"/>
      <c r="D6" s="1"/>
      <c r="E6" s="7"/>
      <c r="F6" s="19"/>
      <c r="G6" s="10"/>
      <c r="H6" s="10"/>
      <c r="I6" s="10"/>
    </row>
    <row r="7" spans="1:9" s="27" customFormat="1">
      <c r="A7" s="11" t="s">
        <v>34</v>
      </c>
      <c r="B7" s="3" t="s">
        <v>0</v>
      </c>
      <c r="C7" s="24">
        <v>43710</v>
      </c>
      <c r="D7" s="12" t="s">
        <v>96</v>
      </c>
      <c r="E7" s="3" t="s">
        <v>120</v>
      </c>
      <c r="F7" s="32" t="e">
        <f>#REF!-#REF!</f>
        <v>#REF!</v>
      </c>
      <c r="G7" s="31" t="e">
        <f>#REF!-#REF!</f>
        <v>#REF!</v>
      </c>
      <c r="H7" s="31" t="e">
        <f>#REF!-#REF!</f>
        <v>#REF!</v>
      </c>
      <c r="I7" s="31" t="e">
        <f>#REF!-#REF!</f>
        <v>#REF!</v>
      </c>
    </row>
    <row r="8" spans="1:9" s="27" customFormat="1">
      <c r="A8" s="11" t="s">
        <v>35</v>
      </c>
      <c r="B8" s="3" t="s">
        <v>1</v>
      </c>
      <c r="C8" s="24">
        <v>8132</v>
      </c>
      <c r="D8" s="12" t="s">
        <v>97</v>
      </c>
      <c r="E8" s="3" t="s">
        <v>120</v>
      </c>
      <c r="F8" s="32" t="e">
        <f>#REF!-#REF!</f>
        <v>#REF!</v>
      </c>
      <c r="G8" s="31" t="e">
        <f>#REF!-#REF!</f>
        <v>#REF!</v>
      </c>
      <c r="H8" s="31" t="e">
        <f>#REF!-#REF!</f>
        <v>#REF!</v>
      </c>
      <c r="I8" s="31" t="e">
        <f>#REF!-#REF!</f>
        <v>#REF!</v>
      </c>
    </row>
    <row r="9" spans="1:9" s="27" customFormat="1">
      <c r="A9" s="11" t="s">
        <v>36</v>
      </c>
      <c r="B9" s="3" t="s">
        <v>2</v>
      </c>
      <c r="C9" s="24">
        <v>5590</v>
      </c>
      <c r="D9" s="12" t="s">
        <v>97</v>
      </c>
      <c r="E9" s="3" t="s">
        <v>120</v>
      </c>
      <c r="F9" s="32" t="e">
        <f>#REF!-#REF!</f>
        <v>#REF!</v>
      </c>
      <c r="G9" s="31" t="e">
        <f>#REF!-#REF!</f>
        <v>#REF!</v>
      </c>
      <c r="H9" s="31" t="e">
        <f>#REF!-#REF!</f>
        <v>#REF!</v>
      </c>
      <c r="I9" s="31" t="e">
        <f>#REF!-#REF!</f>
        <v>#REF!</v>
      </c>
    </row>
    <row r="10" spans="1:9" s="27" customFormat="1">
      <c r="A10" s="11" t="s">
        <v>37</v>
      </c>
      <c r="B10" s="3" t="s">
        <v>3</v>
      </c>
      <c r="C10" s="24">
        <v>5590</v>
      </c>
      <c r="D10" s="12" t="s">
        <v>97</v>
      </c>
      <c r="E10" s="3" t="s">
        <v>120</v>
      </c>
      <c r="F10" s="32" t="e">
        <f>#REF!-#REF!</f>
        <v>#REF!</v>
      </c>
      <c r="G10" s="31" t="e">
        <f>#REF!-#REF!</f>
        <v>#REF!</v>
      </c>
      <c r="H10" s="31" t="e">
        <f>#REF!-#REF!</f>
        <v>#REF!</v>
      </c>
      <c r="I10" s="31" t="e">
        <f>#REF!-#REF!</f>
        <v>#REF!</v>
      </c>
    </row>
    <row r="11" spans="1:9" s="27" customFormat="1">
      <c r="A11" s="11" t="s">
        <v>38</v>
      </c>
      <c r="B11" s="3" t="s">
        <v>4</v>
      </c>
      <c r="C11" s="24">
        <v>42400</v>
      </c>
      <c r="D11" s="12" t="s">
        <v>103</v>
      </c>
      <c r="E11" s="3" t="s">
        <v>120</v>
      </c>
      <c r="F11" s="32" t="e">
        <f>#REF!-#REF!</f>
        <v>#REF!</v>
      </c>
      <c r="G11" s="31" t="e">
        <f>#REF!-#REF!</f>
        <v>#REF!</v>
      </c>
      <c r="H11" s="31" t="e">
        <f>#REF!-#REF!</f>
        <v>#REF!</v>
      </c>
      <c r="I11" s="31" t="e">
        <f>#REF!-#REF!</f>
        <v>#REF!</v>
      </c>
    </row>
    <row r="12" spans="1:9" s="27" customFormat="1">
      <c r="A12" s="11" t="s">
        <v>39</v>
      </c>
      <c r="B12" s="3" t="s">
        <v>60</v>
      </c>
      <c r="C12" s="24">
        <v>7116</v>
      </c>
      <c r="D12" s="12" t="s">
        <v>94</v>
      </c>
      <c r="E12" s="3" t="s">
        <v>120</v>
      </c>
      <c r="F12" s="32" t="e">
        <f>#REF!-#REF!</f>
        <v>#REF!</v>
      </c>
      <c r="G12" s="31" t="e">
        <f>#REF!-#REF!</f>
        <v>#REF!</v>
      </c>
      <c r="H12" s="31" t="e">
        <f>#REF!-#REF!</f>
        <v>#REF!</v>
      </c>
      <c r="I12" s="31" t="e">
        <f>#REF!-#REF!</f>
        <v>#REF!</v>
      </c>
    </row>
    <row r="13" spans="1:9" s="27" customFormat="1">
      <c r="A13" s="11" t="s">
        <v>40</v>
      </c>
      <c r="B13" s="3" t="s">
        <v>61</v>
      </c>
      <c r="C13" s="24">
        <v>8132</v>
      </c>
      <c r="D13" s="12" t="s">
        <v>104</v>
      </c>
      <c r="E13" s="3" t="s">
        <v>120</v>
      </c>
      <c r="F13" s="32" t="e">
        <f>#REF!-#REF!</f>
        <v>#REF!</v>
      </c>
      <c r="G13" s="31" t="e">
        <f>#REF!-#REF!</f>
        <v>#REF!</v>
      </c>
      <c r="H13" s="31" t="e">
        <f>#REF!-#REF!</f>
        <v>#REF!</v>
      </c>
      <c r="I13" s="31" t="e">
        <f>#REF!-#REF!</f>
        <v>#REF!</v>
      </c>
    </row>
    <row r="14" spans="1:9">
      <c r="A14" s="7">
        <v>2</v>
      </c>
      <c r="B14" s="8" t="s">
        <v>41</v>
      </c>
      <c r="C14" s="40">
        <v>266830</v>
      </c>
      <c r="D14" s="1"/>
      <c r="E14" s="3"/>
      <c r="F14" s="22" t="e">
        <f t="shared" ref="F14:I14" si="2">SUM(F16:F19)+F20+F26+F28+F30+F34+SUM(F38:F46)</f>
        <v>#REF!</v>
      </c>
      <c r="G14" s="22" t="e">
        <f t="shared" si="2"/>
        <v>#REF!</v>
      </c>
      <c r="H14" s="22" t="e">
        <f t="shared" si="2"/>
        <v>#REF!</v>
      </c>
      <c r="I14" s="23" t="e">
        <f t="shared" si="2"/>
        <v>#REF!</v>
      </c>
    </row>
    <row r="15" spans="1:9">
      <c r="A15" s="7"/>
      <c r="B15" s="7" t="s">
        <v>33</v>
      </c>
      <c r="C15" s="41"/>
      <c r="D15" s="1"/>
      <c r="E15" s="3" t="s">
        <v>120</v>
      </c>
      <c r="F15" s="19"/>
      <c r="G15" s="10"/>
      <c r="H15" s="10"/>
      <c r="I15" s="10"/>
    </row>
    <row r="16" spans="1:9" s="27" customFormat="1">
      <c r="A16" s="11" t="s">
        <v>42</v>
      </c>
      <c r="B16" s="3" t="s">
        <v>17</v>
      </c>
      <c r="C16" s="24">
        <v>5080</v>
      </c>
      <c r="D16" s="12" t="s">
        <v>103</v>
      </c>
      <c r="E16" s="3" t="s">
        <v>120</v>
      </c>
      <c r="F16" s="32" t="e">
        <f>#REF!-#REF!</f>
        <v>#REF!</v>
      </c>
      <c r="G16" s="31" t="e">
        <f>#REF!-#REF!</f>
        <v>#REF!</v>
      </c>
      <c r="H16" s="31" t="e">
        <f>#REF!-#REF!</f>
        <v>#REF!</v>
      </c>
      <c r="I16" s="31" t="e">
        <f>#REF!-#REF!</f>
        <v>#REF!</v>
      </c>
    </row>
    <row r="17" spans="1:9" s="27" customFormat="1">
      <c r="A17" s="11" t="s">
        <v>43</v>
      </c>
      <c r="B17" s="3" t="s">
        <v>62</v>
      </c>
      <c r="C17" s="24">
        <v>11176</v>
      </c>
      <c r="D17" s="12" t="s">
        <v>102</v>
      </c>
      <c r="E17" s="3" t="s">
        <v>120</v>
      </c>
      <c r="F17" s="32" t="e">
        <f>#REF!-#REF!</f>
        <v>#REF!</v>
      </c>
      <c r="G17" s="31" t="e">
        <f>#REF!-#REF!</f>
        <v>#REF!</v>
      </c>
      <c r="H17" s="31" t="e">
        <f>#REF!-#REF!</f>
        <v>#REF!</v>
      </c>
      <c r="I17" s="31" t="e">
        <f>#REF!-#REF!</f>
        <v>#REF!</v>
      </c>
    </row>
    <row r="18" spans="1:9" s="27" customFormat="1">
      <c r="A18" s="11" t="s">
        <v>44</v>
      </c>
      <c r="B18" s="3" t="s">
        <v>63</v>
      </c>
      <c r="C18" s="24">
        <v>11176</v>
      </c>
      <c r="D18" s="33" t="s">
        <v>101</v>
      </c>
      <c r="E18" s="3" t="s">
        <v>120</v>
      </c>
      <c r="F18" s="32" t="e">
        <f>#REF!-#REF!</f>
        <v>#REF!</v>
      </c>
      <c r="G18" s="31" t="e">
        <f>#REF!-#REF!</f>
        <v>#REF!</v>
      </c>
      <c r="H18" s="31" t="e">
        <f>#REF!-#REF!</f>
        <v>#REF!</v>
      </c>
      <c r="I18" s="31" t="e">
        <f>#REF!-#REF!</f>
        <v>#REF!</v>
      </c>
    </row>
    <row r="19" spans="1:9" s="27" customFormat="1">
      <c r="A19" s="11" t="s">
        <v>45</v>
      </c>
      <c r="B19" s="3" t="s">
        <v>18</v>
      </c>
      <c r="C19" s="24">
        <v>22900</v>
      </c>
      <c r="D19" s="12" t="s">
        <v>105</v>
      </c>
      <c r="E19" s="3" t="s">
        <v>120</v>
      </c>
      <c r="F19" s="32" t="e">
        <f>#REF!-#REF!</f>
        <v>#REF!</v>
      </c>
      <c r="G19" s="31" t="e">
        <f>#REF!-#REF!</f>
        <v>#REF!</v>
      </c>
      <c r="H19" s="31" t="e">
        <f>#REF!-#REF!</f>
        <v>#REF!</v>
      </c>
      <c r="I19" s="31" t="e">
        <f>#REF!-#REF!</f>
        <v>#REF!</v>
      </c>
    </row>
    <row r="20" spans="1:9" s="27" customFormat="1">
      <c r="A20" s="11" t="s">
        <v>46</v>
      </c>
      <c r="B20" s="3" t="s">
        <v>5</v>
      </c>
      <c r="C20" s="24">
        <v>50550</v>
      </c>
      <c r="D20" s="9"/>
      <c r="E20" s="3" t="s">
        <v>120</v>
      </c>
      <c r="F20" s="32" t="e">
        <f>#REF!-#REF!</f>
        <v>#REF!</v>
      </c>
      <c r="G20" s="31" t="e">
        <f>#REF!-#REF!</f>
        <v>#REF!</v>
      </c>
      <c r="H20" s="31" t="e">
        <f>#REF!-#REF!</f>
        <v>#REF!</v>
      </c>
      <c r="I20" s="31" t="e">
        <f>#REF!-#REF!</f>
        <v>#REF!</v>
      </c>
    </row>
    <row r="21" spans="1:9" s="27" customFormat="1">
      <c r="A21" s="11"/>
      <c r="B21" s="34" t="s">
        <v>19</v>
      </c>
      <c r="C21" s="42"/>
      <c r="D21" s="12" t="s">
        <v>106</v>
      </c>
      <c r="E21" s="3" t="s">
        <v>120</v>
      </c>
      <c r="F21" s="37" t="e">
        <f>#REF!-#REF!</f>
        <v>#REF!</v>
      </c>
      <c r="G21" s="36" t="e">
        <f>#REF!-#REF!</f>
        <v>#REF!</v>
      </c>
      <c r="H21" s="36" t="e">
        <f>#REF!-#REF!</f>
        <v>#REF!</v>
      </c>
      <c r="I21" s="36" t="e">
        <f>#REF!-#REF!</f>
        <v>#REF!</v>
      </c>
    </row>
    <row r="22" spans="1:9" s="27" customFormat="1">
      <c r="A22" s="11"/>
      <c r="B22" s="34" t="s">
        <v>92</v>
      </c>
      <c r="C22" s="42"/>
      <c r="D22" s="12" t="s">
        <v>106</v>
      </c>
      <c r="E22" s="3" t="s">
        <v>120</v>
      </c>
      <c r="F22" s="37" t="e">
        <f>#REF!-#REF!</f>
        <v>#REF!</v>
      </c>
      <c r="G22" s="36" t="e">
        <f>#REF!-#REF!</f>
        <v>#REF!</v>
      </c>
      <c r="H22" s="36" t="e">
        <f>#REF!-#REF!</f>
        <v>#REF!</v>
      </c>
      <c r="I22" s="36" t="e">
        <f>#REF!-#REF!</f>
        <v>#REF!</v>
      </c>
    </row>
    <row r="23" spans="1:9" s="27" customFormat="1">
      <c r="A23" s="11"/>
      <c r="B23" s="34" t="s">
        <v>93</v>
      </c>
      <c r="C23" s="42"/>
      <c r="D23" s="12" t="s">
        <v>106</v>
      </c>
      <c r="E23" s="3" t="s">
        <v>120</v>
      </c>
      <c r="F23" s="37" t="e">
        <f>#REF!-#REF!</f>
        <v>#REF!</v>
      </c>
      <c r="G23" s="36" t="e">
        <f>#REF!-#REF!</f>
        <v>#REF!</v>
      </c>
      <c r="H23" s="36" t="e">
        <f>#REF!-#REF!</f>
        <v>#REF!</v>
      </c>
      <c r="I23" s="36" t="e">
        <f>#REF!-#REF!</f>
        <v>#REF!</v>
      </c>
    </row>
    <row r="24" spans="1:9" s="27" customFormat="1">
      <c r="A24" s="11"/>
      <c r="B24" s="34" t="s">
        <v>20</v>
      </c>
      <c r="C24" s="42"/>
      <c r="D24" s="12" t="s">
        <v>108</v>
      </c>
      <c r="E24" s="3" t="s">
        <v>120</v>
      </c>
      <c r="F24" s="37" t="e">
        <f>#REF!-#REF!</f>
        <v>#REF!</v>
      </c>
      <c r="G24" s="36" t="e">
        <f>#REF!-#REF!</f>
        <v>#REF!</v>
      </c>
      <c r="H24" s="36" t="e">
        <f>#REF!-#REF!</f>
        <v>#REF!</v>
      </c>
      <c r="I24" s="36" t="e">
        <f>#REF!-#REF!</f>
        <v>#REF!</v>
      </c>
    </row>
    <row r="25" spans="1:9" s="27" customFormat="1">
      <c r="A25" s="11"/>
      <c r="B25" s="34" t="s">
        <v>21</v>
      </c>
      <c r="C25" s="42"/>
      <c r="D25" s="12" t="s">
        <v>108</v>
      </c>
      <c r="E25" s="3" t="s">
        <v>120</v>
      </c>
      <c r="F25" s="37" t="e">
        <f>#REF!-#REF!</f>
        <v>#REF!</v>
      </c>
      <c r="G25" s="36" t="e">
        <f>#REF!-#REF!</f>
        <v>#REF!</v>
      </c>
      <c r="H25" s="36" t="e">
        <f>#REF!-#REF!</f>
        <v>#REF!</v>
      </c>
      <c r="I25" s="36" t="e">
        <f>#REF!-#REF!</f>
        <v>#REF!</v>
      </c>
    </row>
    <row r="26" spans="1:9" s="27" customFormat="1">
      <c r="A26" s="11" t="s">
        <v>47</v>
      </c>
      <c r="B26" s="3" t="s">
        <v>6</v>
      </c>
      <c r="C26" s="24">
        <v>5080</v>
      </c>
      <c r="D26" s="12" t="s">
        <v>94</v>
      </c>
      <c r="E26" s="3" t="s">
        <v>120</v>
      </c>
      <c r="F26" s="32" t="e">
        <f>#REF!-#REF!</f>
        <v>#REF!</v>
      </c>
      <c r="G26" s="31" t="e">
        <f>#REF!-#REF!</f>
        <v>#REF!</v>
      </c>
      <c r="H26" s="31" t="e">
        <f>#REF!-#REF!</f>
        <v>#REF!</v>
      </c>
      <c r="I26" s="31" t="e">
        <f>#REF!-#REF!</f>
        <v>#REF!</v>
      </c>
    </row>
    <row r="27" spans="1:9" s="27" customFormat="1">
      <c r="A27" s="11"/>
      <c r="B27" s="34" t="s">
        <v>26</v>
      </c>
      <c r="C27" s="42"/>
      <c r="D27" s="35"/>
      <c r="E27" s="3" t="s">
        <v>120</v>
      </c>
      <c r="F27" s="32" t="e">
        <f>#REF!-#REF!</f>
        <v>#REF!</v>
      </c>
      <c r="G27" s="31" t="e">
        <f>#REF!-#REF!</f>
        <v>#REF!</v>
      </c>
      <c r="H27" s="31" t="e">
        <f>#REF!-#REF!</f>
        <v>#REF!</v>
      </c>
      <c r="I27" s="31" t="e">
        <f>#REF!-#REF!</f>
        <v>#REF!</v>
      </c>
    </row>
    <row r="28" spans="1:9" s="27" customFormat="1">
      <c r="A28" s="11" t="s">
        <v>48</v>
      </c>
      <c r="B28" s="3" t="s">
        <v>7</v>
      </c>
      <c r="C28" s="24">
        <v>10160</v>
      </c>
      <c r="D28" s="26" t="s">
        <v>100</v>
      </c>
      <c r="E28" s="3" t="s">
        <v>120</v>
      </c>
      <c r="F28" s="32" t="e">
        <f>#REF!-#REF!</f>
        <v>#REF!</v>
      </c>
      <c r="G28" s="31" t="e">
        <f>#REF!-#REF!</f>
        <v>#REF!</v>
      </c>
      <c r="H28" s="31" t="e">
        <f>#REF!-#REF!</f>
        <v>#REF!</v>
      </c>
      <c r="I28" s="31" t="e">
        <f>#REF!-#REF!</f>
        <v>#REF!</v>
      </c>
    </row>
    <row r="29" spans="1:9" s="27" customFormat="1">
      <c r="A29" s="11"/>
      <c r="B29" s="34" t="s">
        <v>22</v>
      </c>
      <c r="C29" s="42"/>
      <c r="D29" s="9"/>
      <c r="E29" s="3" t="s">
        <v>120</v>
      </c>
      <c r="F29" s="32" t="e">
        <f>#REF!-#REF!</f>
        <v>#REF!</v>
      </c>
      <c r="G29" s="31" t="e">
        <f>#REF!-#REF!</f>
        <v>#REF!</v>
      </c>
      <c r="H29" s="31" t="e">
        <f>#REF!-#REF!</f>
        <v>#REF!</v>
      </c>
      <c r="I29" s="31" t="e">
        <f>#REF!-#REF!</f>
        <v>#REF!</v>
      </c>
    </row>
    <row r="30" spans="1:9" s="27" customFormat="1">
      <c r="A30" s="11" t="s">
        <v>49</v>
      </c>
      <c r="B30" s="3" t="s">
        <v>64</v>
      </c>
      <c r="C30" s="24">
        <v>43300</v>
      </c>
      <c r="D30" s="9"/>
      <c r="E30" s="3" t="s">
        <v>120</v>
      </c>
      <c r="F30" s="32" t="e">
        <f>#REF!-#REF!</f>
        <v>#REF!</v>
      </c>
      <c r="G30" s="31" t="e">
        <f>#REF!-#REF!</f>
        <v>#REF!</v>
      </c>
      <c r="H30" s="31" t="e">
        <f>#REF!-#REF!</f>
        <v>#REF!</v>
      </c>
      <c r="I30" s="31" t="e">
        <f>#REF!-#REF!</f>
        <v>#REF!</v>
      </c>
    </row>
    <row r="31" spans="1:9" s="27" customFormat="1">
      <c r="A31" s="11"/>
      <c r="B31" s="34" t="s">
        <v>23</v>
      </c>
      <c r="C31" s="42"/>
      <c r="D31" s="26" t="s">
        <v>114</v>
      </c>
      <c r="E31" s="3" t="s">
        <v>120</v>
      </c>
      <c r="F31" s="37" t="e">
        <f>#REF!-#REF!</f>
        <v>#REF!</v>
      </c>
      <c r="G31" s="36" t="e">
        <f>#REF!-#REF!</f>
        <v>#REF!</v>
      </c>
      <c r="H31" s="36" t="e">
        <f>#REF!-#REF!</f>
        <v>#REF!</v>
      </c>
      <c r="I31" s="36" t="e">
        <f>#REF!-#REF!</f>
        <v>#REF!</v>
      </c>
    </row>
    <row r="32" spans="1:9" s="27" customFormat="1">
      <c r="A32" s="11"/>
      <c r="B32" s="34" t="s">
        <v>24</v>
      </c>
      <c r="C32" s="42"/>
      <c r="D32" s="26" t="s">
        <v>113</v>
      </c>
      <c r="E32" s="3" t="s">
        <v>120</v>
      </c>
      <c r="F32" s="37" t="e">
        <f>#REF!-#REF!</f>
        <v>#REF!</v>
      </c>
      <c r="G32" s="36" t="e">
        <f>#REF!-#REF!</f>
        <v>#REF!</v>
      </c>
      <c r="H32" s="36" t="e">
        <f>#REF!-#REF!</f>
        <v>#REF!</v>
      </c>
      <c r="I32" s="36" t="e">
        <f>#REF!-#REF!</f>
        <v>#REF!</v>
      </c>
    </row>
    <row r="33" spans="1:9" s="27" customFormat="1">
      <c r="A33" s="11"/>
      <c r="B33" s="34" t="s">
        <v>25</v>
      </c>
      <c r="C33" s="42"/>
      <c r="D33" s="12" t="s">
        <v>105</v>
      </c>
      <c r="E33" s="3" t="s">
        <v>120</v>
      </c>
      <c r="F33" s="37" t="e">
        <f>#REF!-#REF!</f>
        <v>#REF!</v>
      </c>
      <c r="G33" s="36" t="e">
        <f>#REF!-#REF!</f>
        <v>#REF!</v>
      </c>
      <c r="H33" s="36" t="e">
        <f>#REF!-#REF!</f>
        <v>#REF!</v>
      </c>
      <c r="I33" s="36" t="e">
        <f>#REF!-#REF!</f>
        <v>#REF!</v>
      </c>
    </row>
    <row r="34" spans="1:9" s="27" customFormat="1">
      <c r="A34" s="11" t="s">
        <v>50</v>
      </c>
      <c r="B34" s="3" t="s">
        <v>65</v>
      </c>
      <c r="C34" s="24">
        <v>24384</v>
      </c>
      <c r="D34" s="12"/>
      <c r="E34" s="3" t="s">
        <v>120</v>
      </c>
      <c r="F34" s="32" t="e">
        <f>#REF!-#REF!</f>
        <v>#REF!</v>
      </c>
      <c r="G34" s="31" t="e">
        <f>#REF!-#REF!</f>
        <v>#REF!</v>
      </c>
      <c r="H34" s="31" t="e">
        <f>#REF!-#REF!</f>
        <v>#REF!</v>
      </c>
      <c r="I34" s="31" t="e">
        <f>#REF!-#REF!</f>
        <v>#REF!</v>
      </c>
    </row>
    <row r="35" spans="1:9" s="27" customFormat="1">
      <c r="A35" s="11"/>
      <c r="B35" s="34" t="s">
        <v>27</v>
      </c>
      <c r="C35" s="42"/>
      <c r="D35" s="12" t="s">
        <v>99</v>
      </c>
      <c r="E35" s="3" t="s">
        <v>120</v>
      </c>
      <c r="F35" s="37" t="e">
        <f>#REF!-#REF!</f>
        <v>#REF!</v>
      </c>
      <c r="G35" s="36" t="e">
        <f>#REF!-#REF!</f>
        <v>#REF!</v>
      </c>
      <c r="H35" s="36" t="e">
        <f>#REF!-#REF!</f>
        <v>#REF!</v>
      </c>
      <c r="I35" s="36" t="e">
        <f>#REF!-#REF!</f>
        <v>#REF!</v>
      </c>
    </row>
    <row r="36" spans="1:9" s="27" customFormat="1">
      <c r="A36" s="11"/>
      <c r="B36" s="34" t="s">
        <v>28</v>
      </c>
      <c r="C36" s="42"/>
      <c r="D36" s="12" t="s">
        <v>99</v>
      </c>
      <c r="E36" s="3" t="s">
        <v>120</v>
      </c>
      <c r="F36" s="37" t="e">
        <f>#REF!-#REF!</f>
        <v>#REF!</v>
      </c>
      <c r="G36" s="36" t="e">
        <f>#REF!-#REF!</f>
        <v>#REF!</v>
      </c>
      <c r="H36" s="36" t="e">
        <f>#REF!-#REF!</f>
        <v>#REF!</v>
      </c>
      <c r="I36" s="36" t="e">
        <f>#REF!-#REF!</f>
        <v>#REF!</v>
      </c>
    </row>
    <row r="37" spans="1:9" s="27" customFormat="1">
      <c r="A37" s="11"/>
      <c r="B37" s="34" t="s">
        <v>91</v>
      </c>
      <c r="C37" s="42"/>
      <c r="D37" s="12" t="s">
        <v>116</v>
      </c>
      <c r="E37" s="3" t="s">
        <v>120</v>
      </c>
      <c r="F37" s="37" t="e">
        <f>#REF!-#REF!</f>
        <v>#REF!</v>
      </c>
      <c r="G37" s="36" t="e">
        <f>#REF!-#REF!</f>
        <v>#REF!</v>
      </c>
      <c r="H37" s="36" t="e">
        <f>#REF!-#REF!</f>
        <v>#REF!</v>
      </c>
      <c r="I37" s="36" t="e">
        <f>#REF!-#REF!</f>
        <v>#REF!</v>
      </c>
    </row>
    <row r="38" spans="1:9" s="27" customFormat="1">
      <c r="A38" s="11" t="s">
        <v>51</v>
      </c>
      <c r="B38" s="3" t="s">
        <v>8</v>
      </c>
      <c r="C38" s="24">
        <v>16256</v>
      </c>
      <c r="D38" s="26" t="s">
        <v>100</v>
      </c>
      <c r="E38" s="3" t="s">
        <v>120</v>
      </c>
      <c r="F38" s="32" t="e">
        <f>#REF!-#REF!</f>
        <v>#REF!</v>
      </c>
      <c r="G38" s="31" t="e">
        <f>#REF!-#REF!</f>
        <v>#REF!</v>
      </c>
      <c r="H38" s="31" t="e">
        <f>#REF!-#REF!</f>
        <v>#REF!</v>
      </c>
      <c r="I38" s="31" t="e">
        <f>#REF!-#REF!</f>
        <v>#REF!</v>
      </c>
    </row>
    <row r="39" spans="1:9" s="27" customFormat="1">
      <c r="A39" s="11" t="s">
        <v>52</v>
      </c>
      <c r="B39" s="3" t="s">
        <v>9</v>
      </c>
      <c r="C39" s="24">
        <v>3556</v>
      </c>
      <c r="D39" s="26" t="s">
        <v>115</v>
      </c>
      <c r="E39" s="3" t="s">
        <v>120</v>
      </c>
      <c r="F39" s="32" t="e">
        <f>#REF!-#REF!</f>
        <v>#REF!</v>
      </c>
      <c r="G39" s="31" t="e">
        <f>#REF!-#REF!</f>
        <v>#REF!</v>
      </c>
      <c r="H39" s="31" t="e">
        <f>#REF!-#REF!</f>
        <v>#REF!</v>
      </c>
      <c r="I39" s="31" t="e">
        <f>#REF!-#REF!</f>
        <v>#REF!</v>
      </c>
    </row>
    <row r="40" spans="1:9" s="27" customFormat="1">
      <c r="A40" s="11" t="s">
        <v>53</v>
      </c>
      <c r="B40" s="3" t="s">
        <v>10</v>
      </c>
      <c r="C40" s="24">
        <v>5588</v>
      </c>
      <c r="D40" s="12" t="s">
        <v>105</v>
      </c>
      <c r="E40" s="3" t="s">
        <v>120</v>
      </c>
      <c r="F40" s="32" t="e">
        <f>#REF!-#REF!</f>
        <v>#REF!</v>
      </c>
      <c r="G40" s="31" t="e">
        <f>#REF!-#REF!</f>
        <v>#REF!</v>
      </c>
      <c r="H40" s="31" t="e">
        <f>#REF!-#REF!</f>
        <v>#REF!</v>
      </c>
      <c r="I40" s="31" t="e">
        <f>#REF!-#REF!</f>
        <v>#REF!</v>
      </c>
    </row>
    <row r="41" spans="1:9" s="27" customFormat="1">
      <c r="A41" s="11" t="s">
        <v>54</v>
      </c>
      <c r="B41" s="3" t="s">
        <v>11</v>
      </c>
      <c r="C41" s="24">
        <v>6096</v>
      </c>
      <c r="D41" s="12" t="s">
        <v>98</v>
      </c>
      <c r="E41" s="3" t="s">
        <v>120</v>
      </c>
      <c r="F41" s="32" t="e">
        <f>#REF!-#REF!</f>
        <v>#REF!</v>
      </c>
      <c r="G41" s="31" t="e">
        <f>#REF!-#REF!</f>
        <v>#REF!</v>
      </c>
      <c r="H41" s="31" t="e">
        <f>#REF!-#REF!</f>
        <v>#REF!</v>
      </c>
      <c r="I41" s="31" t="e">
        <f>#REF!-#REF!</f>
        <v>#REF!</v>
      </c>
    </row>
    <row r="42" spans="1:9" s="27" customFormat="1">
      <c r="A42" s="11" t="s">
        <v>55</v>
      </c>
      <c r="B42" s="3" t="s">
        <v>12</v>
      </c>
      <c r="C42" s="24">
        <v>20320</v>
      </c>
      <c r="D42" s="12" t="s">
        <v>95</v>
      </c>
      <c r="E42" s="3" t="s">
        <v>120</v>
      </c>
      <c r="F42" s="32" t="e">
        <f>#REF!-#REF!</f>
        <v>#REF!</v>
      </c>
      <c r="G42" s="31" t="e">
        <f>#REF!-#REF!</f>
        <v>#REF!</v>
      </c>
      <c r="H42" s="31" t="e">
        <f>#REF!-#REF!</f>
        <v>#REF!</v>
      </c>
      <c r="I42" s="31" t="e">
        <f>#REF!-#REF!</f>
        <v>#REF!</v>
      </c>
    </row>
    <row r="43" spans="1:9" s="27" customFormat="1">
      <c r="A43" s="11" t="s">
        <v>56</v>
      </c>
      <c r="B43" s="3" t="s">
        <v>13</v>
      </c>
      <c r="C43" s="24">
        <v>4572</v>
      </c>
      <c r="D43" s="12" t="s">
        <v>105</v>
      </c>
      <c r="E43" s="3" t="s">
        <v>120</v>
      </c>
      <c r="F43" s="32" t="e">
        <f>#REF!-#REF!</f>
        <v>#REF!</v>
      </c>
      <c r="G43" s="31" t="e">
        <f>#REF!-#REF!</f>
        <v>#REF!</v>
      </c>
      <c r="H43" s="31" t="e">
        <f>#REF!-#REF!</f>
        <v>#REF!</v>
      </c>
      <c r="I43" s="31" t="e">
        <f>#REF!-#REF!</f>
        <v>#REF!</v>
      </c>
    </row>
    <row r="44" spans="1:9" s="27" customFormat="1">
      <c r="A44" s="11" t="s">
        <v>57</v>
      </c>
      <c r="B44" s="3" t="s">
        <v>14</v>
      </c>
      <c r="C44" s="24">
        <v>13208</v>
      </c>
      <c r="D44" s="12" t="s">
        <v>94</v>
      </c>
      <c r="E44" s="3" t="s">
        <v>120</v>
      </c>
      <c r="F44" s="32" t="e">
        <f>#REF!-#REF!</f>
        <v>#REF!</v>
      </c>
      <c r="G44" s="31" t="e">
        <f>#REF!-#REF!</f>
        <v>#REF!</v>
      </c>
      <c r="H44" s="31" t="e">
        <f>#REF!-#REF!</f>
        <v>#REF!</v>
      </c>
      <c r="I44" s="31" t="e">
        <f>#REF!-#REF!</f>
        <v>#REF!</v>
      </c>
    </row>
    <row r="45" spans="1:9" s="27" customFormat="1">
      <c r="A45" s="11" t="s">
        <v>58</v>
      </c>
      <c r="B45" s="3" t="s">
        <v>15</v>
      </c>
      <c r="C45" s="24">
        <v>8128</v>
      </c>
      <c r="D45" s="12" t="s">
        <v>107</v>
      </c>
      <c r="E45" s="3" t="s">
        <v>120</v>
      </c>
      <c r="F45" s="32" t="e">
        <f>#REF!-#REF!</f>
        <v>#REF!</v>
      </c>
      <c r="G45" s="31" t="e">
        <f>#REF!-#REF!</f>
        <v>#REF!</v>
      </c>
      <c r="H45" s="31" t="e">
        <f>#REF!-#REF!</f>
        <v>#REF!</v>
      </c>
      <c r="I45" s="31" t="e">
        <f>#REF!-#REF!</f>
        <v>#REF!</v>
      </c>
    </row>
    <row r="46" spans="1:9" s="27" customFormat="1">
      <c r="A46" s="11" t="s">
        <v>59</v>
      </c>
      <c r="B46" s="3" t="s">
        <v>16</v>
      </c>
      <c r="C46" s="24">
        <v>5300</v>
      </c>
      <c r="D46" s="12" t="s">
        <v>97</v>
      </c>
      <c r="E46" s="3" t="s">
        <v>120</v>
      </c>
      <c r="F46" s="32" t="e">
        <f>#REF!-#REF!</f>
        <v>#REF!</v>
      </c>
      <c r="G46" s="31" t="e">
        <f>#REF!-#REF!</f>
        <v>#REF!</v>
      </c>
      <c r="H46" s="31" t="e">
        <f>#REF!-#REF!</f>
        <v>#REF!</v>
      </c>
      <c r="I46" s="31" t="e">
        <f>#REF!-#REF!</f>
        <v>#REF!</v>
      </c>
    </row>
    <row r="47" spans="1:9">
      <c r="A47" s="7">
        <v>3</v>
      </c>
      <c r="B47" s="17" t="s">
        <v>66</v>
      </c>
      <c r="C47" s="43">
        <v>50000</v>
      </c>
      <c r="D47" s="17"/>
      <c r="E47" s="17"/>
      <c r="F47" s="20"/>
      <c r="G47" s="20"/>
    </row>
    <row r="48" spans="1:9">
      <c r="A48" s="28"/>
      <c r="B48" s="2" t="s">
        <v>33</v>
      </c>
      <c r="C48" s="41"/>
      <c r="D48" s="2"/>
      <c r="E48" s="2"/>
      <c r="F48" s="20"/>
    </row>
    <row r="49" spans="1:6" ht="60">
      <c r="A49" s="15">
        <v>3.1</v>
      </c>
      <c r="B49" s="16" t="s">
        <v>88</v>
      </c>
      <c r="C49" s="44">
        <v>15000</v>
      </c>
      <c r="D49" s="16"/>
      <c r="E49" s="14" t="s">
        <v>121</v>
      </c>
      <c r="F49" s="20"/>
    </row>
    <row r="50" spans="1:6" ht="60">
      <c r="A50" s="15">
        <v>3.2</v>
      </c>
      <c r="B50" s="16" t="s">
        <v>89</v>
      </c>
      <c r="C50" s="44">
        <v>15000</v>
      </c>
      <c r="D50" s="16"/>
      <c r="E50" s="14" t="s">
        <v>121</v>
      </c>
      <c r="F50" s="20"/>
    </row>
    <row r="51" spans="1:6" ht="60">
      <c r="A51" s="15">
        <v>3.3</v>
      </c>
      <c r="B51" s="16" t="s">
        <v>90</v>
      </c>
      <c r="C51" s="44">
        <v>20000</v>
      </c>
      <c r="D51" s="16"/>
      <c r="E51" s="14" t="s">
        <v>121</v>
      </c>
      <c r="F51" s="20"/>
    </row>
    <row r="52" spans="1:6">
      <c r="A52" s="7">
        <v>4</v>
      </c>
      <c r="B52" s="8" t="s">
        <v>67</v>
      </c>
      <c r="C52" s="40">
        <v>47500</v>
      </c>
      <c r="D52" s="8"/>
      <c r="E52" s="8"/>
      <c r="F52" s="20"/>
    </row>
    <row r="53" spans="1:6">
      <c r="A53" s="29"/>
      <c r="B53" s="13" t="s">
        <v>33</v>
      </c>
      <c r="C53" s="45"/>
      <c r="D53" s="13"/>
      <c r="E53" s="13"/>
    </row>
    <row r="54" spans="1:6" s="21" customFormat="1" ht="30">
      <c r="A54" s="4" t="s">
        <v>68</v>
      </c>
      <c r="B54" s="14" t="s">
        <v>69</v>
      </c>
      <c r="C54" s="46">
        <v>5000</v>
      </c>
      <c r="D54" s="14"/>
      <c r="E54" s="14"/>
    </row>
    <row r="55" spans="1:6" s="21" customFormat="1" ht="30">
      <c r="A55" s="4" t="s">
        <v>70</v>
      </c>
      <c r="B55" s="14" t="s">
        <v>71</v>
      </c>
      <c r="C55" s="46">
        <v>8000</v>
      </c>
      <c r="D55" s="14"/>
      <c r="E55" s="14" t="s">
        <v>118</v>
      </c>
    </row>
    <row r="56" spans="1:6" s="21" customFormat="1" ht="30">
      <c r="A56" s="4" t="s">
        <v>72</v>
      </c>
      <c r="B56" s="14" t="s">
        <v>73</v>
      </c>
      <c r="C56" s="46">
        <v>1500</v>
      </c>
      <c r="D56" s="14"/>
      <c r="E56" s="14" t="s">
        <v>121</v>
      </c>
    </row>
    <row r="57" spans="1:6" s="21" customFormat="1" ht="30">
      <c r="A57" s="4" t="s">
        <v>74</v>
      </c>
      <c r="B57" s="14" t="s">
        <v>75</v>
      </c>
      <c r="C57" s="46">
        <v>3000</v>
      </c>
      <c r="D57" s="14"/>
      <c r="E57" s="14" t="s">
        <v>121</v>
      </c>
    </row>
    <row r="58" spans="1:6" s="21" customFormat="1" ht="30">
      <c r="A58" s="4" t="s">
        <v>76</v>
      </c>
      <c r="B58" s="14" t="s">
        <v>77</v>
      </c>
      <c r="C58" s="46">
        <v>3000</v>
      </c>
      <c r="D58" s="14"/>
      <c r="E58" s="14" t="s">
        <v>121</v>
      </c>
    </row>
    <row r="59" spans="1:6" s="21" customFormat="1" ht="30">
      <c r="A59" s="4" t="s">
        <v>78</v>
      </c>
      <c r="B59" s="14" t="s">
        <v>79</v>
      </c>
      <c r="C59" s="46">
        <v>8000</v>
      </c>
      <c r="D59" s="14"/>
      <c r="E59" s="14" t="s">
        <v>121</v>
      </c>
    </row>
    <row r="60" spans="1:6" s="21" customFormat="1" ht="30">
      <c r="A60" s="4" t="s">
        <v>80</v>
      </c>
      <c r="B60" s="14" t="s">
        <v>81</v>
      </c>
      <c r="C60" s="46">
        <v>10000</v>
      </c>
      <c r="D60" s="14"/>
      <c r="E60" s="14" t="s">
        <v>121</v>
      </c>
    </row>
    <row r="61" spans="1:6" s="21" customFormat="1" ht="30">
      <c r="A61" s="4" t="s">
        <v>82</v>
      </c>
      <c r="B61" s="14" t="s">
        <v>83</v>
      </c>
      <c r="C61" s="46">
        <v>5000</v>
      </c>
      <c r="D61" s="14"/>
      <c r="E61" s="14" t="s">
        <v>121</v>
      </c>
    </row>
    <row r="62" spans="1:6" s="21" customFormat="1" ht="30">
      <c r="A62" s="4" t="s">
        <v>84</v>
      </c>
      <c r="B62" s="14" t="s">
        <v>85</v>
      </c>
      <c r="C62" s="46">
        <v>2500</v>
      </c>
      <c r="D62" s="14"/>
      <c r="E62" s="14" t="s">
        <v>121</v>
      </c>
    </row>
    <row r="63" spans="1:6" s="21" customFormat="1" ht="30">
      <c r="A63" s="4" t="s">
        <v>86</v>
      </c>
      <c r="B63" s="14" t="s">
        <v>87</v>
      </c>
      <c r="C63" s="46">
        <v>1500</v>
      </c>
      <c r="D63" s="14"/>
      <c r="E63" s="14" t="s">
        <v>121</v>
      </c>
    </row>
    <row r="65" spans="2:2" ht="17.25">
      <c r="B65" s="48" t="s">
        <v>122</v>
      </c>
    </row>
  </sheetData>
  <mergeCells count="1">
    <mergeCell ref="A1:E1"/>
  </mergeCells>
  <pageMargins left="0.14000000000000001" right="0.14000000000000001" top="0.33" bottom="0.24" header="0.15" footer="0.1400000000000000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Evricomp, Yerevan Kasyan1, Tel. (010) 27 44 72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Sokhakyan</cp:lastModifiedBy>
  <cp:lastPrinted>2016-05-11T08:02:58Z</cp:lastPrinted>
  <dcterms:created xsi:type="dcterms:W3CDTF">2015-07-01T07:59:04Z</dcterms:created>
  <dcterms:modified xsi:type="dcterms:W3CDTF">2016-05-11T08:03:00Z</dcterms:modified>
</cp:coreProperties>
</file>