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110" windowHeight="2715" tabRatio="327" activeTab="0"/>
  </bookViews>
  <sheets>
    <sheet name="Caxs g.d." sheetId="1" r:id="rId1"/>
    <sheet name="Caxser" sheetId="2" r:id="rId2"/>
  </sheets>
  <definedNames>
    <definedName name="_xlnm.Print_Titles" localSheetId="0">'Caxs g.d.'!$B:$B,'Caxs g.d.'!$4:$8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<sst xmlns="http://schemas.openxmlformats.org/spreadsheetml/2006/main" count="556" uniqueCount="195">
  <si>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</si>
  <si>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</si>
  <si>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</si>
  <si>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</si>
  <si>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</si>
  <si>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</si>
  <si>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</si>
  <si>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</si>
  <si>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</si>
  <si>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</si>
  <si>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</si>
  <si>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</si>
  <si>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</si>
  <si>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</si>
  <si>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</si>
  <si>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</si>
  <si>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</si>
  <si>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</si>
  <si>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</si>
  <si>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</si>
  <si>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</si>
  <si>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</si>
  <si>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</si>
  <si>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</si>
  <si>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</si>
  <si>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</si>
  <si>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</si>
  <si>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</si>
  <si>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</si>
  <si>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</si>
  <si>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</si>
  <si>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</si>
  <si>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</si>
  <si>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</si>
  <si>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</si>
  <si>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</si>
  <si>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</si>
  <si>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</si>
  <si>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</si>
  <si>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</si>
  <si>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</si>
  <si>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</si>
  <si>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</si>
  <si>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</si>
  <si>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</si>
  <si>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</si>
  <si>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</si>
  <si>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</si>
  <si>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</si>
  <si>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</si>
  <si>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</si>
  <si>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</si>
  <si>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</si>
  <si>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</si>
  <si>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</si>
  <si>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</si>
  <si>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</si>
  <si>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</si>
  <si>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</si>
  <si>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</si>
  <si>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</si>
  <si>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</si>
  <si>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</si>
  <si>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</si>
  <si>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</si>
  <si>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</si>
  <si>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</si>
  <si>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</si>
  <si>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</si>
  <si>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</si>
  <si>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</si>
  <si>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</si>
  <si>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</si>
  <si>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</si>
  <si>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</si>
  <si>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</si>
  <si>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</si>
  <si>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</si>
  <si>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</si>
  <si>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</si>
  <si>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</si>
  <si>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</si>
  <si>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</si>
  <si>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</si>
  <si>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</si>
  <si>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</si>
  <si>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</si>
  <si>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</si>
  <si>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</si>
  <si>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</si>
  <si>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Հալլավար</t>
  </si>
  <si>
    <t>Գար-գար</t>
  </si>
  <si>
    <t>ք.Տաշիր</t>
  </si>
  <si>
    <t>ք.Շամլուղ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</si>
  <si>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</si>
  <si>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</si>
  <si>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</si>
  <si>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</si>
  <si>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</si>
  <si>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</si>
  <si>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</si>
  <si>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</si>
  <si>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</si>
  <si>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</si>
  <si>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</si>
  <si>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</si>
  <si>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</si>
  <si>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</si>
  <si>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</si>
  <si>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</si>
  <si>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</si>
  <si>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</si>
  <si>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</si>
  <si>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</si>
  <si>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</si>
  <si>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</si>
  <si>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</si>
  <si>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</si>
  <si>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</si>
  <si>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</si>
  <si>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</si>
  <si>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</si>
  <si>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</si>
  <si>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</si>
  <si>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</si>
  <si>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</si>
  <si>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</si>
  <si>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</si>
  <si>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</si>
  <si>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</si>
  <si>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</si>
  <si>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</si>
  <si>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</si>
  <si>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</si>
  <si>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</si>
  <si>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</si>
  <si>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</si>
  <si>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</si>
  <si>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</si>
  <si>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</si>
  <si>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</si>
  <si>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</si>
  <si>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</si>
  <si>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</si>
  <si>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</si>
  <si>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</si>
  <si>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</si>
  <si>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</si>
  <si>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</si>
  <si>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</si>
  <si>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</si>
  <si>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</si>
  <si>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</si>
  <si>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</si>
  <si>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</si>
  <si>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</si>
  <si>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</si>
  <si>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</si>
  <si>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</si>
  <si>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</si>
  <si>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</si>
  <si>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</si>
  <si>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</si>
  <si>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</si>
  <si>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</si>
  <si>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</si>
  <si>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</si>
  <si>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</si>
  <si>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</si>
  <si>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</si>
  <si>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</si>
  <si>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 val="single"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</si>
  <si>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</si>
  <si>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</si>
  <si>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</si>
  <si>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</si>
  <si>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</si>
  <si>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</si>
  <si>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</si>
  <si>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</si>
  <si>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</si>
  <si>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</si>
  <si>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</si>
  <si>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</si>
  <si>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</si>
  <si>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</si>
  <si>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</si>
  <si>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</si>
  <si>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</si>
  <si>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</si>
  <si>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</si>
  <si>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</si>
  <si>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 val="single"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</si>
  <si>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  ՀՀ  ԼՈՌՈՒ   ՄԱՐԶԻ   ՀԱՄԱՅՆՔՆԵՐԻ   ԲՅՈՒՋԵՏԱՅԻՆ   ԾԱԽՍԵՐԻ   ՎԵՐԱԲԵՐՅԱԼ                                                                      (Բյուջետային  ծախսերը ըստ տնտեսագիտական դասակարգման)
 2015թ. առաջին  եռամսյակ</t>
  </si>
  <si>
    <t xml:space="preserve">  ՀՀ   ԼՈՌՈՒ ՄԱՐԶԻ   ՀԱՄԱՅՆՔՆԵՐԻ   ԲՅՈՒՋԵՏԱՅԻՆ   ԾԱԽՍԵՐԻ   ՎԵՐԱԲԵՐՅԱԼ         (Բյուջետային ծախսերը ըստ գործառնական դասակարգման)  2015թ. առաջին եռամսյակ</t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</si>
</sst>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4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Arial Armenian"/>
      <family val="2"/>
    </font>
    <font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88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199" fontId="8" fillId="0" borderId="11" xfId="0" applyNumberFormat="1" applyFont="1" applyBorder="1" applyAlignment="1">
      <alignment horizontal="right" vertical="center" wrapText="1"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188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6" borderId="15" xfId="0" applyFont="1" applyFill="1" applyBorder="1" applyAlignment="1" applyProtection="1">
      <alignment vertical="center" wrapText="1"/>
      <protection/>
    </xf>
    <xf numFmtId="0" fontId="6" fillId="36" borderId="16" xfId="0" applyFont="1" applyFill="1" applyBorder="1" applyAlignment="1" applyProtection="1">
      <alignment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0" fontId="8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99" fontId="8" fillId="0" borderId="11" xfId="58" applyNumberFormat="1" applyFont="1" applyFill="1" applyBorder="1" applyAlignment="1">
      <alignment horizontal="right" vertical="center"/>
      <protection/>
    </xf>
    <xf numFmtId="188" fontId="8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19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88" fontId="6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199" fontId="8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19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9" fontId="8" fillId="0" borderId="0" xfId="0" applyNumberFormat="1" applyFont="1" applyAlignment="1">
      <alignment/>
    </xf>
    <xf numFmtId="188" fontId="8" fillId="0" borderId="11" xfId="0" applyNumberFormat="1" applyFont="1" applyBorder="1" applyAlignment="1">
      <alignment/>
    </xf>
    <xf numFmtId="199" fontId="8" fillId="0" borderId="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99" fontId="6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6" fillId="40" borderId="17" xfId="0" applyFont="1" applyFill="1" applyBorder="1" applyAlignment="1" applyProtection="1">
      <alignment horizontal="left" vertical="center" wrapText="1"/>
      <protection/>
    </xf>
    <xf numFmtId="0" fontId="6" fillId="40" borderId="14" xfId="0" applyFont="1" applyFill="1" applyBorder="1" applyAlignment="1" applyProtection="1">
      <alignment horizontal="left" vertical="center" wrapText="1"/>
      <protection/>
    </xf>
    <xf numFmtId="0" fontId="6" fillId="4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4" fontId="9" fillId="41" borderId="12" xfId="0" applyNumberFormat="1" applyFont="1" applyFill="1" applyBorder="1" applyAlignment="1">
      <alignment horizontal="center" vertical="center" wrapText="1"/>
    </xf>
    <xf numFmtId="4" fontId="9" fillId="41" borderId="15" xfId="0" applyNumberFormat="1" applyFont="1" applyFill="1" applyBorder="1" applyAlignment="1">
      <alignment horizontal="center" vertical="center" wrapText="1"/>
    </xf>
    <xf numFmtId="4" fontId="9" fillId="41" borderId="16" xfId="0" applyNumberFormat="1" applyFont="1" applyFill="1" applyBorder="1" applyAlignment="1">
      <alignment horizontal="center" vertical="center" wrapText="1"/>
    </xf>
    <xf numFmtId="4" fontId="9" fillId="42" borderId="15" xfId="0" applyNumberFormat="1" applyFont="1" applyFill="1" applyBorder="1" applyAlignment="1">
      <alignment horizontal="center" vertical="center" wrapText="1"/>
    </xf>
    <xf numFmtId="4" fontId="8" fillId="38" borderId="12" xfId="0" applyNumberFormat="1" applyFont="1" applyFill="1" applyBorder="1" applyAlignment="1">
      <alignment horizontal="center" vertical="center" wrapText="1"/>
    </xf>
    <xf numFmtId="4" fontId="8" fillId="38" borderId="15" xfId="0" applyNumberFormat="1" applyFont="1" applyFill="1" applyBorder="1" applyAlignment="1">
      <alignment horizontal="center" vertical="center" wrapText="1"/>
    </xf>
    <xf numFmtId="4" fontId="8" fillId="38" borderId="16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4" fontId="8" fillId="43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30"/>
  <sheetViews>
    <sheetView tabSelected="1" zoomScalePageLayoutView="0" workbookViewId="0" topLeftCell="B1">
      <selection activeCell="D10" sqref="D10:E123"/>
    </sheetView>
  </sheetViews>
  <sheetFormatPr defaultColWidth="8.796875" defaultRowHeight="15"/>
  <cols>
    <col min="1" max="1" width="0.8984375" style="2" hidden="1" customWidth="1"/>
    <col min="2" max="2" width="4" style="2" customWidth="1"/>
    <col min="3" max="3" width="16.09765625" style="2" customWidth="1"/>
    <col min="4" max="4" width="14.19921875" style="2" customWidth="1"/>
    <col min="5" max="5" width="13.5" style="2" customWidth="1"/>
    <col min="6" max="6" width="9.69921875" style="2" customWidth="1"/>
    <col min="7" max="7" width="9.59765625" style="2" customWidth="1"/>
    <col min="8" max="9" width="9.09765625" style="2" customWidth="1"/>
    <col min="10" max="10" width="9.5" style="2" customWidth="1"/>
    <col min="11" max="11" width="9.3984375" style="2" customWidth="1"/>
    <col min="12" max="12" width="8.69921875" style="2" customWidth="1"/>
    <col min="13" max="13" width="9.09765625" style="2" customWidth="1"/>
    <col min="14" max="14" width="10.09765625" style="2" customWidth="1"/>
    <col min="15" max="15" width="8.3984375" style="2" customWidth="1"/>
    <col min="16" max="16" width="11.3984375" style="2" customWidth="1"/>
    <col min="17" max="17" width="9.8984375" style="2" customWidth="1"/>
    <col min="18" max="18" width="10.19921875" style="2" customWidth="1"/>
    <col min="19" max="19" width="9" style="2" customWidth="1"/>
    <col min="20" max="21" width="9.8984375" style="2" customWidth="1"/>
    <col min="22" max="22" width="9" style="2" customWidth="1"/>
    <col min="23" max="23" width="10.5" style="2" customWidth="1"/>
    <col min="24" max="24" width="8.3984375" style="2" customWidth="1"/>
    <col min="25" max="25" width="7.69921875" style="2" customWidth="1"/>
    <col min="26" max="26" width="8.59765625" style="2" customWidth="1"/>
    <col min="27" max="27" width="9.8984375" style="2" customWidth="1"/>
    <col min="28" max="28" width="7.3984375" style="2" customWidth="1"/>
    <col min="29" max="29" width="7.69921875" style="2" customWidth="1"/>
    <col min="30" max="31" width="7.8984375" style="2" customWidth="1"/>
    <col min="32" max="32" width="9.5" style="2" customWidth="1"/>
    <col min="33" max="33" width="8.09765625" style="2" customWidth="1"/>
    <col min="34" max="35" width="8.3984375" style="2" customWidth="1"/>
    <col min="36" max="36" width="7.69921875" style="2" customWidth="1"/>
    <col min="37" max="37" width="7.8984375" style="2" customWidth="1"/>
    <col min="38" max="38" width="8.09765625" style="2" customWidth="1"/>
    <col min="39" max="39" width="9.19921875" style="2" customWidth="1"/>
    <col min="40" max="40" width="8.3984375" style="2" customWidth="1"/>
    <col min="41" max="41" width="9.19921875" style="2" customWidth="1"/>
    <col min="42" max="42" width="7.69921875" style="2" customWidth="1"/>
    <col min="43" max="43" width="9.19921875" style="2" customWidth="1"/>
    <col min="44" max="44" width="8.09765625" style="2" customWidth="1"/>
    <col min="45" max="47" width="9.19921875" style="2" customWidth="1"/>
    <col min="48" max="48" width="8.19921875" style="2" customWidth="1"/>
    <col min="49" max="49" width="9.19921875" style="2" customWidth="1"/>
    <col min="50" max="50" width="9.59765625" style="2" customWidth="1"/>
    <col min="51" max="51" width="9.19921875" style="2" customWidth="1"/>
    <col min="52" max="52" width="8.69921875" style="2" customWidth="1"/>
    <col min="53" max="56" width="9.19921875" style="2" customWidth="1"/>
    <col min="57" max="61" width="7.59765625" style="2" customWidth="1"/>
    <col min="62" max="62" width="9.3984375" style="2" customWidth="1"/>
    <col min="63" max="63" width="9" style="2" customWidth="1"/>
    <col min="64" max="64" width="9.19921875" style="2" customWidth="1"/>
    <col min="65" max="65" width="7.8984375" style="2" customWidth="1"/>
    <col min="66" max="66" width="9.19921875" style="2" customWidth="1"/>
    <col min="67" max="67" width="8.19921875" style="2" customWidth="1"/>
    <col min="68" max="68" width="8.59765625" style="2" customWidth="1"/>
    <col min="69" max="69" width="9.19921875" style="2" customWidth="1"/>
    <col min="70" max="70" width="11.09765625" style="2" customWidth="1"/>
    <col min="71" max="71" width="8.3984375" style="2" customWidth="1"/>
    <col min="72" max="72" width="10.59765625" style="2" customWidth="1"/>
    <col min="73" max="77" width="9.09765625" style="2" customWidth="1"/>
    <col min="78" max="78" width="10.19921875" style="2" customWidth="1"/>
    <col min="79" max="79" width="7.59765625" style="2" customWidth="1"/>
    <col min="80" max="80" width="9.19921875" style="2" customWidth="1"/>
    <col min="81" max="85" width="7.5" style="2" customWidth="1"/>
    <col min="86" max="86" width="10.09765625" style="2" customWidth="1"/>
    <col min="87" max="87" width="8" style="2" customWidth="1"/>
    <col min="88" max="88" width="8.69921875" style="2" customWidth="1"/>
    <col min="89" max="89" width="8.8984375" style="2" customWidth="1"/>
    <col min="90" max="90" width="8.3984375" style="2" customWidth="1"/>
    <col min="91" max="91" width="8.59765625" style="2" customWidth="1"/>
    <col min="92" max="92" width="9.3984375" style="2" customWidth="1"/>
    <col min="93" max="99" width="8.8984375" style="2" customWidth="1"/>
    <col min="100" max="100" width="10.59765625" style="2" customWidth="1"/>
    <col min="101" max="101" width="8.8984375" style="2" customWidth="1"/>
    <col min="102" max="102" width="9.19921875" style="2" customWidth="1"/>
    <col min="103" max="103" width="8.5" style="2" customWidth="1"/>
    <col min="104" max="104" width="8.69921875" style="2" customWidth="1"/>
    <col min="105" max="105" width="8.5" style="2" customWidth="1"/>
    <col min="106" max="106" width="9.3984375" style="2" customWidth="1"/>
    <col min="107" max="107" width="7.59765625" style="2" customWidth="1"/>
    <col min="108" max="108" width="8.5" style="2" customWidth="1"/>
    <col min="109" max="109" width="6.8984375" style="2" customWidth="1"/>
    <col min="110" max="110" width="7.5" style="2" customWidth="1"/>
    <col min="111" max="111" width="7.19921875" style="2" customWidth="1"/>
    <col min="112" max="112" width="7.8984375" style="2" customWidth="1"/>
    <col min="113" max="113" width="6.8984375" style="2" customWidth="1"/>
    <col min="114" max="114" width="9.19921875" style="2" customWidth="1"/>
    <col min="115" max="115" width="7" style="2" customWidth="1"/>
    <col min="116" max="116" width="7.8984375" style="2" customWidth="1"/>
    <col min="117" max="117" width="7.3984375" style="2" customWidth="1"/>
    <col min="118" max="118" width="7.5" style="2" customWidth="1"/>
    <col min="119" max="119" width="7.59765625" style="2" customWidth="1"/>
    <col min="120" max="120" width="11" style="2" customWidth="1"/>
    <col min="121" max="121" width="10.8984375" style="2" customWidth="1"/>
    <col min="122" max="122" width="4.59765625" style="2" customWidth="1"/>
    <col min="123" max="123" width="9" style="2" customWidth="1"/>
    <col min="124" max="124" width="9.09765625" style="2" bestFit="1" customWidth="1"/>
    <col min="125" max="16384" width="9" style="2" customWidth="1"/>
  </cols>
  <sheetData>
    <row r="1" spans="2:56" ht="65.25" customHeight="1">
      <c r="B1" s="52" t="s">
        <v>194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5"/>
      <c r="BA1" s="5"/>
      <c r="BB1" s="5"/>
      <c r="BC1" s="5"/>
      <c r="BD1" s="5"/>
    </row>
    <row r="2" spans="2:119" ht="25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2"/>
      <c r="S2" s="22"/>
      <c r="T2" s="22"/>
      <c r="U2" s="22"/>
      <c r="V2" s="23"/>
      <c r="W2" s="23"/>
      <c r="X2" s="23"/>
      <c r="Y2" s="23"/>
      <c r="Z2" s="23"/>
      <c r="AA2" s="23"/>
      <c r="AB2" s="23"/>
      <c r="AC2" s="2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3:109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6"/>
      <c r="AC3" s="76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4"/>
      <c r="DC3" s="24"/>
      <c r="DD3" s="24"/>
      <c r="DE3" s="24"/>
    </row>
    <row r="4" spans="2:121" ht="12.75" customHeight="1">
      <c r="B4" s="77" t="s">
        <v>115</v>
      </c>
      <c r="C4" s="78" t="s">
        <v>116</v>
      </c>
      <c r="D4" s="57" t="s">
        <v>117</v>
      </c>
      <c r="E4" s="58"/>
      <c r="F4" s="58"/>
      <c r="G4" s="58"/>
      <c r="H4" s="58"/>
      <c r="I4" s="59"/>
      <c r="J4" s="82" t="s">
        <v>118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4"/>
    </row>
    <row r="5" spans="2:121" ht="15.75" customHeight="1">
      <c r="B5" s="77"/>
      <c r="C5" s="78"/>
      <c r="D5" s="79"/>
      <c r="E5" s="80"/>
      <c r="F5" s="80"/>
      <c r="G5" s="80"/>
      <c r="H5" s="80"/>
      <c r="I5" s="81"/>
      <c r="J5" s="57" t="s">
        <v>160</v>
      </c>
      <c r="K5" s="58"/>
      <c r="L5" s="58"/>
      <c r="M5" s="58"/>
      <c r="N5" s="85" t="s">
        <v>119</v>
      </c>
      <c r="O5" s="86"/>
      <c r="P5" s="86"/>
      <c r="Q5" s="86"/>
      <c r="R5" s="86"/>
      <c r="S5" s="86"/>
      <c r="T5" s="86"/>
      <c r="U5" s="87"/>
      <c r="V5" s="57" t="s">
        <v>161</v>
      </c>
      <c r="W5" s="58"/>
      <c r="X5" s="58"/>
      <c r="Y5" s="59"/>
      <c r="Z5" s="57" t="s">
        <v>162</v>
      </c>
      <c r="AA5" s="58"/>
      <c r="AB5" s="58"/>
      <c r="AC5" s="59"/>
      <c r="AD5" s="57" t="s">
        <v>163</v>
      </c>
      <c r="AE5" s="58"/>
      <c r="AF5" s="58"/>
      <c r="AG5" s="59"/>
      <c r="AH5" s="74" t="s">
        <v>118</v>
      </c>
      <c r="AI5" s="72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6"/>
      <c r="AX5" s="57" t="s">
        <v>164</v>
      </c>
      <c r="AY5" s="58"/>
      <c r="AZ5" s="58"/>
      <c r="BA5" s="59"/>
      <c r="BB5" s="27" t="s">
        <v>120</v>
      </c>
      <c r="BC5" s="27"/>
      <c r="BD5" s="27"/>
      <c r="BE5" s="27"/>
      <c r="BF5" s="27"/>
      <c r="BG5" s="27"/>
      <c r="BH5" s="27"/>
      <c r="BI5" s="27"/>
      <c r="BJ5" s="57" t="s">
        <v>165</v>
      </c>
      <c r="BK5" s="58"/>
      <c r="BL5" s="58"/>
      <c r="BM5" s="59"/>
      <c r="BN5" s="28" t="s">
        <v>121</v>
      </c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72"/>
      <c r="CC5" s="72"/>
      <c r="CD5" s="72"/>
      <c r="CE5" s="72"/>
      <c r="CF5" s="72"/>
      <c r="CG5" s="73"/>
      <c r="CH5" s="57" t="s">
        <v>166</v>
      </c>
      <c r="CI5" s="58"/>
      <c r="CJ5" s="58"/>
      <c r="CK5" s="59"/>
      <c r="CL5" s="57" t="s">
        <v>167</v>
      </c>
      <c r="CM5" s="58"/>
      <c r="CN5" s="58"/>
      <c r="CO5" s="59"/>
      <c r="CP5" s="29" t="s">
        <v>121</v>
      </c>
      <c r="CQ5" s="20"/>
      <c r="CR5" s="20"/>
      <c r="CS5" s="20"/>
      <c r="CT5" s="20"/>
      <c r="CU5" s="20"/>
      <c r="CV5" s="20"/>
      <c r="CW5" s="20"/>
      <c r="CX5" s="57" t="s">
        <v>168</v>
      </c>
      <c r="CY5" s="58"/>
      <c r="CZ5" s="58"/>
      <c r="DA5" s="59"/>
      <c r="DB5" s="30" t="s">
        <v>121</v>
      </c>
      <c r="DC5" s="30"/>
      <c r="DD5" s="30"/>
      <c r="DE5" s="30"/>
      <c r="DF5" s="57" t="s">
        <v>169</v>
      </c>
      <c r="DG5" s="58"/>
      <c r="DH5" s="58"/>
      <c r="DI5" s="59"/>
      <c r="DJ5" s="57" t="s">
        <v>170</v>
      </c>
      <c r="DK5" s="58"/>
      <c r="DL5" s="58"/>
      <c r="DM5" s="58"/>
      <c r="DN5" s="58"/>
      <c r="DO5" s="59"/>
      <c r="DP5" s="65" t="s">
        <v>158</v>
      </c>
      <c r="DQ5" s="65"/>
    </row>
    <row r="6" spans="2:122" ht="93" customHeight="1">
      <c r="B6" s="77"/>
      <c r="C6" s="78"/>
      <c r="D6" s="62"/>
      <c r="E6" s="63"/>
      <c r="F6" s="63"/>
      <c r="G6" s="63"/>
      <c r="H6" s="63"/>
      <c r="I6" s="64"/>
      <c r="J6" s="79"/>
      <c r="K6" s="80"/>
      <c r="L6" s="80"/>
      <c r="M6" s="80"/>
      <c r="N6" s="57" t="s">
        <v>122</v>
      </c>
      <c r="O6" s="58"/>
      <c r="P6" s="58"/>
      <c r="Q6" s="58"/>
      <c r="R6" s="66" t="s">
        <v>123</v>
      </c>
      <c r="S6" s="67"/>
      <c r="T6" s="67"/>
      <c r="U6" s="67"/>
      <c r="V6" s="62"/>
      <c r="W6" s="63"/>
      <c r="X6" s="63"/>
      <c r="Y6" s="64"/>
      <c r="Z6" s="62"/>
      <c r="AA6" s="63"/>
      <c r="AB6" s="63"/>
      <c r="AC6" s="64"/>
      <c r="AD6" s="62"/>
      <c r="AE6" s="63"/>
      <c r="AF6" s="63"/>
      <c r="AG6" s="64"/>
      <c r="AH6" s="57" t="s">
        <v>124</v>
      </c>
      <c r="AI6" s="58"/>
      <c r="AJ6" s="58"/>
      <c r="AK6" s="58"/>
      <c r="AL6" s="57" t="s">
        <v>125</v>
      </c>
      <c r="AM6" s="58"/>
      <c r="AN6" s="58"/>
      <c r="AO6" s="58"/>
      <c r="AP6" s="57" t="s">
        <v>159</v>
      </c>
      <c r="AQ6" s="58"/>
      <c r="AR6" s="58"/>
      <c r="AS6" s="58"/>
      <c r="AT6" s="57" t="s">
        <v>171</v>
      </c>
      <c r="AU6" s="58"/>
      <c r="AV6" s="58"/>
      <c r="AW6" s="58"/>
      <c r="AX6" s="62"/>
      <c r="AY6" s="63"/>
      <c r="AZ6" s="63"/>
      <c r="BA6" s="64"/>
      <c r="BB6" s="68" t="s">
        <v>126</v>
      </c>
      <c r="BC6" s="68"/>
      <c r="BD6" s="68"/>
      <c r="BE6" s="68"/>
      <c r="BF6" s="69" t="s">
        <v>127</v>
      </c>
      <c r="BG6" s="70"/>
      <c r="BH6" s="70"/>
      <c r="BI6" s="71"/>
      <c r="BJ6" s="62"/>
      <c r="BK6" s="63"/>
      <c r="BL6" s="63"/>
      <c r="BM6" s="64"/>
      <c r="BN6" s="57" t="s">
        <v>128</v>
      </c>
      <c r="BO6" s="58"/>
      <c r="BP6" s="58"/>
      <c r="BQ6" s="58"/>
      <c r="BR6" s="66" t="s">
        <v>129</v>
      </c>
      <c r="BS6" s="58"/>
      <c r="BT6" s="58"/>
      <c r="BU6" s="58"/>
      <c r="BV6" s="68" t="s">
        <v>130</v>
      </c>
      <c r="BW6" s="68"/>
      <c r="BX6" s="68"/>
      <c r="BY6" s="68"/>
      <c r="BZ6" s="57" t="s">
        <v>131</v>
      </c>
      <c r="CA6" s="58"/>
      <c r="CB6" s="58"/>
      <c r="CC6" s="58"/>
      <c r="CD6" s="57" t="s">
        <v>132</v>
      </c>
      <c r="CE6" s="58"/>
      <c r="CF6" s="58"/>
      <c r="CG6" s="58"/>
      <c r="CH6" s="62"/>
      <c r="CI6" s="63"/>
      <c r="CJ6" s="63"/>
      <c r="CK6" s="64"/>
      <c r="CL6" s="62"/>
      <c r="CM6" s="63"/>
      <c r="CN6" s="63"/>
      <c r="CO6" s="64"/>
      <c r="CP6" s="68" t="s">
        <v>133</v>
      </c>
      <c r="CQ6" s="68"/>
      <c r="CR6" s="68"/>
      <c r="CS6" s="68"/>
      <c r="CT6" s="68" t="s">
        <v>134</v>
      </c>
      <c r="CU6" s="68"/>
      <c r="CV6" s="68"/>
      <c r="CW6" s="68"/>
      <c r="CX6" s="62"/>
      <c r="CY6" s="63"/>
      <c r="CZ6" s="63"/>
      <c r="DA6" s="64"/>
      <c r="DB6" s="57" t="s">
        <v>135</v>
      </c>
      <c r="DC6" s="58"/>
      <c r="DD6" s="58"/>
      <c r="DE6" s="59"/>
      <c r="DF6" s="62"/>
      <c r="DG6" s="63"/>
      <c r="DH6" s="63"/>
      <c r="DI6" s="64"/>
      <c r="DJ6" s="62"/>
      <c r="DK6" s="63"/>
      <c r="DL6" s="63"/>
      <c r="DM6" s="63"/>
      <c r="DN6" s="63"/>
      <c r="DO6" s="64"/>
      <c r="DP6" s="65"/>
      <c r="DQ6" s="65"/>
      <c r="DR6" s="31"/>
    </row>
    <row r="7" spans="2:121" ht="71.25" customHeight="1">
      <c r="B7" s="77"/>
      <c r="C7" s="78"/>
      <c r="D7" s="60" t="s">
        <v>172</v>
      </c>
      <c r="E7" s="61"/>
      <c r="F7" s="54" t="s">
        <v>136</v>
      </c>
      <c r="G7" s="54"/>
      <c r="H7" s="54" t="s">
        <v>137</v>
      </c>
      <c r="I7" s="54"/>
      <c r="J7" s="54" t="s">
        <v>136</v>
      </c>
      <c r="K7" s="54"/>
      <c r="L7" s="54" t="s">
        <v>137</v>
      </c>
      <c r="M7" s="54"/>
      <c r="N7" s="54" t="s">
        <v>136</v>
      </c>
      <c r="O7" s="54"/>
      <c r="P7" s="54" t="s">
        <v>137</v>
      </c>
      <c r="Q7" s="54"/>
      <c r="R7" s="54" t="s">
        <v>136</v>
      </c>
      <c r="S7" s="54"/>
      <c r="T7" s="54" t="s">
        <v>137</v>
      </c>
      <c r="U7" s="54"/>
      <c r="V7" s="54" t="s">
        <v>136</v>
      </c>
      <c r="W7" s="54"/>
      <c r="X7" s="54" t="s">
        <v>137</v>
      </c>
      <c r="Y7" s="54"/>
      <c r="Z7" s="54" t="s">
        <v>136</v>
      </c>
      <c r="AA7" s="54"/>
      <c r="AB7" s="54" t="s">
        <v>137</v>
      </c>
      <c r="AC7" s="54"/>
      <c r="AD7" s="54" t="s">
        <v>136</v>
      </c>
      <c r="AE7" s="54"/>
      <c r="AF7" s="54" t="s">
        <v>137</v>
      </c>
      <c r="AG7" s="54"/>
      <c r="AH7" s="54" t="s">
        <v>136</v>
      </c>
      <c r="AI7" s="54"/>
      <c r="AJ7" s="54" t="s">
        <v>137</v>
      </c>
      <c r="AK7" s="54"/>
      <c r="AL7" s="54" t="s">
        <v>136</v>
      </c>
      <c r="AM7" s="54"/>
      <c r="AN7" s="54" t="s">
        <v>137</v>
      </c>
      <c r="AO7" s="54"/>
      <c r="AP7" s="54" t="s">
        <v>136</v>
      </c>
      <c r="AQ7" s="54"/>
      <c r="AR7" s="54" t="s">
        <v>137</v>
      </c>
      <c r="AS7" s="54"/>
      <c r="AT7" s="54" t="s">
        <v>136</v>
      </c>
      <c r="AU7" s="54"/>
      <c r="AV7" s="54" t="s">
        <v>137</v>
      </c>
      <c r="AW7" s="54"/>
      <c r="AX7" s="54" t="s">
        <v>136</v>
      </c>
      <c r="AY7" s="54"/>
      <c r="AZ7" s="54" t="s">
        <v>137</v>
      </c>
      <c r="BA7" s="54"/>
      <c r="BB7" s="54" t="s">
        <v>136</v>
      </c>
      <c r="BC7" s="54"/>
      <c r="BD7" s="54" t="s">
        <v>137</v>
      </c>
      <c r="BE7" s="54"/>
      <c r="BF7" s="54" t="s">
        <v>136</v>
      </c>
      <c r="BG7" s="54"/>
      <c r="BH7" s="54" t="s">
        <v>137</v>
      </c>
      <c r="BI7" s="54"/>
      <c r="BJ7" s="54" t="s">
        <v>136</v>
      </c>
      <c r="BK7" s="54"/>
      <c r="BL7" s="54" t="s">
        <v>137</v>
      </c>
      <c r="BM7" s="54"/>
      <c r="BN7" s="54" t="s">
        <v>136</v>
      </c>
      <c r="BO7" s="54"/>
      <c r="BP7" s="54" t="s">
        <v>137</v>
      </c>
      <c r="BQ7" s="54"/>
      <c r="BR7" s="54" t="s">
        <v>136</v>
      </c>
      <c r="BS7" s="54"/>
      <c r="BT7" s="54" t="s">
        <v>137</v>
      </c>
      <c r="BU7" s="54"/>
      <c r="BV7" s="54" t="s">
        <v>136</v>
      </c>
      <c r="BW7" s="54"/>
      <c r="BX7" s="54" t="s">
        <v>137</v>
      </c>
      <c r="BY7" s="54"/>
      <c r="BZ7" s="54" t="s">
        <v>136</v>
      </c>
      <c r="CA7" s="54"/>
      <c r="CB7" s="54" t="s">
        <v>137</v>
      </c>
      <c r="CC7" s="54"/>
      <c r="CD7" s="54" t="s">
        <v>136</v>
      </c>
      <c r="CE7" s="54"/>
      <c r="CF7" s="54" t="s">
        <v>137</v>
      </c>
      <c r="CG7" s="54"/>
      <c r="CH7" s="54" t="s">
        <v>136</v>
      </c>
      <c r="CI7" s="54"/>
      <c r="CJ7" s="54" t="s">
        <v>137</v>
      </c>
      <c r="CK7" s="54"/>
      <c r="CL7" s="54" t="s">
        <v>136</v>
      </c>
      <c r="CM7" s="54"/>
      <c r="CN7" s="54" t="s">
        <v>137</v>
      </c>
      <c r="CO7" s="54"/>
      <c r="CP7" s="54" t="s">
        <v>136</v>
      </c>
      <c r="CQ7" s="54"/>
      <c r="CR7" s="54" t="s">
        <v>137</v>
      </c>
      <c r="CS7" s="54"/>
      <c r="CT7" s="54" t="s">
        <v>136</v>
      </c>
      <c r="CU7" s="54"/>
      <c r="CV7" s="54" t="s">
        <v>137</v>
      </c>
      <c r="CW7" s="54"/>
      <c r="CX7" s="54" t="s">
        <v>136</v>
      </c>
      <c r="CY7" s="54"/>
      <c r="CZ7" s="54" t="s">
        <v>137</v>
      </c>
      <c r="DA7" s="54"/>
      <c r="DB7" s="54" t="s">
        <v>136</v>
      </c>
      <c r="DC7" s="54"/>
      <c r="DD7" s="54" t="s">
        <v>137</v>
      </c>
      <c r="DE7" s="54"/>
      <c r="DF7" s="54" t="s">
        <v>136</v>
      </c>
      <c r="DG7" s="54"/>
      <c r="DH7" s="54" t="s">
        <v>137</v>
      </c>
      <c r="DI7" s="54"/>
      <c r="DJ7" s="55" t="s">
        <v>138</v>
      </c>
      <c r="DK7" s="56"/>
      <c r="DL7" s="54" t="s">
        <v>136</v>
      </c>
      <c r="DM7" s="54"/>
      <c r="DN7" s="54" t="s">
        <v>137</v>
      </c>
      <c r="DO7" s="54"/>
      <c r="DP7" s="54" t="s">
        <v>137</v>
      </c>
      <c r="DQ7" s="54"/>
    </row>
    <row r="8" spans="2:121" ht="32.25" customHeight="1">
      <c r="B8" s="77"/>
      <c r="C8" s="78"/>
      <c r="D8" s="32" t="s">
        <v>139</v>
      </c>
      <c r="E8" s="17" t="s">
        <v>140</v>
      </c>
      <c r="F8" s="32" t="s">
        <v>139</v>
      </c>
      <c r="G8" s="17" t="s">
        <v>140</v>
      </c>
      <c r="H8" s="32" t="s">
        <v>139</v>
      </c>
      <c r="I8" s="17" t="s">
        <v>140</v>
      </c>
      <c r="J8" s="32" t="s">
        <v>139</v>
      </c>
      <c r="K8" s="17" t="s">
        <v>140</v>
      </c>
      <c r="L8" s="32" t="s">
        <v>139</v>
      </c>
      <c r="M8" s="17" t="s">
        <v>140</v>
      </c>
      <c r="N8" s="32" t="s">
        <v>139</v>
      </c>
      <c r="O8" s="17" t="s">
        <v>140</v>
      </c>
      <c r="P8" s="32" t="s">
        <v>139</v>
      </c>
      <c r="Q8" s="17" t="s">
        <v>140</v>
      </c>
      <c r="R8" s="32" t="s">
        <v>139</v>
      </c>
      <c r="S8" s="17" t="s">
        <v>140</v>
      </c>
      <c r="T8" s="32" t="s">
        <v>139</v>
      </c>
      <c r="U8" s="17" t="s">
        <v>140</v>
      </c>
      <c r="V8" s="32" t="s">
        <v>139</v>
      </c>
      <c r="W8" s="17" t="s">
        <v>140</v>
      </c>
      <c r="X8" s="32" t="s">
        <v>139</v>
      </c>
      <c r="Y8" s="17" t="s">
        <v>140</v>
      </c>
      <c r="Z8" s="32" t="s">
        <v>139</v>
      </c>
      <c r="AA8" s="17" t="s">
        <v>140</v>
      </c>
      <c r="AB8" s="32" t="s">
        <v>139</v>
      </c>
      <c r="AC8" s="17" t="s">
        <v>140</v>
      </c>
      <c r="AD8" s="32" t="s">
        <v>139</v>
      </c>
      <c r="AE8" s="17" t="s">
        <v>140</v>
      </c>
      <c r="AF8" s="32" t="s">
        <v>139</v>
      </c>
      <c r="AG8" s="17" t="s">
        <v>140</v>
      </c>
      <c r="AH8" s="32" t="s">
        <v>139</v>
      </c>
      <c r="AI8" s="17" t="s">
        <v>140</v>
      </c>
      <c r="AJ8" s="32" t="s">
        <v>139</v>
      </c>
      <c r="AK8" s="17" t="s">
        <v>140</v>
      </c>
      <c r="AL8" s="32" t="s">
        <v>139</v>
      </c>
      <c r="AM8" s="17" t="s">
        <v>140</v>
      </c>
      <c r="AN8" s="32" t="s">
        <v>139</v>
      </c>
      <c r="AO8" s="17" t="s">
        <v>140</v>
      </c>
      <c r="AP8" s="32" t="s">
        <v>139</v>
      </c>
      <c r="AQ8" s="17" t="s">
        <v>140</v>
      </c>
      <c r="AR8" s="32" t="s">
        <v>139</v>
      </c>
      <c r="AS8" s="17" t="s">
        <v>140</v>
      </c>
      <c r="AT8" s="32" t="s">
        <v>139</v>
      </c>
      <c r="AU8" s="17" t="s">
        <v>140</v>
      </c>
      <c r="AV8" s="32" t="s">
        <v>139</v>
      </c>
      <c r="AW8" s="17" t="s">
        <v>140</v>
      </c>
      <c r="AX8" s="32" t="s">
        <v>139</v>
      </c>
      <c r="AY8" s="17" t="s">
        <v>140</v>
      </c>
      <c r="AZ8" s="32" t="s">
        <v>139</v>
      </c>
      <c r="BA8" s="17" t="s">
        <v>140</v>
      </c>
      <c r="BB8" s="32" t="s">
        <v>139</v>
      </c>
      <c r="BC8" s="17" t="s">
        <v>140</v>
      </c>
      <c r="BD8" s="32" t="s">
        <v>139</v>
      </c>
      <c r="BE8" s="17" t="s">
        <v>140</v>
      </c>
      <c r="BF8" s="32" t="s">
        <v>139</v>
      </c>
      <c r="BG8" s="17" t="s">
        <v>140</v>
      </c>
      <c r="BH8" s="32" t="s">
        <v>139</v>
      </c>
      <c r="BI8" s="17" t="s">
        <v>140</v>
      </c>
      <c r="BJ8" s="32" t="s">
        <v>139</v>
      </c>
      <c r="BK8" s="17" t="s">
        <v>140</v>
      </c>
      <c r="BL8" s="32" t="s">
        <v>139</v>
      </c>
      <c r="BM8" s="17" t="s">
        <v>140</v>
      </c>
      <c r="BN8" s="32" t="s">
        <v>139</v>
      </c>
      <c r="BO8" s="17" t="s">
        <v>140</v>
      </c>
      <c r="BP8" s="32" t="s">
        <v>139</v>
      </c>
      <c r="BQ8" s="17" t="s">
        <v>140</v>
      </c>
      <c r="BR8" s="32" t="s">
        <v>139</v>
      </c>
      <c r="BS8" s="17" t="s">
        <v>140</v>
      </c>
      <c r="BT8" s="32" t="s">
        <v>139</v>
      </c>
      <c r="BU8" s="17" t="s">
        <v>140</v>
      </c>
      <c r="BV8" s="32" t="s">
        <v>139</v>
      </c>
      <c r="BW8" s="17" t="s">
        <v>140</v>
      </c>
      <c r="BX8" s="32" t="s">
        <v>139</v>
      </c>
      <c r="BY8" s="17" t="s">
        <v>140</v>
      </c>
      <c r="BZ8" s="32" t="s">
        <v>139</v>
      </c>
      <c r="CA8" s="17" t="s">
        <v>140</v>
      </c>
      <c r="CB8" s="32" t="s">
        <v>139</v>
      </c>
      <c r="CC8" s="17" t="s">
        <v>140</v>
      </c>
      <c r="CD8" s="32" t="s">
        <v>139</v>
      </c>
      <c r="CE8" s="17" t="s">
        <v>140</v>
      </c>
      <c r="CF8" s="32" t="s">
        <v>139</v>
      </c>
      <c r="CG8" s="17" t="s">
        <v>140</v>
      </c>
      <c r="CH8" s="32" t="s">
        <v>139</v>
      </c>
      <c r="CI8" s="17" t="s">
        <v>140</v>
      </c>
      <c r="CJ8" s="32" t="s">
        <v>139</v>
      </c>
      <c r="CK8" s="17" t="s">
        <v>140</v>
      </c>
      <c r="CL8" s="32" t="s">
        <v>139</v>
      </c>
      <c r="CM8" s="17" t="s">
        <v>140</v>
      </c>
      <c r="CN8" s="32" t="s">
        <v>139</v>
      </c>
      <c r="CO8" s="17" t="s">
        <v>140</v>
      </c>
      <c r="CP8" s="32" t="s">
        <v>139</v>
      </c>
      <c r="CQ8" s="17" t="s">
        <v>140</v>
      </c>
      <c r="CR8" s="32" t="s">
        <v>139</v>
      </c>
      <c r="CS8" s="17" t="s">
        <v>140</v>
      </c>
      <c r="CT8" s="32" t="s">
        <v>139</v>
      </c>
      <c r="CU8" s="17" t="s">
        <v>140</v>
      </c>
      <c r="CV8" s="32" t="s">
        <v>139</v>
      </c>
      <c r="CW8" s="17" t="s">
        <v>140</v>
      </c>
      <c r="CX8" s="32" t="s">
        <v>139</v>
      </c>
      <c r="CY8" s="17" t="s">
        <v>140</v>
      </c>
      <c r="CZ8" s="32" t="s">
        <v>139</v>
      </c>
      <c r="DA8" s="17" t="s">
        <v>140</v>
      </c>
      <c r="DB8" s="32" t="s">
        <v>139</v>
      </c>
      <c r="DC8" s="17" t="s">
        <v>140</v>
      </c>
      <c r="DD8" s="32" t="s">
        <v>139</v>
      </c>
      <c r="DE8" s="17" t="s">
        <v>140</v>
      </c>
      <c r="DF8" s="32" t="s">
        <v>139</v>
      </c>
      <c r="DG8" s="17" t="s">
        <v>140</v>
      </c>
      <c r="DH8" s="32" t="s">
        <v>139</v>
      </c>
      <c r="DI8" s="17" t="s">
        <v>140</v>
      </c>
      <c r="DJ8" s="32" t="s">
        <v>139</v>
      </c>
      <c r="DK8" s="17" t="s">
        <v>140</v>
      </c>
      <c r="DL8" s="32" t="s">
        <v>139</v>
      </c>
      <c r="DM8" s="17" t="s">
        <v>140</v>
      </c>
      <c r="DN8" s="32" t="s">
        <v>139</v>
      </c>
      <c r="DO8" s="17" t="s">
        <v>140</v>
      </c>
      <c r="DP8" s="32" t="s">
        <v>139</v>
      </c>
      <c r="DQ8" s="17" t="s">
        <v>140</v>
      </c>
    </row>
    <row r="9" spans="2:121" ht="15" customHeight="1">
      <c r="B9" s="33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/>
      <c r="O9" s="10"/>
      <c r="P9" s="10"/>
      <c r="Q9" s="10"/>
      <c r="R9" s="10"/>
      <c r="S9" s="10"/>
      <c r="T9" s="10"/>
      <c r="U9" s="10"/>
      <c r="V9" s="10">
        <v>12</v>
      </c>
      <c r="W9" s="10">
        <v>13</v>
      </c>
      <c r="X9" s="10">
        <v>14</v>
      </c>
      <c r="Y9" s="10">
        <v>15</v>
      </c>
      <c r="Z9" s="10">
        <v>16</v>
      </c>
      <c r="AA9" s="10">
        <v>17</v>
      </c>
      <c r="AB9" s="10">
        <v>18</v>
      </c>
      <c r="AC9" s="10">
        <v>19</v>
      </c>
      <c r="AD9" s="10">
        <v>20</v>
      </c>
      <c r="AE9" s="10">
        <v>21</v>
      </c>
      <c r="AF9" s="10">
        <v>22</v>
      </c>
      <c r="AG9" s="10">
        <v>23</v>
      </c>
      <c r="AH9" s="10">
        <v>28</v>
      </c>
      <c r="AI9" s="10">
        <v>29</v>
      </c>
      <c r="AJ9" s="10">
        <v>30</v>
      </c>
      <c r="AK9" s="10">
        <v>31</v>
      </c>
      <c r="AL9" s="10">
        <v>32</v>
      </c>
      <c r="AM9" s="10">
        <v>33</v>
      </c>
      <c r="AN9" s="10">
        <v>34</v>
      </c>
      <c r="AO9" s="10">
        <v>35</v>
      </c>
      <c r="AP9" s="10">
        <v>36</v>
      </c>
      <c r="AQ9" s="10">
        <v>37</v>
      </c>
      <c r="AR9" s="10">
        <v>38</v>
      </c>
      <c r="AS9" s="10">
        <v>39</v>
      </c>
      <c r="AT9" s="10">
        <v>40</v>
      </c>
      <c r="AU9" s="10">
        <v>41</v>
      </c>
      <c r="AV9" s="10">
        <v>42</v>
      </c>
      <c r="AW9" s="10">
        <v>43</v>
      </c>
      <c r="AX9" s="10">
        <v>44</v>
      </c>
      <c r="AY9" s="10">
        <v>45</v>
      </c>
      <c r="AZ9" s="10">
        <v>46</v>
      </c>
      <c r="BA9" s="10">
        <v>47</v>
      </c>
      <c r="BB9" s="10">
        <v>48</v>
      </c>
      <c r="BC9" s="10">
        <v>49</v>
      </c>
      <c r="BD9" s="10">
        <v>50</v>
      </c>
      <c r="BE9" s="10">
        <v>51</v>
      </c>
      <c r="BF9" s="10"/>
      <c r="BG9" s="10"/>
      <c r="BH9" s="10"/>
      <c r="BI9" s="10"/>
      <c r="BJ9" s="10">
        <v>52</v>
      </c>
      <c r="BK9" s="10">
        <v>53</v>
      </c>
      <c r="BL9" s="10">
        <v>54</v>
      </c>
      <c r="BM9" s="10">
        <v>55</v>
      </c>
      <c r="BN9" s="10">
        <v>56</v>
      </c>
      <c r="BO9" s="10">
        <v>57</v>
      </c>
      <c r="BP9" s="10">
        <v>58</v>
      </c>
      <c r="BQ9" s="10">
        <v>59</v>
      </c>
      <c r="BR9" s="10">
        <v>60</v>
      </c>
      <c r="BS9" s="10">
        <v>61</v>
      </c>
      <c r="BT9" s="10">
        <v>62</v>
      </c>
      <c r="BU9" s="10">
        <v>63</v>
      </c>
      <c r="BV9" s="10"/>
      <c r="BW9" s="10"/>
      <c r="BX9" s="10"/>
      <c r="BY9" s="10"/>
      <c r="BZ9" s="10">
        <v>64</v>
      </c>
      <c r="CA9" s="10">
        <v>65</v>
      </c>
      <c r="CB9" s="10">
        <v>66</v>
      </c>
      <c r="CC9" s="10">
        <v>67</v>
      </c>
      <c r="CD9" s="10"/>
      <c r="CE9" s="10"/>
      <c r="CF9" s="10"/>
      <c r="CG9" s="10"/>
      <c r="CH9" s="10">
        <v>68</v>
      </c>
      <c r="CI9" s="10">
        <v>69</v>
      </c>
      <c r="CJ9" s="10">
        <v>70</v>
      </c>
      <c r="CK9" s="10">
        <v>71</v>
      </c>
      <c r="CL9" s="10">
        <v>72</v>
      </c>
      <c r="CM9" s="10">
        <v>73</v>
      </c>
      <c r="CN9" s="10">
        <v>74</v>
      </c>
      <c r="CO9" s="10">
        <v>75</v>
      </c>
      <c r="CP9" s="10">
        <v>76</v>
      </c>
      <c r="CQ9" s="10">
        <v>77</v>
      </c>
      <c r="CR9" s="10">
        <v>78</v>
      </c>
      <c r="CS9" s="10">
        <v>79</v>
      </c>
      <c r="CT9" s="10">
        <v>80</v>
      </c>
      <c r="CU9" s="10">
        <v>81</v>
      </c>
      <c r="CV9" s="10">
        <v>82</v>
      </c>
      <c r="CW9" s="10">
        <v>83</v>
      </c>
      <c r="CX9" s="10">
        <v>84</v>
      </c>
      <c r="CY9" s="10">
        <v>85</v>
      </c>
      <c r="CZ9" s="10">
        <v>86</v>
      </c>
      <c r="DA9" s="10">
        <v>87</v>
      </c>
      <c r="DB9" s="10">
        <v>88</v>
      </c>
      <c r="DC9" s="10">
        <v>89</v>
      </c>
      <c r="DD9" s="10">
        <v>90</v>
      </c>
      <c r="DE9" s="10">
        <v>91</v>
      </c>
      <c r="DF9" s="10">
        <v>92</v>
      </c>
      <c r="DG9" s="10">
        <v>93</v>
      </c>
      <c r="DH9" s="10">
        <v>94</v>
      </c>
      <c r="DI9" s="10">
        <v>95</v>
      </c>
      <c r="DJ9" s="10">
        <v>96</v>
      </c>
      <c r="DK9" s="10">
        <v>97</v>
      </c>
      <c r="DL9" s="10">
        <v>98</v>
      </c>
      <c r="DM9" s="10">
        <v>99</v>
      </c>
      <c r="DN9" s="10">
        <v>100</v>
      </c>
      <c r="DO9" s="10">
        <v>101</v>
      </c>
      <c r="DP9" s="10">
        <v>102</v>
      </c>
      <c r="DQ9" s="10">
        <v>103</v>
      </c>
    </row>
    <row r="10" spans="2:134" s="42" customFormat="1" ht="16.5" customHeight="1">
      <c r="B10" s="16">
        <v>1</v>
      </c>
      <c r="C10" s="13" t="s">
        <v>2</v>
      </c>
      <c r="D10" s="34">
        <f>F10+H10-DP10</f>
        <v>2197153.5</v>
      </c>
      <c r="E10" s="34">
        <f>G10+I10-DQ10</f>
        <v>503110.3019999999</v>
      </c>
      <c r="F10" s="19">
        <f>J10+V10+Z10+AD10+AX10+BJ10+CH10+CL10+CX10+DF10+DL10</f>
        <v>2195083.5</v>
      </c>
      <c r="G10" s="19">
        <f>K10+W10+AA10+AE10+AY10+BK10+CI10+CM10+CY10+DG10+DM10</f>
        <v>502673.9099999999</v>
      </c>
      <c r="H10" s="19">
        <f>L10+X10+AB10+AF10+AZ10+BL10+CJ10+CN10+CZ10+DH10+DN10</f>
        <v>2070</v>
      </c>
      <c r="I10" s="19">
        <f>M10+Y10+AC10+AG10+BA10+BM10+CK10+CO10+DA10+DI10+DO10</f>
        <v>436.3919999999998</v>
      </c>
      <c r="J10" s="35">
        <v>397761.7</v>
      </c>
      <c r="K10" s="35">
        <v>119050.581</v>
      </c>
      <c r="L10" s="35">
        <v>1000</v>
      </c>
      <c r="M10" s="35">
        <v>720</v>
      </c>
      <c r="N10" s="21">
        <v>303634</v>
      </c>
      <c r="O10" s="21">
        <v>94558.17</v>
      </c>
      <c r="P10" s="21">
        <v>1000</v>
      </c>
      <c r="Q10" s="21">
        <v>720</v>
      </c>
      <c r="R10" s="21">
        <v>6000</v>
      </c>
      <c r="S10" s="21">
        <v>1592.78</v>
      </c>
      <c r="T10" s="21">
        <v>0</v>
      </c>
      <c r="U10" s="21">
        <v>0</v>
      </c>
      <c r="V10" s="21">
        <v>300</v>
      </c>
      <c r="W10" s="21">
        <v>300</v>
      </c>
      <c r="X10" s="21">
        <v>0</v>
      </c>
      <c r="Y10" s="21">
        <v>0</v>
      </c>
      <c r="Z10" s="21">
        <v>500</v>
      </c>
      <c r="AA10" s="21">
        <v>0</v>
      </c>
      <c r="AB10" s="21">
        <v>0</v>
      </c>
      <c r="AC10" s="21">
        <v>0</v>
      </c>
      <c r="AD10" s="21">
        <v>96000</v>
      </c>
      <c r="AE10" s="21">
        <v>12104.198</v>
      </c>
      <c r="AF10" s="21">
        <v>-34930</v>
      </c>
      <c r="AG10" s="21">
        <v>-13851.543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96000</v>
      </c>
      <c r="AQ10" s="21">
        <v>12104.198</v>
      </c>
      <c r="AR10" s="21">
        <v>10000</v>
      </c>
      <c r="AS10" s="21">
        <v>0</v>
      </c>
      <c r="AT10" s="21">
        <v>0</v>
      </c>
      <c r="AU10" s="21">
        <v>0</v>
      </c>
      <c r="AV10" s="21">
        <v>-44930</v>
      </c>
      <c r="AW10" s="21">
        <v>-13851.543</v>
      </c>
      <c r="AX10" s="21">
        <v>325346</v>
      </c>
      <c r="AY10" s="21">
        <v>88298.443</v>
      </c>
      <c r="AZ10" s="21">
        <v>7000</v>
      </c>
      <c r="BA10" s="21">
        <v>2923.58</v>
      </c>
      <c r="BB10" s="21">
        <v>255600</v>
      </c>
      <c r="BC10" s="21">
        <v>70491.9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95500</v>
      </c>
      <c r="BK10" s="21">
        <v>28987.031</v>
      </c>
      <c r="BL10" s="21">
        <v>29000</v>
      </c>
      <c r="BM10" s="21">
        <v>10644.355</v>
      </c>
      <c r="BN10" s="21">
        <v>5000</v>
      </c>
      <c r="BO10" s="21">
        <v>0</v>
      </c>
      <c r="BP10" s="21">
        <v>0</v>
      </c>
      <c r="BQ10" s="21">
        <v>0</v>
      </c>
      <c r="BR10" s="21">
        <v>5000</v>
      </c>
      <c r="BS10" s="21">
        <v>373.265</v>
      </c>
      <c r="BT10" s="21">
        <v>0</v>
      </c>
      <c r="BU10" s="21">
        <v>0</v>
      </c>
      <c r="BV10" s="21">
        <v>500</v>
      </c>
      <c r="BW10" s="21">
        <v>0</v>
      </c>
      <c r="BX10" s="21">
        <v>0</v>
      </c>
      <c r="BY10" s="21">
        <v>0</v>
      </c>
      <c r="BZ10" s="21">
        <v>85000</v>
      </c>
      <c r="CA10" s="21">
        <v>28613.766</v>
      </c>
      <c r="CB10" s="21">
        <v>10000</v>
      </c>
      <c r="CC10" s="21">
        <v>2990.715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263402.6</v>
      </c>
      <c r="CM10" s="21">
        <v>53578.608</v>
      </c>
      <c r="CN10" s="21">
        <v>0</v>
      </c>
      <c r="CO10" s="21">
        <v>0</v>
      </c>
      <c r="CP10" s="21">
        <v>233486</v>
      </c>
      <c r="CQ10" s="21">
        <v>47950.608</v>
      </c>
      <c r="CR10" s="21">
        <v>0</v>
      </c>
      <c r="CS10" s="21">
        <v>0</v>
      </c>
      <c r="CT10" s="21">
        <v>15605</v>
      </c>
      <c r="CU10" s="21">
        <v>3764.971</v>
      </c>
      <c r="CV10" s="21">
        <v>0</v>
      </c>
      <c r="CW10" s="21">
        <v>0</v>
      </c>
      <c r="CX10" s="21">
        <v>846337.2</v>
      </c>
      <c r="CY10" s="21">
        <v>188758.216</v>
      </c>
      <c r="CZ10" s="21">
        <v>0</v>
      </c>
      <c r="DA10" s="21">
        <v>0</v>
      </c>
      <c r="DB10" s="21">
        <v>371073</v>
      </c>
      <c r="DC10" s="21">
        <v>96384.208</v>
      </c>
      <c r="DD10" s="21">
        <v>0</v>
      </c>
      <c r="DE10" s="21">
        <v>0</v>
      </c>
      <c r="DF10" s="21">
        <v>60136</v>
      </c>
      <c r="DG10" s="21">
        <v>11596.833</v>
      </c>
      <c r="DH10" s="21">
        <v>0</v>
      </c>
      <c r="DI10" s="21">
        <v>0</v>
      </c>
      <c r="DJ10" s="21">
        <v>109800</v>
      </c>
      <c r="DK10" s="21">
        <v>0</v>
      </c>
      <c r="DL10" s="21">
        <v>109800</v>
      </c>
      <c r="DM10" s="21">
        <v>0</v>
      </c>
      <c r="DN10" s="21">
        <v>0</v>
      </c>
      <c r="DO10" s="21">
        <v>0</v>
      </c>
      <c r="DP10" s="48">
        <v>0</v>
      </c>
      <c r="DQ10" s="48">
        <v>0</v>
      </c>
      <c r="DT10" s="47"/>
      <c r="DU10" s="47"/>
      <c r="DY10" s="47"/>
      <c r="DZ10" s="47"/>
      <c r="EA10" s="47"/>
      <c r="EB10" s="47"/>
      <c r="EC10" s="47"/>
      <c r="ED10" s="47"/>
    </row>
    <row r="11" spans="1:134" ht="16.5" customHeight="1">
      <c r="A11" s="11"/>
      <c r="B11" s="16">
        <v>2</v>
      </c>
      <c r="C11" s="13" t="s">
        <v>3</v>
      </c>
      <c r="D11" s="34">
        <f aca="true" t="shared" si="0" ref="D11:D74">F11+H11-DP11</f>
        <v>146777.80000000002</v>
      </c>
      <c r="E11" s="34">
        <f aca="true" t="shared" si="1" ref="E11:E74">G11+I11-DQ11</f>
        <v>28595.717</v>
      </c>
      <c r="F11" s="19">
        <f aca="true" t="shared" si="2" ref="F11:F74">J11+V11+Z11+AD11+AX11+BJ11+CH11+CL11+CX11+DF11+DL11</f>
        <v>140373.7</v>
      </c>
      <c r="G11" s="19">
        <f aca="true" t="shared" si="3" ref="G11:G74">K11+W11+AA11+AE11+AY11+BK11+CI11+CM11+CY11+DG11+DM11</f>
        <v>27401.917</v>
      </c>
      <c r="H11" s="19">
        <f aca="true" t="shared" si="4" ref="H11:H74">L11+X11+AB11+AF11+AZ11+BL11+CJ11+CN11+CZ11+DH11+DN11</f>
        <v>22098</v>
      </c>
      <c r="I11" s="19">
        <f aca="true" t="shared" si="5" ref="I11:I74">M11+Y11+AC11+AG11+BA11+BM11+CK11+CO11+DA11+DI11+DO11</f>
        <v>1193.8</v>
      </c>
      <c r="J11" s="35">
        <v>49766</v>
      </c>
      <c r="K11" s="35">
        <v>11045.841</v>
      </c>
      <c r="L11" s="35">
        <v>7750</v>
      </c>
      <c r="M11" s="35">
        <v>0</v>
      </c>
      <c r="N11" s="21">
        <v>45116</v>
      </c>
      <c r="O11" s="21">
        <v>9895.199</v>
      </c>
      <c r="P11" s="21">
        <v>400</v>
      </c>
      <c r="Q11" s="21">
        <v>0</v>
      </c>
      <c r="R11" s="21">
        <v>4300</v>
      </c>
      <c r="S11" s="21">
        <v>1065.242</v>
      </c>
      <c r="T11" s="21">
        <v>7350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1400</v>
      </c>
      <c r="AE11" s="21">
        <v>400</v>
      </c>
      <c r="AF11" s="21">
        <v>8485</v>
      </c>
      <c r="AG11" s="21">
        <v>250</v>
      </c>
      <c r="AH11" s="21">
        <v>0</v>
      </c>
      <c r="AI11" s="21">
        <v>0</v>
      </c>
      <c r="AJ11" s="21">
        <v>200</v>
      </c>
      <c r="AK11" s="21">
        <v>100</v>
      </c>
      <c r="AL11" s="21">
        <v>0</v>
      </c>
      <c r="AM11" s="21">
        <v>0</v>
      </c>
      <c r="AN11" s="21">
        <v>0</v>
      </c>
      <c r="AO11" s="21">
        <v>0</v>
      </c>
      <c r="AP11" s="21">
        <v>1400</v>
      </c>
      <c r="AQ11" s="21">
        <v>400</v>
      </c>
      <c r="AR11" s="21">
        <v>8285</v>
      </c>
      <c r="AS11" s="21">
        <v>150</v>
      </c>
      <c r="AT11" s="21">
        <v>0</v>
      </c>
      <c r="AU11" s="21">
        <v>0</v>
      </c>
      <c r="AV11" s="21">
        <v>0</v>
      </c>
      <c r="AW11" s="21">
        <v>0</v>
      </c>
      <c r="AX11" s="21">
        <v>10200</v>
      </c>
      <c r="AY11" s="21">
        <v>1360</v>
      </c>
      <c r="AZ11" s="21">
        <v>2980</v>
      </c>
      <c r="BA11" s="21">
        <v>943.8</v>
      </c>
      <c r="BB11" s="21">
        <v>5200</v>
      </c>
      <c r="BC11" s="21">
        <v>1260</v>
      </c>
      <c r="BD11" s="21">
        <v>650</v>
      </c>
      <c r="BE11" s="21">
        <v>650</v>
      </c>
      <c r="BF11" s="21">
        <v>0</v>
      </c>
      <c r="BG11" s="21">
        <v>0</v>
      </c>
      <c r="BH11" s="21">
        <v>0</v>
      </c>
      <c r="BI11" s="21">
        <v>0</v>
      </c>
      <c r="BJ11" s="21">
        <v>400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400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625</v>
      </c>
      <c r="CK11" s="21">
        <v>0</v>
      </c>
      <c r="CL11" s="21">
        <v>13300</v>
      </c>
      <c r="CM11" s="21">
        <v>3118.588</v>
      </c>
      <c r="CN11" s="21">
        <v>683</v>
      </c>
      <c r="CO11" s="21">
        <v>0</v>
      </c>
      <c r="CP11" s="21">
        <v>12800</v>
      </c>
      <c r="CQ11" s="21">
        <v>3118.588</v>
      </c>
      <c r="CR11" s="21">
        <v>158</v>
      </c>
      <c r="CS11" s="21">
        <v>0</v>
      </c>
      <c r="CT11" s="21">
        <v>7900</v>
      </c>
      <c r="CU11" s="21">
        <v>1961.28</v>
      </c>
      <c r="CV11" s="21">
        <v>158</v>
      </c>
      <c r="CW11" s="21">
        <v>0</v>
      </c>
      <c r="CX11" s="21">
        <v>32840</v>
      </c>
      <c r="CY11" s="21">
        <v>9727.488</v>
      </c>
      <c r="CZ11" s="21">
        <v>1575</v>
      </c>
      <c r="DA11" s="21">
        <v>0</v>
      </c>
      <c r="DB11" s="21">
        <v>15550</v>
      </c>
      <c r="DC11" s="21">
        <v>3553</v>
      </c>
      <c r="DD11" s="21">
        <v>0</v>
      </c>
      <c r="DE11" s="21">
        <v>0</v>
      </c>
      <c r="DF11" s="21">
        <v>6600</v>
      </c>
      <c r="DG11" s="21">
        <v>1750</v>
      </c>
      <c r="DH11" s="21">
        <v>0</v>
      </c>
      <c r="DI11" s="21">
        <v>0</v>
      </c>
      <c r="DJ11" s="21">
        <v>10173.8</v>
      </c>
      <c r="DK11" s="21">
        <v>0</v>
      </c>
      <c r="DL11" s="21">
        <v>25867.7</v>
      </c>
      <c r="DM11" s="21">
        <v>0</v>
      </c>
      <c r="DN11" s="21">
        <v>0</v>
      </c>
      <c r="DO11" s="21">
        <v>0</v>
      </c>
      <c r="DP11" s="48">
        <v>15693.9</v>
      </c>
      <c r="DQ11" s="48">
        <v>0</v>
      </c>
      <c r="DT11" s="47"/>
      <c r="DU11" s="47"/>
      <c r="DY11" s="47"/>
      <c r="DZ11" s="47"/>
      <c r="EA11" s="47"/>
      <c r="EB11" s="47"/>
      <c r="EC11" s="47"/>
      <c r="ED11" s="47"/>
    </row>
    <row r="12" spans="1:134" ht="16.5" customHeight="1">
      <c r="A12" s="11"/>
      <c r="B12" s="16">
        <v>3</v>
      </c>
      <c r="C12" s="13" t="s">
        <v>4</v>
      </c>
      <c r="D12" s="34">
        <f t="shared" si="0"/>
        <v>66530.035</v>
      </c>
      <c r="E12" s="34">
        <f t="shared" si="1"/>
        <v>13934.997</v>
      </c>
      <c r="F12" s="19">
        <f t="shared" si="2"/>
        <v>61931.5</v>
      </c>
      <c r="G12" s="19">
        <f t="shared" si="3"/>
        <v>11237.627</v>
      </c>
      <c r="H12" s="19">
        <f t="shared" si="4"/>
        <v>4598.535</v>
      </c>
      <c r="I12" s="19">
        <f t="shared" si="5"/>
        <v>2697.37</v>
      </c>
      <c r="J12" s="35">
        <v>37290</v>
      </c>
      <c r="K12" s="35">
        <v>6901.627</v>
      </c>
      <c r="L12" s="35">
        <v>448.535</v>
      </c>
      <c r="M12" s="35">
        <v>0</v>
      </c>
      <c r="N12" s="21">
        <v>33920</v>
      </c>
      <c r="O12" s="21">
        <v>6196.727</v>
      </c>
      <c r="P12" s="21">
        <v>448.535</v>
      </c>
      <c r="Q12" s="21">
        <v>0</v>
      </c>
      <c r="R12" s="21">
        <v>3150</v>
      </c>
      <c r="S12" s="21">
        <v>599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1450</v>
      </c>
      <c r="AE12" s="21">
        <v>0</v>
      </c>
      <c r="AF12" s="21">
        <v>4150</v>
      </c>
      <c r="AG12" s="21">
        <v>2697.37</v>
      </c>
      <c r="AH12" s="21">
        <v>650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800</v>
      </c>
      <c r="AQ12" s="21">
        <v>0</v>
      </c>
      <c r="AR12" s="21">
        <v>4150</v>
      </c>
      <c r="AS12" s="21">
        <v>2697.37</v>
      </c>
      <c r="AT12" s="21">
        <v>0</v>
      </c>
      <c r="AU12" s="21">
        <v>0</v>
      </c>
      <c r="AV12" s="21">
        <v>0</v>
      </c>
      <c r="AW12" s="21">
        <v>0</v>
      </c>
      <c r="AX12" s="21">
        <v>1275</v>
      </c>
      <c r="AY12" s="21">
        <v>0</v>
      </c>
      <c r="AZ12" s="21">
        <v>0</v>
      </c>
      <c r="BA12" s="21">
        <v>0</v>
      </c>
      <c r="BB12" s="21">
        <v>925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1544</v>
      </c>
      <c r="BK12" s="21">
        <v>281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320</v>
      </c>
      <c r="BW12" s="21">
        <v>18</v>
      </c>
      <c r="BX12" s="21">
        <v>0</v>
      </c>
      <c r="BY12" s="21">
        <v>0</v>
      </c>
      <c r="BZ12" s="21">
        <v>1224</v>
      </c>
      <c r="CA12" s="21">
        <v>263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13270</v>
      </c>
      <c r="CM12" s="21">
        <v>3200</v>
      </c>
      <c r="CN12" s="21">
        <v>0</v>
      </c>
      <c r="CO12" s="21">
        <v>0</v>
      </c>
      <c r="CP12" s="21">
        <v>13210</v>
      </c>
      <c r="CQ12" s="21">
        <v>3200</v>
      </c>
      <c r="CR12" s="21">
        <v>0</v>
      </c>
      <c r="CS12" s="21">
        <v>0</v>
      </c>
      <c r="CT12" s="21">
        <v>12000</v>
      </c>
      <c r="CU12" s="21">
        <v>2950</v>
      </c>
      <c r="CV12" s="21">
        <v>0</v>
      </c>
      <c r="CW12" s="21">
        <v>0</v>
      </c>
      <c r="CX12" s="21">
        <v>1100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3770</v>
      </c>
      <c r="DG12" s="21">
        <v>855</v>
      </c>
      <c r="DH12" s="21">
        <v>0</v>
      </c>
      <c r="DI12" s="21">
        <v>0</v>
      </c>
      <c r="DJ12" s="21">
        <v>2232.5</v>
      </c>
      <c r="DK12" s="21">
        <v>0</v>
      </c>
      <c r="DL12" s="21">
        <v>2232.5</v>
      </c>
      <c r="DM12" s="21">
        <v>0</v>
      </c>
      <c r="DN12" s="21">
        <v>0</v>
      </c>
      <c r="DO12" s="21">
        <v>0</v>
      </c>
      <c r="DP12" s="48">
        <v>0</v>
      </c>
      <c r="DQ12" s="48">
        <v>0</v>
      </c>
      <c r="DT12" s="47"/>
      <c r="DU12" s="47"/>
      <c r="DY12" s="47"/>
      <c r="DZ12" s="47"/>
      <c r="EA12" s="47"/>
      <c r="EB12" s="47"/>
      <c r="EC12" s="47"/>
      <c r="ED12" s="47"/>
    </row>
    <row r="13" spans="1:134" ht="16.5" customHeight="1">
      <c r="A13" s="11"/>
      <c r="B13" s="16">
        <v>4</v>
      </c>
      <c r="C13" s="13" t="s">
        <v>5</v>
      </c>
      <c r="D13" s="34">
        <f t="shared" si="0"/>
        <v>59104.0671</v>
      </c>
      <c r="E13" s="34">
        <f t="shared" si="1"/>
        <v>9253.596</v>
      </c>
      <c r="F13" s="19">
        <f t="shared" si="2"/>
        <v>47699.2</v>
      </c>
      <c r="G13" s="19">
        <f t="shared" si="3"/>
        <v>9253.596</v>
      </c>
      <c r="H13" s="19">
        <f t="shared" si="4"/>
        <v>11404.8671</v>
      </c>
      <c r="I13" s="19">
        <f t="shared" si="5"/>
        <v>0</v>
      </c>
      <c r="J13" s="35">
        <v>32441.6</v>
      </c>
      <c r="K13" s="35">
        <v>7672.636</v>
      </c>
      <c r="L13" s="35">
        <v>4404.8671</v>
      </c>
      <c r="M13" s="35">
        <v>0</v>
      </c>
      <c r="N13" s="21">
        <v>30741.6</v>
      </c>
      <c r="O13" s="21">
        <v>7455.436</v>
      </c>
      <c r="P13" s="21">
        <v>404.8671</v>
      </c>
      <c r="Q13" s="21">
        <v>0</v>
      </c>
      <c r="R13" s="21">
        <v>1400</v>
      </c>
      <c r="S13" s="21">
        <v>19</v>
      </c>
      <c r="T13" s="21">
        <v>4000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1450</v>
      </c>
      <c r="AE13" s="21">
        <v>0</v>
      </c>
      <c r="AF13" s="21">
        <v>1000</v>
      </c>
      <c r="AG13" s="21">
        <v>0</v>
      </c>
      <c r="AH13" s="21">
        <v>550</v>
      </c>
      <c r="AI13" s="21">
        <v>0</v>
      </c>
      <c r="AJ13" s="21">
        <v>1000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900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400</v>
      </c>
      <c r="AY13" s="21">
        <v>0</v>
      </c>
      <c r="AZ13" s="21">
        <v>0</v>
      </c>
      <c r="BA13" s="21">
        <v>0</v>
      </c>
      <c r="BB13" s="21">
        <v>400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6000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6000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300</v>
      </c>
      <c r="CI13" s="21">
        <v>0</v>
      </c>
      <c r="CJ13" s="21">
        <v>0</v>
      </c>
      <c r="CK13" s="21">
        <v>0</v>
      </c>
      <c r="CL13" s="21">
        <v>1460</v>
      </c>
      <c r="CM13" s="21">
        <v>50</v>
      </c>
      <c r="CN13" s="21">
        <v>0</v>
      </c>
      <c r="CO13" s="21">
        <v>0</v>
      </c>
      <c r="CP13" s="21">
        <v>930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5272</v>
      </c>
      <c r="CY13" s="21">
        <v>480.96</v>
      </c>
      <c r="CZ13" s="21">
        <v>0</v>
      </c>
      <c r="DA13" s="21">
        <v>0</v>
      </c>
      <c r="DB13" s="21">
        <v>4572</v>
      </c>
      <c r="DC13" s="21">
        <v>480.96</v>
      </c>
      <c r="DD13" s="21">
        <v>0</v>
      </c>
      <c r="DE13" s="21">
        <v>0</v>
      </c>
      <c r="DF13" s="21">
        <v>4400</v>
      </c>
      <c r="DG13" s="21">
        <v>1050</v>
      </c>
      <c r="DH13" s="21">
        <v>0</v>
      </c>
      <c r="DI13" s="21">
        <v>0</v>
      </c>
      <c r="DJ13" s="21">
        <v>1975.6</v>
      </c>
      <c r="DK13" s="21">
        <v>0</v>
      </c>
      <c r="DL13" s="21">
        <v>1975.6</v>
      </c>
      <c r="DM13" s="21">
        <v>0</v>
      </c>
      <c r="DN13" s="21">
        <v>0</v>
      </c>
      <c r="DO13" s="21">
        <v>0</v>
      </c>
      <c r="DP13" s="48">
        <v>0</v>
      </c>
      <c r="DQ13" s="48">
        <v>0</v>
      </c>
      <c r="DT13" s="47"/>
      <c r="DU13" s="47"/>
      <c r="DY13" s="47"/>
      <c r="DZ13" s="47"/>
      <c r="EA13" s="47"/>
      <c r="EB13" s="47"/>
      <c r="EC13" s="47"/>
      <c r="ED13" s="47"/>
    </row>
    <row r="14" spans="1:134" ht="16.5" customHeight="1">
      <c r="A14" s="11"/>
      <c r="B14" s="16">
        <v>5</v>
      </c>
      <c r="C14" s="13" t="s">
        <v>6</v>
      </c>
      <c r="D14" s="34">
        <f t="shared" si="0"/>
        <v>28699.115999999998</v>
      </c>
      <c r="E14" s="34">
        <f t="shared" si="1"/>
        <v>5546.777</v>
      </c>
      <c r="F14" s="19">
        <f t="shared" si="2"/>
        <v>28137.399999999998</v>
      </c>
      <c r="G14" s="19">
        <f t="shared" si="3"/>
        <v>5579.777</v>
      </c>
      <c r="H14" s="19">
        <f t="shared" si="4"/>
        <v>561.7159999999999</v>
      </c>
      <c r="I14" s="19">
        <f t="shared" si="5"/>
        <v>-33</v>
      </c>
      <c r="J14" s="35">
        <v>20014</v>
      </c>
      <c r="K14" s="35">
        <v>5310.777</v>
      </c>
      <c r="L14" s="35">
        <v>3561.716</v>
      </c>
      <c r="M14" s="35">
        <v>300</v>
      </c>
      <c r="N14" s="21">
        <v>19895</v>
      </c>
      <c r="O14" s="21">
        <v>5299.977</v>
      </c>
      <c r="P14" s="21">
        <v>561.716</v>
      </c>
      <c r="Q14" s="21">
        <v>300</v>
      </c>
      <c r="R14" s="21">
        <v>0</v>
      </c>
      <c r="S14" s="21">
        <v>0</v>
      </c>
      <c r="T14" s="21">
        <v>3000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1000</v>
      </c>
      <c r="AE14" s="21">
        <v>59</v>
      </c>
      <c r="AF14" s="21">
        <v>-3000</v>
      </c>
      <c r="AG14" s="21">
        <v>-333</v>
      </c>
      <c r="AH14" s="21">
        <v>500</v>
      </c>
      <c r="AI14" s="21">
        <v>59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500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-3000</v>
      </c>
      <c r="AW14" s="21">
        <v>-333</v>
      </c>
      <c r="AX14" s="21">
        <v>200</v>
      </c>
      <c r="AY14" s="21">
        <v>0</v>
      </c>
      <c r="AZ14" s="21">
        <v>0</v>
      </c>
      <c r="BA14" s="21">
        <v>0</v>
      </c>
      <c r="BB14" s="21">
        <v>200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2911.6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2911.6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386</v>
      </c>
      <c r="CM14" s="21">
        <v>0</v>
      </c>
      <c r="CN14" s="21">
        <v>0</v>
      </c>
      <c r="CO14" s="21">
        <v>0</v>
      </c>
      <c r="CP14" s="21">
        <v>370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1700</v>
      </c>
      <c r="DG14" s="21">
        <v>210</v>
      </c>
      <c r="DH14" s="21">
        <v>0</v>
      </c>
      <c r="DI14" s="21">
        <v>0</v>
      </c>
      <c r="DJ14" s="21">
        <v>1925.8</v>
      </c>
      <c r="DK14" s="21">
        <v>0</v>
      </c>
      <c r="DL14" s="21">
        <v>1925.8</v>
      </c>
      <c r="DM14" s="21">
        <v>0</v>
      </c>
      <c r="DN14" s="21">
        <v>0</v>
      </c>
      <c r="DO14" s="21">
        <v>0</v>
      </c>
      <c r="DP14" s="48">
        <v>0</v>
      </c>
      <c r="DQ14" s="48">
        <v>0</v>
      </c>
      <c r="DT14" s="47"/>
      <c r="DU14" s="47"/>
      <c r="DY14" s="47"/>
      <c r="DZ14" s="47"/>
      <c r="EA14" s="47"/>
      <c r="EB14" s="47"/>
      <c r="EC14" s="47"/>
      <c r="ED14" s="47"/>
    </row>
    <row r="15" spans="1:134" ht="16.5" customHeight="1">
      <c r="A15" s="11"/>
      <c r="B15" s="16">
        <v>6</v>
      </c>
      <c r="C15" s="13" t="s">
        <v>7</v>
      </c>
      <c r="D15" s="34">
        <f t="shared" si="0"/>
        <v>41374</v>
      </c>
      <c r="E15" s="34">
        <f t="shared" si="1"/>
        <v>4109.6759999999995</v>
      </c>
      <c r="F15" s="19">
        <f t="shared" si="2"/>
        <v>27654.7</v>
      </c>
      <c r="G15" s="19">
        <f t="shared" si="3"/>
        <v>4765.424</v>
      </c>
      <c r="H15" s="19">
        <f t="shared" si="4"/>
        <v>13719.3</v>
      </c>
      <c r="I15" s="19">
        <f t="shared" si="5"/>
        <v>-655.748</v>
      </c>
      <c r="J15" s="35">
        <v>20450.5</v>
      </c>
      <c r="K15" s="35">
        <v>4555.424</v>
      </c>
      <c r="L15" s="35">
        <v>1250</v>
      </c>
      <c r="M15" s="35">
        <v>0</v>
      </c>
      <c r="N15" s="21">
        <v>20055.5</v>
      </c>
      <c r="O15" s="21">
        <v>4431.224</v>
      </c>
      <c r="P15" s="21">
        <v>250</v>
      </c>
      <c r="Q15" s="21">
        <v>0</v>
      </c>
      <c r="R15" s="21">
        <v>200</v>
      </c>
      <c r="S15" s="21">
        <v>0</v>
      </c>
      <c r="T15" s="21">
        <v>1000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1000</v>
      </c>
      <c r="AG15" s="21">
        <v>-655.748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1000</v>
      </c>
      <c r="AS15" s="21">
        <v>0</v>
      </c>
      <c r="AT15" s="21">
        <v>0</v>
      </c>
      <c r="AU15" s="21">
        <v>0</v>
      </c>
      <c r="AV15" s="21">
        <v>0</v>
      </c>
      <c r="AW15" s="21">
        <v>-655.748</v>
      </c>
      <c r="AX15" s="21">
        <v>600</v>
      </c>
      <c r="AY15" s="21">
        <v>150</v>
      </c>
      <c r="AZ15" s="21">
        <v>0</v>
      </c>
      <c r="BA15" s="21">
        <v>0</v>
      </c>
      <c r="BB15" s="21">
        <v>600</v>
      </c>
      <c r="BC15" s="21">
        <v>150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100</v>
      </c>
      <c r="BK15" s="21">
        <v>0</v>
      </c>
      <c r="BL15" s="21">
        <v>11469.3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10469.3</v>
      </c>
      <c r="BY15" s="21">
        <v>0</v>
      </c>
      <c r="BZ15" s="21">
        <v>100</v>
      </c>
      <c r="CA15" s="21">
        <v>0</v>
      </c>
      <c r="CB15" s="21">
        <v>1000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390</v>
      </c>
      <c r="CM15" s="21">
        <v>0</v>
      </c>
      <c r="CN15" s="21">
        <v>0</v>
      </c>
      <c r="CO15" s="21">
        <v>0</v>
      </c>
      <c r="CP15" s="21">
        <v>350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4589.2</v>
      </c>
      <c r="CY15" s="21">
        <v>0</v>
      </c>
      <c r="CZ15" s="21">
        <v>0</v>
      </c>
      <c r="DA15" s="21">
        <v>0</v>
      </c>
      <c r="DB15" s="21">
        <v>4589.2</v>
      </c>
      <c r="DC15" s="21">
        <v>0</v>
      </c>
      <c r="DD15" s="21">
        <v>0</v>
      </c>
      <c r="DE15" s="21">
        <v>0</v>
      </c>
      <c r="DF15" s="21">
        <v>1120</v>
      </c>
      <c r="DG15" s="21">
        <v>60</v>
      </c>
      <c r="DH15" s="21">
        <v>0</v>
      </c>
      <c r="DI15" s="21">
        <v>0</v>
      </c>
      <c r="DJ15" s="21">
        <v>405</v>
      </c>
      <c r="DK15" s="21">
        <v>0</v>
      </c>
      <c r="DL15" s="21">
        <v>405</v>
      </c>
      <c r="DM15" s="21">
        <v>0</v>
      </c>
      <c r="DN15" s="21">
        <v>0</v>
      </c>
      <c r="DO15" s="21">
        <v>0</v>
      </c>
      <c r="DP15" s="48">
        <v>0</v>
      </c>
      <c r="DQ15" s="48">
        <v>0</v>
      </c>
      <c r="DT15" s="47"/>
      <c r="DU15" s="47"/>
      <c r="DY15" s="47"/>
      <c r="DZ15" s="47"/>
      <c r="EA15" s="47"/>
      <c r="EB15" s="47"/>
      <c r="EC15" s="47"/>
      <c r="ED15" s="47"/>
    </row>
    <row r="16" spans="1:134" ht="16.5" customHeight="1">
      <c r="A16" s="11"/>
      <c r="B16" s="16">
        <v>7</v>
      </c>
      <c r="C16" s="13" t="s">
        <v>8</v>
      </c>
      <c r="D16" s="34">
        <f t="shared" si="0"/>
        <v>91415.534</v>
      </c>
      <c r="E16" s="34">
        <f t="shared" si="1"/>
        <v>14548.615</v>
      </c>
      <c r="F16" s="19">
        <f t="shared" si="2"/>
        <v>79560.2</v>
      </c>
      <c r="G16" s="19">
        <f t="shared" si="3"/>
        <v>14548.615</v>
      </c>
      <c r="H16" s="19">
        <f t="shared" si="4"/>
        <v>11855.334</v>
      </c>
      <c r="I16" s="19">
        <f t="shared" si="5"/>
        <v>0</v>
      </c>
      <c r="J16" s="35">
        <v>37768.3</v>
      </c>
      <c r="K16" s="35">
        <v>7675.199</v>
      </c>
      <c r="L16" s="35">
        <v>1400</v>
      </c>
      <c r="M16" s="35">
        <v>0</v>
      </c>
      <c r="N16" s="21">
        <v>29868.3</v>
      </c>
      <c r="O16" s="21">
        <v>6265.099</v>
      </c>
      <c r="P16" s="21">
        <v>1400</v>
      </c>
      <c r="Q16" s="21">
        <v>0</v>
      </c>
      <c r="R16" s="21">
        <v>7600</v>
      </c>
      <c r="S16" s="21">
        <v>1359.7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1950</v>
      </c>
      <c r="AE16" s="21">
        <v>0</v>
      </c>
      <c r="AF16" s="21">
        <v>10455.334</v>
      </c>
      <c r="AG16" s="21">
        <v>0</v>
      </c>
      <c r="AH16" s="21">
        <v>750</v>
      </c>
      <c r="AI16" s="21">
        <v>0</v>
      </c>
      <c r="AJ16" s="21">
        <v>455.334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1200</v>
      </c>
      <c r="AQ16" s="21">
        <v>0</v>
      </c>
      <c r="AR16" s="21">
        <v>10000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2000</v>
      </c>
      <c r="AY16" s="21">
        <v>240</v>
      </c>
      <c r="AZ16" s="21">
        <v>0</v>
      </c>
      <c r="BA16" s="21">
        <v>0</v>
      </c>
      <c r="BB16" s="21">
        <v>1500</v>
      </c>
      <c r="BC16" s="21">
        <v>240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850</v>
      </c>
      <c r="BK16" s="21">
        <v>110.216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850</v>
      </c>
      <c r="CA16" s="21">
        <v>110.216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100</v>
      </c>
      <c r="CI16" s="21">
        <v>0</v>
      </c>
      <c r="CJ16" s="21">
        <v>0</v>
      </c>
      <c r="CK16" s="21">
        <v>0</v>
      </c>
      <c r="CL16" s="21">
        <v>25080</v>
      </c>
      <c r="CM16" s="21">
        <v>5948.2</v>
      </c>
      <c r="CN16" s="21">
        <v>0</v>
      </c>
      <c r="CO16" s="21">
        <v>0</v>
      </c>
      <c r="CP16" s="21">
        <v>24880</v>
      </c>
      <c r="CQ16" s="21">
        <v>5948.2</v>
      </c>
      <c r="CR16" s="21">
        <v>0</v>
      </c>
      <c r="CS16" s="21">
        <v>0</v>
      </c>
      <c r="CT16" s="21">
        <v>24000</v>
      </c>
      <c r="CU16" s="21">
        <v>5698.2</v>
      </c>
      <c r="CV16" s="21">
        <v>0</v>
      </c>
      <c r="CW16" s="21">
        <v>0</v>
      </c>
      <c r="CX16" s="21">
        <v>575</v>
      </c>
      <c r="CY16" s="21">
        <v>70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3380</v>
      </c>
      <c r="DG16" s="21">
        <v>505</v>
      </c>
      <c r="DH16" s="21">
        <v>0</v>
      </c>
      <c r="DI16" s="21">
        <v>0</v>
      </c>
      <c r="DJ16" s="21">
        <v>7856.9</v>
      </c>
      <c r="DK16" s="21">
        <v>0</v>
      </c>
      <c r="DL16" s="21">
        <v>7856.9</v>
      </c>
      <c r="DM16" s="21">
        <v>0</v>
      </c>
      <c r="DN16" s="21">
        <v>0</v>
      </c>
      <c r="DO16" s="21">
        <v>0</v>
      </c>
      <c r="DP16" s="48">
        <v>0</v>
      </c>
      <c r="DQ16" s="48">
        <v>0</v>
      </c>
      <c r="DT16" s="47"/>
      <c r="DU16" s="47"/>
      <c r="DY16" s="47"/>
      <c r="DZ16" s="47"/>
      <c r="EA16" s="47"/>
      <c r="EB16" s="47"/>
      <c r="EC16" s="47"/>
      <c r="ED16" s="47"/>
    </row>
    <row r="17" spans="1:134" ht="16.5" customHeight="1">
      <c r="A17" s="11"/>
      <c r="B17" s="16">
        <v>8</v>
      </c>
      <c r="C17" s="13" t="s">
        <v>9</v>
      </c>
      <c r="D17" s="34">
        <f t="shared" si="0"/>
        <v>44273.163499999995</v>
      </c>
      <c r="E17" s="34">
        <f t="shared" si="1"/>
        <v>5799.9619999999995</v>
      </c>
      <c r="F17" s="19">
        <f t="shared" si="2"/>
        <v>25491.6</v>
      </c>
      <c r="G17" s="19">
        <f t="shared" si="3"/>
        <v>4807.852</v>
      </c>
      <c r="H17" s="19">
        <f t="shared" si="4"/>
        <v>18781.5635</v>
      </c>
      <c r="I17" s="19">
        <f t="shared" si="5"/>
        <v>992.11</v>
      </c>
      <c r="J17" s="35">
        <v>17502</v>
      </c>
      <c r="K17" s="35">
        <v>4012.442</v>
      </c>
      <c r="L17" s="35">
        <v>8781.5635</v>
      </c>
      <c r="M17" s="35">
        <v>992.11</v>
      </c>
      <c r="N17" s="21">
        <v>17054</v>
      </c>
      <c r="O17" s="21">
        <v>3885.042</v>
      </c>
      <c r="P17" s="21">
        <v>4000</v>
      </c>
      <c r="Q17" s="21">
        <v>992.11</v>
      </c>
      <c r="R17" s="21">
        <v>270</v>
      </c>
      <c r="S17" s="21">
        <v>70</v>
      </c>
      <c r="T17" s="21">
        <v>4781.5635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650</v>
      </c>
      <c r="AE17" s="21">
        <v>0</v>
      </c>
      <c r="AF17" s="21">
        <v>0</v>
      </c>
      <c r="AG17" s="21">
        <v>0</v>
      </c>
      <c r="AH17" s="21">
        <v>650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420</v>
      </c>
      <c r="AY17" s="21">
        <v>60</v>
      </c>
      <c r="AZ17" s="21">
        <v>0</v>
      </c>
      <c r="BA17" s="21">
        <v>0</v>
      </c>
      <c r="BB17" s="21">
        <v>420</v>
      </c>
      <c r="BC17" s="21">
        <v>60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710</v>
      </c>
      <c r="BK17" s="21">
        <v>99.91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210</v>
      </c>
      <c r="BW17" s="21">
        <v>0</v>
      </c>
      <c r="BX17" s="21">
        <v>0</v>
      </c>
      <c r="BY17" s="21">
        <v>0</v>
      </c>
      <c r="BZ17" s="21">
        <v>500</v>
      </c>
      <c r="CA17" s="21">
        <v>99.91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3330</v>
      </c>
      <c r="CM17" s="21">
        <v>635.5</v>
      </c>
      <c r="CN17" s="21">
        <v>0</v>
      </c>
      <c r="CO17" s="21">
        <v>0</v>
      </c>
      <c r="CP17" s="21">
        <v>3100</v>
      </c>
      <c r="CQ17" s="21">
        <v>635.5</v>
      </c>
      <c r="CR17" s="21">
        <v>0</v>
      </c>
      <c r="CS17" s="21">
        <v>0</v>
      </c>
      <c r="CT17" s="21">
        <v>2750</v>
      </c>
      <c r="CU17" s="21">
        <v>635.5</v>
      </c>
      <c r="CV17" s="21">
        <v>0</v>
      </c>
      <c r="CW17" s="21">
        <v>0</v>
      </c>
      <c r="CX17" s="21">
        <v>50</v>
      </c>
      <c r="CY17" s="21">
        <v>0</v>
      </c>
      <c r="CZ17" s="21">
        <v>10000</v>
      </c>
      <c r="DA17" s="21">
        <v>0</v>
      </c>
      <c r="DB17" s="21">
        <v>0</v>
      </c>
      <c r="DC17" s="21">
        <v>0</v>
      </c>
      <c r="DD17" s="21">
        <v>10000</v>
      </c>
      <c r="DE17" s="21">
        <v>0</v>
      </c>
      <c r="DF17" s="21">
        <v>850</v>
      </c>
      <c r="DG17" s="21">
        <v>0</v>
      </c>
      <c r="DH17" s="21">
        <v>0</v>
      </c>
      <c r="DI17" s="21">
        <v>0</v>
      </c>
      <c r="DJ17" s="21">
        <v>1979.6</v>
      </c>
      <c r="DK17" s="21">
        <v>0</v>
      </c>
      <c r="DL17" s="21">
        <v>1979.6</v>
      </c>
      <c r="DM17" s="21">
        <v>0</v>
      </c>
      <c r="DN17" s="21">
        <v>0</v>
      </c>
      <c r="DO17" s="21">
        <v>0</v>
      </c>
      <c r="DP17" s="48">
        <v>0</v>
      </c>
      <c r="DQ17" s="48">
        <v>0</v>
      </c>
      <c r="DT17" s="47"/>
      <c r="DU17" s="47"/>
      <c r="DY17" s="47"/>
      <c r="DZ17" s="47"/>
      <c r="EA17" s="47"/>
      <c r="EB17" s="47"/>
      <c r="EC17" s="47"/>
      <c r="ED17" s="47"/>
    </row>
    <row r="18" spans="1:134" ht="16.5" customHeight="1">
      <c r="A18" s="11"/>
      <c r="B18" s="16">
        <v>9</v>
      </c>
      <c r="C18" s="13" t="s">
        <v>10</v>
      </c>
      <c r="D18" s="34">
        <f t="shared" si="0"/>
        <v>44036.721000000005</v>
      </c>
      <c r="E18" s="34">
        <f t="shared" si="1"/>
        <v>4515.582</v>
      </c>
      <c r="F18" s="19">
        <f t="shared" si="2"/>
        <v>29526.4</v>
      </c>
      <c r="G18" s="19">
        <f t="shared" si="3"/>
        <v>4515.582</v>
      </c>
      <c r="H18" s="19">
        <f t="shared" si="4"/>
        <v>14510.321</v>
      </c>
      <c r="I18" s="19">
        <f t="shared" si="5"/>
        <v>0</v>
      </c>
      <c r="J18" s="35">
        <v>23156</v>
      </c>
      <c r="K18" s="35">
        <v>4315.582</v>
      </c>
      <c r="L18" s="35">
        <v>5000</v>
      </c>
      <c r="M18" s="35">
        <v>0</v>
      </c>
      <c r="N18" s="21">
        <v>22256</v>
      </c>
      <c r="O18" s="21">
        <v>4315.582</v>
      </c>
      <c r="P18" s="21">
        <v>0</v>
      </c>
      <c r="Q18" s="21">
        <v>0</v>
      </c>
      <c r="R18" s="21">
        <v>800</v>
      </c>
      <c r="S18" s="21">
        <v>0</v>
      </c>
      <c r="T18" s="21">
        <v>5000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550</v>
      </c>
      <c r="AE18" s="21">
        <v>0</v>
      </c>
      <c r="AF18" s="21">
        <v>9510.321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550</v>
      </c>
      <c r="AQ18" s="21">
        <v>0</v>
      </c>
      <c r="AR18" s="21">
        <v>9510.321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1050</v>
      </c>
      <c r="BK18" s="21">
        <v>200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1050</v>
      </c>
      <c r="CA18" s="21">
        <v>200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180</v>
      </c>
      <c r="CM18" s="21">
        <v>0</v>
      </c>
      <c r="CN18" s="21">
        <v>0</v>
      </c>
      <c r="CO18" s="21">
        <v>0</v>
      </c>
      <c r="CP18" s="21">
        <v>100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300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1400</v>
      </c>
      <c r="DG18" s="21">
        <v>0</v>
      </c>
      <c r="DH18" s="21">
        <v>0</v>
      </c>
      <c r="DI18" s="21">
        <v>0</v>
      </c>
      <c r="DJ18" s="21">
        <v>2890.4</v>
      </c>
      <c r="DK18" s="21">
        <v>0</v>
      </c>
      <c r="DL18" s="21">
        <v>2890.4</v>
      </c>
      <c r="DM18" s="21">
        <v>0</v>
      </c>
      <c r="DN18" s="21">
        <v>0</v>
      </c>
      <c r="DO18" s="21">
        <v>0</v>
      </c>
      <c r="DP18" s="48">
        <v>0</v>
      </c>
      <c r="DQ18" s="48">
        <v>0</v>
      </c>
      <c r="DT18" s="47"/>
      <c r="DU18" s="47"/>
      <c r="DY18" s="47"/>
      <c r="DZ18" s="47"/>
      <c r="EA18" s="47"/>
      <c r="EB18" s="47"/>
      <c r="EC18" s="47"/>
      <c r="ED18" s="47"/>
    </row>
    <row r="19" spans="1:134" ht="16.5" customHeight="1">
      <c r="A19" s="11"/>
      <c r="B19" s="16">
        <v>10</v>
      </c>
      <c r="C19" s="13" t="s">
        <v>11</v>
      </c>
      <c r="D19" s="34">
        <f t="shared" si="0"/>
        <v>45819.7</v>
      </c>
      <c r="E19" s="34">
        <f t="shared" si="1"/>
        <v>8471.553</v>
      </c>
      <c r="F19" s="19">
        <f t="shared" si="2"/>
        <v>42296</v>
      </c>
      <c r="G19" s="19">
        <f t="shared" si="3"/>
        <v>8471.553</v>
      </c>
      <c r="H19" s="19">
        <f t="shared" si="4"/>
        <v>3523.7</v>
      </c>
      <c r="I19" s="19">
        <f t="shared" si="5"/>
        <v>0</v>
      </c>
      <c r="J19" s="35">
        <v>19070</v>
      </c>
      <c r="K19" s="35">
        <v>4600.553</v>
      </c>
      <c r="L19" s="35">
        <v>223</v>
      </c>
      <c r="M19" s="35">
        <v>0</v>
      </c>
      <c r="N19" s="21">
        <v>18590</v>
      </c>
      <c r="O19" s="21">
        <v>4521.753</v>
      </c>
      <c r="P19" s="21">
        <v>223</v>
      </c>
      <c r="Q19" s="21">
        <v>0</v>
      </c>
      <c r="R19" s="21">
        <v>170</v>
      </c>
      <c r="S19" s="21">
        <v>50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1100</v>
      </c>
      <c r="AE19" s="21">
        <v>0</v>
      </c>
      <c r="AF19" s="21">
        <v>0</v>
      </c>
      <c r="AG19" s="21">
        <v>0</v>
      </c>
      <c r="AH19" s="21">
        <v>100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1000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2200</v>
      </c>
      <c r="AY19" s="21">
        <v>390</v>
      </c>
      <c r="AZ19" s="21">
        <v>3300.7</v>
      </c>
      <c r="BA19" s="21">
        <v>0</v>
      </c>
      <c r="BB19" s="21">
        <v>2200</v>
      </c>
      <c r="BC19" s="21">
        <v>390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75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75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3054</v>
      </c>
      <c r="CM19" s="21">
        <v>791</v>
      </c>
      <c r="CN19" s="21">
        <v>0</v>
      </c>
      <c r="CO19" s="21">
        <v>0</v>
      </c>
      <c r="CP19" s="21">
        <v>3004</v>
      </c>
      <c r="CQ19" s="21">
        <v>791</v>
      </c>
      <c r="CR19" s="21">
        <v>0</v>
      </c>
      <c r="CS19" s="21">
        <v>0</v>
      </c>
      <c r="CT19" s="21">
        <v>2864</v>
      </c>
      <c r="CU19" s="21">
        <v>791</v>
      </c>
      <c r="CV19" s="21">
        <v>0</v>
      </c>
      <c r="CW19" s="21">
        <v>0</v>
      </c>
      <c r="CX19" s="21">
        <v>11300</v>
      </c>
      <c r="CY19" s="21">
        <v>2485</v>
      </c>
      <c r="CZ19" s="21">
        <v>0</v>
      </c>
      <c r="DA19" s="21">
        <v>0</v>
      </c>
      <c r="DB19" s="21">
        <v>11150</v>
      </c>
      <c r="DC19" s="21">
        <v>2485</v>
      </c>
      <c r="DD19" s="21">
        <v>0</v>
      </c>
      <c r="DE19" s="21">
        <v>0</v>
      </c>
      <c r="DF19" s="21">
        <v>2480</v>
      </c>
      <c r="DG19" s="21">
        <v>205</v>
      </c>
      <c r="DH19" s="21">
        <v>0</v>
      </c>
      <c r="DI19" s="21">
        <v>0</v>
      </c>
      <c r="DJ19" s="21">
        <v>3017</v>
      </c>
      <c r="DK19" s="21">
        <v>0</v>
      </c>
      <c r="DL19" s="21">
        <v>3017</v>
      </c>
      <c r="DM19" s="21">
        <v>0</v>
      </c>
      <c r="DN19" s="21">
        <v>0</v>
      </c>
      <c r="DO19" s="21">
        <v>0</v>
      </c>
      <c r="DP19" s="48">
        <v>0</v>
      </c>
      <c r="DQ19" s="48">
        <v>0</v>
      </c>
      <c r="DT19" s="47"/>
      <c r="DU19" s="47"/>
      <c r="DY19" s="47"/>
      <c r="DZ19" s="47"/>
      <c r="EA19" s="47"/>
      <c r="EB19" s="47"/>
      <c r="EC19" s="47"/>
      <c r="ED19" s="47"/>
    </row>
    <row r="20" spans="1:134" ht="16.5" customHeight="1">
      <c r="A20" s="11"/>
      <c r="B20" s="16">
        <v>11</v>
      </c>
      <c r="C20" s="13" t="s">
        <v>12</v>
      </c>
      <c r="D20" s="34">
        <f t="shared" si="0"/>
        <v>7896</v>
      </c>
      <c r="E20" s="34">
        <f t="shared" si="1"/>
        <v>1523.155</v>
      </c>
      <c r="F20" s="19">
        <f t="shared" si="2"/>
        <v>7896</v>
      </c>
      <c r="G20" s="19">
        <f t="shared" si="3"/>
        <v>1523.155</v>
      </c>
      <c r="H20" s="19">
        <f t="shared" si="4"/>
        <v>0</v>
      </c>
      <c r="I20" s="19">
        <f t="shared" si="5"/>
        <v>0</v>
      </c>
      <c r="J20" s="35">
        <v>5876</v>
      </c>
      <c r="K20" s="35">
        <v>1199.155</v>
      </c>
      <c r="L20" s="35">
        <v>0</v>
      </c>
      <c r="M20" s="35">
        <v>0</v>
      </c>
      <c r="N20" s="21">
        <v>5876</v>
      </c>
      <c r="O20" s="21">
        <v>1199.155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15</v>
      </c>
      <c r="CM20" s="21">
        <v>0</v>
      </c>
      <c r="CN20" s="21">
        <v>0</v>
      </c>
      <c r="CO20" s="21">
        <v>0</v>
      </c>
      <c r="CP20" s="21">
        <v>15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1620</v>
      </c>
      <c r="CY20" s="21">
        <v>324</v>
      </c>
      <c r="CZ20" s="21">
        <v>0</v>
      </c>
      <c r="DA20" s="21">
        <v>0</v>
      </c>
      <c r="DB20" s="21">
        <v>1620</v>
      </c>
      <c r="DC20" s="21">
        <v>324</v>
      </c>
      <c r="DD20" s="21">
        <v>0</v>
      </c>
      <c r="DE20" s="21">
        <v>0</v>
      </c>
      <c r="DF20" s="21">
        <v>150</v>
      </c>
      <c r="DG20" s="21">
        <v>0</v>
      </c>
      <c r="DH20" s="21">
        <v>0</v>
      </c>
      <c r="DI20" s="21">
        <v>0</v>
      </c>
      <c r="DJ20" s="21">
        <v>235</v>
      </c>
      <c r="DK20" s="21">
        <v>0</v>
      </c>
      <c r="DL20" s="21">
        <v>235</v>
      </c>
      <c r="DM20" s="21">
        <v>0</v>
      </c>
      <c r="DN20" s="21">
        <v>0</v>
      </c>
      <c r="DO20" s="21">
        <v>0</v>
      </c>
      <c r="DP20" s="48">
        <v>0</v>
      </c>
      <c r="DQ20" s="48">
        <v>0</v>
      </c>
      <c r="DT20" s="47"/>
      <c r="DU20" s="47"/>
      <c r="DY20" s="47"/>
      <c r="DZ20" s="47"/>
      <c r="EA20" s="47"/>
      <c r="EB20" s="47"/>
      <c r="EC20" s="47"/>
      <c r="ED20" s="47"/>
    </row>
    <row r="21" spans="1:134" ht="16.5" customHeight="1">
      <c r="A21" s="11"/>
      <c r="B21" s="16">
        <v>12</v>
      </c>
      <c r="C21" s="13" t="s">
        <v>13</v>
      </c>
      <c r="D21" s="34">
        <f t="shared" si="0"/>
        <v>5185.0461</v>
      </c>
      <c r="E21" s="34">
        <f t="shared" si="1"/>
        <v>1231.2</v>
      </c>
      <c r="F21" s="19">
        <f t="shared" si="2"/>
        <v>5063.9</v>
      </c>
      <c r="G21" s="19">
        <f t="shared" si="3"/>
        <v>1110.2</v>
      </c>
      <c r="H21" s="19">
        <f t="shared" si="4"/>
        <v>121.1461</v>
      </c>
      <c r="I21" s="19">
        <f t="shared" si="5"/>
        <v>121</v>
      </c>
      <c r="J21" s="35">
        <v>4681.9</v>
      </c>
      <c r="K21" s="35">
        <v>1060.2</v>
      </c>
      <c r="L21" s="35">
        <v>121.1461</v>
      </c>
      <c r="M21" s="35">
        <v>121</v>
      </c>
      <c r="N21" s="21">
        <v>4681.9</v>
      </c>
      <c r="O21" s="21">
        <v>1060.2</v>
      </c>
      <c r="P21" s="21">
        <v>121.1461</v>
      </c>
      <c r="Q21" s="21">
        <v>121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140</v>
      </c>
      <c r="DG21" s="21">
        <v>50</v>
      </c>
      <c r="DH21" s="21">
        <v>0</v>
      </c>
      <c r="DI21" s="21">
        <v>0</v>
      </c>
      <c r="DJ21" s="21">
        <v>242</v>
      </c>
      <c r="DK21" s="21">
        <v>0</v>
      </c>
      <c r="DL21" s="21">
        <v>242</v>
      </c>
      <c r="DM21" s="21">
        <v>0</v>
      </c>
      <c r="DN21" s="21">
        <v>0</v>
      </c>
      <c r="DO21" s="21">
        <v>0</v>
      </c>
      <c r="DP21" s="48">
        <v>0</v>
      </c>
      <c r="DQ21" s="48">
        <v>0</v>
      </c>
      <c r="DT21" s="47"/>
      <c r="DU21" s="47"/>
      <c r="DY21" s="47"/>
      <c r="DZ21" s="47"/>
      <c r="EA21" s="47"/>
      <c r="EB21" s="47"/>
      <c r="EC21" s="47"/>
      <c r="ED21" s="47"/>
    </row>
    <row r="22" spans="1:134" ht="16.5" customHeight="1">
      <c r="A22" s="11"/>
      <c r="B22" s="16">
        <v>13</v>
      </c>
      <c r="C22" s="13" t="s">
        <v>14</v>
      </c>
      <c r="D22" s="34">
        <f t="shared" si="0"/>
        <v>28585.9278</v>
      </c>
      <c r="E22" s="34">
        <f t="shared" si="1"/>
        <v>3854.971</v>
      </c>
      <c r="F22" s="19">
        <f t="shared" si="2"/>
        <v>17756.2</v>
      </c>
      <c r="G22" s="19">
        <f t="shared" si="3"/>
        <v>3854.971</v>
      </c>
      <c r="H22" s="19">
        <f t="shared" si="4"/>
        <v>10829.7278</v>
      </c>
      <c r="I22" s="19">
        <f t="shared" si="5"/>
        <v>0</v>
      </c>
      <c r="J22" s="35">
        <v>12210.5</v>
      </c>
      <c r="K22" s="35">
        <v>2714.708</v>
      </c>
      <c r="L22" s="35">
        <v>0</v>
      </c>
      <c r="M22" s="35">
        <v>0</v>
      </c>
      <c r="N22" s="21">
        <v>12131</v>
      </c>
      <c r="O22" s="21">
        <v>2687.208</v>
      </c>
      <c r="P22" s="21">
        <v>0</v>
      </c>
      <c r="Q22" s="21">
        <v>0</v>
      </c>
      <c r="R22" s="21">
        <v>79.5</v>
      </c>
      <c r="S22" s="21">
        <v>27.5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10829.7278</v>
      </c>
      <c r="AG22" s="21">
        <v>0</v>
      </c>
      <c r="AH22" s="21">
        <v>0</v>
      </c>
      <c r="AI22" s="21">
        <v>0</v>
      </c>
      <c r="AJ22" s="21">
        <v>120</v>
      </c>
      <c r="AK22" s="21">
        <v>0</v>
      </c>
      <c r="AL22" s="21">
        <v>0</v>
      </c>
      <c r="AM22" s="21">
        <v>0</v>
      </c>
      <c r="AN22" s="21">
        <v>8709.7</v>
      </c>
      <c r="AO22" s="21">
        <v>0</v>
      </c>
      <c r="AP22" s="21">
        <v>0</v>
      </c>
      <c r="AQ22" s="21">
        <v>0</v>
      </c>
      <c r="AR22" s="21">
        <v>2000.0278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60</v>
      </c>
      <c r="CM22" s="21">
        <v>0</v>
      </c>
      <c r="CN22" s="21">
        <v>0</v>
      </c>
      <c r="CO22" s="21">
        <v>0</v>
      </c>
      <c r="CP22" s="21">
        <v>40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4206.8</v>
      </c>
      <c r="CY22" s="21">
        <v>1040.263</v>
      </c>
      <c r="CZ22" s="21">
        <v>0</v>
      </c>
      <c r="DA22" s="21">
        <v>0</v>
      </c>
      <c r="DB22" s="21">
        <v>4206.8</v>
      </c>
      <c r="DC22" s="21">
        <v>1040.263</v>
      </c>
      <c r="DD22" s="21">
        <v>0</v>
      </c>
      <c r="DE22" s="21">
        <v>0</v>
      </c>
      <c r="DF22" s="21">
        <v>750</v>
      </c>
      <c r="DG22" s="21">
        <v>100</v>
      </c>
      <c r="DH22" s="21">
        <v>0</v>
      </c>
      <c r="DI22" s="21">
        <v>0</v>
      </c>
      <c r="DJ22" s="21">
        <v>528.9</v>
      </c>
      <c r="DK22" s="21">
        <v>0</v>
      </c>
      <c r="DL22" s="21">
        <v>528.9</v>
      </c>
      <c r="DM22" s="21">
        <v>0</v>
      </c>
      <c r="DN22" s="21">
        <v>0</v>
      </c>
      <c r="DO22" s="21">
        <v>0</v>
      </c>
      <c r="DP22" s="48">
        <v>0</v>
      </c>
      <c r="DQ22" s="48">
        <v>0</v>
      </c>
      <c r="DT22" s="47"/>
      <c r="DU22" s="47"/>
      <c r="DY22" s="47"/>
      <c r="DZ22" s="47"/>
      <c r="EA22" s="47"/>
      <c r="EB22" s="47"/>
      <c r="EC22" s="47"/>
      <c r="ED22" s="47"/>
    </row>
    <row r="23" spans="1:134" ht="16.5" customHeight="1">
      <c r="A23" s="11"/>
      <c r="B23" s="16">
        <v>14</v>
      </c>
      <c r="C23" s="13" t="s">
        <v>15</v>
      </c>
      <c r="D23" s="34">
        <f t="shared" si="0"/>
        <v>17856.591699999997</v>
      </c>
      <c r="E23" s="34">
        <f t="shared" si="1"/>
        <v>3701.645</v>
      </c>
      <c r="F23" s="19">
        <f t="shared" si="2"/>
        <v>17686.1</v>
      </c>
      <c r="G23" s="19">
        <f t="shared" si="3"/>
        <v>3701.645</v>
      </c>
      <c r="H23" s="19">
        <f t="shared" si="4"/>
        <v>170.4917</v>
      </c>
      <c r="I23" s="19">
        <f t="shared" si="5"/>
        <v>0</v>
      </c>
      <c r="J23" s="35">
        <v>9239</v>
      </c>
      <c r="K23" s="35">
        <v>2007.579</v>
      </c>
      <c r="L23" s="35">
        <v>170.4917</v>
      </c>
      <c r="M23" s="35">
        <v>0</v>
      </c>
      <c r="N23" s="21">
        <v>8917</v>
      </c>
      <c r="O23" s="21">
        <v>2007.579</v>
      </c>
      <c r="P23" s="21">
        <v>170.4917</v>
      </c>
      <c r="Q23" s="21">
        <v>0</v>
      </c>
      <c r="R23" s="21">
        <v>200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150</v>
      </c>
      <c r="AE23" s="21">
        <v>0</v>
      </c>
      <c r="AF23" s="21">
        <v>0</v>
      </c>
      <c r="AG23" s="21">
        <v>0</v>
      </c>
      <c r="AH23" s="21">
        <v>50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100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72</v>
      </c>
      <c r="BK23" s="21">
        <v>18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72</v>
      </c>
      <c r="BW23" s="21">
        <v>18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1992.3</v>
      </c>
      <c r="CM23" s="21">
        <v>411.066</v>
      </c>
      <c r="CN23" s="21">
        <v>0</v>
      </c>
      <c r="CO23" s="21">
        <v>0</v>
      </c>
      <c r="CP23" s="21">
        <v>1939.3</v>
      </c>
      <c r="CQ23" s="21">
        <v>411.066</v>
      </c>
      <c r="CR23" s="21">
        <v>0</v>
      </c>
      <c r="CS23" s="21">
        <v>0</v>
      </c>
      <c r="CT23" s="21">
        <v>1654.3</v>
      </c>
      <c r="CU23" s="21">
        <v>411.066</v>
      </c>
      <c r="CV23" s="21">
        <v>0</v>
      </c>
      <c r="CW23" s="21">
        <v>0</v>
      </c>
      <c r="CX23" s="21">
        <v>4552.8</v>
      </c>
      <c r="CY23" s="21">
        <v>1110</v>
      </c>
      <c r="CZ23" s="21">
        <v>0</v>
      </c>
      <c r="DA23" s="21">
        <v>0</v>
      </c>
      <c r="DB23" s="21">
        <v>4552.8</v>
      </c>
      <c r="DC23" s="21">
        <v>1110</v>
      </c>
      <c r="DD23" s="21">
        <v>0</v>
      </c>
      <c r="DE23" s="21">
        <v>0</v>
      </c>
      <c r="DF23" s="21">
        <v>830</v>
      </c>
      <c r="DG23" s="21">
        <v>155</v>
      </c>
      <c r="DH23" s="21">
        <v>0</v>
      </c>
      <c r="DI23" s="21">
        <v>0</v>
      </c>
      <c r="DJ23" s="21">
        <v>850</v>
      </c>
      <c r="DK23" s="21">
        <v>0</v>
      </c>
      <c r="DL23" s="21">
        <v>850</v>
      </c>
      <c r="DM23" s="21">
        <v>0</v>
      </c>
      <c r="DN23" s="21">
        <v>0</v>
      </c>
      <c r="DO23" s="21">
        <v>0</v>
      </c>
      <c r="DP23" s="48">
        <v>0</v>
      </c>
      <c r="DQ23" s="48">
        <v>0</v>
      </c>
      <c r="DT23" s="47"/>
      <c r="DU23" s="47"/>
      <c r="DY23" s="47"/>
      <c r="DZ23" s="47"/>
      <c r="EA23" s="47"/>
      <c r="EB23" s="47"/>
      <c r="EC23" s="47"/>
      <c r="ED23" s="47"/>
    </row>
    <row r="24" spans="1:134" ht="16.5" customHeight="1">
      <c r="A24" s="11"/>
      <c r="B24" s="16">
        <v>15</v>
      </c>
      <c r="C24" s="13" t="s">
        <v>16</v>
      </c>
      <c r="D24" s="34">
        <f t="shared" si="0"/>
        <v>8340.149</v>
      </c>
      <c r="E24" s="34">
        <f t="shared" si="1"/>
        <v>1774.7630000000001</v>
      </c>
      <c r="F24" s="19">
        <f t="shared" si="2"/>
        <v>7841.4</v>
      </c>
      <c r="G24" s="19">
        <f t="shared" si="3"/>
        <v>1836.623</v>
      </c>
      <c r="H24" s="19">
        <f t="shared" si="4"/>
        <v>498.749</v>
      </c>
      <c r="I24" s="19">
        <f t="shared" si="5"/>
        <v>-61.86</v>
      </c>
      <c r="J24" s="35">
        <v>7299</v>
      </c>
      <c r="K24" s="35">
        <v>1806.623</v>
      </c>
      <c r="L24" s="35">
        <v>0</v>
      </c>
      <c r="M24" s="35">
        <v>0</v>
      </c>
      <c r="N24" s="21">
        <v>7249</v>
      </c>
      <c r="O24" s="21">
        <v>1806.623</v>
      </c>
      <c r="P24" s="21">
        <v>0</v>
      </c>
      <c r="Q24" s="21">
        <v>0</v>
      </c>
      <c r="R24" s="21">
        <v>50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-61.86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-61.86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30</v>
      </c>
      <c r="CM24" s="21">
        <v>0</v>
      </c>
      <c r="CN24" s="21">
        <v>498.749</v>
      </c>
      <c r="CO24" s="21">
        <v>0</v>
      </c>
      <c r="CP24" s="21">
        <v>15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100</v>
      </c>
      <c r="DG24" s="21">
        <v>30</v>
      </c>
      <c r="DH24" s="21">
        <v>0</v>
      </c>
      <c r="DI24" s="21">
        <v>0</v>
      </c>
      <c r="DJ24" s="21">
        <v>412.4</v>
      </c>
      <c r="DK24" s="21">
        <v>0</v>
      </c>
      <c r="DL24" s="21">
        <v>412.4</v>
      </c>
      <c r="DM24" s="21">
        <v>0</v>
      </c>
      <c r="DN24" s="21">
        <v>0</v>
      </c>
      <c r="DO24" s="21">
        <v>0</v>
      </c>
      <c r="DP24" s="48">
        <v>0</v>
      </c>
      <c r="DQ24" s="48">
        <v>0</v>
      </c>
      <c r="DT24" s="47"/>
      <c r="DU24" s="47"/>
      <c r="DY24" s="47"/>
      <c r="DZ24" s="47"/>
      <c r="EA24" s="47"/>
      <c r="EB24" s="47"/>
      <c r="EC24" s="47"/>
      <c r="ED24" s="47"/>
    </row>
    <row r="25" spans="1:134" ht="16.5" customHeight="1">
      <c r="A25" s="11"/>
      <c r="B25" s="16">
        <v>16</v>
      </c>
      <c r="C25" s="13" t="s">
        <v>17</v>
      </c>
      <c r="D25" s="34">
        <f t="shared" si="0"/>
        <v>6790</v>
      </c>
      <c r="E25" s="34">
        <f t="shared" si="1"/>
        <v>1319.162</v>
      </c>
      <c r="F25" s="19">
        <f t="shared" si="2"/>
        <v>6790</v>
      </c>
      <c r="G25" s="19">
        <f t="shared" si="3"/>
        <v>1319.162</v>
      </c>
      <c r="H25" s="19">
        <f t="shared" si="4"/>
        <v>0</v>
      </c>
      <c r="I25" s="19">
        <f t="shared" si="5"/>
        <v>0</v>
      </c>
      <c r="J25" s="35">
        <v>5520</v>
      </c>
      <c r="K25" s="35">
        <v>1159.162</v>
      </c>
      <c r="L25" s="35">
        <v>0</v>
      </c>
      <c r="M25" s="35">
        <v>0</v>
      </c>
      <c r="N25" s="21">
        <v>5420</v>
      </c>
      <c r="O25" s="21">
        <v>1159.162</v>
      </c>
      <c r="P25" s="21">
        <v>0</v>
      </c>
      <c r="Q25" s="21">
        <v>0</v>
      </c>
      <c r="R25" s="21">
        <v>100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150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150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90</v>
      </c>
      <c r="CM25" s="21">
        <v>0</v>
      </c>
      <c r="CN25" s="21">
        <v>0</v>
      </c>
      <c r="CO25" s="21">
        <v>0</v>
      </c>
      <c r="CP25" s="21">
        <v>60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700</v>
      </c>
      <c r="DG25" s="21">
        <v>160</v>
      </c>
      <c r="DH25" s="21">
        <v>0</v>
      </c>
      <c r="DI25" s="21">
        <v>0</v>
      </c>
      <c r="DJ25" s="21">
        <v>330</v>
      </c>
      <c r="DK25" s="21">
        <v>0</v>
      </c>
      <c r="DL25" s="21">
        <v>330</v>
      </c>
      <c r="DM25" s="21">
        <v>0</v>
      </c>
      <c r="DN25" s="21">
        <v>0</v>
      </c>
      <c r="DO25" s="21">
        <v>0</v>
      </c>
      <c r="DP25" s="48">
        <v>0</v>
      </c>
      <c r="DQ25" s="48">
        <v>0</v>
      </c>
      <c r="DT25" s="47"/>
      <c r="DU25" s="47"/>
      <c r="DY25" s="47"/>
      <c r="DZ25" s="47"/>
      <c r="EA25" s="47"/>
      <c r="EB25" s="47"/>
      <c r="EC25" s="47"/>
      <c r="ED25" s="47"/>
    </row>
    <row r="26" spans="1:134" ht="16.5" customHeight="1">
      <c r="A26" s="11"/>
      <c r="B26" s="16">
        <v>17</v>
      </c>
      <c r="C26" s="13" t="s">
        <v>18</v>
      </c>
      <c r="D26" s="34">
        <f t="shared" si="0"/>
        <v>33572.3333</v>
      </c>
      <c r="E26" s="34">
        <f t="shared" si="1"/>
        <v>2092.7519999999995</v>
      </c>
      <c r="F26" s="19">
        <f t="shared" si="2"/>
        <v>23176.9</v>
      </c>
      <c r="G26" s="19">
        <f t="shared" si="3"/>
        <v>2644.173</v>
      </c>
      <c r="H26" s="19">
        <f t="shared" si="4"/>
        <v>10395.4333</v>
      </c>
      <c r="I26" s="19">
        <f t="shared" si="5"/>
        <v>-551.421</v>
      </c>
      <c r="J26" s="35">
        <v>15824</v>
      </c>
      <c r="K26" s="35">
        <v>2474.173</v>
      </c>
      <c r="L26" s="35">
        <v>0</v>
      </c>
      <c r="M26" s="35">
        <v>0</v>
      </c>
      <c r="N26" s="21">
        <v>15394</v>
      </c>
      <c r="O26" s="21">
        <v>2430.173</v>
      </c>
      <c r="P26" s="21">
        <v>0</v>
      </c>
      <c r="Q26" s="21">
        <v>0</v>
      </c>
      <c r="R26" s="21">
        <v>300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800</v>
      </c>
      <c r="AE26" s="21">
        <v>0</v>
      </c>
      <c r="AF26" s="21">
        <v>6395.4333</v>
      </c>
      <c r="AG26" s="21">
        <v>-551.421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800</v>
      </c>
      <c r="AQ26" s="21">
        <v>0</v>
      </c>
      <c r="AR26" s="21">
        <v>6395.4333</v>
      </c>
      <c r="AS26" s="21">
        <v>0</v>
      </c>
      <c r="AT26" s="21">
        <v>0</v>
      </c>
      <c r="AU26" s="21">
        <v>0</v>
      </c>
      <c r="AV26" s="21">
        <v>0</v>
      </c>
      <c r="AW26" s="21">
        <v>-551.421</v>
      </c>
      <c r="AX26" s="21">
        <v>200</v>
      </c>
      <c r="AY26" s="21">
        <v>0</v>
      </c>
      <c r="AZ26" s="21">
        <v>4000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82.5</v>
      </c>
      <c r="CI26" s="21">
        <v>0</v>
      </c>
      <c r="CJ26" s="21">
        <v>0</v>
      </c>
      <c r="CK26" s="21">
        <v>0</v>
      </c>
      <c r="CL26" s="21">
        <v>940</v>
      </c>
      <c r="CM26" s="21">
        <v>0</v>
      </c>
      <c r="CN26" s="21">
        <v>0</v>
      </c>
      <c r="CO26" s="21">
        <v>0</v>
      </c>
      <c r="CP26" s="21">
        <v>940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100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1140</v>
      </c>
      <c r="DG26" s="21">
        <v>170</v>
      </c>
      <c r="DH26" s="21">
        <v>0</v>
      </c>
      <c r="DI26" s="21">
        <v>0</v>
      </c>
      <c r="DJ26" s="21">
        <v>4090.4</v>
      </c>
      <c r="DK26" s="21">
        <v>0</v>
      </c>
      <c r="DL26" s="21">
        <v>4090.4</v>
      </c>
      <c r="DM26" s="21">
        <v>0</v>
      </c>
      <c r="DN26" s="21">
        <v>0</v>
      </c>
      <c r="DO26" s="21">
        <v>0</v>
      </c>
      <c r="DP26" s="48">
        <v>0</v>
      </c>
      <c r="DQ26" s="48">
        <v>0</v>
      </c>
      <c r="DT26" s="47"/>
      <c r="DU26" s="47"/>
      <c r="DY26" s="47"/>
      <c r="DZ26" s="47"/>
      <c r="EA26" s="47"/>
      <c r="EB26" s="47"/>
      <c r="EC26" s="47"/>
      <c r="ED26" s="47"/>
    </row>
    <row r="27" spans="1:134" ht="16.5" customHeight="1">
      <c r="A27" s="11"/>
      <c r="B27" s="16">
        <v>18</v>
      </c>
      <c r="C27" s="13" t="s">
        <v>19</v>
      </c>
      <c r="D27" s="34">
        <f t="shared" si="0"/>
        <v>6629.4</v>
      </c>
      <c r="E27" s="34">
        <f t="shared" si="1"/>
        <v>1218.557</v>
      </c>
      <c r="F27" s="19">
        <f t="shared" si="2"/>
        <v>6629.4</v>
      </c>
      <c r="G27" s="19">
        <f t="shared" si="3"/>
        <v>1218.557</v>
      </c>
      <c r="H27" s="19">
        <f t="shared" si="4"/>
        <v>0</v>
      </c>
      <c r="I27" s="19">
        <f t="shared" si="5"/>
        <v>0</v>
      </c>
      <c r="J27" s="35">
        <v>4972</v>
      </c>
      <c r="K27" s="35">
        <v>1218.557</v>
      </c>
      <c r="L27" s="35">
        <v>0</v>
      </c>
      <c r="M27" s="35">
        <v>0</v>
      </c>
      <c r="N27" s="21">
        <v>4972</v>
      </c>
      <c r="O27" s="21">
        <v>1218.557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3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1300</v>
      </c>
      <c r="CY27" s="21">
        <v>0</v>
      </c>
      <c r="CZ27" s="21">
        <v>0</v>
      </c>
      <c r="DA27" s="21">
        <v>0</v>
      </c>
      <c r="DB27" s="21">
        <v>1300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354.4</v>
      </c>
      <c r="DK27" s="21">
        <v>0</v>
      </c>
      <c r="DL27" s="21">
        <v>354.4</v>
      </c>
      <c r="DM27" s="21">
        <v>0</v>
      </c>
      <c r="DN27" s="21">
        <v>0</v>
      </c>
      <c r="DO27" s="21">
        <v>0</v>
      </c>
      <c r="DP27" s="48">
        <v>0</v>
      </c>
      <c r="DQ27" s="48">
        <v>0</v>
      </c>
      <c r="DT27" s="47"/>
      <c r="DU27" s="47"/>
      <c r="DY27" s="47"/>
      <c r="DZ27" s="47"/>
      <c r="EA27" s="47"/>
      <c r="EB27" s="47"/>
      <c r="EC27" s="47"/>
      <c r="ED27" s="47"/>
    </row>
    <row r="28" spans="1:134" ht="16.5" customHeight="1">
      <c r="A28" s="11"/>
      <c r="B28" s="16">
        <v>19</v>
      </c>
      <c r="C28" s="13" t="s">
        <v>20</v>
      </c>
      <c r="D28" s="34">
        <f t="shared" si="0"/>
        <v>9653</v>
      </c>
      <c r="E28" s="34">
        <f t="shared" si="1"/>
        <v>1783.125</v>
      </c>
      <c r="F28" s="19">
        <f t="shared" si="2"/>
        <v>9645</v>
      </c>
      <c r="G28" s="19">
        <f t="shared" si="3"/>
        <v>1783.125</v>
      </c>
      <c r="H28" s="19">
        <f t="shared" si="4"/>
        <v>8</v>
      </c>
      <c r="I28" s="19">
        <f t="shared" si="5"/>
        <v>0</v>
      </c>
      <c r="J28" s="35">
        <v>7804</v>
      </c>
      <c r="K28" s="35">
        <v>1688.525</v>
      </c>
      <c r="L28" s="35">
        <v>8</v>
      </c>
      <c r="M28" s="35">
        <v>0</v>
      </c>
      <c r="N28" s="21">
        <v>7674</v>
      </c>
      <c r="O28" s="21">
        <v>1658.525</v>
      </c>
      <c r="P28" s="21">
        <v>8</v>
      </c>
      <c r="Q28" s="21">
        <v>0</v>
      </c>
      <c r="R28" s="21">
        <v>130</v>
      </c>
      <c r="S28" s="21">
        <v>30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1090</v>
      </c>
      <c r="AE28" s="21">
        <v>94.6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1090</v>
      </c>
      <c r="AQ28" s="21">
        <v>94.6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50</v>
      </c>
      <c r="CM28" s="21">
        <v>0</v>
      </c>
      <c r="CN28" s="21">
        <v>0</v>
      </c>
      <c r="CO28" s="21">
        <v>0</v>
      </c>
      <c r="CP28" s="21">
        <v>45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30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200</v>
      </c>
      <c r="DG28" s="21">
        <v>0</v>
      </c>
      <c r="DH28" s="21">
        <v>0</v>
      </c>
      <c r="DI28" s="21">
        <v>0</v>
      </c>
      <c r="DJ28" s="21">
        <v>471</v>
      </c>
      <c r="DK28" s="21">
        <v>0</v>
      </c>
      <c r="DL28" s="21">
        <v>471</v>
      </c>
      <c r="DM28" s="21">
        <v>0</v>
      </c>
      <c r="DN28" s="21">
        <v>0</v>
      </c>
      <c r="DO28" s="21">
        <v>0</v>
      </c>
      <c r="DP28" s="48">
        <v>0</v>
      </c>
      <c r="DQ28" s="48">
        <v>0</v>
      </c>
      <c r="DT28" s="47"/>
      <c r="DU28" s="47"/>
      <c r="DY28" s="47"/>
      <c r="DZ28" s="47"/>
      <c r="EA28" s="47"/>
      <c r="EB28" s="47"/>
      <c r="EC28" s="47"/>
      <c r="ED28" s="47"/>
    </row>
    <row r="29" spans="1:134" ht="16.5" customHeight="1">
      <c r="A29" s="11"/>
      <c r="B29" s="16">
        <v>20</v>
      </c>
      <c r="C29" s="13" t="s">
        <v>21</v>
      </c>
      <c r="D29" s="34">
        <f t="shared" si="0"/>
        <v>5731.1113</v>
      </c>
      <c r="E29" s="34">
        <f t="shared" si="1"/>
        <v>1186.426</v>
      </c>
      <c r="F29" s="19">
        <f t="shared" si="2"/>
        <v>5496.7</v>
      </c>
      <c r="G29" s="19">
        <f t="shared" si="3"/>
        <v>1186.426</v>
      </c>
      <c r="H29" s="19">
        <f t="shared" si="4"/>
        <v>234.4113</v>
      </c>
      <c r="I29" s="19">
        <f t="shared" si="5"/>
        <v>0</v>
      </c>
      <c r="J29" s="35">
        <v>5286</v>
      </c>
      <c r="K29" s="35">
        <v>1186.426</v>
      </c>
      <c r="L29" s="35">
        <v>234.4113</v>
      </c>
      <c r="M29" s="35">
        <v>0</v>
      </c>
      <c r="N29" s="21">
        <v>5286</v>
      </c>
      <c r="O29" s="21">
        <v>1186.426</v>
      </c>
      <c r="P29" s="21">
        <v>234.4113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210.7</v>
      </c>
      <c r="DK29" s="21">
        <v>0</v>
      </c>
      <c r="DL29" s="21">
        <v>210.7</v>
      </c>
      <c r="DM29" s="21">
        <v>0</v>
      </c>
      <c r="DN29" s="21">
        <v>0</v>
      </c>
      <c r="DO29" s="21">
        <v>0</v>
      </c>
      <c r="DP29" s="48">
        <v>0</v>
      </c>
      <c r="DQ29" s="48">
        <v>0</v>
      </c>
      <c r="DT29" s="47"/>
      <c r="DU29" s="47"/>
      <c r="DY29" s="47"/>
      <c r="DZ29" s="47"/>
      <c r="EA29" s="47"/>
      <c r="EB29" s="47"/>
      <c r="EC29" s="47"/>
      <c r="ED29" s="47"/>
    </row>
    <row r="30" spans="1:134" ht="16.5" customHeight="1">
      <c r="A30" s="11"/>
      <c r="B30" s="16">
        <v>21</v>
      </c>
      <c r="C30" s="13" t="s">
        <v>90</v>
      </c>
      <c r="D30" s="34">
        <f t="shared" si="0"/>
        <v>8253.1896</v>
      </c>
      <c r="E30" s="34">
        <f t="shared" si="1"/>
        <v>1153.389</v>
      </c>
      <c r="F30" s="19">
        <f t="shared" si="2"/>
        <v>7131.7</v>
      </c>
      <c r="G30" s="19">
        <f t="shared" si="3"/>
        <v>1153.389</v>
      </c>
      <c r="H30" s="19">
        <f t="shared" si="4"/>
        <v>1121.4896</v>
      </c>
      <c r="I30" s="19">
        <f t="shared" si="5"/>
        <v>0</v>
      </c>
      <c r="J30" s="35">
        <v>6167.4</v>
      </c>
      <c r="K30" s="35">
        <v>1123.389</v>
      </c>
      <c r="L30" s="35">
        <v>1121.4896</v>
      </c>
      <c r="M30" s="35">
        <v>0</v>
      </c>
      <c r="N30" s="21">
        <v>6167.4</v>
      </c>
      <c r="O30" s="21">
        <v>1123.389</v>
      </c>
      <c r="P30" s="21">
        <v>1121.4896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300</v>
      </c>
      <c r="AE30" s="21">
        <v>0</v>
      </c>
      <c r="AF30" s="21">
        <v>0</v>
      </c>
      <c r="AG30" s="21">
        <v>0</v>
      </c>
      <c r="AH30" s="21">
        <v>300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44</v>
      </c>
      <c r="CM30" s="21">
        <v>0</v>
      </c>
      <c r="CN30" s="21">
        <v>0</v>
      </c>
      <c r="CO30" s="21">
        <v>0</v>
      </c>
      <c r="CP30" s="21">
        <v>30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400</v>
      </c>
      <c r="DG30" s="21">
        <v>30</v>
      </c>
      <c r="DH30" s="21">
        <v>0</v>
      </c>
      <c r="DI30" s="21">
        <v>0</v>
      </c>
      <c r="DJ30" s="21">
        <v>220.3</v>
      </c>
      <c r="DK30" s="21">
        <v>0</v>
      </c>
      <c r="DL30" s="21">
        <v>220.3</v>
      </c>
      <c r="DM30" s="21">
        <v>0</v>
      </c>
      <c r="DN30" s="21">
        <v>0</v>
      </c>
      <c r="DO30" s="21">
        <v>0</v>
      </c>
      <c r="DP30" s="48">
        <v>0</v>
      </c>
      <c r="DQ30" s="48">
        <v>0</v>
      </c>
      <c r="DT30" s="47"/>
      <c r="DU30" s="47"/>
      <c r="DY30" s="47"/>
      <c r="DZ30" s="47"/>
      <c r="EA30" s="47"/>
      <c r="EB30" s="47"/>
      <c r="EC30" s="47"/>
      <c r="ED30" s="47"/>
    </row>
    <row r="31" spans="1:134" ht="16.5" customHeight="1">
      <c r="A31" s="11"/>
      <c r="B31" s="16">
        <v>22</v>
      </c>
      <c r="C31" s="13" t="s">
        <v>22</v>
      </c>
      <c r="D31" s="34">
        <f t="shared" si="0"/>
        <v>9732.7</v>
      </c>
      <c r="E31" s="34">
        <f t="shared" si="1"/>
        <v>1160.508</v>
      </c>
      <c r="F31" s="19">
        <f t="shared" si="2"/>
        <v>5612.3</v>
      </c>
      <c r="G31" s="19">
        <f t="shared" si="3"/>
        <v>1160.508</v>
      </c>
      <c r="H31" s="19">
        <f t="shared" si="4"/>
        <v>4120.4</v>
      </c>
      <c r="I31" s="19">
        <f t="shared" si="5"/>
        <v>0</v>
      </c>
      <c r="J31" s="35">
        <v>5339</v>
      </c>
      <c r="K31" s="35">
        <v>1160.508</v>
      </c>
      <c r="L31" s="35">
        <v>0</v>
      </c>
      <c r="M31" s="35">
        <v>0</v>
      </c>
      <c r="N31" s="21">
        <v>5279</v>
      </c>
      <c r="O31" s="21">
        <v>1160.508</v>
      </c>
      <c r="P31" s="21">
        <v>0</v>
      </c>
      <c r="Q31" s="21">
        <v>0</v>
      </c>
      <c r="R31" s="21">
        <v>60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100</v>
      </c>
      <c r="AE31" s="21">
        <v>0</v>
      </c>
      <c r="AF31" s="21">
        <v>4120.4</v>
      </c>
      <c r="AG31" s="21">
        <v>0</v>
      </c>
      <c r="AH31" s="21">
        <v>100</v>
      </c>
      <c r="AI31" s="21">
        <v>0</v>
      </c>
      <c r="AJ31" s="21">
        <v>400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3720.4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75</v>
      </c>
      <c r="CM31" s="21">
        <v>0</v>
      </c>
      <c r="CN31" s="21">
        <v>0</v>
      </c>
      <c r="CO31" s="21">
        <v>0</v>
      </c>
      <c r="CP31" s="21">
        <v>70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60</v>
      </c>
      <c r="DG31" s="21">
        <v>0</v>
      </c>
      <c r="DH31" s="21">
        <v>0</v>
      </c>
      <c r="DI31" s="21">
        <v>0</v>
      </c>
      <c r="DJ31" s="21">
        <v>38.3</v>
      </c>
      <c r="DK31" s="21">
        <v>0</v>
      </c>
      <c r="DL31" s="21">
        <v>38.3</v>
      </c>
      <c r="DM31" s="21">
        <v>0</v>
      </c>
      <c r="DN31" s="21">
        <v>0</v>
      </c>
      <c r="DO31" s="21">
        <v>0</v>
      </c>
      <c r="DP31" s="48">
        <v>0</v>
      </c>
      <c r="DQ31" s="48">
        <v>0</v>
      </c>
      <c r="DT31" s="47"/>
      <c r="DU31" s="47"/>
      <c r="DY31" s="47"/>
      <c r="DZ31" s="47"/>
      <c r="EA31" s="47"/>
      <c r="EB31" s="47"/>
      <c r="EC31" s="47"/>
      <c r="ED31" s="47"/>
    </row>
    <row r="32" spans="1:134" ht="16.5" customHeight="1">
      <c r="A32" s="11"/>
      <c r="B32" s="16">
        <v>23</v>
      </c>
      <c r="C32" s="13" t="s">
        <v>94</v>
      </c>
      <c r="D32" s="34">
        <f t="shared" si="0"/>
        <v>390665.00000000006</v>
      </c>
      <c r="E32" s="34">
        <f t="shared" si="1"/>
        <v>68999.894</v>
      </c>
      <c r="F32" s="19">
        <f t="shared" si="2"/>
        <v>346002.80000000005</v>
      </c>
      <c r="G32" s="19">
        <f t="shared" si="3"/>
        <v>74162.344</v>
      </c>
      <c r="H32" s="19">
        <f t="shared" si="4"/>
        <v>44662.2</v>
      </c>
      <c r="I32" s="19">
        <f t="shared" si="5"/>
        <v>-5162.45</v>
      </c>
      <c r="J32" s="35">
        <v>110891.6</v>
      </c>
      <c r="K32" s="35">
        <v>28280.405</v>
      </c>
      <c r="L32" s="35">
        <v>619.3</v>
      </c>
      <c r="M32" s="35">
        <v>0</v>
      </c>
      <c r="N32" s="21">
        <v>96353.6</v>
      </c>
      <c r="O32" s="21">
        <v>25682.905</v>
      </c>
      <c r="P32" s="21">
        <v>619.3</v>
      </c>
      <c r="Q32" s="21">
        <v>0</v>
      </c>
      <c r="R32" s="21">
        <v>5290</v>
      </c>
      <c r="S32" s="21">
        <v>921.6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-5162.45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-5162.45</v>
      </c>
      <c r="AX32" s="21">
        <v>63481.5</v>
      </c>
      <c r="AY32" s="21">
        <v>10196.143</v>
      </c>
      <c r="AZ32" s="21">
        <v>29042.9</v>
      </c>
      <c r="BA32" s="21">
        <v>0</v>
      </c>
      <c r="BB32" s="21">
        <v>44501.5</v>
      </c>
      <c r="BC32" s="21">
        <v>10196.143</v>
      </c>
      <c r="BD32" s="21">
        <v>0</v>
      </c>
      <c r="BE32" s="21">
        <v>0</v>
      </c>
      <c r="BF32" s="21">
        <v>18980</v>
      </c>
      <c r="BG32" s="21">
        <v>0</v>
      </c>
      <c r="BH32" s="21">
        <v>29042.9</v>
      </c>
      <c r="BI32" s="21">
        <v>0</v>
      </c>
      <c r="BJ32" s="21">
        <v>17175.2</v>
      </c>
      <c r="BK32" s="21">
        <v>4341.035</v>
      </c>
      <c r="BL32" s="21">
        <v>15000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3815.2</v>
      </c>
      <c r="CA32" s="21">
        <v>1098.896</v>
      </c>
      <c r="CB32" s="21">
        <v>15000</v>
      </c>
      <c r="CC32" s="21">
        <v>0</v>
      </c>
      <c r="CD32" s="21">
        <v>13360</v>
      </c>
      <c r="CE32" s="21">
        <v>3242.139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29051.9</v>
      </c>
      <c r="CM32" s="21">
        <v>6681.106</v>
      </c>
      <c r="CN32" s="21">
        <v>0</v>
      </c>
      <c r="CO32" s="21">
        <v>0</v>
      </c>
      <c r="CP32" s="21">
        <v>28351.9</v>
      </c>
      <c r="CQ32" s="21">
        <v>6360.146</v>
      </c>
      <c r="CR32" s="21">
        <v>0</v>
      </c>
      <c r="CS32" s="21">
        <v>0</v>
      </c>
      <c r="CT32" s="21">
        <v>11523</v>
      </c>
      <c r="CU32" s="21">
        <v>2986.427</v>
      </c>
      <c r="CV32" s="21">
        <v>0</v>
      </c>
      <c r="CW32" s="21">
        <v>0</v>
      </c>
      <c r="CX32" s="21">
        <v>107015.7</v>
      </c>
      <c r="CY32" s="21">
        <v>23801.155</v>
      </c>
      <c r="CZ32" s="21">
        <v>0</v>
      </c>
      <c r="DA32" s="21">
        <v>0</v>
      </c>
      <c r="DB32" s="21">
        <v>57926.7</v>
      </c>
      <c r="DC32" s="21">
        <v>13100.645</v>
      </c>
      <c r="DD32" s="21">
        <v>0</v>
      </c>
      <c r="DE32" s="21">
        <v>0</v>
      </c>
      <c r="DF32" s="21">
        <v>5300</v>
      </c>
      <c r="DG32" s="21">
        <v>862.5</v>
      </c>
      <c r="DH32" s="21">
        <v>0</v>
      </c>
      <c r="DI32" s="21">
        <v>0</v>
      </c>
      <c r="DJ32" s="21">
        <v>13086.9</v>
      </c>
      <c r="DK32" s="21">
        <v>0</v>
      </c>
      <c r="DL32" s="21">
        <v>13086.9</v>
      </c>
      <c r="DM32" s="21">
        <v>0</v>
      </c>
      <c r="DN32" s="21">
        <v>0</v>
      </c>
      <c r="DO32" s="21">
        <v>0</v>
      </c>
      <c r="DP32" s="48">
        <v>0</v>
      </c>
      <c r="DQ32" s="48">
        <v>0</v>
      </c>
      <c r="DT32" s="47"/>
      <c r="DU32" s="47"/>
      <c r="DY32" s="47"/>
      <c r="DZ32" s="47"/>
      <c r="EA32" s="47"/>
      <c r="EB32" s="47"/>
      <c r="EC32" s="47"/>
      <c r="ED32" s="47"/>
    </row>
    <row r="33" spans="1:134" ht="16.5" customHeight="1">
      <c r="A33" s="11"/>
      <c r="B33" s="16">
        <v>24</v>
      </c>
      <c r="C33" s="13" t="s">
        <v>95</v>
      </c>
      <c r="D33" s="34">
        <f t="shared" si="0"/>
        <v>26778.9</v>
      </c>
      <c r="E33" s="34">
        <f t="shared" si="1"/>
        <v>5327.996</v>
      </c>
      <c r="F33" s="19">
        <f t="shared" si="2"/>
        <v>26693.7</v>
      </c>
      <c r="G33" s="19">
        <f t="shared" si="3"/>
        <v>5242.796</v>
      </c>
      <c r="H33" s="19">
        <f t="shared" si="4"/>
        <v>3185.2</v>
      </c>
      <c r="I33" s="19">
        <f t="shared" si="5"/>
        <v>1100</v>
      </c>
      <c r="J33" s="35">
        <v>18746</v>
      </c>
      <c r="K33" s="35">
        <v>3157.996</v>
      </c>
      <c r="L33" s="35">
        <v>3185.2</v>
      </c>
      <c r="M33" s="35">
        <v>1100</v>
      </c>
      <c r="N33" s="21">
        <v>18676</v>
      </c>
      <c r="O33" s="21">
        <v>3157.996</v>
      </c>
      <c r="P33" s="21">
        <v>3185.2</v>
      </c>
      <c r="Q33" s="21">
        <v>1100</v>
      </c>
      <c r="R33" s="21">
        <v>50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600</v>
      </c>
      <c r="AE33" s="21">
        <v>200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600</v>
      </c>
      <c r="AQ33" s="21">
        <v>200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1050</v>
      </c>
      <c r="BK33" s="21">
        <v>120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400</v>
      </c>
      <c r="BW33" s="21">
        <v>0</v>
      </c>
      <c r="BX33" s="21">
        <v>0</v>
      </c>
      <c r="BY33" s="21">
        <v>0</v>
      </c>
      <c r="BZ33" s="21">
        <v>650</v>
      </c>
      <c r="CA33" s="21">
        <v>120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230</v>
      </c>
      <c r="CM33" s="21">
        <v>200</v>
      </c>
      <c r="CN33" s="21">
        <v>0</v>
      </c>
      <c r="CO33" s="21">
        <v>0</v>
      </c>
      <c r="CP33" s="21">
        <v>30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900</v>
      </c>
      <c r="CY33" s="21">
        <v>300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1500</v>
      </c>
      <c r="DG33" s="21">
        <v>250</v>
      </c>
      <c r="DH33" s="21">
        <v>0</v>
      </c>
      <c r="DI33" s="21">
        <v>0</v>
      </c>
      <c r="DJ33" s="21">
        <v>567.7</v>
      </c>
      <c r="DK33" s="21">
        <v>0</v>
      </c>
      <c r="DL33" s="21">
        <v>3667.7</v>
      </c>
      <c r="DM33" s="21">
        <v>1014.8</v>
      </c>
      <c r="DN33" s="21">
        <v>0</v>
      </c>
      <c r="DO33" s="21">
        <v>0</v>
      </c>
      <c r="DP33" s="48">
        <v>3100</v>
      </c>
      <c r="DQ33" s="48">
        <v>1014.8</v>
      </c>
      <c r="DT33" s="47"/>
      <c r="DU33" s="47"/>
      <c r="DY33" s="47"/>
      <c r="DZ33" s="47"/>
      <c r="EA33" s="47"/>
      <c r="EB33" s="47"/>
      <c r="EC33" s="47"/>
      <c r="ED33" s="47"/>
    </row>
    <row r="34" spans="1:134" ht="16.5" customHeight="1">
      <c r="A34" s="11"/>
      <c r="B34" s="16">
        <v>25</v>
      </c>
      <c r="C34" s="13" t="s">
        <v>96</v>
      </c>
      <c r="D34" s="34">
        <f t="shared" si="0"/>
        <v>22069.994</v>
      </c>
      <c r="E34" s="34">
        <f t="shared" si="1"/>
        <v>4984.032</v>
      </c>
      <c r="F34" s="19">
        <f t="shared" si="2"/>
        <v>21555.7</v>
      </c>
      <c r="G34" s="19">
        <f t="shared" si="3"/>
        <v>4734.032</v>
      </c>
      <c r="H34" s="19">
        <f t="shared" si="4"/>
        <v>1214.2939999999999</v>
      </c>
      <c r="I34" s="19">
        <f t="shared" si="5"/>
        <v>250</v>
      </c>
      <c r="J34" s="35">
        <v>16442</v>
      </c>
      <c r="K34" s="35">
        <v>3474.032</v>
      </c>
      <c r="L34" s="35">
        <v>284.294</v>
      </c>
      <c r="M34" s="35">
        <v>0</v>
      </c>
      <c r="N34" s="21">
        <v>16212</v>
      </c>
      <c r="O34" s="21">
        <v>3474.032</v>
      </c>
      <c r="P34" s="21">
        <v>284.294</v>
      </c>
      <c r="Q34" s="21">
        <v>0</v>
      </c>
      <c r="R34" s="21">
        <v>200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840</v>
      </c>
      <c r="AE34" s="21">
        <v>540</v>
      </c>
      <c r="AF34" s="21">
        <v>-20</v>
      </c>
      <c r="AG34" s="21">
        <v>0</v>
      </c>
      <c r="AH34" s="21">
        <v>140</v>
      </c>
      <c r="AI34" s="21">
        <v>140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700</v>
      </c>
      <c r="AQ34" s="21">
        <v>400</v>
      </c>
      <c r="AR34" s="21">
        <v>980</v>
      </c>
      <c r="AS34" s="21">
        <v>0</v>
      </c>
      <c r="AT34" s="21">
        <v>0</v>
      </c>
      <c r="AU34" s="21">
        <v>0</v>
      </c>
      <c r="AV34" s="21">
        <v>-1000</v>
      </c>
      <c r="AW34" s="21">
        <v>0</v>
      </c>
      <c r="AX34" s="21">
        <v>50</v>
      </c>
      <c r="AY34" s="21">
        <v>0</v>
      </c>
      <c r="AZ34" s="21">
        <v>0</v>
      </c>
      <c r="BA34" s="21">
        <v>0</v>
      </c>
      <c r="BB34" s="21">
        <v>50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850</v>
      </c>
      <c r="BK34" s="21">
        <v>250</v>
      </c>
      <c r="BL34" s="21">
        <v>950</v>
      </c>
      <c r="BM34" s="21">
        <v>250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400</v>
      </c>
      <c r="BW34" s="21">
        <v>100</v>
      </c>
      <c r="BX34" s="21">
        <v>950</v>
      </c>
      <c r="BY34" s="21">
        <v>250</v>
      </c>
      <c r="BZ34" s="21">
        <v>450</v>
      </c>
      <c r="CA34" s="21">
        <v>150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400</v>
      </c>
      <c r="CM34" s="21">
        <v>0</v>
      </c>
      <c r="CN34" s="21">
        <v>0</v>
      </c>
      <c r="CO34" s="21">
        <v>0</v>
      </c>
      <c r="CP34" s="21">
        <v>250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700</v>
      </c>
      <c r="CY34" s="21">
        <v>150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1400</v>
      </c>
      <c r="DG34" s="21">
        <v>320</v>
      </c>
      <c r="DH34" s="21">
        <v>0</v>
      </c>
      <c r="DI34" s="21">
        <v>0</v>
      </c>
      <c r="DJ34" s="21">
        <v>173.7</v>
      </c>
      <c r="DK34" s="21">
        <v>0</v>
      </c>
      <c r="DL34" s="21">
        <v>873.7</v>
      </c>
      <c r="DM34" s="21">
        <v>0</v>
      </c>
      <c r="DN34" s="21">
        <v>0</v>
      </c>
      <c r="DO34" s="21">
        <v>0</v>
      </c>
      <c r="DP34" s="48">
        <v>700</v>
      </c>
      <c r="DQ34" s="48">
        <v>0</v>
      </c>
      <c r="DT34" s="47"/>
      <c r="DU34" s="47"/>
      <c r="DY34" s="47"/>
      <c r="DZ34" s="47"/>
      <c r="EA34" s="47"/>
      <c r="EB34" s="47"/>
      <c r="EC34" s="47"/>
      <c r="ED34" s="47"/>
    </row>
    <row r="35" spans="1:134" ht="16.5" customHeight="1">
      <c r="A35" s="11"/>
      <c r="B35" s="16">
        <v>26</v>
      </c>
      <c r="C35" s="13" t="s">
        <v>97</v>
      </c>
      <c r="D35" s="34">
        <f t="shared" si="0"/>
        <v>33642.8438</v>
      </c>
      <c r="E35" s="34">
        <f t="shared" si="1"/>
        <v>4402.4</v>
      </c>
      <c r="F35" s="19">
        <f t="shared" si="2"/>
        <v>29897</v>
      </c>
      <c r="G35" s="19">
        <f t="shared" si="3"/>
        <v>4402.4</v>
      </c>
      <c r="H35" s="19">
        <f t="shared" si="4"/>
        <v>5625.843800000001</v>
      </c>
      <c r="I35" s="19">
        <f t="shared" si="5"/>
        <v>0</v>
      </c>
      <c r="J35" s="35">
        <v>22339</v>
      </c>
      <c r="K35" s="35">
        <v>3842.6</v>
      </c>
      <c r="L35" s="35">
        <v>700</v>
      </c>
      <c r="M35" s="35">
        <v>0</v>
      </c>
      <c r="N35" s="21">
        <v>22099</v>
      </c>
      <c r="O35" s="21">
        <v>3842.6</v>
      </c>
      <c r="P35" s="21">
        <v>500</v>
      </c>
      <c r="Q35" s="21">
        <v>0</v>
      </c>
      <c r="R35" s="21">
        <v>200</v>
      </c>
      <c r="S35" s="21">
        <v>0</v>
      </c>
      <c r="T35" s="21">
        <v>200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350</v>
      </c>
      <c r="AE35" s="21">
        <v>50</v>
      </c>
      <c r="AF35" s="21">
        <v>2925.8438</v>
      </c>
      <c r="AG35" s="21">
        <v>0</v>
      </c>
      <c r="AH35" s="21">
        <v>100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250</v>
      </c>
      <c r="AQ35" s="21">
        <v>50</v>
      </c>
      <c r="AR35" s="21">
        <v>3925.8438</v>
      </c>
      <c r="AS35" s="21">
        <v>0</v>
      </c>
      <c r="AT35" s="21">
        <v>0</v>
      </c>
      <c r="AU35" s="21">
        <v>0</v>
      </c>
      <c r="AV35" s="21">
        <v>-1000</v>
      </c>
      <c r="AW35" s="21">
        <v>0</v>
      </c>
      <c r="AX35" s="21">
        <v>50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1430</v>
      </c>
      <c r="BK35" s="21">
        <v>50</v>
      </c>
      <c r="BL35" s="21">
        <v>2000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930</v>
      </c>
      <c r="BW35" s="21">
        <v>0</v>
      </c>
      <c r="BX35" s="21">
        <v>1000</v>
      </c>
      <c r="BY35" s="21">
        <v>0</v>
      </c>
      <c r="BZ35" s="21">
        <v>400</v>
      </c>
      <c r="CA35" s="21">
        <v>50</v>
      </c>
      <c r="CB35" s="21">
        <v>1000</v>
      </c>
      <c r="CC35" s="21">
        <v>0</v>
      </c>
      <c r="CD35" s="21">
        <v>100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420</v>
      </c>
      <c r="CM35" s="21">
        <v>0</v>
      </c>
      <c r="CN35" s="21">
        <v>0</v>
      </c>
      <c r="CO35" s="21">
        <v>0</v>
      </c>
      <c r="CP35" s="21">
        <v>120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1000</v>
      </c>
      <c r="CY35" s="21">
        <v>124.8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1900</v>
      </c>
      <c r="DG35" s="21">
        <v>335</v>
      </c>
      <c r="DH35" s="21">
        <v>0</v>
      </c>
      <c r="DI35" s="21">
        <v>0</v>
      </c>
      <c r="DJ35" s="21">
        <v>528</v>
      </c>
      <c r="DK35" s="21">
        <v>0</v>
      </c>
      <c r="DL35" s="21">
        <v>2408</v>
      </c>
      <c r="DM35" s="21">
        <v>0</v>
      </c>
      <c r="DN35" s="21">
        <v>0</v>
      </c>
      <c r="DO35" s="21">
        <v>0</v>
      </c>
      <c r="DP35" s="48">
        <v>1880</v>
      </c>
      <c r="DQ35" s="48">
        <v>0</v>
      </c>
      <c r="DT35" s="47"/>
      <c r="DU35" s="47"/>
      <c r="DY35" s="47"/>
      <c r="DZ35" s="47"/>
      <c r="EA35" s="47"/>
      <c r="EB35" s="47"/>
      <c r="EC35" s="47"/>
      <c r="ED35" s="47"/>
    </row>
    <row r="36" spans="1:134" ht="16.5" customHeight="1">
      <c r="A36" s="11"/>
      <c r="B36" s="16">
        <v>27</v>
      </c>
      <c r="C36" s="13" t="s">
        <v>98</v>
      </c>
      <c r="D36" s="34">
        <f t="shared" si="0"/>
        <v>54245.7</v>
      </c>
      <c r="E36" s="34">
        <f t="shared" si="1"/>
        <v>7634.454000000001</v>
      </c>
      <c r="F36" s="19">
        <f t="shared" si="2"/>
        <v>39538</v>
      </c>
      <c r="G36" s="19">
        <f t="shared" si="3"/>
        <v>4837.427000000001</v>
      </c>
      <c r="H36" s="19">
        <f t="shared" si="4"/>
        <v>17407.7</v>
      </c>
      <c r="I36" s="19">
        <f t="shared" si="5"/>
        <v>2797.027</v>
      </c>
      <c r="J36" s="35">
        <v>25148</v>
      </c>
      <c r="K36" s="35">
        <v>4377.457</v>
      </c>
      <c r="L36" s="35">
        <v>3250</v>
      </c>
      <c r="M36" s="35">
        <v>195</v>
      </c>
      <c r="N36" s="21">
        <v>24638</v>
      </c>
      <c r="O36" s="21">
        <v>4377.457</v>
      </c>
      <c r="P36" s="21">
        <v>1300</v>
      </c>
      <c r="Q36" s="21">
        <v>195</v>
      </c>
      <c r="R36" s="21">
        <v>460</v>
      </c>
      <c r="S36" s="21">
        <v>0</v>
      </c>
      <c r="T36" s="21">
        <v>1950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1550</v>
      </c>
      <c r="AE36" s="21">
        <v>150</v>
      </c>
      <c r="AF36" s="21">
        <v>3200</v>
      </c>
      <c r="AG36" s="21">
        <v>0</v>
      </c>
      <c r="AH36" s="21">
        <v>450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1100</v>
      </c>
      <c r="AQ36" s="21">
        <v>150</v>
      </c>
      <c r="AR36" s="21">
        <v>4200</v>
      </c>
      <c r="AS36" s="21">
        <v>0</v>
      </c>
      <c r="AT36" s="21">
        <v>0</v>
      </c>
      <c r="AU36" s="21">
        <v>0</v>
      </c>
      <c r="AV36" s="21">
        <v>-1000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2370</v>
      </c>
      <c r="BK36" s="21">
        <v>39.62</v>
      </c>
      <c r="BL36" s="21">
        <v>8957.7</v>
      </c>
      <c r="BM36" s="21">
        <v>2602.027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800</v>
      </c>
      <c r="BW36" s="21">
        <v>0</v>
      </c>
      <c r="BX36" s="21">
        <v>1600</v>
      </c>
      <c r="BY36" s="21">
        <v>0</v>
      </c>
      <c r="BZ36" s="21">
        <v>1270</v>
      </c>
      <c r="CA36" s="21">
        <v>39.62</v>
      </c>
      <c r="CB36" s="21">
        <v>7357.7</v>
      </c>
      <c r="CC36" s="21">
        <v>2602.027</v>
      </c>
      <c r="CD36" s="21">
        <v>300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1600</v>
      </c>
      <c r="CM36" s="21">
        <v>0</v>
      </c>
      <c r="CN36" s="21">
        <v>1000</v>
      </c>
      <c r="CO36" s="21">
        <v>0</v>
      </c>
      <c r="CP36" s="21">
        <v>1200</v>
      </c>
      <c r="CQ36" s="21">
        <v>0</v>
      </c>
      <c r="CR36" s="21">
        <v>1000</v>
      </c>
      <c r="CS36" s="21">
        <v>0</v>
      </c>
      <c r="CT36" s="21">
        <v>0</v>
      </c>
      <c r="CU36" s="21">
        <v>0</v>
      </c>
      <c r="CV36" s="21">
        <v>1000</v>
      </c>
      <c r="CW36" s="21">
        <v>0</v>
      </c>
      <c r="CX36" s="21">
        <v>4400</v>
      </c>
      <c r="CY36" s="21">
        <v>150.35</v>
      </c>
      <c r="CZ36" s="21">
        <v>1000</v>
      </c>
      <c r="DA36" s="21">
        <v>0</v>
      </c>
      <c r="DB36" s="21">
        <v>3500</v>
      </c>
      <c r="DC36" s="21">
        <v>0</v>
      </c>
      <c r="DD36" s="21">
        <v>1000</v>
      </c>
      <c r="DE36" s="21">
        <v>0</v>
      </c>
      <c r="DF36" s="21">
        <v>1500</v>
      </c>
      <c r="DG36" s="21">
        <v>120</v>
      </c>
      <c r="DH36" s="21">
        <v>0</v>
      </c>
      <c r="DI36" s="21">
        <v>0</v>
      </c>
      <c r="DJ36" s="21">
        <v>270</v>
      </c>
      <c r="DK36" s="21">
        <v>0</v>
      </c>
      <c r="DL36" s="21">
        <v>2970</v>
      </c>
      <c r="DM36" s="21">
        <v>0</v>
      </c>
      <c r="DN36" s="21">
        <v>0</v>
      </c>
      <c r="DO36" s="21">
        <v>0</v>
      </c>
      <c r="DP36" s="48">
        <v>2700</v>
      </c>
      <c r="DQ36" s="48">
        <v>0</v>
      </c>
      <c r="DS36" s="6"/>
      <c r="DT36" s="50"/>
      <c r="DU36" s="50"/>
      <c r="DV36" s="6"/>
      <c r="DW36" s="6"/>
      <c r="DX36" s="6"/>
      <c r="DY36" s="47"/>
      <c r="DZ36" s="47"/>
      <c r="EA36" s="47"/>
      <c r="EB36" s="47"/>
      <c r="EC36" s="47"/>
      <c r="ED36" s="47"/>
    </row>
    <row r="37" spans="1:134" ht="16.5" customHeight="1">
      <c r="A37" s="11"/>
      <c r="B37" s="16">
        <v>28</v>
      </c>
      <c r="C37" s="13" t="s">
        <v>99</v>
      </c>
      <c r="D37" s="34">
        <f t="shared" si="0"/>
        <v>41297.8</v>
      </c>
      <c r="E37" s="34">
        <f t="shared" si="1"/>
        <v>3655.86</v>
      </c>
      <c r="F37" s="19">
        <f t="shared" si="2"/>
        <v>28775.4</v>
      </c>
      <c r="G37" s="19">
        <f t="shared" si="3"/>
        <v>3655.86</v>
      </c>
      <c r="H37" s="19">
        <f t="shared" si="4"/>
        <v>12522.4</v>
      </c>
      <c r="I37" s="19">
        <f t="shared" si="5"/>
        <v>0</v>
      </c>
      <c r="J37" s="35">
        <v>18752.5</v>
      </c>
      <c r="K37" s="35">
        <v>3280.86</v>
      </c>
      <c r="L37" s="35">
        <v>2000</v>
      </c>
      <c r="M37" s="35">
        <v>0</v>
      </c>
      <c r="N37" s="21">
        <v>18512.5</v>
      </c>
      <c r="O37" s="21">
        <v>3240.86</v>
      </c>
      <c r="P37" s="21">
        <v>2000</v>
      </c>
      <c r="Q37" s="21">
        <v>0</v>
      </c>
      <c r="R37" s="21">
        <v>200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400</v>
      </c>
      <c r="AE37" s="21">
        <v>100</v>
      </c>
      <c r="AF37" s="21">
        <v>1750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750</v>
      </c>
      <c r="AO37" s="21">
        <v>0</v>
      </c>
      <c r="AP37" s="21">
        <v>400</v>
      </c>
      <c r="AQ37" s="21">
        <v>100</v>
      </c>
      <c r="AR37" s="21">
        <v>1000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200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400</v>
      </c>
      <c r="BK37" s="21">
        <v>0</v>
      </c>
      <c r="BL37" s="21">
        <v>5191.8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2591.8</v>
      </c>
      <c r="BY37" s="21">
        <v>0</v>
      </c>
      <c r="BZ37" s="21">
        <v>400</v>
      </c>
      <c r="CA37" s="21">
        <v>0</v>
      </c>
      <c r="CB37" s="21">
        <v>2600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220</v>
      </c>
      <c r="CM37" s="21">
        <v>0</v>
      </c>
      <c r="CN37" s="21">
        <v>1000</v>
      </c>
      <c r="CO37" s="21">
        <v>0</v>
      </c>
      <c r="CP37" s="21">
        <v>40</v>
      </c>
      <c r="CQ37" s="21">
        <v>0</v>
      </c>
      <c r="CR37" s="21">
        <v>1000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6050</v>
      </c>
      <c r="CY37" s="21">
        <v>115</v>
      </c>
      <c r="CZ37" s="21">
        <v>2580.6</v>
      </c>
      <c r="DA37" s="21">
        <v>0</v>
      </c>
      <c r="DB37" s="21">
        <v>4950</v>
      </c>
      <c r="DC37" s="21">
        <v>0</v>
      </c>
      <c r="DD37" s="21">
        <v>2580.6</v>
      </c>
      <c r="DE37" s="21">
        <v>0</v>
      </c>
      <c r="DF37" s="21">
        <v>1200</v>
      </c>
      <c r="DG37" s="21">
        <v>160</v>
      </c>
      <c r="DH37" s="21">
        <v>0</v>
      </c>
      <c r="DI37" s="21">
        <v>0</v>
      </c>
      <c r="DJ37" s="21">
        <v>1552.9</v>
      </c>
      <c r="DK37" s="21">
        <v>0</v>
      </c>
      <c r="DL37" s="21">
        <v>1552.9</v>
      </c>
      <c r="DM37" s="21">
        <v>0</v>
      </c>
      <c r="DN37" s="21">
        <v>0</v>
      </c>
      <c r="DO37" s="21">
        <v>0</v>
      </c>
      <c r="DP37" s="48">
        <v>0</v>
      </c>
      <c r="DQ37" s="48">
        <v>0</v>
      </c>
      <c r="DT37" s="47"/>
      <c r="DU37" s="47"/>
      <c r="DY37" s="47"/>
      <c r="DZ37" s="47"/>
      <c r="EA37" s="47"/>
      <c r="EB37" s="47"/>
      <c r="EC37" s="47"/>
      <c r="ED37" s="47"/>
    </row>
    <row r="38" spans="1:134" ht="16.5" customHeight="1">
      <c r="A38" s="11"/>
      <c r="B38" s="16">
        <v>29</v>
      </c>
      <c r="C38" s="13" t="s">
        <v>100</v>
      </c>
      <c r="D38" s="34">
        <f t="shared" si="0"/>
        <v>46704.5</v>
      </c>
      <c r="E38" s="34">
        <f t="shared" si="1"/>
        <v>11384.76</v>
      </c>
      <c r="F38" s="19">
        <f t="shared" si="2"/>
        <v>44718</v>
      </c>
      <c r="G38" s="19">
        <f t="shared" si="3"/>
        <v>10954.76</v>
      </c>
      <c r="H38" s="19">
        <f t="shared" si="4"/>
        <v>4550</v>
      </c>
      <c r="I38" s="19">
        <f t="shared" si="5"/>
        <v>430</v>
      </c>
      <c r="J38" s="35">
        <v>26603.2</v>
      </c>
      <c r="K38" s="35">
        <v>5738.097</v>
      </c>
      <c r="L38" s="35">
        <v>650</v>
      </c>
      <c r="M38" s="35">
        <v>430</v>
      </c>
      <c r="N38" s="21">
        <v>23948.2</v>
      </c>
      <c r="O38" s="21">
        <v>5430.997</v>
      </c>
      <c r="P38" s="21">
        <v>500</v>
      </c>
      <c r="Q38" s="21">
        <v>430</v>
      </c>
      <c r="R38" s="21">
        <v>2625</v>
      </c>
      <c r="S38" s="21">
        <v>277.1</v>
      </c>
      <c r="T38" s="21">
        <v>150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5340</v>
      </c>
      <c r="AE38" s="21">
        <v>3273.5</v>
      </c>
      <c r="AF38" s="21">
        <v>-2500</v>
      </c>
      <c r="AG38" s="21">
        <v>0</v>
      </c>
      <c r="AH38" s="21">
        <v>3240</v>
      </c>
      <c r="AI38" s="21">
        <v>3000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2100</v>
      </c>
      <c r="AQ38" s="21">
        <v>273.5</v>
      </c>
      <c r="AR38" s="21">
        <v>0</v>
      </c>
      <c r="AS38" s="21">
        <v>0</v>
      </c>
      <c r="AT38" s="21">
        <v>0</v>
      </c>
      <c r="AU38" s="21">
        <v>0</v>
      </c>
      <c r="AV38" s="21">
        <v>-2500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1000</v>
      </c>
      <c r="BK38" s="21">
        <v>208.163</v>
      </c>
      <c r="BL38" s="21">
        <v>400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400</v>
      </c>
      <c r="BY38" s="21">
        <v>0</v>
      </c>
      <c r="BZ38" s="21">
        <v>1000</v>
      </c>
      <c r="CA38" s="21">
        <v>208.163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3560</v>
      </c>
      <c r="CM38" s="21">
        <v>0</v>
      </c>
      <c r="CN38" s="21">
        <v>6000</v>
      </c>
      <c r="CO38" s="21">
        <v>0</v>
      </c>
      <c r="CP38" s="21">
        <v>3360</v>
      </c>
      <c r="CQ38" s="21">
        <v>0</v>
      </c>
      <c r="CR38" s="21">
        <v>6000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3150</v>
      </c>
      <c r="CY38" s="21">
        <v>1215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2200</v>
      </c>
      <c r="DG38" s="21">
        <v>520</v>
      </c>
      <c r="DH38" s="21">
        <v>0</v>
      </c>
      <c r="DI38" s="21">
        <v>0</v>
      </c>
      <c r="DJ38" s="21">
        <v>301.3</v>
      </c>
      <c r="DK38" s="21">
        <v>0</v>
      </c>
      <c r="DL38" s="21">
        <v>2864.8</v>
      </c>
      <c r="DM38" s="21">
        <v>0</v>
      </c>
      <c r="DN38" s="21">
        <v>0</v>
      </c>
      <c r="DO38" s="21">
        <v>0</v>
      </c>
      <c r="DP38" s="48">
        <v>2563.5</v>
      </c>
      <c r="DQ38" s="48">
        <v>0</v>
      </c>
      <c r="DT38" s="47"/>
      <c r="DU38" s="47"/>
      <c r="DY38" s="47"/>
      <c r="DZ38" s="47"/>
      <c r="EA38" s="47"/>
      <c r="EB38" s="47"/>
      <c r="EC38" s="47"/>
      <c r="ED38" s="47"/>
    </row>
    <row r="39" spans="1:134" ht="16.5" customHeight="1">
      <c r="A39" s="11"/>
      <c r="B39" s="16">
        <v>30</v>
      </c>
      <c r="C39" s="13" t="s">
        <v>101</v>
      </c>
      <c r="D39" s="34">
        <f t="shared" si="0"/>
        <v>57391.7458</v>
      </c>
      <c r="E39" s="34">
        <f t="shared" si="1"/>
        <v>10605.468</v>
      </c>
      <c r="F39" s="19">
        <f t="shared" si="2"/>
        <v>54682.5</v>
      </c>
      <c r="G39" s="19">
        <f t="shared" si="3"/>
        <v>11151.268</v>
      </c>
      <c r="H39" s="19">
        <f t="shared" si="4"/>
        <v>2709.2458</v>
      </c>
      <c r="I39" s="19">
        <f t="shared" si="5"/>
        <v>-545.8</v>
      </c>
      <c r="J39" s="35">
        <v>30041</v>
      </c>
      <c r="K39" s="35">
        <v>6093.868</v>
      </c>
      <c r="L39" s="35">
        <v>2709.2458</v>
      </c>
      <c r="M39" s="35">
        <v>0</v>
      </c>
      <c r="N39" s="21">
        <v>28366</v>
      </c>
      <c r="O39" s="21">
        <v>5988.868</v>
      </c>
      <c r="P39" s="21">
        <v>709.2458</v>
      </c>
      <c r="Q39" s="21">
        <v>0</v>
      </c>
      <c r="R39" s="21">
        <v>1575</v>
      </c>
      <c r="S39" s="21">
        <v>80</v>
      </c>
      <c r="T39" s="21">
        <v>2000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700</v>
      </c>
      <c r="AE39" s="21">
        <v>115</v>
      </c>
      <c r="AF39" s="21">
        <v>0</v>
      </c>
      <c r="AG39" s="21">
        <v>-545.8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700</v>
      </c>
      <c r="AQ39" s="21">
        <v>115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-545.8</v>
      </c>
      <c r="AX39" s="21">
        <v>200</v>
      </c>
      <c r="AY39" s="21">
        <v>0</v>
      </c>
      <c r="AZ39" s="21">
        <v>0</v>
      </c>
      <c r="BA39" s="21">
        <v>0</v>
      </c>
      <c r="BB39" s="21">
        <v>200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1150</v>
      </c>
      <c r="BK39" s="21">
        <v>270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600</v>
      </c>
      <c r="BW39" s="21">
        <v>150</v>
      </c>
      <c r="BX39" s="21">
        <v>0</v>
      </c>
      <c r="BY39" s="21">
        <v>0</v>
      </c>
      <c r="BZ39" s="21">
        <v>250</v>
      </c>
      <c r="CA39" s="21">
        <v>45</v>
      </c>
      <c r="CB39" s="21">
        <v>0</v>
      </c>
      <c r="CC39" s="21">
        <v>0</v>
      </c>
      <c r="CD39" s="21">
        <v>300</v>
      </c>
      <c r="CE39" s="21">
        <v>75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150</v>
      </c>
      <c r="CM39" s="21">
        <v>0</v>
      </c>
      <c r="CN39" s="21">
        <v>0</v>
      </c>
      <c r="CO39" s="21">
        <v>0</v>
      </c>
      <c r="CP39" s="21">
        <v>50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1">
        <v>0</v>
      </c>
      <c r="CX39" s="21">
        <v>17800</v>
      </c>
      <c r="CY39" s="21">
        <v>4582.4</v>
      </c>
      <c r="CZ39" s="21">
        <v>0</v>
      </c>
      <c r="DA39" s="21">
        <v>0</v>
      </c>
      <c r="DB39" s="21">
        <v>4700</v>
      </c>
      <c r="DC39" s="21">
        <v>1150.6</v>
      </c>
      <c r="DD39" s="21">
        <v>0</v>
      </c>
      <c r="DE39" s="21">
        <v>0</v>
      </c>
      <c r="DF39" s="21">
        <v>1100</v>
      </c>
      <c r="DG39" s="21">
        <v>90</v>
      </c>
      <c r="DH39" s="21">
        <v>0</v>
      </c>
      <c r="DI39" s="21">
        <v>0</v>
      </c>
      <c r="DJ39" s="21">
        <v>3541.5</v>
      </c>
      <c r="DK39" s="21">
        <v>0</v>
      </c>
      <c r="DL39" s="21">
        <v>3541.5</v>
      </c>
      <c r="DM39" s="21">
        <v>0</v>
      </c>
      <c r="DN39" s="21">
        <v>0</v>
      </c>
      <c r="DO39" s="21">
        <v>0</v>
      </c>
      <c r="DP39" s="48">
        <v>0</v>
      </c>
      <c r="DQ39" s="48">
        <v>0</v>
      </c>
      <c r="DT39" s="47"/>
      <c r="DU39" s="47"/>
      <c r="DY39" s="47"/>
      <c r="DZ39" s="47"/>
      <c r="EA39" s="47"/>
      <c r="EB39" s="47"/>
      <c r="EC39" s="47"/>
      <c r="ED39" s="47"/>
    </row>
    <row r="40" spans="1:134" ht="16.5" customHeight="1">
      <c r="A40" s="11"/>
      <c r="B40" s="16">
        <v>31</v>
      </c>
      <c r="C40" s="13" t="s">
        <v>102</v>
      </c>
      <c r="D40" s="34">
        <f t="shared" si="0"/>
        <v>60146.065</v>
      </c>
      <c r="E40" s="34">
        <f t="shared" si="1"/>
        <v>12259.66</v>
      </c>
      <c r="F40" s="19">
        <f t="shared" si="2"/>
        <v>54851.6</v>
      </c>
      <c r="G40" s="19">
        <f t="shared" si="3"/>
        <v>11266.96</v>
      </c>
      <c r="H40" s="19">
        <f t="shared" si="4"/>
        <v>5294.465</v>
      </c>
      <c r="I40" s="19">
        <f t="shared" si="5"/>
        <v>992.7</v>
      </c>
      <c r="J40" s="35">
        <v>29590</v>
      </c>
      <c r="K40" s="35">
        <v>6270.41</v>
      </c>
      <c r="L40" s="35">
        <v>500</v>
      </c>
      <c r="M40" s="35">
        <v>0</v>
      </c>
      <c r="N40" s="21">
        <v>28140</v>
      </c>
      <c r="O40" s="21">
        <v>5710.41</v>
      </c>
      <c r="P40" s="21">
        <v>500</v>
      </c>
      <c r="Q40" s="21">
        <v>0</v>
      </c>
      <c r="R40" s="21">
        <v>300</v>
      </c>
      <c r="S40" s="21">
        <v>250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1800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1800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570</v>
      </c>
      <c r="BK40" s="21">
        <v>116.55</v>
      </c>
      <c r="BL40" s="21">
        <v>1200</v>
      </c>
      <c r="BM40" s="21">
        <v>100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570</v>
      </c>
      <c r="BW40" s="21">
        <v>116.55</v>
      </c>
      <c r="BX40" s="21">
        <v>1200</v>
      </c>
      <c r="BY40" s="21">
        <v>100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1780</v>
      </c>
      <c r="CM40" s="21">
        <v>0</v>
      </c>
      <c r="CN40" s="21">
        <v>900</v>
      </c>
      <c r="CO40" s="21">
        <v>0</v>
      </c>
      <c r="CP40" s="21">
        <v>1280</v>
      </c>
      <c r="CQ40" s="21">
        <v>0</v>
      </c>
      <c r="CR40" s="21">
        <v>0</v>
      </c>
      <c r="CS40" s="21">
        <v>0</v>
      </c>
      <c r="CT40" s="21">
        <v>1100</v>
      </c>
      <c r="CU40" s="21">
        <v>0</v>
      </c>
      <c r="CV40" s="21">
        <v>0</v>
      </c>
      <c r="CW40" s="21">
        <v>0</v>
      </c>
      <c r="CX40" s="21">
        <v>17500</v>
      </c>
      <c r="CY40" s="21">
        <v>4350</v>
      </c>
      <c r="CZ40" s="21">
        <v>894.465</v>
      </c>
      <c r="DA40" s="21">
        <v>892.7</v>
      </c>
      <c r="DB40" s="21">
        <v>16000</v>
      </c>
      <c r="DC40" s="21">
        <v>4000</v>
      </c>
      <c r="DD40" s="21">
        <v>0</v>
      </c>
      <c r="DE40" s="21">
        <v>0</v>
      </c>
      <c r="DF40" s="21">
        <v>2650</v>
      </c>
      <c r="DG40" s="21">
        <v>530</v>
      </c>
      <c r="DH40" s="21">
        <v>0</v>
      </c>
      <c r="DI40" s="21">
        <v>0</v>
      </c>
      <c r="DJ40" s="21">
        <v>2761.6</v>
      </c>
      <c r="DK40" s="21">
        <v>0</v>
      </c>
      <c r="DL40" s="21">
        <v>2761.6</v>
      </c>
      <c r="DM40" s="21">
        <v>0</v>
      </c>
      <c r="DN40" s="21">
        <v>0</v>
      </c>
      <c r="DO40" s="21">
        <v>0</v>
      </c>
      <c r="DP40" s="48">
        <v>0</v>
      </c>
      <c r="DQ40" s="48">
        <v>0</v>
      </c>
      <c r="DT40" s="47"/>
      <c r="DU40" s="47"/>
      <c r="DY40" s="47"/>
      <c r="DZ40" s="47"/>
      <c r="EA40" s="47"/>
      <c r="EB40" s="47"/>
      <c r="EC40" s="47"/>
      <c r="ED40" s="47"/>
    </row>
    <row r="41" spans="1:134" ht="16.5" customHeight="1">
      <c r="A41" s="11"/>
      <c r="B41" s="16">
        <v>32</v>
      </c>
      <c r="C41" s="13" t="s">
        <v>103</v>
      </c>
      <c r="D41" s="34">
        <f t="shared" si="0"/>
        <v>36132.1</v>
      </c>
      <c r="E41" s="34">
        <f t="shared" si="1"/>
        <v>6898.41</v>
      </c>
      <c r="F41" s="19">
        <f t="shared" si="2"/>
        <v>35702</v>
      </c>
      <c r="G41" s="19">
        <f t="shared" si="3"/>
        <v>6655.41</v>
      </c>
      <c r="H41" s="19">
        <f t="shared" si="4"/>
        <v>4130.1</v>
      </c>
      <c r="I41" s="19">
        <f t="shared" si="5"/>
        <v>243</v>
      </c>
      <c r="J41" s="35">
        <v>24482</v>
      </c>
      <c r="K41" s="35">
        <v>5805.41</v>
      </c>
      <c r="L41" s="35">
        <v>1000</v>
      </c>
      <c r="M41" s="35">
        <v>243</v>
      </c>
      <c r="N41" s="21">
        <v>24132</v>
      </c>
      <c r="O41" s="21">
        <v>5805.41</v>
      </c>
      <c r="P41" s="21">
        <v>1000</v>
      </c>
      <c r="Q41" s="21">
        <v>243</v>
      </c>
      <c r="R41" s="21">
        <v>300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2000</v>
      </c>
      <c r="AE41" s="21">
        <v>0</v>
      </c>
      <c r="AF41" s="21">
        <v>-800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2000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-800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1200</v>
      </c>
      <c r="BK41" s="21">
        <v>0</v>
      </c>
      <c r="BL41" s="21">
        <v>3930.1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1100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3930.1</v>
      </c>
      <c r="CC41" s="21">
        <v>0</v>
      </c>
      <c r="CD41" s="21">
        <v>100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40</v>
      </c>
      <c r="CM41" s="21">
        <v>0</v>
      </c>
      <c r="CN41" s="21">
        <v>0</v>
      </c>
      <c r="CO41" s="21">
        <v>0</v>
      </c>
      <c r="CP41" s="21">
        <v>40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1">
        <v>0</v>
      </c>
      <c r="CX41" s="21">
        <v>1100</v>
      </c>
      <c r="CY41" s="21">
        <v>360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2400</v>
      </c>
      <c r="DG41" s="21">
        <v>490</v>
      </c>
      <c r="DH41" s="21">
        <v>0</v>
      </c>
      <c r="DI41" s="21">
        <v>0</v>
      </c>
      <c r="DJ41" s="21">
        <v>780</v>
      </c>
      <c r="DK41" s="21">
        <v>0</v>
      </c>
      <c r="DL41" s="21">
        <v>4480</v>
      </c>
      <c r="DM41" s="21">
        <v>0</v>
      </c>
      <c r="DN41" s="21">
        <v>0</v>
      </c>
      <c r="DO41" s="21">
        <v>0</v>
      </c>
      <c r="DP41" s="48">
        <v>3700</v>
      </c>
      <c r="DQ41" s="48">
        <v>0</v>
      </c>
      <c r="DT41" s="47"/>
      <c r="DU41" s="47"/>
      <c r="DY41" s="47"/>
      <c r="DZ41" s="47"/>
      <c r="EA41" s="47"/>
      <c r="EB41" s="47"/>
      <c r="EC41" s="47"/>
      <c r="ED41" s="47"/>
    </row>
    <row r="42" spans="1:134" ht="16.5" customHeight="1">
      <c r="A42" s="11"/>
      <c r="B42" s="16">
        <v>33</v>
      </c>
      <c r="C42" s="13" t="s">
        <v>104</v>
      </c>
      <c r="D42" s="34">
        <f t="shared" si="0"/>
        <v>32030.393999999997</v>
      </c>
      <c r="E42" s="34">
        <f t="shared" si="1"/>
        <v>4797.562</v>
      </c>
      <c r="F42" s="19">
        <f t="shared" si="2"/>
        <v>29343.1</v>
      </c>
      <c r="G42" s="19">
        <f t="shared" si="3"/>
        <v>4797.562</v>
      </c>
      <c r="H42" s="19">
        <f t="shared" si="4"/>
        <v>5139.994</v>
      </c>
      <c r="I42" s="19">
        <f t="shared" si="5"/>
        <v>0</v>
      </c>
      <c r="J42" s="35">
        <v>20447</v>
      </c>
      <c r="K42" s="35">
        <v>4142.562</v>
      </c>
      <c r="L42" s="35">
        <v>1000</v>
      </c>
      <c r="M42" s="35">
        <v>0</v>
      </c>
      <c r="N42" s="21">
        <v>19637</v>
      </c>
      <c r="O42" s="21">
        <v>4142.562</v>
      </c>
      <c r="P42" s="21">
        <v>1000</v>
      </c>
      <c r="Q42" s="21">
        <v>0</v>
      </c>
      <c r="R42" s="21">
        <v>750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100</v>
      </c>
      <c r="AE42" s="21">
        <v>0</v>
      </c>
      <c r="AF42" s="21">
        <v>139.994</v>
      </c>
      <c r="AG42" s="21">
        <v>0</v>
      </c>
      <c r="AH42" s="21">
        <v>100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1239.994</v>
      </c>
      <c r="AS42" s="21">
        <v>0</v>
      </c>
      <c r="AT42" s="21">
        <v>0</v>
      </c>
      <c r="AU42" s="21">
        <v>0</v>
      </c>
      <c r="AV42" s="21">
        <v>-1100</v>
      </c>
      <c r="AW42" s="21">
        <v>0</v>
      </c>
      <c r="AX42" s="21">
        <v>1300</v>
      </c>
      <c r="AY42" s="21">
        <v>240</v>
      </c>
      <c r="AZ42" s="21">
        <v>0</v>
      </c>
      <c r="BA42" s="21">
        <v>0</v>
      </c>
      <c r="BB42" s="21">
        <v>1300</v>
      </c>
      <c r="BC42" s="21">
        <v>240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1400</v>
      </c>
      <c r="BK42" s="21">
        <v>65</v>
      </c>
      <c r="BL42" s="21">
        <v>4000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1000</v>
      </c>
      <c r="BW42" s="21">
        <v>0</v>
      </c>
      <c r="BX42" s="21">
        <v>4000</v>
      </c>
      <c r="BY42" s="21">
        <v>0</v>
      </c>
      <c r="BZ42" s="21">
        <v>400</v>
      </c>
      <c r="CA42" s="21">
        <v>65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280</v>
      </c>
      <c r="CM42" s="21">
        <v>0</v>
      </c>
      <c r="CN42" s="21">
        <v>0</v>
      </c>
      <c r="CO42" s="21">
        <v>0</v>
      </c>
      <c r="CP42" s="21">
        <v>280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800</v>
      </c>
      <c r="CY42" s="21">
        <v>100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1100</v>
      </c>
      <c r="DG42" s="21">
        <v>150</v>
      </c>
      <c r="DH42" s="21">
        <v>0</v>
      </c>
      <c r="DI42" s="21">
        <v>0</v>
      </c>
      <c r="DJ42" s="21">
        <v>1463.4</v>
      </c>
      <c r="DK42" s="21">
        <v>100</v>
      </c>
      <c r="DL42" s="21">
        <v>3916.1</v>
      </c>
      <c r="DM42" s="21">
        <v>100</v>
      </c>
      <c r="DN42" s="21">
        <v>0</v>
      </c>
      <c r="DO42" s="21">
        <v>0</v>
      </c>
      <c r="DP42" s="48">
        <v>2452.7</v>
      </c>
      <c r="DQ42" s="48">
        <v>0</v>
      </c>
      <c r="DT42" s="47"/>
      <c r="DU42" s="47"/>
      <c r="DY42" s="47"/>
      <c r="DZ42" s="47"/>
      <c r="EA42" s="47"/>
      <c r="EB42" s="47"/>
      <c r="EC42" s="47"/>
      <c r="ED42" s="47"/>
    </row>
    <row r="43" spans="1:134" ht="16.5" customHeight="1">
      <c r="A43" s="11"/>
      <c r="B43" s="16">
        <v>34</v>
      </c>
      <c r="C43" s="13" t="s">
        <v>105</v>
      </c>
      <c r="D43" s="34">
        <f t="shared" si="0"/>
        <v>23742.978000000003</v>
      </c>
      <c r="E43" s="34">
        <f t="shared" si="1"/>
        <v>4260.16</v>
      </c>
      <c r="F43" s="19">
        <f t="shared" si="2"/>
        <v>19054.4</v>
      </c>
      <c r="G43" s="19">
        <f t="shared" si="3"/>
        <v>3775.16</v>
      </c>
      <c r="H43" s="19">
        <f t="shared" si="4"/>
        <v>4688.5779999999995</v>
      </c>
      <c r="I43" s="19">
        <f t="shared" si="5"/>
        <v>485</v>
      </c>
      <c r="J43" s="35">
        <v>16588.7</v>
      </c>
      <c r="K43" s="35">
        <v>3585.16</v>
      </c>
      <c r="L43" s="35">
        <v>900</v>
      </c>
      <c r="M43" s="35">
        <v>485</v>
      </c>
      <c r="N43" s="21">
        <v>16323.7</v>
      </c>
      <c r="O43" s="21">
        <v>3585.16</v>
      </c>
      <c r="P43" s="21">
        <v>155</v>
      </c>
      <c r="Q43" s="21">
        <v>155</v>
      </c>
      <c r="R43" s="21">
        <v>250</v>
      </c>
      <c r="S43" s="21">
        <v>0</v>
      </c>
      <c r="T43" s="21">
        <v>745</v>
      </c>
      <c r="U43" s="21">
        <v>330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100</v>
      </c>
      <c r="AE43" s="21">
        <v>0</v>
      </c>
      <c r="AF43" s="21">
        <v>2120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1320</v>
      </c>
      <c r="AO43" s="21">
        <v>0</v>
      </c>
      <c r="AP43" s="21">
        <v>100</v>
      </c>
      <c r="AQ43" s="21">
        <v>0</v>
      </c>
      <c r="AR43" s="21">
        <v>800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50</v>
      </c>
      <c r="BK43" s="21">
        <v>0</v>
      </c>
      <c r="BL43" s="21">
        <v>1368.578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1368.578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50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70</v>
      </c>
      <c r="CM43" s="21">
        <v>0</v>
      </c>
      <c r="CN43" s="21">
        <v>300</v>
      </c>
      <c r="CO43" s="21">
        <v>0</v>
      </c>
      <c r="CP43" s="21">
        <v>60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500</v>
      </c>
      <c r="CY43" s="21">
        <v>100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820</v>
      </c>
      <c r="DG43" s="21">
        <v>90</v>
      </c>
      <c r="DH43" s="21">
        <v>0</v>
      </c>
      <c r="DI43" s="21">
        <v>0</v>
      </c>
      <c r="DJ43" s="21">
        <v>925.7</v>
      </c>
      <c r="DK43" s="21">
        <v>0</v>
      </c>
      <c r="DL43" s="21">
        <v>925.7</v>
      </c>
      <c r="DM43" s="21">
        <v>0</v>
      </c>
      <c r="DN43" s="21">
        <v>0</v>
      </c>
      <c r="DO43" s="21">
        <v>0</v>
      </c>
      <c r="DP43" s="48">
        <v>0</v>
      </c>
      <c r="DQ43" s="48">
        <v>0</v>
      </c>
      <c r="DT43" s="47"/>
      <c r="DU43" s="47"/>
      <c r="DY43" s="47"/>
      <c r="DZ43" s="47"/>
      <c r="EA43" s="47"/>
      <c r="EB43" s="47"/>
      <c r="EC43" s="47"/>
      <c r="ED43" s="47"/>
    </row>
    <row r="44" spans="1:134" ht="16.5" customHeight="1">
      <c r="A44" s="11"/>
      <c r="B44" s="16">
        <v>35</v>
      </c>
      <c r="C44" s="13" t="s">
        <v>106</v>
      </c>
      <c r="D44" s="34">
        <f t="shared" si="0"/>
        <v>15930.7</v>
      </c>
      <c r="E44" s="34">
        <f t="shared" si="1"/>
        <v>3005.917</v>
      </c>
      <c r="F44" s="19">
        <f t="shared" si="2"/>
        <v>14711.8</v>
      </c>
      <c r="G44" s="19">
        <f t="shared" si="3"/>
        <v>2150.987</v>
      </c>
      <c r="H44" s="19">
        <f t="shared" si="4"/>
        <v>2003.2</v>
      </c>
      <c r="I44" s="19">
        <f t="shared" si="5"/>
        <v>854.93</v>
      </c>
      <c r="J44" s="35">
        <v>11524</v>
      </c>
      <c r="K44" s="35">
        <v>2060.987</v>
      </c>
      <c r="L44" s="35">
        <v>1000</v>
      </c>
      <c r="M44" s="35">
        <v>155</v>
      </c>
      <c r="N44" s="21">
        <v>11424</v>
      </c>
      <c r="O44" s="21">
        <v>2060.987</v>
      </c>
      <c r="P44" s="21">
        <v>500</v>
      </c>
      <c r="Q44" s="21">
        <v>155</v>
      </c>
      <c r="R44" s="21">
        <v>100</v>
      </c>
      <c r="S44" s="21">
        <v>0</v>
      </c>
      <c r="T44" s="21">
        <v>500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3.2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403.2</v>
      </c>
      <c r="AS44" s="21">
        <v>0</v>
      </c>
      <c r="AT44" s="21">
        <v>0</v>
      </c>
      <c r="AU44" s="21">
        <v>0</v>
      </c>
      <c r="AV44" s="21">
        <v>-400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1070</v>
      </c>
      <c r="BK44" s="21">
        <v>0</v>
      </c>
      <c r="BL44" s="21">
        <v>1000</v>
      </c>
      <c r="BM44" s="21">
        <v>699.93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750</v>
      </c>
      <c r="BY44" s="21">
        <v>699.93</v>
      </c>
      <c r="BZ44" s="21">
        <v>970</v>
      </c>
      <c r="CA44" s="21">
        <v>0</v>
      </c>
      <c r="CB44" s="21">
        <v>250</v>
      </c>
      <c r="CC44" s="21">
        <v>0</v>
      </c>
      <c r="CD44" s="21">
        <v>100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90</v>
      </c>
      <c r="CM44" s="21">
        <v>0</v>
      </c>
      <c r="CN44" s="21">
        <v>0</v>
      </c>
      <c r="CO44" s="21">
        <v>0</v>
      </c>
      <c r="CP44" s="21">
        <v>90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1">
        <v>0</v>
      </c>
      <c r="CX44" s="21">
        <v>50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900</v>
      </c>
      <c r="DG44" s="21">
        <v>90</v>
      </c>
      <c r="DH44" s="21">
        <v>0</v>
      </c>
      <c r="DI44" s="21">
        <v>0</v>
      </c>
      <c r="DJ44" s="21">
        <v>293.5</v>
      </c>
      <c r="DK44" s="21">
        <v>0</v>
      </c>
      <c r="DL44" s="21">
        <v>1077.8</v>
      </c>
      <c r="DM44" s="21">
        <v>0</v>
      </c>
      <c r="DN44" s="21">
        <v>0</v>
      </c>
      <c r="DO44" s="21">
        <v>0</v>
      </c>
      <c r="DP44" s="48">
        <v>784.3</v>
      </c>
      <c r="DQ44" s="48">
        <v>0</v>
      </c>
      <c r="DT44" s="47"/>
      <c r="DU44" s="47"/>
      <c r="DY44" s="47"/>
      <c r="DZ44" s="47"/>
      <c r="EA44" s="47"/>
      <c r="EB44" s="47"/>
      <c r="EC44" s="47"/>
      <c r="ED44" s="47"/>
    </row>
    <row r="45" spans="1:134" ht="16.5" customHeight="1">
      <c r="A45" s="11"/>
      <c r="B45" s="16">
        <v>36</v>
      </c>
      <c r="C45" s="13" t="s">
        <v>107</v>
      </c>
      <c r="D45" s="34">
        <f t="shared" si="0"/>
        <v>9641.543</v>
      </c>
      <c r="E45" s="34">
        <f t="shared" si="1"/>
        <v>1904.66</v>
      </c>
      <c r="F45" s="19">
        <f t="shared" si="2"/>
        <v>9282.1</v>
      </c>
      <c r="G45" s="19">
        <f t="shared" si="3"/>
        <v>1904.66</v>
      </c>
      <c r="H45" s="19">
        <f t="shared" si="4"/>
        <v>359.443</v>
      </c>
      <c r="I45" s="19">
        <f t="shared" si="5"/>
        <v>0</v>
      </c>
      <c r="J45" s="35">
        <v>7680</v>
      </c>
      <c r="K45" s="35">
        <v>1904.66</v>
      </c>
      <c r="L45" s="35">
        <v>150</v>
      </c>
      <c r="M45" s="35">
        <v>0</v>
      </c>
      <c r="N45" s="21">
        <v>7665</v>
      </c>
      <c r="O45" s="21">
        <v>1904.66</v>
      </c>
      <c r="P45" s="21">
        <v>150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209.443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359.443</v>
      </c>
      <c r="AS45" s="21">
        <v>0</v>
      </c>
      <c r="AT45" s="21">
        <v>0</v>
      </c>
      <c r="AU45" s="21">
        <v>0</v>
      </c>
      <c r="AV45" s="21">
        <v>-150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50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50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35</v>
      </c>
      <c r="CM45" s="21">
        <v>0</v>
      </c>
      <c r="CN45" s="21">
        <v>0</v>
      </c>
      <c r="CO45" s="21">
        <v>0</v>
      </c>
      <c r="CP45" s="21">
        <v>35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100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730</v>
      </c>
      <c r="DG45" s="21">
        <v>0</v>
      </c>
      <c r="DH45" s="21">
        <v>0</v>
      </c>
      <c r="DI45" s="21">
        <v>0</v>
      </c>
      <c r="DJ45" s="21">
        <v>687.1</v>
      </c>
      <c r="DK45" s="21">
        <v>0</v>
      </c>
      <c r="DL45" s="21">
        <v>687.1</v>
      </c>
      <c r="DM45" s="21">
        <v>0</v>
      </c>
      <c r="DN45" s="21">
        <v>0</v>
      </c>
      <c r="DO45" s="21">
        <v>0</v>
      </c>
      <c r="DP45" s="48">
        <v>0</v>
      </c>
      <c r="DQ45" s="48">
        <v>0</v>
      </c>
      <c r="DT45" s="47"/>
      <c r="DU45" s="47"/>
      <c r="DY45" s="47"/>
      <c r="DZ45" s="47"/>
      <c r="EA45" s="47"/>
      <c r="EB45" s="47"/>
      <c r="EC45" s="47"/>
      <c r="ED45" s="47"/>
    </row>
    <row r="46" spans="1:134" ht="16.5" customHeight="1">
      <c r="A46" s="11"/>
      <c r="B46" s="16">
        <v>37</v>
      </c>
      <c r="C46" s="13" t="s">
        <v>108</v>
      </c>
      <c r="D46" s="34">
        <f t="shared" si="0"/>
        <v>5855.900000000001</v>
      </c>
      <c r="E46" s="34">
        <f t="shared" si="1"/>
        <v>1095.8890000000001</v>
      </c>
      <c r="F46" s="19">
        <f t="shared" si="2"/>
        <v>5845.6</v>
      </c>
      <c r="G46" s="19">
        <f t="shared" si="3"/>
        <v>1095.8890000000001</v>
      </c>
      <c r="H46" s="19">
        <f t="shared" si="4"/>
        <v>100</v>
      </c>
      <c r="I46" s="19">
        <f t="shared" si="5"/>
        <v>0</v>
      </c>
      <c r="J46" s="35">
        <v>4512.8</v>
      </c>
      <c r="K46" s="35">
        <v>1015.889</v>
      </c>
      <c r="L46" s="35">
        <v>100</v>
      </c>
      <c r="M46" s="35">
        <v>0</v>
      </c>
      <c r="N46" s="21">
        <v>4512.8</v>
      </c>
      <c r="O46" s="21">
        <v>1015.889</v>
      </c>
      <c r="P46" s="21">
        <v>100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10</v>
      </c>
      <c r="CM46" s="21">
        <v>0</v>
      </c>
      <c r="CN46" s="21">
        <v>0</v>
      </c>
      <c r="CO46" s="21">
        <v>0</v>
      </c>
      <c r="CP46" s="21">
        <v>10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450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490</v>
      </c>
      <c r="DG46" s="21">
        <v>80</v>
      </c>
      <c r="DH46" s="21">
        <v>0</v>
      </c>
      <c r="DI46" s="21">
        <v>0</v>
      </c>
      <c r="DJ46" s="21">
        <v>293.1</v>
      </c>
      <c r="DK46" s="21">
        <v>0</v>
      </c>
      <c r="DL46" s="21">
        <v>382.8</v>
      </c>
      <c r="DM46" s="21">
        <v>0</v>
      </c>
      <c r="DN46" s="21">
        <v>0</v>
      </c>
      <c r="DO46" s="21">
        <v>0</v>
      </c>
      <c r="DP46" s="48">
        <v>89.7</v>
      </c>
      <c r="DQ46" s="48">
        <v>0</v>
      </c>
      <c r="DT46" s="47"/>
      <c r="DU46" s="47"/>
      <c r="DY46" s="47"/>
      <c r="DZ46" s="47"/>
      <c r="EA46" s="47"/>
      <c r="EB46" s="47"/>
      <c r="EC46" s="47"/>
      <c r="ED46" s="47"/>
    </row>
    <row r="47" spans="1:134" ht="16.5" customHeight="1">
      <c r="A47" s="11"/>
      <c r="B47" s="16">
        <v>38</v>
      </c>
      <c r="C47" s="13" t="s">
        <v>109</v>
      </c>
      <c r="D47" s="34">
        <f t="shared" si="0"/>
        <v>10496.058</v>
      </c>
      <c r="E47" s="34">
        <f t="shared" si="1"/>
        <v>1425.596</v>
      </c>
      <c r="F47" s="19">
        <f t="shared" si="2"/>
        <v>10024.2</v>
      </c>
      <c r="G47" s="19">
        <f t="shared" si="3"/>
        <v>1425.596</v>
      </c>
      <c r="H47" s="19">
        <f t="shared" si="4"/>
        <v>471.8580000000002</v>
      </c>
      <c r="I47" s="19">
        <f t="shared" si="5"/>
        <v>0</v>
      </c>
      <c r="J47" s="35">
        <v>8325</v>
      </c>
      <c r="K47" s="35">
        <v>1425.596</v>
      </c>
      <c r="L47" s="35">
        <v>3071.858</v>
      </c>
      <c r="M47" s="35">
        <v>0</v>
      </c>
      <c r="N47" s="21">
        <v>8250</v>
      </c>
      <c r="O47" s="21">
        <v>1425.596</v>
      </c>
      <c r="P47" s="21">
        <v>3071.858</v>
      </c>
      <c r="Q47" s="21">
        <v>0</v>
      </c>
      <c r="R47" s="21">
        <v>60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100</v>
      </c>
      <c r="AE47" s="21">
        <v>0</v>
      </c>
      <c r="AF47" s="21">
        <v>-2600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100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-2600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150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50</v>
      </c>
      <c r="BW47" s="21">
        <v>0</v>
      </c>
      <c r="BX47" s="21">
        <v>0</v>
      </c>
      <c r="BY47" s="21">
        <v>0</v>
      </c>
      <c r="BZ47" s="21">
        <v>100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25</v>
      </c>
      <c r="CM47" s="21">
        <v>0</v>
      </c>
      <c r="CN47" s="21">
        <v>0</v>
      </c>
      <c r="CO47" s="21">
        <v>0</v>
      </c>
      <c r="CP47" s="21">
        <v>25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350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0</v>
      </c>
      <c r="DE47" s="21">
        <v>0</v>
      </c>
      <c r="DF47" s="21">
        <v>540</v>
      </c>
      <c r="DG47" s="21">
        <v>0</v>
      </c>
      <c r="DH47" s="21">
        <v>0</v>
      </c>
      <c r="DI47" s="21">
        <v>0</v>
      </c>
      <c r="DJ47" s="21">
        <v>534.2</v>
      </c>
      <c r="DK47" s="21">
        <v>0</v>
      </c>
      <c r="DL47" s="21">
        <v>534.2</v>
      </c>
      <c r="DM47" s="21">
        <v>0</v>
      </c>
      <c r="DN47" s="21">
        <v>0</v>
      </c>
      <c r="DO47" s="21">
        <v>0</v>
      </c>
      <c r="DP47" s="48">
        <v>0</v>
      </c>
      <c r="DQ47" s="48">
        <v>0</v>
      </c>
      <c r="DT47" s="47"/>
      <c r="DU47" s="47"/>
      <c r="DY47" s="47"/>
      <c r="DZ47" s="47"/>
      <c r="EA47" s="47"/>
      <c r="EB47" s="47"/>
      <c r="EC47" s="47"/>
      <c r="ED47" s="47"/>
    </row>
    <row r="48" spans="1:134" ht="16.5" customHeight="1">
      <c r="A48" s="11"/>
      <c r="B48" s="16">
        <v>39</v>
      </c>
      <c r="C48" s="13" t="s">
        <v>110</v>
      </c>
      <c r="D48" s="34">
        <f t="shared" si="0"/>
        <v>34109.380999999994</v>
      </c>
      <c r="E48" s="34">
        <f t="shared" si="1"/>
        <v>4364.1810000000005</v>
      </c>
      <c r="F48" s="19">
        <f t="shared" si="2"/>
        <v>27308.699999999997</v>
      </c>
      <c r="G48" s="19">
        <f t="shared" si="3"/>
        <v>4364.1810000000005</v>
      </c>
      <c r="H48" s="19">
        <f t="shared" si="4"/>
        <v>6800.6810000000005</v>
      </c>
      <c r="I48" s="19">
        <f t="shared" si="5"/>
        <v>0</v>
      </c>
      <c r="J48" s="35">
        <v>20435.6</v>
      </c>
      <c r="K48" s="35">
        <v>4079.181</v>
      </c>
      <c r="L48" s="35">
        <v>5200</v>
      </c>
      <c r="M48" s="35">
        <v>0</v>
      </c>
      <c r="N48" s="21">
        <v>20105.6</v>
      </c>
      <c r="O48" s="21">
        <v>4079.181</v>
      </c>
      <c r="P48" s="21">
        <v>500</v>
      </c>
      <c r="Q48" s="21">
        <v>0</v>
      </c>
      <c r="R48" s="21">
        <v>290</v>
      </c>
      <c r="S48" s="21">
        <v>0</v>
      </c>
      <c r="T48" s="21">
        <v>4700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300</v>
      </c>
      <c r="AE48" s="21">
        <v>0</v>
      </c>
      <c r="AF48" s="21">
        <v>-400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300</v>
      </c>
      <c r="AQ48" s="21">
        <v>0</v>
      </c>
      <c r="AR48" s="21">
        <v>500</v>
      </c>
      <c r="AS48" s="21">
        <v>0</v>
      </c>
      <c r="AT48" s="21">
        <v>0</v>
      </c>
      <c r="AU48" s="21">
        <v>0</v>
      </c>
      <c r="AV48" s="21">
        <v>-900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500</v>
      </c>
      <c r="BK48" s="21">
        <v>0</v>
      </c>
      <c r="BL48" s="21">
        <v>2000.681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2000.681</v>
      </c>
      <c r="BY48" s="21">
        <v>0</v>
      </c>
      <c r="BZ48" s="21">
        <v>500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45</v>
      </c>
      <c r="CM48" s="21">
        <v>0</v>
      </c>
      <c r="CN48" s="21">
        <v>0</v>
      </c>
      <c r="CO48" s="21">
        <v>0</v>
      </c>
      <c r="CP48" s="21">
        <v>45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2550</v>
      </c>
      <c r="CY48" s="21">
        <v>175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1600</v>
      </c>
      <c r="DG48" s="21">
        <v>110</v>
      </c>
      <c r="DH48" s="21">
        <v>0</v>
      </c>
      <c r="DI48" s="21">
        <v>0</v>
      </c>
      <c r="DJ48" s="21">
        <v>1878.1</v>
      </c>
      <c r="DK48" s="21">
        <v>0</v>
      </c>
      <c r="DL48" s="21">
        <v>1878.1</v>
      </c>
      <c r="DM48" s="21">
        <v>0</v>
      </c>
      <c r="DN48" s="21">
        <v>0</v>
      </c>
      <c r="DO48" s="21">
        <v>0</v>
      </c>
      <c r="DP48" s="48">
        <v>0</v>
      </c>
      <c r="DQ48" s="48">
        <v>0</v>
      </c>
      <c r="DT48" s="47"/>
      <c r="DU48" s="47"/>
      <c r="DY48" s="47"/>
      <c r="DZ48" s="47"/>
      <c r="EA48" s="47"/>
      <c r="EB48" s="47"/>
      <c r="EC48" s="47"/>
      <c r="ED48" s="47"/>
    </row>
    <row r="49" spans="1:134" ht="16.5" customHeight="1">
      <c r="A49" s="11"/>
      <c r="B49" s="16">
        <v>40</v>
      </c>
      <c r="C49" s="13" t="s">
        <v>111</v>
      </c>
      <c r="D49" s="34">
        <f t="shared" si="0"/>
        <v>46804.2</v>
      </c>
      <c r="E49" s="34">
        <f t="shared" si="1"/>
        <v>6486.284</v>
      </c>
      <c r="F49" s="19">
        <f t="shared" si="2"/>
        <v>31273.399999999998</v>
      </c>
      <c r="G49" s="19">
        <f t="shared" si="3"/>
        <v>6331.284</v>
      </c>
      <c r="H49" s="19">
        <f t="shared" si="4"/>
        <v>16430</v>
      </c>
      <c r="I49" s="19">
        <f t="shared" si="5"/>
        <v>155</v>
      </c>
      <c r="J49" s="35">
        <v>22745.8</v>
      </c>
      <c r="K49" s="35">
        <v>4141.213</v>
      </c>
      <c r="L49" s="35">
        <v>10700</v>
      </c>
      <c r="M49" s="35">
        <v>155</v>
      </c>
      <c r="N49" s="21">
        <v>22345.8</v>
      </c>
      <c r="O49" s="21">
        <v>4116.213</v>
      </c>
      <c r="P49" s="21">
        <v>3500</v>
      </c>
      <c r="Q49" s="21">
        <v>155</v>
      </c>
      <c r="R49" s="21">
        <v>320</v>
      </c>
      <c r="S49" s="21">
        <v>0</v>
      </c>
      <c r="T49" s="21">
        <v>7200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300</v>
      </c>
      <c r="AE49" s="21">
        <v>0</v>
      </c>
      <c r="AF49" s="21">
        <v>2250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300</v>
      </c>
      <c r="AQ49" s="21">
        <v>0</v>
      </c>
      <c r="AR49" s="21">
        <v>2250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1000</v>
      </c>
      <c r="BA49" s="21">
        <v>0</v>
      </c>
      <c r="BB49" s="21">
        <v>0</v>
      </c>
      <c r="BC49" s="21">
        <v>0</v>
      </c>
      <c r="BD49" s="21">
        <v>1000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620</v>
      </c>
      <c r="BK49" s="21">
        <v>0</v>
      </c>
      <c r="BL49" s="21">
        <v>2480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1480</v>
      </c>
      <c r="BY49" s="21">
        <v>0</v>
      </c>
      <c r="BZ49" s="21">
        <v>620</v>
      </c>
      <c r="CA49" s="21">
        <v>0</v>
      </c>
      <c r="CB49" s="21">
        <v>1000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40</v>
      </c>
      <c r="CM49" s="21">
        <v>0</v>
      </c>
      <c r="CN49" s="21">
        <v>0</v>
      </c>
      <c r="CO49" s="21">
        <v>0</v>
      </c>
      <c r="CP49" s="21">
        <v>40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3770</v>
      </c>
      <c r="CY49" s="21">
        <v>1800.071</v>
      </c>
      <c r="CZ49" s="21">
        <v>0</v>
      </c>
      <c r="DA49" s="21">
        <v>0</v>
      </c>
      <c r="DB49" s="21">
        <v>0</v>
      </c>
      <c r="DC49" s="21">
        <v>0</v>
      </c>
      <c r="DD49" s="21">
        <v>0</v>
      </c>
      <c r="DE49" s="21">
        <v>0</v>
      </c>
      <c r="DF49" s="21">
        <v>2050</v>
      </c>
      <c r="DG49" s="21">
        <v>390</v>
      </c>
      <c r="DH49" s="21">
        <v>0</v>
      </c>
      <c r="DI49" s="21">
        <v>0</v>
      </c>
      <c r="DJ49" s="21">
        <v>848.4</v>
      </c>
      <c r="DK49" s="21">
        <v>0</v>
      </c>
      <c r="DL49" s="21">
        <v>1747.6</v>
      </c>
      <c r="DM49" s="21">
        <v>0</v>
      </c>
      <c r="DN49" s="21">
        <v>0</v>
      </c>
      <c r="DO49" s="21">
        <v>0</v>
      </c>
      <c r="DP49" s="48">
        <v>899.2</v>
      </c>
      <c r="DQ49" s="48">
        <v>0</v>
      </c>
      <c r="DT49" s="47"/>
      <c r="DU49" s="47"/>
      <c r="DY49" s="47"/>
      <c r="DZ49" s="47"/>
      <c r="EA49" s="47"/>
      <c r="EB49" s="47"/>
      <c r="EC49" s="47"/>
      <c r="ED49" s="47"/>
    </row>
    <row r="50" spans="1:134" ht="16.5" customHeight="1">
      <c r="A50" s="11"/>
      <c r="B50" s="16">
        <v>41</v>
      </c>
      <c r="C50" s="13" t="s">
        <v>112</v>
      </c>
      <c r="D50" s="34">
        <f t="shared" si="0"/>
        <v>8036.685</v>
      </c>
      <c r="E50" s="34">
        <f t="shared" si="1"/>
        <v>1883.476</v>
      </c>
      <c r="F50" s="19">
        <f t="shared" si="2"/>
        <v>7924.3</v>
      </c>
      <c r="G50" s="19">
        <f t="shared" si="3"/>
        <v>1883.476</v>
      </c>
      <c r="H50" s="19">
        <f t="shared" si="4"/>
        <v>112.385</v>
      </c>
      <c r="I50" s="19">
        <f t="shared" si="5"/>
        <v>0</v>
      </c>
      <c r="J50" s="35">
        <v>6703</v>
      </c>
      <c r="K50" s="35">
        <v>1676.476</v>
      </c>
      <c r="L50" s="35">
        <v>0</v>
      </c>
      <c r="M50" s="35">
        <v>0</v>
      </c>
      <c r="N50" s="21">
        <v>6688</v>
      </c>
      <c r="O50" s="21">
        <v>1670.476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300</v>
      </c>
      <c r="AE50" s="21">
        <v>100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300</v>
      </c>
      <c r="AQ50" s="21">
        <v>100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30</v>
      </c>
      <c r="BK50" s="21">
        <v>7</v>
      </c>
      <c r="BL50" s="21">
        <v>112.385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30</v>
      </c>
      <c r="BW50" s="21">
        <v>7</v>
      </c>
      <c r="BX50" s="21">
        <v>112.385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10</v>
      </c>
      <c r="CM50" s="21">
        <v>0</v>
      </c>
      <c r="CN50" s="21">
        <v>0</v>
      </c>
      <c r="CO50" s="21">
        <v>0</v>
      </c>
      <c r="CP50" s="21">
        <v>10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50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0</v>
      </c>
      <c r="DE50" s="21">
        <v>0</v>
      </c>
      <c r="DF50" s="21">
        <v>400</v>
      </c>
      <c r="DG50" s="21">
        <v>100</v>
      </c>
      <c r="DH50" s="21">
        <v>0</v>
      </c>
      <c r="DI50" s="21">
        <v>0</v>
      </c>
      <c r="DJ50" s="21">
        <v>431.3</v>
      </c>
      <c r="DK50" s="21">
        <v>0</v>
      </c>
      <c r="DL50" s="21">
        <v>431.3</v>
      </c>
      <c r="DM50" s="21">
        <v>0</v>
      </c>
      <c r="DN50" s="21">
        <v>0</v>
      </c>
      <c r="DO50" s="21">
        <v>0</v>
      </c>
      <c r="DP50" s="48">
        <v>0</v>
      </c>
      <c r="DQ50" s="48">
        <v>0</v>
      </c>
      <c r="DT50" s="47"/>
      <c r="DU50" s="47"/>
      <c r="DY50" s="47"/>
      <c r="DZ50" s="47"/>
      <c r="EA50" s="47"/>
      <c r="EB50" s="47"/>
      <c r="EC50" s="47"/>
      <c r="ED50" s="47"/>
    </row>
    <row r="51" spans="1:134" ht="16.5" customHeight="1">
      <c r="A51" s="11"/>
      <c r="B51" s="16">
        <v>42</v>
      </c>
      <c r="C51" s="13" t="s">
        <v>113</v>
      </c>
      <c r="D51" s="34">
        <f t="shared" si="0"/>
        <v>147710.647</v>
      </c>
      <c r="E51" s="34">
        <f t="shared" si="1"/>
        <v>9523.722</v>
      </c>
      <c r="F51" s="19">
        <f t="shared" si="2"/>
        <v>70796.5</v>
      </c>
      <c r="G51" s="19">
        <f t="shared" si="3"/>
        <v>9169.722</v>
      </c>
      <c r="H51" s="19">
        <f t="shared" si="4"/>
        <v>82138.147</v>
      </c>
      <c r="I51" s="19">
        <f t="shared" si="5"/>
        <v>354</v>
      </c>
      <c r="J51" s="35">
        <v>44172</v>
      </c>
      <c r="K51" s="35">
        <v>7026.322</v>
      </c>
      <c r="L51" s="35">
        <v>8000</v>
      </c>
      <c r="M51" s="35">
        <v>354</v>
      </c>
      <c r="N51" s="21">
        <v>42112</v>
      </c>
      <c r="O51" s="21">
        <v>7026.322</v>
      </c>
      <c r="P51" s="21">
        <v>8000</v>
      </c>
      <c r="Q51" s="21">
        <v>354</v>
      </c>
      <c r="R51" s="21">
        <v>2000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2020</v>
      </c>
      <c r="AE51" s="21">
        <v>250</v>
      </c>
      <c r="AF51" s="21">
        <v>47820</v>
      </c>
      <c r="AG51" s="21">
        <v>0</v>
      </c>
      <c r="AH51" s="21">
        <v>1020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1000</v>
      </c>
      <c r="AQ51" s="21">
        <v>250</v>
      </c>
      <c r="AR51" s="21">
        <v>47820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600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600</v>
      </c>
      <c r="BG51" s="21">
        <v>0</v>
      </c>
      <c r="BH51" s="21">
        <v>0</v>
      </c>
      <c r="BI51" s="21">
        <v>0</v>
      </c>
      <c r="BJ51" s="21">
        <v>2700</v>
      </c>
      <c r="BK51" s="21">
        <v>0</v>
      </c>
      <c r="BL51" s="21">
        <v>5318.147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1918.147</v>
      </c>
      <c r="BY51" s="21">
        <v>0</v>
      </c>
      <c r="BZ51" s="21">
        <v>200</v>
      </c>
      <c r="CA51" s="21">
        <v>0</v>
      </c>
      <c r="CB51" s="21">
        <v>3400</v>
      </c>
      <c r="CC51" s="21">
        <v>0</v>
      </c>
      <c r="CD51" s="21">
        <v>2500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2400</v>
      </c>
      <c r="CM51" s="21">
        <v>0</v>
      </c>
      <c r="CN51" s="21">
        <v>20000</v>
      </c>
      <c r="CO51" s="21">
        <v>0</v>
      </c>
      <c r="CP51" s="21">
        <v>500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5300</v>
      </c>
      <c r="CY51" s="21">
        <v>963.4</v>
      </c>
      <c r="CZ51" s="21">
        <v>1000</v>
      </c>
      <c r="DA51" s="21">
        <v>0</v>
      </c>
      <c r="DB51" s="21">
        <v>0</v>
      </c>
      <c r="DC51" s="21">
        <v>0</v>
      </c>
      <c r="DD51" s="21">
        <v>1000</v>
      </c>
      <c r="DE51" s="21">
        <v>0</v>
      </c>
      <c r="DF51" s="21">
        <v>6500</v>
      </c>
      <c r="DG51" s="21">
        <v>930</v>
      </c>
      <c r="DH51" s="21">
        <v>0</v>
      </c>
      <c r="DI51" s="21">
        <v>0</v>
      </c>
      <c r="DJ51" s="21">
        <v>1880.5</v>
      </c>
      <c r="DK51" s="21">
        <v>0</v>
      </c>
      <c r="DL51" s="21">
        <v>7104.5</v>
      </c>
      <c r="DM51" s="21">
        <v>0</v>
      </c>
      <c r="DN51" s="21">
        <v>0</v>
      </c>
      <c r="DO51" s="21">
        <v>0</v>
      </c>
      <c r="DP51" s="48">
        <v>5224</v>
      </c>
      <c r="DQ51" s="48">
        <v>0</v>
      </c>
      <c r="DT51" s="47"/>
      <c r="DU51" s="47"/>
      <c r="DY51" s="47"/>
      <c r="DZ51" s="47"/>
      <c r="EA51" s="47"/>
      <c r="EB51" s="47"/>
      <c r="EC51" s="47"/>
      <c r="ED51" s="47"/>
    </row>
    <row r="52" spans="1:134" ht="16.5" customHeight="1">
      <c r="A52" s="11"/>
      <c r="B52" s="16">
        <v>43</v>
      </c>
      <c r="C52" s="13" t="s">
        <v>114</v>
      </c>
      <c r="D52" s="34">
        <f t="shared" si="0"/>
        <v>13129.121</v>
      </c>
      <c r="E52" s="34">
        <f t="shared" si="1"/>
        <v>2630.129</v>
      </c>
      <c r="F52" s="19">
        <f t="shared" si="2"/>
        <v>11899.699999999999</v>
      </c>
      <c r="G52" s="19">
        <f t="shared" si="3"/>
        <v>2630.129</v>
      </c>
      <c r="H52" s="19">
        <f t="shared" si="4"/>
        <v>1229.421</v>
      </c>
      <c r="I52" s="19">
        <f t="shared" si="5"/>
        <v>0</v>
      </c>
      <c r="J52" s="35">
        <v>9435.8</v>
      </c>
      <c r="K52" s="35">
        <v>2121.629</v>
      </c>
      <c r="L52" s="35">
        <v>0</v>
      </c>
      <c r="M52" s="35">
        <v>0</v>
      </c>
      <c r="N52" s="21">
        <v>9415.8</v>
      </c>
      <c r="O52" s="21">
        <v>2121.629</v>
      </c>
      <c r="P52" s="21">
        <v>0</v>
      </c>
      <c r="Q52" s="21">
        <v>0</v>
      </c>
      <c r="R52" s="21">
        <v>20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100</v>
      </c>
      <c r="AE52" s="21">
        <v>0</v>
      </c>
      <c r="AF52" s="21">
        <v>729.421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100</v>
      </c>
      <c r="AQ52" s="21">
        <v>0</v>
      </c>
      <c r="AR52" s="21">
        <v>729.421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359</v>
      </c>
      <c r="BK52" s="21">
        <v>33.5</v>
      </c>
      <c r="BL52" s="21">
        <v>500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259</v>
      </c>
      <c r="BW52" s="21">
        <v>8.5</v>
      </c>
      <c r="BX52" s="21">
        <v>500</v>
      </c>
      <c r="BY52" s="21">
        <v>0</v>
      </c>
      <c r="BZ52" s="21">
        <v>100</v>
      </c>
      <c r="CA52" s="21">
        <v>25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40</v>
      </c>
      <c r="CM52" s="21">
        <v>0</v>
      </c>
      <c r="CN52" s="21">
        <v>0</v>
      </c>
      <c r="CO52" s="21">
        <v>0</v>
      </c>
      <c r="CP52" s="21">
        <v>40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500</v>
      </c>
      <c r="CY52" s="21">
        <v>125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840</v>
      </c>
      <c r="DG52" s="21">
        <v>350</v>
      </c>
      <c r="DH52" s="21">
        <v>0</v>
      </c>
      <c r="DI52" s="21">
        <v>0</v>
      </c>
      <c r="DJ52" s="21">
        <v>624.9</v>
      </c>
      <c r="DK52" s="21">
        <v>0</v>
      </c>
      <c r="DL52" s="21">
        <v>624.9</v>
      </c>
      <c r="DM52" s="21">
        <v>0</v>
      </c>
      <c r="DN52" s="21">
        <v>0</v>
      </c>
      <c r="DO52" s="21">
        <v>0</v>
      </c>
      <c r="DP52" s="48">
        <v>0</v>
      </c>
      <c r="DQ52" s="48">
        <v>0</v>
      </c>
      <c r="DT52" s="47"/>
      <c r="DU52" s="47"/>
      <c r="DY52" s="47"/>
      <c r="DZ52" s="47"/>
      <c r="EA52" s="47"/>
      <c r="EB52" s="47"/>
      <c r="EC52" s="47"/>
      <c r="ED52" s="47"/>
    </row>
    <row r="53" spans="1:134" ht="16.5" customHeight="1">
      <c r="A53" s="11"/>
      <c r="B53" s="16">
        <v>44</v>
      </c>
      <c r="C53" s="13" t="s">
        <v>92</v>
      </c>
      <c r="D53" s="34">
        <f t="shared" si="0"/>
        <v>209414.4051</v>
      </c>
      <c r="E53" s="34">
        <f t="shared" si="1"/>
        <v>41390.204000000005</v>
      </c>
      <c r="F53" s="19">
        <f t="shared" si="2"/>
        <v>188375.96</v>
      </c>
      <c r="G53" s="19">
        <f t="shared" si="3"/>
        <v>39320.527</v>
      </c>
      <c r="H53" s="19">
        <f t="shared" si="4"/>
        <v>21038.4451</v>
      </c>
      <c r="I53" s="19">
        <f t="shared" si="5"/>
        <v>2069.677</v>
      </c>
      <c r="J53" s="35">
        <v>49251.46</v>
      </c>
      <c r="K53" s="35">
        <v>11439.682</v>
      </c>
      <c r="L53" s="35">
        <v>3700</v>
      </c>
      <c r="M53" s="35">
        <v>1300</v>
      </c>
      <c r="N53" s="21">
        <v>44700</v>
      </c>
      <c r="O53" s="21">
        <v>10785.648</v>
      </c>
      <c r="P53" s="21">
        <v>2700</v>
      </c>
      <c r="Q53" s="21">
        <v>1300</v>
      </c>
      <c r="R53" s="21">
        <v>270</v>
      </c>
      <c r="S53" s="21">
        <v>140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1000</v>
      </c>
      <c r="AE53" s="21">
        <v>0</v>
      </c>
      <c r="AF53" s="21">
        <v>-1840</v>
      </c>
      <c r="AG53" s="21">
        <v>-480.323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1000</v>
      </c>
      <c r="AQ53" s="21">
        <v>0</v>
      </c>
      <c r="AR53" s="21">
        <v>3160</v>
      </c>
      <c r="AS53" s="21">
        <v>0</v>
      </c>
      <c r="AT53" s="21">
        <v>0</v>
      </c>
      <c r="AU53" s="21">
        <v>0</v>
      </c>
      <c r="AV53" s="21">
        <v>-5000</v>
      </c>
      <c r="AW53" s="21">
        <v>-480.323</v>
      </c>
      <c r="AX53" s="21">
        <v>1400</v>
      </c>
      <c r="AY53" s="21">
        <v>71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500</v>
      </c>
      <c r="BG53" s="21">
        <v>71</v>
      </c>
      <c r="BH53" s="21">
        <v>0</v>
      </c>
      <c r="BI53" s="21">
        <v>0</v>
      </c>
      <c r="BJ53" s="21">
        <v>45565</v>
      </c>
      <c r="BK53" s="21">
        <v>10351.46</v>
      </c>
      <c r="BL53" s="21">
        <v>8178.4451</v>
      </c>
      <c r="BM53" s="21">
        <v>0</v>
      </c>
      <c r="BN53" s="21">
        <v>0</v>
      </c>
      <c r="BO53" s="21">
        <v>0</v>
      </c>
      <c r="BP53" s="21">
        <v>1500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200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6678.4451</v>
      </c>
      <c r="CC53" s="21">
        <v>0</v>
      </c>
      <c r="CD53" s="21">
        <v>45365</v>
      </c>
      <c r="CE53" s="21">
        <v>10351.46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15498</v>
      </c>
      <c r="CM53" s="21">
        <v>3412.525</v>
      </c>
      <c r="CN53" s="21">
        <v>11000</v>
      </c>
      <c r="CO53" s="21">
        <v>1250</v>
      </c>
      <c r="CP53" s="21">
        <v>13998</v>
      </c>
      <c r="CQ53" s="21">
        <v>3305.125</v>
      </c>
      <c r="CR53" s="21">
        <v>4000</v>
      </c>
      <c r="CS53" s="21">
        <v>1250</v>
      </c>
      <c r="CT53" s="21">
        <v>3581</v>
      </c>
      <c r="CU53" s="21">
        <v>895.17</v>
      </c>
      <c r="CV53" s="21">
        <v>400</v>
      </c>
      <c r="CW53" s="21">
        <v>0</v>
      </c>
      <c r="CX53" s="21">
        <v>65411.5</v>
      </c>
      <c r="CY53" s="21">
        <v>13890.86</v>
      </c>
      <c r="CZ53" s="21">
        <v>0</v>
      </c>
      <c r="DA53" s="21">
        <v>0</v>
      </c>
      <c r="DB53" s="21">
        <v>29100</v>
      </c>
      <c r="DC53" s="21">
        <v>5500</v>
      </c>
      <c r="DD53" s="21">
        <v>0</v>
      </c>
      <c r="DE53" s="21">
        <v>0</v>
      </c>
      <c r="DF53" s="21">
        <v>750</v>
      </c>
      <c r="DG53" s="21">
        <v>155</v>
      </c>
      <c r="DH53" s="21">
        <v>0</v>
      </c>
      <c r="DI53" s="21">
        <v>0</v>
      </c>
      <c r="DJ53" s="21">
        <v>9500</v>
      </c>
      <c r="DK53" s="21">
        <v>0</v>
      </c>
      <c r="DL53" s="21">
        <v>9500</v>
      </c>
      <c r="DM53" s="21">
        <v>0</v>
      </c>
      <c r="DN53" s="21">
        <v>0</v>
      </c>
      <c r="DO53" s="21">
        <v>0</v>
      </c>
      <c r="DP53" s="48">
        <v>0</v>
      </c>
      <c r="DQ53" s="48">
        <v>0</v>
      </c>
      <c r="DT53" s="47"/>
      <c r="DU53" s="47"/>
      <c r="DY53" s="47"/>
      <c r="DZ53" s="47"/>
      <c r="EA53" s="47"/>
      <c r="EB53" s="47"/>
      <c r="EC53" s="47"/>
      <c r="ED53" s="47"/>
    </row>
    <row r="54" spans="1:134" ht="16.5" customHeight="1">
      <c r="A54" s="11"/>
      <c r="B54" s="16">
        <v>45</v>
      </c>
      <c r="C54" s="13" t="s">
        <v>23</v>
      </c>
      <c r="D54" s="34">
        <f t="shared" si="0"/>
        <v>151385.0712</v>
      </c>
      <c r="E54" s="34">
        <f t="shared" si="1"/>
        <v>14134.662</v>
      </c>
      <c r="F54" s="19">
        <f t="shared" si="2"/>
        <v>103608</v>
      </c>
      <c r="G54" s="19">
        <f t="shared" si="3"/>
        <v>13774.662</v>
      </c>
      <c r="H54" s="19">
        <f t="shared" si="4"/>
        <v>47777.0712</v>
      </c>
      <c r="I54" s="19">
        <f t="shared" si="5"/>
        <v>360</v>
      </c>
      <c r="J54" s="35">
        <v>28843.2</v>
      </c>
      <c r="K54" s="35">
        <v>6262.748</v>
      </c>
      <c r="L54" s="35">
        <v>24377.0712</v>
      </c>
      <c r="M54" s="35">
        <v>360</v>
      </c>
      <c r="N54" s="21">
        <v>28543.2</v>
      </c>
      <c r="O54" s="21">
        <v>6192.748</v>
      </c>
      <c r="P54" s="21">
        <v>21377.0712</v>
      </c>
      <c r="Q54" s="21">
        <v>360</v>
      </c>
      <c r="R54" s="21">
        <v>0</v>
      </c>
      <c r="S54" s="21">
        <v>0</v>
      </c>
      <c r="T54" s="21">
        <v>3000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5000</v>
      </c>
      <c r="AE54" s="21">
        <v>805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5000</v>
      </c>
      <c r="AQ54" s="21">
        <v>805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4000</v>
      </c>
      <c r="AY54" s="21">
        <v>0</v>
      </c>
      <c r="AZ54" s="21">
        <v>0</v>
      </c>
      <c r="BA54" s="21">
        <v>0</v>
      </c>
      <c r="BB54" s="21">
        <v>4000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5000</v>
      </c>
      <c r="BK54" s="21">
        <v>940.5</v>
      </c>
      <c r="BL54" s="21">
        <v>10400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5000</v>
      </c>
      <c r="BW54" s="21">
        <v>940.5</v>
      </c>
      <c r="BX54" s="21">
        <v>0</v>
      </c>
      <c r="BY54" s="21">
        <v>0</v>
      </c>
      <c r="BZ54" s="21">
        <v>0</v>
      </c>
      <c r="CA54" s="21">
        <v>0</v>
      </c>
      <c r="CB54" s="21">
        <v>10400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7784.3</v>
      </c>
      <c r="CM54" s="21">
        <v>1909.414</v>
      </c>
      <c r="CN54" s="21">
        <v>0</v>
      </c>
      <c r="CO54" s="21">
        <v>0</v>
      </c>
      <c r="CP54" s="21">
        <v>7784.3</v>
      </c>
      <c r="CQ54" s="21">
        <v>1909.414</v>
      </c>
      <c r="CR54" s="21">
        <v>0</v>
      </c>
      <c r="CS54" s="21">
        <v>0</v>
      </c>
      <c r="CT54" s="21">
        <v>6794.3</v>
      </c>
      <c r="CU54" s="21">
        <v>1909.414</v>
      </c>
      <c r="CV54" s="21">
        <v>0</v>
      </c>
      <c r="CW54" s="21">
        <v>0</v>
      </c>
      <c r="CX54" s="21">
        <v>25500</v>
      </c>
      <c r="CY54" s="21">
        <v>3457</v>
      </c>
      <c r="CZ54" s="21">
        <v>13000</v>
      </c>
      <c r="DA54" s="21">
        <v>0</v>
      </c>
      <c r="DB54" s="21">
        <v>13500</v>
      </c>
      <c r="DC54" s="21">
        <v>1867</v>
      </c>
      <c r="DD54" s="21">
        <v>11000</v>
      </c>
      <c r="DE54" s="21">
        <v>0</v>
      </c>
      <c r="DF54" s="21">
        <v>4000</v>
      </c>
      <c r="DG54" s="21">
        <v>400</v>
      </c>
      <c r="DH54" s="21">
        <v>0</v>
      </c>
      <c r="DI54" s="21">
        <v>0</v>
      </c>
      <c r="DJ54" s="21">
        <v>23480.5</v>
      </c>
      <c r="DK54" s="21">
        <v>0</v>
      </c>
      <c r="DL54" s="21">
        <v>23480.5</v>
      </c>
      <c r="DM54" s="21">
        <v>0</v>
      </c>
      <c r="DN54" s="21">
        <v>0</v>
      </c>
      <c r="DO54" s="21">
        <v>0</v>
      </c>
      <c r="DP54" s="48">
        <v>0</v>
      </c>
      <c r="DQ54" s="48">
        <v>0</v>
      </c>
      <c r="DT54" s="47"/>
      <c r="DU54" s="47"/>
      <c r="DY54" s="47"/>
      <c r="DZ54" s="47"/>
      <c r="EA54" s="47"/>
      <c r="EB54" s="47"/>
      <c r="EC54" s="47"/>
      <c r="ED54" s="47"/>
    </row>
    <row r="55" spans="1:134" ht="16.5" customHeight="1">
      <c r="A55" s="11"/>
      <c r="B55" s="16">
        <v>46</v>
      </c>
      <c r="C55" s="13" t="s">
        <v>24</v>
      </c>
      <c r="D55" s="34">
        <f t="shared" si="0"/>
        <v>50826.513699999996</v>
      </c>
      <c r="E55" s="34">
        <f t="shared" si="1"/>
        <v>5197.896</v>
      </c>
      <c r="F55" s="19">
        <f t="shared" si="2"/>
        <v>42635.6</v>
      </c>
      <c r="G55" s="19">
        <f t="shared" si="3"/>
        <v>5097.896</v>
      </c>
      <c r="H55" s="19">
        <f t="shared" si="4"/>
        <v>8190.9137</v>
      </c>
      <c r="I55" s="19">
        <f t="shared" si="5"/>
        <v>100</v>
      </c>
      <c r="J55" s="35">
        <v>25007.2</v>
      </c>
      <c r="K55" s="35">
        <v>4528.896</v>
      </c>
      <c r="L55" s="35">
        <v>8190.9137</v>
      </c>
      <c r="M55" s="35">
        <v>100</v>
      </c>
      <c r="N55" s="21">
        <v>23967.2</v>
      </c>
      <c r="O55" s="21">
        <v>4468.896</v>
      </c>
      <c r="P55" s="21">
        <v>8190.9137</v>
      </c>
      <c r="Q55" s="21">
        <v>100</v>
      </c>
      <c r="R55" s="21">
        <v>1040</v>
      </c>
      <c r="S55" s="21">
        <v>60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1200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1200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960</v>
      </c>
      <c r="AY55" s="21">
        <v>0</v>
      </c>
      <c r="AZ55" s="21">
        <v>0</v>
      </c>
      <c r="BA55" s="21">
        <v>0</v>
      </c>
      <c r="BB55" s="21">
        <v>960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1240</v>
      </c>
      <c r="BK55" s="21">
        <v>60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240</v>
      </c>
      <c r="BW55" s="21">
        <v>60</v>
      </c>
      <c r="BX55" s="21">
        <v>0</v>
      </c>
      <c r="BY55" s="21">
        <v>0</v>
      </c>
      <c r="BZ55" s="21">
        <v>1000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1230</v>
      </c>
      <c r="CM55" s="21">
        <v>187.5</v>
      </c>
      <c r="CN55" s="21">
        <v>0</v>
      </c>
      <c r="CO55" s="21">
        <v>0</v>
      </c>
      <c r="CP55" s="21">
        <v>1230</v>
      </c>
      <c r="CQ55" s="21">
        <v>187.5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8740</v>
      </c>
      <c r="CY55" s="21">
        <v>112.5</v>
      </c>
      <c r="CZ55" s="21">
        <v>0</v>
      </c>
      <c r="DA55" s="21">
        <v>0</v>
      </c>
      <c r="DB55" s="21">
        <v>7140</v>
      </c>
      <c r="DC55" s="21">
        <v>0</v>
      </c>
      <c r="DD55" s="21">
        <v>0</v>
      </c>
      <c r="DE55" s="21">
        <v>0</v>
      </c>
      <c r="DF55" s="21">
        <v>1300</v>
      </c>
      <c r="DG55" s="21">
        <v>209</v>
      </c>
      <c r="DH55" s="21">
        <v>0</v>
      </c>
      <c r="DI55" s="21">
        <v>0</v>
      </c>
      <c r="DJ55" s="21">
        <v>2958.4</v>
      </c>
      <c r="DK55" s="21">
        <v>0</v>
      </c>
      <c r="DL55" s="21">
        <v>2958.4</v>
      </c>
      <c r="DM55" s="21">
        <v>0</v>
      </c>
      <c r="DN55" s="21">
        <v>0</v>
      </c>
      <c r="DO55" s="21">
        <v>0</v>
      </c>
      <c r="DP55" s="48">
        <v>0</v>
      </c>
      <c r="DQ55" s="48">
        <v>0</v>
      </c>
      <c r="DT55" s="47"/>
      <c r="DU55" s="47"/>
      <c r="DY55" s="47"/>
      <c r="DZ55" s="47"/>
      <c r="EA55" s="47"/>
      <c r="EB55" s="47"/>
      <c r="EC55" s="47"/>
      <c r="ED55" s="47"/>
    </row>
    <row r="56" spans="1:134" ht="16.5" customHeight="1">
      <c r="A56" s="11"/>
      <c r="B56" s="16">
        <v>47</v>
      </c>
      <c r="C56" s="13" t="s">
        <v>25</v>
      </c>
      <c r="D56" s="34">
        <f t="shared" si="0"/>
        <v>26589.788399999998</v>
      </c>
      <c r="E56" s="34">
        <f t="shared" si="1"/>
        <v>3777.105</v>
      </c>
      <c r="F56" s="19">
        <f t="shared" si="2"/>
        <v>26550.8</v>
      </c>
      <c r="G56" s="19">
        <f t="shared" si="3"/>
        <v>3777.105</v>
      </c>
      <c r="H56" s="19">
        <f t="shared" si="4"/>
        <v>5299.9884</v>
      </c>
      <c r="I56" s="19">
        <f t="shared" si="5"/>
        <v>0</v>
      </c>
      <c r="J56" s="35">
        <v>15260</v>
      </c>
      <c r="K56" s="35">
        <v>3102.105</v>
      </c>
      <c r="L56" s="35">
        <v>2299.9884</v>
      </c>
      <c r="M56" s="35">
        <v>0</v>
      </c>
      <c r="N56" s="21">
        <v>15260</v>
      </c>
      <c r="O56" s="21">
        <v>3102.105</v>
      </c>
      <c r="P56" s="21">
        <v>300</v>
      </c>
      <c r="Q56" s="21">
        <v>0</v>
      </c>
      <c r="R56" s="21">
        <v>0</v>
      </c>
      <c r="S56" s="21">
        <v>0</v>
      </c>
      <c r="T56" s="21">
        <v>1999.9884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3000</v>
      </c>
      <c r="AE56" s="21">
        <v>675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3000</v>
      </c>
      <c r="AQ56" s="21">
        <v>675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800</v>
      </c>
      <c r="AY56" s="21">
        <v>0</v>
      </c>
      <c r="AZ56" s="21">
        <v>0</v>
      </c>
      <c r="BA56" s="21">
        <v>0</v>
      </c>
      <c r="BB56" s="21">
        <v>800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2000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1000</v>
      </c>
      <c r="BY56" s="21">
        <v>0</v>
      </c>
      <c r="BZ56" s="21">
        <v>0</v>
      </c>
      <c r="CA56" s="21">
        <v>0</v>
      </c>
      <c r="CB56" s="21">
        <v>1000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780</v>
      </c>
      <c r="CM56" s="21">
        <v>0</v>
      </c>
      <c r="CN56" s="21">
        <v>1000</v>
      </c>
      <c r="CO56" s="21">
        <v>0</v>
      </c>
      <c r="CP56" s="21">
        <v>780</v>
      </c>
      <c r="CQ56" s="21">
        <v>0</v>
      </c>
      <c r="CR56" s="21">
        <v>1000</v>
      </c>
      <c r="CS56" s="21">
        <v>0</v>
      </c>
      <c r="CT56" s="21">
        <v>0</v>
      </c>
      <c r="CU56" s="21">
        <v>0</v>
      </c>
      <c r="CV56" s="21">
        <v>500</v>
      </c>
      <c r="CW56" s="21">
        <v>0</v>
      </c>
      <c r="CX56" s="21">
        <v>360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1000</v>
      </c>
      <c r="DG56" s="21">
        <v>0</v>
      </c>
      <c r="DH56" s="21">
        <v>0</v>
      </c>
      <c r="DI56" s="21">
        <v>0</v>
      </c>
      <c r="DJ56" s="21">
        <v>89.8</v>
      </c>
      <c r="DK56" s="21">
        <v>0</v>
      </c>
      <c r="DL56" s="21">
        <v>5350.8</v>
      </c>
      <c r="DM56" s="21">
        <v>0</v>
      </c>
      <c r="DN56" s="21">
        <v>0</v>
      </c>
      <c r="DO56" s="21">
        <v>0</v>
      </c>
      <c r="DP56" s="48">
        <v>5261</v>
      </c>
      <c r="DQ56" s="48">
        <v>0</v>
      </c>
      <c r="DT56" s="47"/>
      <c r="DU56" s="47"/>
      <c r="DY56" s="47"/>
      <c r="DZ56" s="47"/>
      <c r="EA56" s="47"/>
      <c r="EB56" s="47"/>
      <c r="EC56" s="47"/>
      <c r="ED56" s="47"/>
    </row>
    <row r="57" spans="1:134" ht="16.5" customHeight="1">
      <c r="A57" s="11"/>
      <c r="B57" s="16">
        <v>48</v>
      </c>
      <c r="C57" s="13" t="s">
        <v>26</v>
      </c>
      <c r="D57" s="34">
        <f t="shared" si="0"/>
        <v>45862.7286</v>
      </c>
      <c r="E57" s="34">
        <f t="shared" si="1"/>
        <v>2727.388</v>
      </c>
      <c r="F57" s="19">
        <f t="shared" si="2"/>
        <v>26842.399999999998</v>
      </c>
      <c r="G57" s="19">
        <f t="shared" si="3"/>
        <v>2577.388</v>
      </c>
      <c r="H57" s="19">
        <f t="shared" si="4"/>
        <v>19020.3286</v>
      </c>
      <c r="I57" s="19">
        <f t="shared" si="5"/>
        <v>150</v>
      </c>
      <c r="J57" s="35">
        <v>17328.1</v>
      </c>
      <c r="K57" s="35">
        <v>2427.388</v>
      </c>
      <c r="L57" s="35">
        <v>7700</v>
      </c>
      <c r="M57" s="35">
        <v>0</v>
      </c>
      <c r="N57" s="21">
        <v>17308.1</v>
      </c>
      <c r="O57" s="21">
        <v>2427.388</v>
      </c>
      <c r="P57" s="21">
        <v>7400</v>
      </c>
      <c r="Q57" s="21">
        <v>0</v>
      </c>
      <c r="R57" s="21">
        <v>20</v>
      </c>
      <c r="S57" s="21">
        <v>0</v>
      </c>
      <c r="T57" s="21">
        <v>300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500</v>
      </c>
      <c r="AE57" s="21">
        <v>0</v>
      </c>
      <c r="AF57" s="21">
        <v>2680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500</v>
      </c>
      <c r="AQ57" s="21">
        <v>0</v>
      </c>
      <c r="AR57" s="21">
        <v>2680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600</v>
      </c>
      <c r="AY57" s="21">
        <v>150</v>
      </c>
      <c r="AZ57" s="21">
        <v>0</v>
      </c>
      <c r="BA57" s="21">
        <v>0</v>
      </c>
      <c r="BB57" s="21">
        <v>600</v>
      </c>
      <c r="BC57" s="21">
        <v>150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500</v>
      </c>
      <c r="BK57" s="21">
        <v>0</v>
      </c>
      <c r="BL57" s="21">
        <v>2500</v>
      </c>
      <c r="BM57" s="21">
        <v>150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2500</v>
      </c>
      <c r="BY57" s="21">
        <v>150</v>
      </c>
      <c r="BZ57" s="21">
        <v>500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1560</v>
      </c>
      <c r="CM57" s="21">
        <v>0</v>
      </c>
      <c r="CN57" s="21">
        <v>6140.3286</v>
      </c>
      <c r="CO57" s="21">
        <v>0</v>
      </c>
      <c r="CP57" s="21">
        <v>1260</v>
      </c>
      <c r="CQ57" s="21">
        <v>0</v>
      </c>
      <c r="CR57" s="21">
        <v>6140.3286</v>
      </c>
      <c r="CS57" s="21">
        <v>0</v>
      </c>
      <c r="CT57" s="21">
        <v>0</v>
      </c>
      <c r="CU57" s="21">
        <v>0</v>
      </c>
      <c r="CV57" s="21">
        <v>6140.3286</v>
      </c>
      <c r="CW57" s="21">
        <v>0</v>
      </c>
      <c r="CX57" s="21">
        <v>600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1200</v>
      </c>
      <c r="DG57" s="21">
        <v>0</v>
      </c>
      <c r="DH57" s="21">
        <v>0</v>
      </c>
      <c r="DI57" s="21">
        <v>0</v>
      </c>
      <c r="DJ57" s="21">
        <v>4554.3</v>
      </c>
      <c r="DK57" s="21">
        <v>0</v>
      </c>
      <c r="DL57" s="21">
        <v>4554.3</v>
      </c>
      <c r="DM57" s="21">
        <v>0</v>
      </c>
      <c r="DN57" s="21">
        <v>0</v>
      </c>
      <c r="DO57" s="21">
        <v>0</v>
      </c>
      <c r="DP57" s="48">
        <v>0</v>
      </c>
      <c r="DQ57" s="48">
        <v>0</v>
      </c>
      <c r="DT57" s="47"/>
      <c r="DU57" s="47"/>
      <c r="DY57" s="47"/>
      <c r="DZ57" s="47"/>
      <c r="EA57" s="47"/>
      <c r="EB57" s="47"/>
      <c r="EC57" s="47"/>
      <c r="ED57" s="47"/>
    </row>
    <row r="58" spans="1:134" ht="16.5" customHeight="1">
      <c r="A58" s="11"/>
      <c r="B58" s="16">
        <v>49</v>
      </c>
      <c r="C58" s="13" t="s">
        <v>27</v>
      </c>
      <c r="D58" s="34">
        <f t="shared" si="0"/>
        <v>27333.656799999997</v>
      </c>
      <c r="E58" s="34">
        <f t="shared" si="1"/>
        <v>4919.193</v>
      </c>
      <c r="F58" s="19">
        <f t="shared" si="2"/>
        <v>26310.6</v>
      </c>
      <c r="G58" s="19">
        <f t="shared" si="3"/>
        <v>4919.193</v>
      </c>
      <c r="H58" s="19">
        <f t="shared" si="4"/>
        <v>1023.0568</v>
      </c>
      <c r="I58" s="19">
        <f t="shared" si="5"/>
        <v>0</v>
      </c>
      <c r="J58" s="35">
        <v>16011.3</v>
      </c>
      <c r="K58" s="35">
        <v>3787.69</v>
      </c>
      <c r="L58" s="35">
        <v>623.0568</v>
      </c>
      <c r="M58" s="35">
        <v>0</v>
      </c>
      <c r="N58" s="21">
        <v>16011.3</v>
      </c>
      <c r="O58" s="21">
        <v>3787.69</v>
      </c>
      <c r="P58" s="21">
        <v>323.0568</v>
      </c>
      <c r="Q58" s="21">
        <v>0</v>
      </c>
      <c r="R58" s="21">
        <v>0</v>
      </c>
      <c r="S58" s="21">
        <v>0</v>
      </c>
      <c r="T58" s="21">
        <v>300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1000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1000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400</v>
      </c>
      <c r="AY58" s="21">
        <v>0</v>
      </c>
      <c r="AZ58" s="21">
        <v>0</v>
      </c>
      <c r="BA58" s="21">
        <v>0</v>
      </c>
      <c r="BB58" s="21">
        <v>400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400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400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675</v>
      </c>
      <c r="CM58" s="21">
        <v>0</v>
      </c>
      <c r="CN58" s="21">
        <v>0</v>
      </c>
      <c r="CO58" s="21">
        <v>0</v>
      </c>
      <c r="CP58" s="21">
        <v>660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2000</v>
      </c>
      <c r="CY58" s="21">
        <v>931.503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1250</v>
      </c>
      <c r="DG58" s="21">
        <v>200</v>
      </c>
      <c r="DH58" s="21">
        <v>0</v>
      </c>
      <c r="DI58" s="21">
        <v>0</v>
      </c>
      <c r="DJ58" s="21">
        <v>4974.3</v>
      </c>
      <c r="DK58" s="21">
        <v>0</v>
      </c>
      <c r="DL58" s="21">
        <v>4974.3</v>
      </c>
      <c r="DM58" s="21">
        <v>0</v>
      </c>
      <c r="DN58" s="21">
        <v>0</v>
      </c>
      <c r="DO58" s="21">
        <v>0</v>
      </c>
      <c r="DP58" s="48">
        <v>0</v>
      </c>
      <c r="DQ58" s="48">
        <v>0</v>
      </c>
      <c r="DT58" s="47"/>
      <c r="DU58" s="47"/>
      <c r="DY58" s="47"/>
      <c r="DZ58" s="47"/>
      <c r="EA58" s="47"/>
      <c r="EB58" s="47"/>
      <c r="EC58" s="47"/>
      <c r="ED58" s="47"/>
    </row>
    <row r="59" spans="1:134" ht="16.5" customHeight="1">
      <c r="A59" s="11"/>
      <c r="B59" s="16">
        <v>50</v>
      </c>
      <c r="C59" s="13" t="s">
        <v>28</v>
      </c>
      <c r="D59" s="34">
        <f t="shared" si="0"/>
        <v>8094.3958</v>
      </c>
      <c r="E59" s="34">
        <f t="shared" si="1"/>
        <v>1288.455</v>
      </c>
      <c r="F59" s="19">
        <f t="shared" si="2"/>
        <v>8059.900000000001</v>
      </c>
      <c r="G59" s="19">
        <f t="shared" si="3"/>
        <v>1288.455</v>
      </c>
      <c r="H59" s="19">
        <f t="shared" si="4"/>
        <v>134.4958</v>
      </c>
      <c r="I59" s="19">
        <f t="shared" si="5"/>
        <v>0</v>
      </c>
      <c r="J59" s="35">
        <v>6048.1</v>
      </c>
      <c r="K59" s="35">
        <v>1238.455</v>
      </c>
      <c r="L59" s="35">
        <v>134.4958</v>
      </c>
      <c r="M59" s="35">
        <v>0</v>
      </c>
      <c r="N59" s="21">
        <v>6048.1</v>
      </c>
      <c r="O59" s="21">
        <v>1238.455</v>
      </c>
      <c r="P59" s="21">
        <v>134.4958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50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50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150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150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335</v>
      </c>
      <c r="CM59" s="21">
        <v>0</v>
      </c>
      <c r="CN59" s="21">
        <v>0</v>
      </c>
      <c r="CO59" s="21">
        <v>0</v>
      </c>
      <c r="CP59" s="21">
        <v>335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50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650</v>
      </c>
      <c r="DG59" s="21">
        <v>50</v>
      </c>
      <c r="DH59" s="21">
        <v>0</v>
      </c>
      <c r="DI59" s="21">
        <v>0</v>
      </c>
      <c r="DJ59" s="21">
        <v>676.8</v>
      </c>
      <c r="DK59" s="21">
        <v>0</v>
      </c>
      <c r="DL59" s="21">
        <v>776.8</v>
      </c>
      <c r="DM59" s="21">
        <v>0</v>
      </c>
      <c r="DN59" s="21">
        <v>0</v>
      </c>
      <c r="DO59" s="21">
        <v>0</v>
      </c>
      <c r="DP59" s="48">
        <v>100</v>
      </c>
      <c r="DQ59" s="48">
        <v>0</v>
      </c>
      <c r="DT59" s="47"/>
      <c r="DU59" s="47"/>
      <c r="DY59" s="47"/>
      <c r="DZ59" s="47"/>
      <c r="EA59" s="47"/>
      <c r="EB59" s="47"/>
      <c r="EC59" s="47"/>
      <c r="ED59" s="47"/>
    </row>
    <row r="60" spans="1:134" ht="16.5" customHeight="1">
      <c r="A60" s="11"/>
      <c r="B60" s="16">
        <v>51</v>
      </c>
      <c r="C60" s="13" t="s">
        <v>29</v>
      </c>
      <c r="D60" s="34">
        <f t="shared" si="0"/>
        <v>22468.048</v>
      </c>
      <c r="E60" s="34">
        <f t="shared" si="1"/>
        <v>3734.46</v>
      </c>
      <c r="F60" s="19">
        <f t="shared" si="2"/>
        <v>18269.6969</v>
      </c>
      <c r="G60" s="19">
        <f t="shared" si="3"/>
        <v>2754.46</v>
      </c>
      <c r="H60" s="19">
        <f t="shared" si="4"/>
        <v>6250</v>
      </c>
      <c r="I60" s="19">
        <f t="shared" si="5"/>
        <v>980</v>
      </c>
      <c r="J60" s="35">
        <v>11325.6</v>
      </c>
      <c r="K60" s="35">
        <v>2754.46</v>
      </c>
      <c r="L60" s="35">
        <v>4500</v>
      </c>
      <c r="M60" s="35">
        <v>980</v>
      </c>
      <c r="N60" s="21">
        <v>11325.6</v>
      </c>
      <c r="O60" s="21">
        <v>2754.46</v>
      </c>
      <c r="P60" s="21">
        <v>4500</v>
      </c>
      <c r="Q60" s="21">
        <v>980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800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800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300</v>
      </c>
      <c r="AY60" s="21">
        <v>0</v>
      </c>
      <c r="AZ60" s="21">
        <v>0</v>
      </c>
      <c r="BA60" s="21">
        <v>0</v>
      </c>
      <c r="BB60" s="21">
        <v>300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950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950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340</v>
      </c>
      <c r="CM60" s="21">
        <v>0</v>
      </c>
      <c r="CN60" s="21">
        <v>800</v>
      </c>
      <c r="CO60" s="21">
        <v>0</v>
      </c>
      <c r="CP60" s="21">
        <v>340</v>
      </c>
      <c r="CQ60" s="21">
        <v>0</v>
      </c>
      <c r="CR60" s="21">
        <v>300</v>
      </c>
      <c r="CS60" s="21">
        <v>0</v>
      </c>
      <c r="CT60" s="21">
        <v>0</v>
      </c>
      <c r="CU60" s="21">
        <v>0</v>
      </c>
      <c r="CV60" s="21">
        <v>300</v>
      </c>
      <c r="CW60" s="21">
        <v>0</v>
      </c>
      <c r="CX60" s="21">
        <v>500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500</v>
      </c>
      <c r="DG60" s="21">
        <v>0</v>
      </c>
      <c r="DH60" s="21">
        <v>0</v>
      </c>
      <c r="DI60" s="21">
        <v>0</v>
      </c>
      <c r="DJ60" s="21">
        <v>2452.448</v>
      </c>
      <c r="DK60" s="21">
        <v>0</v>
      </c>
      <c r="DL60" s="21">
        <v>4504.0969</v>
      </c>
      <c r="DM60" s="21">
        <v>0</v>
      </c>
      <c r="DN60" s="21">
        <v>0</v>
      </c>
      <c r="DO60" s="21">
        <v>0</v>
      </c>
      <c r="DP60" s="48">
        <v>2051.6489</v>
      </c>
      <c r="DQ60" s="48">
        <v>0</v>
      </c>
      <c r="DT60" s="47"/>
      <c r="DU60" s="47"/>
      <c r="DY60" s="47"/>
      <c r="DZ60" s="47"/>
      <c r="EA60" s="47"/>
      <c r="EB60" s="47"/>
      <c r="EC60" s="47"/>
      <c r="ED60" s="47"/>
    </row>
    <row r="61" spans="1:134" ht="16.5" customHeight="1">
      <c r="A61" s="11"/>
      <c r="B61" s="16">
        <v>52</v>
      </c>
      <c r="C61" s="13" t="s">
        <v>30</v>
      </c>
      <c r="D61" s="34">
        <f t="shared" si="0"/>
        <v>17811.448</v>
      </c>
      <c r="E61" s="34">
        <f t="shared" si="1"/>
        <v>1175</v>
      </c>
      <c r="F61" s="19">
        <f t="shared" si="2"/>
        <v>11329.4</v>
      </c>
      <c r="G61" s="19">
        <f t="shared" si="3"/>
        <v>1175</v>
      </c>
      <c r="H61" s="19">
        <f t="shared" si="4"/>
        <v>6482.048</v>
      </c>
      <c r="I61" s="19">
        <f t="shared" si="5"/>
        <v>0</v>
      </c>
      <c r="J61" s="35">
        <v>6387</v>
      </c>
      <c r="K61" s="35">
        <v>1175</v>
      </c>
      <c r="L61" s="35">
        <v>2896.7</v>
      </c>
      <c r="M61" s="35">
        <v>0</v>
      </c>
      <c r="N61" s="21">
        <v>6387</v>
      </c>
      <c r="O61" s="21">
        <v>1175</v>
      </c>
      <c r="P61" s="21">
        <v>2896.7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100</v>
      </c>
      <c r="AE61" s="21">
        <v>0</v>
      </c>
      <c r="AF61" s="21">
        <v>1785.348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100</v>
      </c>
      <c r="AQ61" s="21">
        <v>0</v>
      </c>
      <c r="AR61" s="21">
        <v>1785.348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1800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800</v>
      </c>
      <c r="BY61" s="21">
        <v>0</v>
      </c>
      <c r="BZ61" s="21">
        <v>0</v>
      </c>
      <c r="CA61" s="21">
        <v>0</v>
      </c>
      <c r="CB61" s="21">
        <v>1000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100</v>
      </c>
      <c r="CM61" s="21">
        <v>0</v>
      </c>
      <c r="CN61" s="21">
        <v>0</v>
      </c>
      <c r="CO61" s="21">
        <v>0</v>
      </c>
      <c r="CP61" s="21">
        <v>100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200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500</v>
      </c>
      <c r="DG61" s="21">
        <v>0</v>
      </c>
      <c r="DH61" s="21">
        <v>0</v>
      </c>
      <c r="DI61" s="21">
        <v>0</v>
      </c>
      <c r="DJ61" s="21">
        <v>4042.4</v>
      </c>
      <c r="DK61" s="21">
        <v>0</v>
      </c>
      <c r="DL61" s="21">
        <v>4042.4</v>
      </c>
      <c r="DM61" s="21">
        <v>0</v>
      </c>
      <c r="DN61" s="21">
        <v>0</v>
      </c>
      <c r="DO61" s="21">
        <v>0</v>
      </c>
      <c r="DP61" s="48">
        <v>0</v>
      </c>
      <c r="DQ61" s="48">
        <v>0</v>
      </c>
      <c r="DT61" s="47"/>
      <c r="DU61" s="47"/>
      <c r="DY61" s="47"/>
      <c r="DZ61" s="47"/>
      <c r="EA61" s="47"/>
      <c r="EB61" s="47"/>
      <c r="EC61" s="47"/>
      <c r="ED61" s="47"/>
    </row>
    <row r="62" spans="1:134" ht="16.5" customHeight="1">
      <c r="A62" s="11"/>
      <c r="B62" s="16">
        <v>53</v>
      </c>
      <c r="C62" s="13" t="s">
        <v>31</v>
      </c>
      <c r="D62" s="34">
        <f t="shared" si="0"/>
        <v>7987.395400000001</v>
      </c>
      <c r="E62" s="34">
        <f t="shared" si="1"/>
        <v>911.09</v>
      </c>
      <c r="F62" s="19">
        <f t="shared" si="2"/>
        <v>6692.3</v>
      </c>
      <c r="G62" s="19">
        <f t="shared" si="3"/>
        <v>911.09</v>
      </c>
      <c r="H62" s="19">
        <f t="shared" si="4"/>
        <v>2082.0954</v>
      </c>
      <c r="I62" s="19">
        <f t="shared" si="5"/>
        <v>0</v>
      </c>
      <c r="J62" s="35">
        <v>4987.6</v>
      </c>
      <c r="K62" s="35">
        <v>911.09</v>
      </c>
      <c r="L62" s="35">
        <v>1642.0954</v>
      </c>
      <c r="M62" s="35">
        <v>0</v>
      </c>
      <c r="N62" s="21">
        <v>4177.6</v>
      </c>
      <c r="O62" s="21">
        <v>846.8</v>
      </c>
      <c r="P62" s="21">
        <v>1542.1</v>
      </c>
      <c r="Q62" s="21">
        <v>0</v>
      </c>
      <c r="R62" s="21">
        <v>810</v>
      </c>
      <c r="S62" s="21">
        <v>64.29</v>
      </c>
      <c r="T62" s="21">
        <v>99.9954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350</v>
      </c>
      <c r="AE62" s="21">
        <v>0</v>
      </c>
      <c r="AF62" s="21">
        <v>310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350</v>
      </c>
      <c r="AQ62" s="21">
        <v>0</v>
      </c>
      <c r="AR62" s="21">
        <v>310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100</v>
      </c>
      <c r="BK62" s="21">
        <v>0</v>
      </c>
      <c r="BL62" s="21">
        <v>130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100</v>
      </c>
      <c r="BW62" s="21">
        <v>0</v>
      </c>
      <c r="BX62" s="21">
        <v>130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170</v>
      </c>
      <c r="CM62" s="21">
        <v>0</v>
      </c>
      <c r="CN62" s="21">
        <v>0</v>
      </c>
      <c r="CO62" s="21">
        <v>0</v>
      </c>
      <c r="CP62" s="21">
        <v>170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230</v>
      </c>
      <c r="DG62" s="21">
        <v>0</v>
      </c>
      <c r="DH62" s="21">
        <v>0</v>
      </c>
      <c r="DI62" s="21">
        <v>0</v>
      </c>
      <c r="DJ62" s="21">
        <v>67.7</v>
      </c>
      <c r="DK62" s="21">
        <v>0</v>
      </c>
      <c r="DL62" s="21">
        <v>854.7</v>
      </c>
      <c r="DM62" s="21">
        <v>0</v>
      </c>
      <c r="DN62" s="21">
        <v>0</v>
      </c>
      <c r="DO62" s="21">
        <v>0</v>
      </c>
      <c r="DP62" s="48">
        <v>787</v>
      </c>
      <c r="DQ62" s="48">
        <v>0</v>
      </c>
      <c r="DT62" s="47"/>
      <c r="DU62" s="47"/>
      <c r="DY62" s="47"/>
      <c r="DZ62" s="47"/>
      <c r="EA62" s="47"/>
      <c r="EB62" s="47"/>
      <c r="EC62" s="47"/>
      <c r="ED62" s="47"/>
    </row>
    <row r="63" spans="1:134" ht="16.5" customHeight="1">
      <c r="A63" s="11"/>
      <c r="B63" s="16">
        <v>54</v>
      </c>
      <c r="C63" s="18" t="s">
        <v>32</v>
      </c>
      <c r="D63" s="34">
        <f t="shared" si="0"/>
        <v>10041.5816</v>
      </c>
      <c r="E63" s="34">
        <f t="shared" si="1"/>
        <v>1614.991</v>
      </c>
      <c r="F63" s="19">
        <f t="shared" si="2"/>
        <v>9964.8</v>
      </c>
      <c r="G63" s="19">
        <f t="shared" si="3"/>
        <v>1614.991</v>
      </c>
      <c r="H63" s="19">
        <f t="shared" si="4"/>
        <v>526.7816</v>
      </c>
      <c r="I63" s="19">
        <f t="shared" si="5"/>
        <v>0</v>
      </c>
      <c r="J63" s="35">
        <v>8364.8</v>
      </c>
      <c r="K63" s="35">
        <v>1539.991</v>
      </c>
      <c r="L63" s="35">
        <v>226.7816</v>
      </c>
      <c r="M63" s="35">
        <v>0</v>
      </c>
      <c r="N63" s="21">
        <v>8364.8</v>
      </c>
      <c r="O63" s="21">
        <v>1539.991</v>
      </c>
      <c r="P63" s="21">
        <v>226.7816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150</v>
      </c>
      <c r="AE63" s="21">
        <v>75</v>
      </c>
      <c r="AF63" s="21">
        <v>150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150</v>
      </c>
      <c r="AQ63" s="21">
        <v>75</v>
      </c>
      <c r="AR63" s="21">
        <v>150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150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150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120</v>
      </c>
      <c r="CM63" s="21">
        <v>0</v>
      </c>
      <c r="CN63" s="21">
        <v>0</v>
      </c>
      <c r="CO63" s="21">
        <v>0</v>
      </c>
      <c r="CP63" s="21">
        <v>120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250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120</v>
      </c>
      <c r="DG63" s="21">
        <v>0</v>
      </c>
      <c r="DH63" s="21">
        <v>0</v>
      </c>
      <c r="DI63" s="21">
        <v>0</v>
      </c>
      <c r="DJ63" s="21">
        <v>510</v>
      </c>
      <c r="DK63" s="21">
        <v>0</v>
      </c>
      <c r="DL63" s="21">
        <v>960</v>
      </c>
      <c r="DM63" s="21">
        <v>0</v>
      </c>
      <c r="DN63" s="21">
        <v>0</v>
      </c>
      <c r="DO63" s="21">
        <v>0</v>
      </c>
      <c r="DP63" s="48">
        <v>450</v>
      </c>
      <c r="DQ63" s="48">
        <v>0</v>
      </c>
      <c r="DT63" s="47"/>
      <c r="DU63" s="47"/>
      <c r="DY63" s="47"/>
      <c r="DZ63" s="47"/>
      <c r="EA63" s="47"/>
      <c r="EB63" s="47"/>
      <c r="EC63" s="47"/>
      <c r="ED63" s="47"/>
    </row>
    <row r="64" spans="1:134" ht="16.5" customHeight="1">
      <c r="A64" s="11"/>
      <c r="B64" s="16">
        <v>55</v>
      </c>
      <c r="C64" s="13" t="s">
        <v>33</v>
      </c>
      <c r="D64" s="34">
        <f t="shared" si="0"/>
        <v>13641.669</v>
      </c>
      <c r="E64" s="34">
        <f t="shared" si="1"/>
        <v>1966.991</v>
      </c>
      <c r="F64" s="19">
        <f t="shared" si="2"/>
        <v>9058.1</v>
      </c>
      <c r="G64" s="19">
        <f t="shared" si="3"/>
        <v>1321.291</v>
      </c>
      <c r="H64" s="19">
        <f t="shared" si="4"/>
        <v>4583.5689999999995</v>
      </c>
      <c r="I64" s="19">
        <f t="shared" si="5"/>
        <v>645.7</v>
      </c>
      <c r="J64" s="35">
        <v>6134.2</v>
      </c>
      <c r="K64" s="35">
        <v>1321.291</v>
      </c>
      <c r="L64" s="35">
        <v>1150</v>
      </c>
      <c r="M64" s="35">
        <v>0</v>
      </c>
      <c r="N64" s="21">
        <v>6134.2</v>
      </c>
      <c r="O64" s="21">
        <v>1321.291</v>
      </c>
      <c r="P64" s="21">
        <v>400</v>
      </c>
      <c r="Q64" s="21">
        <v>0</v>
      </c>
      <c r="R64" s="21">
        <v>0</v>
      </c>
      <c r="S64" s="21">
        <v>0</v>
      </c>
      <c r="T64" s="21">
        <v>750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950</v>
      </c>
      <c r="AE64" s="21">
        <v>0</v>
      </c>
      <c r="AF64" s="21">
        <v>1553.6</v>
      </c>
      <c r="AG64" s="21">
        <v>572.5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950</v>
      </c>
      <c r="AQ64" s="21">
        <v>0</v>
      </c>
      <c r="AR64" s="21">
        <v>1553.6</v>
      </c>
      <c r="AS64" s="21">
        <v>572.5</v>
      </c>
      <c r="AT64" s="21">
        <v>0</v>
      </c>
      <c r="AU64" s="21">
        <v>0</v>
      </c>
      <c r="AV64" s="21">
        <v>0</v>
      </c>
      <c r="AW64" s="21">
        <v>0</v>
      </c>
      <c r="AX64" s="21">
        <v>150</v>
      </c>
      <c r="AY64" s="21">
        <v>0</v>
      </c>
      <c r="AZ64" s="21">
        <v>0</v>
      </c>
      <c r="BA64" s="21">
        <v>0</v>
      </c>
      <c r="BB64" s="21">
        <v>150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250</v>
      </c>
      <c r="BK64" s="21">
        <v>0</v>
      </c>
      <c r="BL64" s="21">
        <v>1279.969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250</v>
      </c>
      <c r="BW64" s="21">
        <v>0</v>
      </c>
      <c r="BX64" s="21">
        <v>500</v>
      </c>
      <c r="BY64" s="21">
        <v>0</v>
      </c>
      <c r="BZ64" s="21">
        <v>0</v>
      </c>
      <c r="CA64" s="21">
        <v>0</v>
      </c>
      <c r="CB64" s="21">
        <v>779.969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385</v>
      </c>
      <c r="CM64" s="21">
        <v>0</v>
      </c>
      <c r="CN64" s="21">
        <v>600</v>
      </c>
      <c r="CO64" s="21">
        <v>73.2</v>
      </c>
      <c r="CP64" s="21">
        <v>385</v>
      </c>
      <c r="CQ64" s="21">
        <v>0</v>
      </c>
      <c r="CR64" s="21">
        <v>600</v>
      </c>
      <c r="CS64" s="21">
        <v>73.2</v>
      </c>
      <c r="CT64" s="21">
        <v>0</v>
      </c>
      <c r="CU64" s="21">
        <v>0</v>
      </c>
      <c r="CV64" s="21">
        <v>600</v>
      </c>
      <c r="CW64" s="21">
        <v>73.2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560</v>
      </c>
      <c r="DG64" s="21">
        <v>0</v>
      </c>
      <c r="DH64" s="21">
        <v>0</v>
      </c>
      <c r="DI64" s="21">
        <v>0</v>
      </c>
      <c r="DJ64" s="21">
        <v>628.9</v>
      </c>
      <c r="DK64" s="21">
        <v>0</v>
      </c>
      <c r="DL64" s="21">
        <v>628.9</v>
      </c>
      <c r="DM64" s="21">
        <v>0</v>
      </c>
      <c r="DN64" s="21">
        <v>0</v>
      </c>
      <c r="DO64" s="21">
        <v>0</v>
      </c>
      <c r="DP64" s="48">
        <v>0</v>
      </c>
      <c r="DQ64" s="48">
        <v>0</v>
      </c>
      <c r="DT64" s="47"/>
      <c r="DU64" s="47"/>
      <c r="DY64" s="47"/>
      <c r="DZ64" s="47"/>
      <c r="EA64" s="47"/>
      <c r="EB64" s="47"/>
      <c r="EC64" s="47"/>
      <c r="ED64" s="47"/>
    </row>
    <row r="65" spans="1:134" ht="16.5" customHeight="1">
      <c r="A65" s="11"/>
      <c r="B65" s="16">
        <v>56</v>
      </c>
      <c r="C65" s="13" t="s">
        <v>34</v>
      </c>
      <c r="D65" s="34">
        <f t="shared" si="0"/>
        <v>6303.18</v>
      </c>
      <c r="E65" s="34">
        <f t="shared" si="1"/>
        <v>928</v>
      </c>
      <c r="F65" s="19">
        <f t="shared" si="2"/>
        <v>5867.6</v>
      </c>
      <c r="G65" s="19">
        <f t="shared" si="3"/>
        <v>928</v>
      </c>
      <c r="H65" s="19">
        <f t="shared" si="4"/>
        <v>435.58</v>
      </c>
      <c r="I65" s="19">
        <f t="shared" si="5"/>
        <v>0</v>
      </c>
      <c r="J65" s="35">
        <v>4885.8</v>
      </c>
      <c r="K65" s="35">
        <v>928</v>
      </c>
      <c r="L65" s="35">
        <v>435.58</v>
      </c>
      <c r="M65" s="35">
        <v>0</v>
      </c>
      <c r="N65" s="21">
        <v>4885.8</v>
      </c>
      <c r="O65" s="21">
        <v>928</v>
      </c>
      <c r="P65" s="21">
        <v>435.58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100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100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120</v>
      </c>
      <c r="CM65" s="21">
        <v>0</v>
      </c>
      <c r="CN65" s="21">
        <v>0</v>
      </c>
      <c r="CO65" s="21">
        <v>0</v>
      </c>
      <c r="CP65" s="21">
        <v>120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1">
        <v>0</v>
      </c>
      <c r="CX65" s="21">
        <v>0</v>
      </c>
      <c r="CY65" s="21">
        <v>0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300</v>
      </c>
      <c r="DG65" s="21">
        <v>0</v>
      </c>
      <c r="DH65" s="21">
        <v>0</v>
      </c>
      <c r="DI65" s="21">
        <v>0</v>
      </c>
      <c r="DJ65" s="21">
        <v>461.8</v>
      </c>
      <c r="DK65" s="21">
        <v>0</v>
      </c>
      <c r="DL65" s="21">
        <v>461.8</v>
      </c>
      <c r="DM65" s="21">
        <v>0</v>
      </c>
      <c r="DN65" s="21">
        <v>0</v>
      </c>
      <c r="DO65" s="21">
        <v>0</v>
      </c>
      <c r="DP65" s="48">
        <v>0</v>
      </c>
      <c r="DQ65" s="48">
        <v>0</v>
      </c>
      <c r="DT65" s="47"/>
      <c r="DU65" s="47"/>
      <c r="DY65" s="47"/>
      <c r="DZ65" s="47"/>
      <c r="EA65" s="47"/>
      <c r="EB65" s="47"/>
      <c r="EC65" s="47"/>
      <c r="ED65" s="47"/>
    </row>
    <row r="66" spans="1:134" ht="16.5" customHeight="1">
      <c r="A66" s="11"/>
      <c r="B66" s="16">
        <v>57</v>
      </c>
      <c r="C66" s="13" t="s">
        <v>35</v>
      </c>
      <c r="D66" s="34">
        <f t="shared" si="0"/>
        <v>5569.907</v>
      </c>
      <c r="E66" s="34">
        <f t="shared" si="1"/>
        <v>1018.687</v>
      </c>
      <c r="F66" s="19">
        <f t="shared" si="2"/>
        <v>5569.896</v>
      </c>
      <c r="G66" s="19">
        <f t="shared" si="3"/>
        <v>1018.687</v>
      </c>
      <c r="H66" s="19">
        <f t="shared" si="4"/>
        <v>0.011</v>
      </c>
      <c r="I66" s="19">
        <f t="shared" si="5"/>
        <v>0</v>
      </c>
      <c r="J66" s="35">
        <v>4314.896</v>
      </c>
      <c r="K66" s="35">
        <v>768.687</v>
      </c>
      <c r="L66" s="35">
        <v>0.011</v>
      </c>
      <c r="M66" s="35">
        <v>0</v>
      </c>
      <c r="N66" s="21">
        <v>4314.896</v>
      </c>
      <c r="O66" s="21">
        <v>768.687</v>
      </c>
      <c r="P66" s="21">
        <v>0.011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200</v>
      </c>
      <c r="AE66" s="21">
        <v>200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200</v>
      </c>
      <c r="AQ66" s="21">
        <v>200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125</v>
      </c>
      <c r="CM66" s="21">
        <v>0</v>
      </c>
      <c r="CN66" s="21">
        <v>0</v>
      </c>
      <c r="CO66" s="21">
        <v>0</v>
      </c>
      <c r="CP66" s="21">
        <v>125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630</v>
      </c>
      <c r="DG66" s="21">
        <v>50</v>
      </c>
      <c r="DH66" s="21">
        <v>0</v>
      </c>
      <c r="DI66" s="21">
        <v>0</v>
      </c>
      <c r="DJ66" s="21">
        <v>300</v>
      </c>
      <c r="DK66" s="21">
        <v>0</v>
      </c>
      <c r="DL66" s="21">
        <v>300</v>
      </c>
      <c r="DM66" s="21">
        <v>0</v>
      </c>
      <c r="DN66" s="21">
        <v>0</v>
      </c>
      <c r="DO66" s="21">
        <v>0</v>
      </c>
      <c r="DP66" s="48">
        <v>0</v>
      </c>
      <c r="DQ66" s="48">
        <v>0</v>
      </c>
      <c r="DT66" s="47"/>
      <c r="DU66" s="47"/>
      <c r="DY66" s="47"/>
      <c r="DZ66" s="47"/>
      <c r="EA66" s="47"/>
      <c r="EB66" s="47"/>
      <c r="EC66" s="47"/>
      <c r="ED66" s="47"/>
    </row>
    <row r="67" spans="1:134" ht="16.5" customHeight="1">
      <c r="A67" s="11"/>
      <c r="B67" s="16">
        <v>58</v>
      </c>
      <c r="C67" s="13" t="s">
        <v>36</v>
      </c>
      <c r="D67" s="34">
        <f t="shared" si="0"/>
        <v>10255.869100000002</v>
      </c>
      <c r="E67" s="34">
        <f t="shared" si="1"/>
        <v>1299.163</v>
      </c>
      <c r="F67" s="19">
        <f t="shared" si="2"/>
        <v>10183.272</v>
      </c>
      <c r="G67" s="19">
        <f t="shared" si="3"/>
        <v>1299.163</v>
      </c>
      <c r="H67" s="19">
        <f t="shared" si="4"/>
        <v>72.5971</v>
      </c>
      <c r="I67" s="19">
        <f t="shared" si="5"/>
        <v>0</v>
      </c>
      <c r="J67" s="35">
        <v>5624.072</v>
      </c>
      <c r="K67" s="35">
        <v>1249.163</v>
      </c>
      <c r="L67" s="35">
        <v>72.5971</v>
      </c>
      <c r="M67" s="35">
        <v>0</v>
      </c>
      <c r="N67" s="21">
        <v>5624.072</v>
      </c>
      <c r="O67" s="21">
        <v>1249.163</v>
      </c>
      <c r="P67" s="21">
        <v>72.5971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500</v>
      </c>
      <c r="AE67" s="21">
        <v>50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500</v>
      </c>
      <c r="AQ67" s="21">
        <v>50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v>0</v>
      </c>
      <c r="CH67" s="21">
        <v>0</v>
      </c>
      <c r="CI67" s="21">
        <v>0</v>
      </c>
      <c r="CJ67" s="21">
        <v>0</v>
      </c>
      <c r="CK67" s="21">
        <v>0</v>
      </c>
      <c r="CL67" s="21">
        <v>120</v>
      </c>
      <c r="CM67" s="21">
        <v>0</v>
      </c>
      <c r="CN67" s="21">
        <v>0</v>
      </c>
      <c r="CO67" s="21">
        <v>0</v>
      </c>
      <c r="CP67" s="21">
        <v>120</v>
      </c>
      <c r="CQ67" s="21">
        <v>0</v>
      </c>
      <c r="CR67" s="21">
        <v>0</v>
      </c>
      <c r="CS67" s="21">
        <v>0</v>
      </c>
      <c r="CT67" s="21">
        <v>0</v>
      </c>
      <c r="CU67" s="21">
        <v>0</v>
      </c>
      <c r="CV67" s="21">
        <v>0</v>
      </c>
      <c r="CW67" s="21">
        <v>0</v>
      </c>
      <c r="CX67" s="21">
        <v>240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0</v>
      </c>
      <c r="DE67" s="21">
        <v>0</v>
      </c>
      <c r="DF67" s="21">
        <v>530</v>
      </c>
      <c r="DG67" s="21">
        <v>0</v>
      </c>
      <c r="DH67" s="21">
        <v>0</v>
      </c>
      <c r="DI67" s="21">
        <v>0</v>
      </c>
      <c r="DJ67" s="21">
        <v>3169.2</v>
      </c>
      <c r="DK67" s="21">
        <v>0</v>
      </c>
      <c r="DL67" s="21">
        <v>3169.2</v>
      </c>
      <c r="DM67" s="21">
        <v>0</v>
      </c>
      <c r="DN67" s="21">
        <v>0</v>
      </c>
      <c r="DO67" s="21">
        <v>0</v>
      </c>
      <c r="DP67" s="48">
        <v>0</v>
      </c>
      <c r="DQ67" s="48">
        <v>0</v>
      </c>
      <c r="DT67" s="47"/>
      <c r="DU67" s="47"/>
      <c r="DY67" s="47"/>
      <c r="DZ67" s="47"/>
      <c r="EA67" s="47"/>
      <c r="EB67" s="47"/>
      <c r="EC67" s="47"/>
      <c r="ED67" s="47"/>
    </row>
    <row r="68" spans="1:134" ht="16.5" customHeight="1">
      <c r="A68" s="11"/>
      <c r="B68" s="16">
        <v>59</v>
      </c>
      <c r="C68" s="13" t="s">
        <v>37</v>
      </c>
      <c r="D68" s="34">
        <f t="shared" si="0"/>
        <v>10821.832</v>
      </c>
      <c r="E68" s="34">
        <f t="shared" si="1"/>
        <v>1092.62</v>
      </c>
      <c r="F68" s="19">
        <f t="shared" si="2"/>
        <v>9629.76</v>
      </c>
      <c r="G68" s="19">
        <f t="shared" si="3"/>
        <v>1092.62</v>
      </c>
      <c r="H68" s="19">
        <f t="shared" si="4"/>
        <v>1192.0720000000001</v>
      </c>
      <c r="I68" s="19">
        <f t="shared" si="5"/>
        <v>0</v>
      </c>
      <c r="J68" s="35">
        <v>7549.76</v>
      </c>
      <c r="K68" s="35">
        <v>1092.62</v>
      </c>
      <c r="L68" s="35">
        <v>510.2</v>
      </c>
      <c r="M68" s="35">
        <v>0</v>
      </c>
      <c r="N68" s="21">
        <v>7549.76</v>
      </c>
      <c r="O68" s="21">
        <v>1092.62</v>
      </c>
      <c r="P68" s="21">
        <v>510.2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300</v>
      </c>
      <c r="AE68" s="21">
        <v>0</v>
      </c>
      <c r="AF68" s="21">
        <v>300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300</v>
      </c>
      <c r="AQ68" s="21">
        <v>0</v>
      </c>
      <c r="AR68" s="21">
        <v>300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381.872</v>
      </c>
      <c r="BM68" s="21">
        <v>0</v>
      </c>
      <c r="BN68" s="21">
        <v>0</v>
      </c>
      <c r="BO68" s="21">
        <v>0</v>
      </c>
      <c r="BP68" s="21">
        <v>0</v>
      </c>
      <c r="BQ68" s="21">
        <v>0</v>
      </c>
      <c r="BR68" s="21">
        <v>0</v>
      </c>
      <c r="BS68" s="21">
        <v>0</v>
      </c>
      <c r="BT68" s="21">
        <v>0</v>
      </c>
      <c r="BU68" s="21">
        <v>0</v>
      </c>
      <c r="BV68" s="21">
        <v>0</v>
      </c>
      <c r="BW68" s="21">
        <v>0</v>
      </c>
      <c r="BX68" s="21">
        <v>381.872</v>
      </c>
      <c r="BY68" s="21">
        <v>0</v>
      </c>
      <c r="BZ68" s="21">
        <v>0</v>
      </c>
      <c r="CA68" s="21">
        <v>0</v>
      </c>
      <c r="CB68" s="21">
        <v>0</v>
      </c>
      <c r="CC68" s="21">
        <v>0</v>
      </c>
      <c r="CD68" s="21">
        <v>0</v>
      </c>
      <c r="CE68" s="21">
        <v>0</v>
      </c>
      <c r="CF68" s="21">
        <v>0</v>
      </c>
      <c r="CG68" s="21">
        <v>0</v>
      </c>
      <c r="CH68" s="21">
        <v>0</v>
      </c>
      <c r="CI68" s="21">
        <v>0</v>
      </c>
      <c r="CJ68" s="21">
        <v>0</v>
      </c>
      <c r="CK68" s="21">
        <v>0</v>
      </c>
      <c r="CL68" s="21">
        <v>270</v>
      </c>
      <c r="CM68" s="21">
        <v>0</v>
      </c>
      <c r="CN68" s="21">
        <v>0</v>
      </c>
      <c r="CO68" s="21">
        <v>0</v>
      </c>
      <c r="CP68" s="21">
        <v>270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330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680</v>
      </c>
      <c r="DG68" s="21">
        <v>0</v>
      </c>
      <c r="DH68" s="21">
        <v>0</v>
      </c>
      <c r="DI68" s="21">
        <v>0</v>
      </c>
      <c r="DJ68" s="21">
        <v>500</v>
      </c>
      <c r="DK68" s="21">
        <v>0</v>
      </c>
      <c r="DL68" s="21">
        <v>500</v>
      </c>
      <c r="DM68" s="21">
        <v>0</v>
      </c>
      <c r="DN68" s="21">
        <v>0</v>
      </c>
      <c r="DO68" s="21">
        <v>0</v>
      </c>
      <c r="DP68" s="48">
        <v>0</v>
      </c>
      <c r="DQ68" s="48">
        <v>0</v>
      </c>
      <c r="DT68" s="47"/>
      <c r="DU68" s="47"/>
      <c r="DY68" s="47"/>
      <c r="DZ68" s="47"/>
      <c r="EA68" s="47"/>
      <c r="EB68" s="47"/>
      <c r="EC68" s="47"/>
      <c r="ED68" s="47"/>
    </row>
    <row r="69" spans="1:134" ht="16.5" customHeight="1">
      <c r="A69" s="11"/>
      <c r="B69" s="16">
        <v>60</v>
      </c>
      <c r="C69" s="13" t="s">
        <v>38</v>
      </c>
      <c r="D69" s="34">
        <f t="shared" si="0"/>
        <v>7399.238</v>
      </c>
      <c r="E69" s="34">
        <f t="shared" si="1"/>
        <v>946.802</v>
      </c>
      <c r="F69" s="19">
        <f t="shared" si="2"/>
        <v>7357</v>
      </c>
      <c r="G69" s="19">
        <f t="shared" si="3"/>
        <v>946.802</v>
      </c>
      <c r="H69" s="19">
        <f t="shared" si="4"/>
        <v>142.238</v>
      </c>
      <c r="I69" s="19">
        <f t="shared" si="5"/>
        <v>0</v>
      </c>
      <c r="J69" s="35">
        <v>5626.5</v>
      </c>
      <c r="K69" s="35">
        <v>883.802</v>
      </c>
      <c r="L69" s="35">
        <v>142.238</v>
      </c>
      <c r="M69" s="35">
        <v>0</v>
      </c>
      <c r="N69" s="21">
        <v>5626.5</v>
      </c>
      <c r="O69" s="21">
        <v>883.802</v>
      </c>
      <c r="P69" s="21">
        <v>142.238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200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200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410</v>
      </c>
      <c r="BK69" s="21">
        <v>0</v>
      </c>
      <c r="BL69" s="21">
        <v>0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360</v>
      </c>
      <c r="BW69" s="21">
        <v>0</v>
      </c>
      <c r="BX69" s="21">
        <v>0</v>
      </c>
      <c r="BY69" s="21">
        <v>0</v>
      </c>
      <c r="BZ69" s="21">
        <v>50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v>0</v>
      </c>
      <c r="CH69" s="21">
        <v>0</v>
      </c>
      <c r="CI69" s="21">
        <v>0</v>
      </c>
      <c r="CJ69" s="21">
        <v>0</v>
      </c>
      <c r="CK69" s="21">
        <v>0</v>
      </c>
      <c r="CL69" s="21">
        <v>100</v>
      </c>
      <c r="CM69" s="21">
        <v>0</v>
      </c>
      <c r="CN69" s="21">
        <v>0</v>
      </c>
      <c r="CO69" s="21">
        <v>0</v>
      </c>
      <c r="CP69" s="21">
        <v>100</v>
      </c>
      <c r="CQ69" s="21">
        <v>0</v>
      </c>
      <c r="CR69" s="21">
        <v>0</v>
      </c>
      <c r="CS69" s="21">
        <v>0</v>
      </c>
      <c r="CT69" s="21">
        <v>0</v>
      </c>
      <c r="CU69" s="21">
        <v>0</v>
      </c>
      <c r="CV69" s="21">
        <v>0</v>
      </c>
      <c r="CW69" s="21">
        <v>0</v>
      </c>
      <c r="CX69" s="21">
        <v>500</v>
      </c>
      <c r="CY69" s="21">
        <v>63</v>
      </c>
      <c r="CZ69" s="21">
        <v>0</v>
      </c>
      <c r="DA69" s="21">
        <v>0</v>
      </c>
      <c r="DB69" s="21">
        <v>0</v>
      </c>
      <c r="DC69" s="21">
        <v>0</v>
      </c>
      <c r="DD69" s="21">
        <v>0</v>
      </c>
      <c r="DE69" s="21">
        <v>0</v>
      </c>
      <c r="DF69" s="21">
        <v>140</v>
      </c>
      <c r="DG69" s="21">
        <v>0</v>
      </c>
      <c r="DH69" s="21">
        <v>0</v>
      </c>
      <c r="DI69" s="21">
        <v>0</v>
      </c>
      <c r="DJ69" s="21">
        <v>280.5</v>
      </c>
      <c r="DK69" s="21">
        <v>0</v>
      </c>
      <c r="DL69" s="21">
        <v>380.5</v>
      </c>
      <c r="DM69" s="21">
        <v>0</v>
      </c>
      <c r="DN69" s="21">
        <v>0</v>
      </c>
      <c r="DO69" s="21">
        <v>0</v>
      </c>
      <c r="DP69" s="48">
        <v>100</v>
      </c>
      <c r="DQ69" s="48">
        <v>0</v>
      </c>
      <c r="DT69" s="47"/>
      <c r="DU69" s="47"/>
      <c r="DY69" s="47"/>
      <c r="DZ69" s="47"/>
      <c r="EA69" s="47"/>
      <c r="EB69" s="47"/>
      <c r="EC69" s="47"/>
      <c r="ED69" s="47"/>
    </row>
    <row r="70" spans="1:134" ht="16.5" customHeight="1">
      <c r="A70" s="11"/>
      <c r="B70" s="16">
        <v>61</v>
      </c>
      <c r="C70" s="13" t="s">
        <v>39</v>
      </c>
      <c r="D70" s="34">
        <f t="shared" si="0"/>
        <v>5095.887000000001</v>
      </c>
      <c r="E70" s="34">
        <f t="shared" si="1"/>
        <v>992.466</v>
      </c>
      <c r="F70" s="19">
        <f t="shared" si="2"/>
        <v>4545.900000000001</v>
      </c>
      <c r="G70" s="19">
        <f t="shared" si="3"/>
        <v>992.466</v>
      </c>
      <c r="H70" s="19">
        <f t="shared" si="4"/>
        <v>549.9870000000001</v>
      </c>
      <c r="I70" s="19">
        <f t="shared" si="5"/>
        <v>0</v>
      </c>
      <c r="J70" s="35">
        <v>4529.8</v>
      </c>
      <c r="K70" s="35">
        <v>992.466</v>
      </c>
      <c r="L70" s="35">
        <v>150</v>
      </c>
      <c r="M70" s="35">
        <v>0</v>
      </c>
      <c r="N70" s="21">
        <v>4529.8</v>
      </c>
      <c r="O70" s="21">
        <v>992.466</v>
      </c>
      <c r="P70" s="21">
        <v>150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399.987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399.987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v>0</v>
      </c>
      <c r="CH70" s="21">
        <v>0</v>
      </c>
      <c r="CI70" s="21">
        <v>0</v>
      </c>
      <c r="CJ70" s="21">
        <v>0</v>
      </c>
      <c r="CK70" s="21">
        <v>0</v>
      </c>
      <c r="CL70" s="21">
        <v>10</v>
      </c>
      <c r="CM70" s="21">
        <v>0</v>
      </c>
      <c r="CN70" s="21">
        <v>0</v>
      </c>
      <c r="CO70" s="21">
        <v>0</v>
      </c>
      <c r="CP70" s="21">
        <v>10</v>
      </c>
      <c r="CQ70" s="21">
        <v>0</v>
      </c>
      <c r="CR70" s="21">
        <v>0</v>
      </c>
      <c r="CS70" s="21">
        <v>0</v>
      </c>
      <c r="CT70" s="21">
        <v>0</v>
      </c>
      <c r="CU70" s="21">
        <v>0</v>
      </c>
      <c r="CV70" s="21">
        <v>0</v>
      </c>
      <c r="CW70" s="21">
        <v>0</v>
      </c>
      <c r="CX70" s="21">
        <v>0</v>
      </c>
      <c r="CY70" s="21">
        <v>0</v>
      </c>
      <c r="CZ70" s="21">
        <v>0</v>
      </c>
      <c r="DA70" s="21">
        <v>0</v>
      </c>
      <c r="DB70" s="21">
        <v>0</v>
      </c>
      <c r="DC70" s="21">
        <v>0</v>
      </c>
      <c r="DD70" s="21">
        <v>0</v>
      </c>
      <c r="DE70" s="21">
        <v>0</v>
      </c>
      <c r="DF70" s="21">
        <v>0</v>
      </c>
      <c r="DG70" s="21">
        <v>0</v>
      </c>
      <c r="DH70" s="21">
        <v>0</v>
      </c>
      <c r="DI70" s="21">
        <v>0</v>
      </c>
      <c r="DJ70" s="21">
        <v>6.1</v>
      </c>
      <c r="DK70" s="21">
        <v>0</v>
      </c>
      <c r="DL70" s="21">
        <v>6.1</v>
      </c>
      <c r="DM70" s="21">
        <v>0</v>
      </c>
      <c r="DN70" s="21">
        <v>0</v>
      </c>
      <c r="DO70" s="21">
        <v>0</v>
      </c>
      <c r="DP70" s="48">
        <v>0</v>
      </c>
      <c r="DQ70" s="48">
        <v>0</v>
      </c>
      <c r="DT70" s="47"/>
      <c r="DU70" s="47"/>
      <c r="DY70" s="47"/>
      <c r="DZ70" s="47"/>
      <c r="EA70" s="47"/>
      <c r="EB70" s="47"/>
      <c r="EC70" s="47"/>
      <c r="ED70" s="47"/>
    </row>
    <row r="71" spans="1:134" ht="16.5" customHeight="1">
      <c r="A71" s="11"/>
      <c r="B71" s="16">
        <v>62</v>
      </c>
      <c r="C71" s="13" t="s">
        <v>40</v>
      </c>
      <c r="D71" s="34">
        <f t="shared" si="0"/>
        <v>25629.797599999998</v>
      </c>
      <c r="E71" s="34">
        <f t="shared" si="1"/>
        <v>2987.2090000000003</v>
      </c>
      <c r="F71" s="19">
        <f t="shared" si="2"/>
        <v>23254.699999999997</v>
      </c>
      <c r="G71" s="19">
        <f t="shared" si="3"/>
        <v>2987.2090000000003</v>
      </c>
      <c r="H71" s="19">
        <f t="shared" si="4"/>
        <v>6499.9976</v>
      </c>
      <c r="I71" s="19">
        <f t="shared" si="5"/>
        <v>0</v>
      </c>
      <c r="J71" s="35">
        <v>12573.1</v>
      </c>
      <c r="K71" s="35">
        <v>2632.409</v>
      </c>
      <c r="L71" s="35">
        <v>4999.9976</v>
      </c>
      <c r="M71" s="35">
        <v>0</v>
      </c>
      <c r="N71" s="21">
        <v>12573.1</v>
      </c>
      <c r="O71" s="21">
        <v>2632.409</v>
      </c>
      <c r="P71" s="21">
        <v>1999.9976</v>
      </c>
      <c r="Q71" s="21">
        <v>0</v>
      </c>
      <c r="R71" s="21">
        <v>0</v>
      </c>
      <c r="S71" s="21">
        <v>0</v>
      </c>
      <c r="T71" s="21">
        <v>3000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1000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  <c r="BX71" s="21">
        <v>1000</v>
      </c>
      <c r="BY71" s="21">
        <v>0</v>
      </c>
      <c r="BZ71" s="21">
        <v>0</v>
      </c>
      <c r="CA71" s="21">
        <v>0</v>
      </c>
      <c r="CB71" s="21">
        <v>0</v>
      </c>
      <c r="CC71" s="21">
        <v>0</v>
      </c>
      <c r="CD71" s="21">
        <v>0</v>
      </c>
      <c r="CE71" s="21">
        <v>0</v>
      </c>
      <c r="CF71" s="21">
        <v>0</v>
      </c>
      <c r="CG71" s="21">
        <v>0</v>
      </c>
      <c r="CH71" s="21">
        <v>0</v>
      </c>
      <c r="CI71" s="21">
        <v>0</v>
      </c>
      <c r="CJ71" s="21">
        <v>0</v>
      </c>
      <c r="CK71" s="21">
        <v>0</v>
      </c>
      <c r="CL71" s="21">
        <v>1040</v>
      </c>
      <c r="CM71" s="21">
        <v>0</v>
      </c>
      <c r="CN71" s="21">
        <v>500</v>
      </c>
      <c r="CO71" s="21">
        <v>0</v>
      </c>
      <c r="CP71" s="21">
        <v>540</v>
      </c>
      <c r="CQ71" s="21">
        <v>0</v>
      </c>
      <c r="CR71" s="21">
        <v>0</v>
      </c>
      <c r="CS71" s="21">
        <v>0</v>
      </c>
      <c r="CT71" s="21">
        <v>0</v>
      </c>
      <c r="CU71" s="21">
        <v>0</v>
      </c>
      <c r="CV71" s="21">
        <v>0</v>
      </c>
      <c r="CW71" s="21">
        <v>0</v>
      </c>
      <c r="CX71" s="21">
        <v>2500</v>
      </c>
      <c r="CY71" s="21">
        <v>354.8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0</v>
      </c>
      <c r="DF71" s="21">
        <v>1400</v>
      </c>
      <c r="DG71" s="21">
        <v>0</v>
      </c>
      <c r="DH71" s="21">
        <v>0</v>
      </c>
      <c r="DI71" s="21">
        <v>0</v>
      </c>
      <c r="DJ71" s="21">
        <v>1616.7</v>
      </c>
      <c r="DK71" s="21">
        <v>0</v>
      </c>
      <c r="DL71" s="21">
        <v>5741.6</v>
      </c>
      <c r="DM71" s="21">
        <v>0</v>
      </c>
      <c r="DN71" s="21">
        <v>0</v>
      </c>
      <c r="DO71" s="21">
        <v>0</v>
      </c>
      <c r="DP71" s="48">
        <v>4124.9</v>
      </c>
      <c r="DQ71" s="48">
        <v>0</v>
      </c>
      <c r="DT71" s="47"/>
      <c r="DU71" s="47"/>
      <c r="DY71" s="47"/>
      <c r="DZ71" s="47"/>
      <c r="EA71" s="47"/>
      <c r="EB71" s="47"/>
      <c r="EC71" s="47"/>
      <c r="ED71" s="47"/>
    </row>
    <row r="72" spans="1:134" ht="16.5" customHeight="1">
      <c r="A72" s="11"/>
      <c r="B72" s="16">
        <v>63</v>
      </c>
      <c r="C72" s="13" t="s">
        <v>41</v>
      </c>
      <c r="D72" s="34">
        <f t="shared" si="0"/>
        <v>14230.1984</v>
      </c>
      <c r="E72" s="34">
        <f t="shared" si="1"/>
        <v>2152.078</v>
      </c>
      <c r="F72" s="19">
        <f t="shared" si="2"/>
        <v>14050.9</v>
      </c>
      <c r="G72" s="19">
        <f t="shared" si="3"/>
        <v>2427.078</v>
      </c>
      <c r="H72" s="19">
        <f t="shared" si="4"/>
        <v>179.2984</v>
      </c>
      <c r="I72" s="19">
        <f t="shared" si="5"/>
        <v>-275</v>
      </c>
      <c r="J72" s="35">
        <v>12435.9</v>
      </c>
      <c r="K72" s="35">
        <v>2427.078</v>
      </c>
      <c r="L72" s="35">
        <v>179.2984</v>
      </c>
      <c r="M72" s="35">
        <v>0</v>
      </c>
      <c r="N72" s="21">
        <v>12435.9</v>
      </c>
      <c r="O72" s="21">
        <v>2427.078</v>
      </c>
      <c r="P72" s="21">
        <v>179.2984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200</v>
      </c>
      <c r="AE72" s="21">
        <v>0</v>
      </c>
      <c r="AF72" s="21">
        <v>0</v>
      </c>
      <c r="AG72" s="21">
        <v>-275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200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-275</v>
      </c>
      <c r="AX72" s="21">
        <v>100</v>
      </c>
      <c r="AY72" s="21">
        <v>0</v>
      </c>
      <c r="AZ72" s="21">
        <v>0</v>
      </c>
      <c r="BA72" s="21">
        <v>0</v>
      </c>
      <c r="BB72" s="21">
        <v>100</v>
      </c>
      <c r="BC72" s="21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0</v>
      </c>
      <c r="CD72" s="21">
        <v>0</v>
      </c>
      <c r="CE72" s="21">
        <v>0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21">
        <v>0</v>
      </c>
      <c r="CL72" s="21">
        <v>260</v>
      </c>
      <c r="CM72" s="21">
        <v>0</v>
      </c>
      <c r="CN72" s="21">
        <v>0</v>
      </c>
      <c r="CO72" s="21">
        <v>0</v>
      </c>
      <c r="CP72" s="21">
        <v>260</v>
      </c>
      <c r="CQ72" s="21">
        <v>0</v>
      </c>
      <c r="CR72" s="21">
        <v>0</v>
      </c>
      <c r="CS72" s="21">
        <v>0</v>
      </c>
      <c r="CT72" s="21">
        <v>0</v>
      </c>
      <c r="CU72" s="21">
        <v>0</v>
      </c>
      <c r="CV72" s="21">
        <v>0</v>
      </c>
      <c r="CW72" s="21">
        <v>0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300</v>
      </c>
      <c r="DG72" s="21">
        <v>0</v>
      </c>
      <c r="DH72" s="21">
        <v>0</v>
      </c>
      <c r="DI72" s="21">
        <v>0</v>
      </c>
      <c r="DJ72" s="21">
        <v>755</v>
      </c>
      <c r="DK72" s="21">
        <v>0</v>
      </c>
      <c r="DL72" s="21">
        <v>755</v>
      </c>
      <c r="DM72" s="21">
        <v>0</v>
      </c>
      <c r="DN72" s="21">
        <v>0</v>
      </c>
      <c r="DO72" s="21">
        <v>0</v>
      </c>
      <c r="DP72" s="48">
        <v>0</v>
      </c>
      <c r="DQ72" s="48">
        <v>0</v>
      </c>
      <c r="DT72" s="47"/>
      <c r="DU72" s="47"/>
      <c r="DY72" s="47"/>
      <c r="DZ72" s="47"/>
      <c r="EA72" s="47"/>
      <c r="EB72" s="47"/>
      <c r="EC72" s="47"/>
      <c r="ED72" s="47"/>
    </row>
    <row r="73" spans="1:134" ht="16.5" customHeight="1">
      <c r="A73" s="11"/>
      <c r="B73" s="16">
        <v>64</v>
      </c>
      <c r="C73" s="13" t="s">
        <v>42</v>
      </c>
      <c r="D73" s="34">
        <f t="shared" si="0"/>
        <v>485004.7004</v>
      </c>
      <c r="E73" s="34">
        <f t="shared" si="1"/>
        <v>74586.95999999999</v>
      </c>
      <c r="F73" s="19">
        <f t="shared" si="2"/>
        <v>406556.3</v>
      </c>
      <c r="G73" s="19">
        <f t="shared" si="3"/>
        <v>80283.905</v>
      </c>
      <c r="H73" s="19">
        <f t="shared" si="4"/>
        <v>78448.4004</v>
      </c>
      <c r="I73" s="19">
        <f t="shared" si="5"/>
        <v>-5696.945</v>
      </c>
      <c r="J73" s="35">
        <v>78797.2</v>
      </c>
      <c r="K73" s="35">
        <v>18437.005</v>
      </c>
      <c r="L73" s="35">
        <v>1680.3</v>
      </c>
      <c r="M73" s="35">
        <v>664.85</v>
      </c>
      <c r="N73" s="21">
        <v>70566.5</v>
      </c>
      <c r="O73" s="21">
        <v>18016.205</v>
      </c>
      <c r="P73" s="21">
        <v>1654.1</v>
      </c>
      <c r="Q73" s="21">
        <v>640.85</v>
      </c>
      <c r="R73" s="21">
        <v>3360.1</v>
      </c>
      <c r="S73" s="21">
        <v>338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3127.4</v>
      </c>
      <c r="AE73" s="21">
        <v>434.4</v>
      </c>
      <c r="AF73" s="21">
        <v>2421.6</v>
      </c>
      <c r="AG73" s="21">
        <v>-7409.884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1737.4</v>
      </c>
      <c r="AQ73" s="21">
        <v>434.4</v>
      </c>
      <c r="AR73" s="21">
        <v>7136.1</v>
      </c>
      <c r="AS73" s="21">
        <v>579.678</v>
      </c>
      <c r="AT73" s="21">
        <v>0</v>
      </c>
      <c r="AU73" s="21">
        <v>0</v>
      </c>
      <c r="AV73" s="21">
        <v>-5000</v>
      </c>
      <c r="AW73" s="21">
        <v>-8011.562</v>
      </c>
      <c r="AX73" s="21">
        <v>88336.9</v>
      </c>
      <c r="AY73" s="21">
        <v>15133.4</v>
      </c>
      <c r="AZ73" s="21">
        <v>66273.9</v>
      </c>
      <c r="BA73" s="21">
        <v>0</v>
      </c>
      <c r="BB73" s="21">
        <v>58070.1</v>
      </c>
      <c r="BC73" s="21">
        <v>14667.5</v>
      </c>
      <c r="BD73" s="21">
        <v>0</v>
      </c>
      <c r="BE73" s="21">
        <v>0</v>
      </c>
      <c r="BF73" s="21">
        <v>28403.1</v>
      </c>
      <c r="BG73" s="21">
        <v>0</v>
      </c>
      <c r="BH73" s="21">
        <v>62473.9</v>
      </c>
      <c r="BI73" s="21">
        <v>0</v>
      </c>
      <c r="BJ73" s="21">
        <v>7354.7</v>
      </c>
      <c r="BK73" s="21">
        <v>1743.1</v>
      </c>
      <c r="BL73" s="21">
        <v>1500.0004</v>
      </c>
      <c r="BM73" s="21">
        <v>54.8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7354.7</v>
      </c>
      <c r="CA73" s="21">
        <v>1743.1</v>
      </c>
      <c r="CB73" s="21">
        <v>1442.3</v>
      </c>
      <c r="CC73" s="21">
        <v>0</v>
      </c>
      <c r="CD73" s="21">
        <v>0</v>
      </c>
      <c r="CE73" s="21">
        <v>0</v>
      </c>
      <c r="CF73" s="21">
        <v>0</v>
      </c>
      <c r="CG73" s="21">
        <v>0</v>
      </c>
      <c r="CH73" s="21">
        <v>0</v>
      </c>
      <c r="CI73" s="21">
        <v>0</v>
      </c>
      <c r="CJ73" s="21">
        <v>0</v>
      </c>
      <c r="CK73" s="21">
        <v>0</v>
      </c>
      <c r="CL73" s="21">
        <v>42890.1</v>
      </c>
      <c r="CM73" s="21">
        <v>9609.56</v>
      </c>
      <c r="CN73" s="21">
        <v>1600</v>
      </c>
      <c r="CO73" s="21">
        <v>58.46</v>
      </c>
      <c r="CP73" s="21">
        <v>41950.1</v>
      </c>
      <c r="CQ73" s="21">
        <v>9348.36</v>
      </c>
      <c r="CR73" s="21">
        <v>1538.5</v>
      </c>
      <c r="CS73" s="21">
        <v>0</v>
      </c>
      <c r="CT73" s="21">
        <v>35088</v>
      </c>
      <c r="CU73" s="21">
        <v>8100</v>
      </c>
      <c r="CV73" s="21">
        <v>0</v>
      </c>
      <c r="CW73" s="21">
        <v>0</v>
      </c>
      <c r="CX73" s="21">
        <v>162025.8</v>
      </c>
      <c r="CY73" s="21">
        <v>34330.44</v>
      </c>
      <c r="CZ73" s="21">
        <v>4972.6</v>
      </c>
      <c r="DA73" s="21">
        <v>934.829</v>
      </c>
      <c r="DB73" s="21">
        <v>85312.4</v>
      </c>
      <c r="DC73" s="21">
        <v>20421.3</v>
      </c>
      <c r="DD73" s="21">
        <v>935.2</v>
      </c>
      <c r="DE73" s="21">
        <v>899.329</v>
      </c>
      <c r="DF73" s="21">
        <v>6200</v>
      </c>
      <c r="DG73" s="21">
        <v>596</v>
      </c>
      <c r="DH73" s="21">
        <v>0</v>
      </c>
      <c r="DI73" s="21">
        <v>0</v>
      </c>
      <c r="DJ73" s="21">
        <v>17824.2</v>
      </c>
      <c r="DK73" s="21">
        <v>0</v>
      </c>
      <c r="DL73" s="21">
        <v>17824.2</v>
      </c>
      <c r="DM73" s="21">
        <v>0</v>
      </c>
      <c r="DN73" s="21">
        <v>0</v>
      </c>
      <c r="DO73" s="21">
        <v>0</v>
      </c>
      <c r="DP73" s="48">
        <v>0</v>
      </c>
      <c r="DQ73" s="48">
        <v>0</v>
      </c>
      <c r="DT73" s="47"/>
      <c r="DU73" s="47"/>
      <c r="DY73" s="47"/>
      <c r="DZ73" s="47"/>
      <c r="EA73" s="47"/>
      <c r="EB73" s="47"/>
      <c r="EC73" s="47"/>
      <c r="ED73" s="47"/>
    </row>
    <row r="74" spans="1:134" ht="16.5" customHeight="1">
      <c r="A74" s="11"/>
      <c r="B74" s="16">
        <v>65</v>
      </c>
      <c r="C74" s="13" t="s">
        <v>43</v>
      </c>
      <c r="D74" s="34">
        <f t="shared" si="0"/>
        <v>61745.259000000005</v>
      </c>
      <c r="E74" s="34">
        <f t="shared" si="1"/>
        <v>10780.787</v>
      </c>
      <c r="F74" s="19">
        <f t="shared" si="2"/>
        <v>51701.100000000006</v>
      </c>
      <c r="G74" s="19">
        <f t="shared" si="3"/>
        <v>11130.482</v>
      </c>
      <c r="H74" s="19">
        <f t="shared" si="4"/>
        <v>10044.159</v>
      </c>
      <c r="I74" s="19">
        <f t="shared" si="5"/>
        <v>-349.69499999999994</v>
      </c>
      <c r="J74" s="35">
        <v>20476.6</v>
      </c>
      <c r="K74" s="35">
        <v>4435.127</v>
      </c>
      <c r="L74" s="35">
        <v>8944.159</v>
      </c>
      <c r="M74" s="35">
        <v>500</v>
      </c>
      <c r="N74" s="21">
        <v>20221.6</v>
      </c>
      <c r="O74" s="21">
        <v>4300.127</v>
      </c>
      <c r="P74" s="21">
        <v>1000</v>
      </c>
      <c r="Q74" s="21">
        <v>500</v>
      </c>
      <c r="R74" s="21">
        <v>195</v>
      </c>
      <c r="S74" s="21">
        <v>75</v>
      </c>
      <c r="T74" s="21">
        <v>7944.159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535</v>
      </c>
      <c r="AE74" s="21">
        <v>310</v>
      </c>
      <c r="AF74" s="21">
        <v>0</v>
      </c>
      <c r="AG74" s="21">
        <v>-1069.695</v>
      </c>
      <c r="AH74" s="21">
        <v>325</v>
      </c>
      <c r="AI74" s="21">
        <v>310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-1069.695</v>
      </c>
      <c r="AX74" s="21">
        <v>7808</v>
      </c>
      <c r="AY74" s="21">
        <v>1822</v>
      </c>
      <c r="AZ74" s="21">
        <v>1000</v>
      </c>
      <c r="BA74" s="21">
        <v>220</v>
      </c>
      <c r="BB74" s="21">
        <v>7808</v>
      </c>
      <c r="BC74" s="21">
        <v>1822</v>
      </c>
      <c r="BD74" s="21">
        <v>1000</v>
      </c>
      <c r="BE74" s="21">
        <v>220</v>
      </c>
      <c r="BF74" s="21">
        <v>0</v>
      </c>
      <c r="BG74" s="21">
        <v>0</v>
      </c>
      <c r="BH74" s="21">
        <v>0</v>
      </c>
      <c r="BI74" s="21">
        <v>0</v>
      </c>
      <c r="BJ74" s="21">
        <v>700</v>
      </c>
      <c r="BK74" s="21">
        <v>161.51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700</v>
      </c>
      <c r="CA74" s="21">
        <v>161.51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21">
        <v>0</v>
      </c>
      <c r="CL74" s="21">
        <v>1340</v>
      </c>
      <c r="CM74" s="21">
        <v>250</v>
      </c>
      <c r="CN74" s="21">
        <v>100</v>
      </c>
      <c r="CO74" s="21">
        <v>0</v>
      </c>
      <c r="CP74" s="21">
        <v>1140</v>
      </c>
      <c r="CQ74" s="21">
        <v>250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17330.7</v>
      </c>
      <c r="CY74" s="21">
        <v>3746.845</v>
      </c>
      <c r="CZ74" s="21">
        <v>0</v>
      </c>
      <c r="DA74" s="21">
        <v>0</v>
      </c>
      <c r="DB74" s="21">
        <v>12518.7</v>
      </c>
      <c r="DC74" s="21">
        <v>2544</v>
      </c>
      <c r="DD74" s="21">
        <v>0</v>
      </c>
      <c r="DE74" s="21">
        <v>0</v>
      </c>
      <c r="DF74" s="21">
        <v>1550</v>
      </c>
      <c r="DG74" s="21">
        <v>405</v>
      </c>
      <c r="DH74" s="21">
        <v>0</v>
      </c>
      <c r="DI74" s="21">
        <v>0</v>
      </c>
      <c r="DJ74" s="21">
        <v>1960.8</v>
      </c>
      <c r="DK74" s="21">
        <v>0</v>
      </c>
      <c r="DL74" s="21">
        <v>1960.8</v>
      </c>
      <c r="DM74" s="21">
        <v>0</v>
      </c>
      <c r="DN74" s="21">
        <v>0</v>
      </c>
      <c r="DO74" s="21">
        <v>0</v>
      </c>
      <c r="DP74" s="48">
        <v>0</v>
      </c>
      <c r="DQ74" s="48">
        <v>0</v>
      </c>
      <c r="DT74" s="47"/>
      <c r="DU74" s="47"/>
      <c r="DY74" s="47"/>
      <c r="DZ74" s="47"/>
      <c r="EA74" s="47"/>
      <c r="EB74" s="47"/>
      <c r="EC74" s="47"/>
      <c r="ED74" s="47"/>
    </row>
    <row r="75" spans="1:134" ht="16.5" customHeight="1">
      <c r="A75" s="11"/>
      <c r="B75" s="16">
        <v>66</v>
      </c>
      <c r="C75" s="13" t="s">
        <v>44</v>
      </c>
      <c r="D75" s="34">
        <f aca="true" t="shared" si="6" ref="D75:D122">F75+H75-DP75</f>
        <v>35913.612</v>
      </c>
      <c r="E75" s="34">
        <f aca="true" t="shared" si="7" ref="E75:E122">G75+I75-DQ75</f>
        <v>7785.079</v>
      </c>
      <c r="F75" s="19">
        <f aca="true" t="shared" si="8" ref="F75:F122">J75+V75+Z75+AD75+AX75+BJ75+CH75+CL75+CX75+DF75+DL75</f>
        <v>35383</v>
      </c>
      <c r="G75" s="19">
        <f aca="true" t="shared" si="9" ref="G75:G122">K75+W75+AA75+AE75+AY75+BK75+CI75+CM75+CY75+DG75+DM75</f>
        <v>7785.079</v>
      </c>
      <c r="H75" s="19">
        <f aca="true" t="shared" si="10" ref="H75:H122">L75+X75+AB75+AF75+AZ75+BL75+CJ75+CN75+CZ75+DH75+DN75</f>
        <v>530.612</v>
      </c>
      <c r="I75" s="19">
        <f aca="true" t="shared" si="11" ref="I75:I122">M75+Y75+AC75+AG75+BA75+BM75+CK75+CO75+DA75+DI75+DO75</f>
        <v>0</v>
      </c>
      <c r="J75" s="35">
        <v>18595.1</v>
      </c>
      <c r="K75" s="35">
        <v>4180.079</v>
      </c>
      <c r="L75" s="35">
        <v>0</v>
      </c>
      <c r="M75" s="35">
        <v>0</v>
      </c>
      <c r="N75" s="21">
        <v>18300.1</v>
      </c>
      <c r="O75" s="21">
        <v>4135.079</v>
      </c>
      <c r="P75" s="21">
        <v>0</v>
      </c>
      <c r="Q75" s="21">
        <v>0</v>
      </c>
      <c r="R75" s="21">
        <v>250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170</v>
      </c>
      <c r="AE75" s="21">
        <v>0</v>
      </c>
      <c r="AF75" s="21">
        <v>530.612</v>
      </c>
      <c r="AG75" s="21">
        <v>0</v>
      </c>
      <c r="AH75" s="21">
        <v>0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  <c r="AR75" s="21">
        <v>530.612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2900</v>
      </c>
      <c r="AY75" s="21">
        <v>850</v>
      </c>
      <c r="AZ75" s="21">
        <v>0</v>
      </c>
      <c r="BA75" s="21">
        <v>0</v>
      </c>
      <c r="BB75" s="21">
        <v>2900</v>
      </c>
      <c r="BC75" s="21">
        <v>850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750</v>
      </c>
      <c r="BK75" s="21">
        <v>220</v>
      </c>
      <c r="BL75" s="21">
        <v>0</v>
      </c>
      <c r="BM75" s="21">
        <v>0</v>
      </c>
      <c r="BN75" s="21">
        <v>0</v>
      </c>
      <c r="BO75" s="21">
        <v>0</v>
      </c>
      <c r="BP75" s="21">
        <v>0</v>
      </c>
      <c r="BQ75" s="21">
        <v>0</v>
      </c>
      <c r="BR75" s="21">
        <v>0</v>
      </c>
      <c r="BS75" s="21">
        <v>0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750</v>
      </c>
      <c r="CA75" s="21">
        <v>220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v>0</v>
      </c>
      <c r="CH75" s="21">
        <v>0</v>
      </c>
      <c r="CI75" s="21">
        <v>0</v>
      </c>
      <c r="CJ75" s="21">
        <v>0</v>
      </c>
      <c r="CK75" s="21">
        <v>0</v>
      </c>
      <c r="CL75" s="21">
        <v>45</v>
      </c>
      <c r="CM75" s="21">
        <v>0</v>
      </c>
      <c r="CN75" s="21">
        <v>0</v>
      </c>
      <c r="CO75" s="21">
        <v>0</v>
      </c>
      <c r="CP75" s="21">
        <v>45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10340</v>
      </c>
      <c r="CY75" s="21">
        <v>2535</v>
      </c>
      <c r="CZ75" s="21">
        <v>0</v>
      </c>
      <c r="DA75" s="21">
        <v>0</v>
      </c>
      <c r="DB75" s="21">
        <v>6000</v>
      </c>
      <c r="DC75" s="21">
        <v>1370</v>
      </c>
      <c r="DD75" s="21">
        <v>0</v>
      </c>
      <c r="DE75" s="21">
        <v>0</v>
      </c>
      <c r="DF75" s="21">
        <v>800</v>
      </c>
      <c r="DG75" s="21">
        <v>0</v>
      </c>
      <c r="DH75" s="21">
        <v>0</v>
      </c>
      <c r="DI75" s="21">
        <v>0</v>
      </c>
      <c r="DJ75" s="21">
        <v>1782.9</v>
      </c>
      <c r="DK75" s="21">
        <v>0</v>
      </c>
      <c r="DL75" s="21">
        <v>1782.9</v>
      </c>
      <c r="DM75" s="21">
        <v>0</v>
      </c>
      <c r="DN75" s="21">
        <v>0</v>
      </c>
      <c r="DO75" s="21">
        <v>0</v>
      </c>
      <c r="DP75" s="48">
        <v>0</v>
      </c>
      <c r="DQ75" s="48">
        <v>0</v>
      </c>
      <c r="DT75" s="47"/>
      <c r="DU75" s="47"/>
      <c r="DY75" s="47"/>
      <c r="DZ75" s="47"/>
      <c r="EA75" s="47"/>
      <c r="EB75" s="47"/>
      <c r="EC75" s="47"/>
      <c r="ED75" s="47"/>
    </row>
    <row r="76" spans="1:134" ht="16.5" customHeight="1">
      <c r="A76" s="11"/>
      <c r="B76" s="16">
        <v>67</v>
      </c>
      <c r="C76" s="12" t="s">
        <v>93</v>
      </c>
      <c r="D76" s="34">
        <f t="shared" si="6"/>
        <v>19008.567</v>
      </c>
      <c r="E76" s="34">
        <f t="shared" si="7"/>
        <v>4294.754</v>
      </c>
      <c r="F76" s="19">
        <f t="shared" si="8"/>
        <v>18344.8</v>
      </c>
      <c r="G76" s="19">
        <f t="shared" si="9"/>
        <v>4294.754</v>
      </c>
      <c r="H76" s="19">
        <f t="shared" si="10"/>
        <v>663.7669999999999</v>
      </c>
      <c r="I76" s="19">
        <f t="shared" si="11"/>
        <v>0</v>
      </c>
      <c r="J76" s="35">
        <v>14267</v>
      </c>
      <c r="K76" s="35">
        <v>2797.469</v>
      </c>
      <c r="L76" s="35">
        <v>499.967</v>
      </c>
      <c r="M76" s="35">
        <v>0</v>
      </c>
      <c r="N76" s="21">
        <v>13967</v>
      </c>
      <c r="O76" s="21">
        <v>2797.469</v>
      </c>
      <c r="P76" s="21">
        <v>499.967</v>
      </c>
      <c r="Q76" s="21">
        <v>0</v>
      </c>
      <c r="R76" s="21">
        <v>300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-836.2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800</v>
      </c>
      <c r="AS76" s="21">
        <v>0</v>
      </c>
      <c r="AT76" s="21">
        <v>0</v>
      </c>
      <c r="AU76" s="21">
        <v>0</v>
      </c>
      <c r="AV76" s="21">
        <v>-1636.2</v>
      </c>
      <c r="AW76" s="21">
        <v>0</v>
      </c>
      <c r="AX76" s="21">
        <v>960</v>
      </c>
      <c r="AY76" s="21">
        <v>240</v>
      </c>
      <c r="AZ76" s="21">
        <v>0</v>
      </c>
      <c r="BA76" s="21">
        <v>0</v>
      </c>
      <c r="BB76" s="21">
        <v>960</v>
      </c>
      <c r="BC76" s="21">
        <v>240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1000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0</v>
      </c>
      <c r="BX76" s="21">
        <v>1000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0</v>
      </c>
      <c r="CI76" s="21">
        <v>0</v>
      </c>
      <c r="CJ76" s="21">
        <v>0</v>
      </c>
      <c r="CK76" s="21">
        <v>0</v>
      </c>
      <c r="CL76" s="21">
        <v>245</v>
      </c>
      <c r="CM76" s="21">
        <v>0</v>
      </c>
      <c r="CN76" s="21">
        <v>0</v>
      </c>
      <c r="CO76" s="21">
        <v>0</v>
      </c>
      <c r="CP76" s="21">
        <v>225</v>
      </c>
      <c r="CQ76" s="21">
        <v>0</v>
      </c>
      <c r="CR76" s="21">
        <v>0</v>
      </c>
      <c r="CS76" s="21">
        <v>0</v>
      </c>
      <c r="CT76" s="21">
        <v>0</v>
      </c>
      <c r="CU76" s="21">
        <v>0</v>
      </c>
      <c r="CV76" s="21">
        <v>0</v>
      </c>
      <c r="CW76" s="21">
        <v>0</v>
      </c>
      <c r="CX76" s="21">
        <v>1960</v>
      </c>
      <c r="CY76" s="21">
        <v>1257.285</v>
      </c>
      <c r="CZ76" s="21">
        <v>0</v>
      </c>
      <c r="DA76" s="21">
        <v>0</v>
      </c>
      <c r="DB76" s="21">
        <v>0</v>
      </c>
      <c r="DC76" s="21">
        <v>0</v>
      </c>
      <c r="DD76" s="21">
        <v>0</v>
      </c>
      <c r="DE76" s="21">
        <v>0</v>
      </c>
      <c r="DF76" s="21">
        <v>60</v>
      </c>
      <c r="DG76" s="21">
        <v>0</v>
      </c>
      <c r="DH76" s="21">
        <v>0</v>
      </c>
      <c r="DI76" s="21">
        <v>0</v>
      </c>
      <c r="DJ76" s="21">
        <v>852.8</v>
      </c>
      <c r="DK76" s="21">
        <v>0</v>
      </c>
      <c r="DL76" s="21">
        <v>852.8</v>
      </c>
      <c r="DM76" s="21">
        <v>0</v>
      </c>
      <c r="DN76" s="21">
        <v>0</v>
      </c>
      <c r="DO76" s="21">
        <v>0</v>
      </c>
      <c r="DP76" s="48">
        <v>0</v>
      </c>
      <c r="DQ76" s="48">
        <v>0</v>
      </c>
      <c r="DT76" s="47"/>
      <c r="DU76" s="47"/>
      <c r="DY76" s="47"/>
      <c r="DZ76" s="47"/>
      <c r="EA76" s="47"/>
      <c r="EB76" s="47"/>
      <c r="EC76" s="47"/>
      <c r="ED76" s="47"/>
    </row>
    <row r="77" spans="1:134" ht="16.5" customHeight="1">
      <c r="A77" s="11"/>
      <c r="B77" s="16">
        <v>68</v>
      </c>
      <c r="C77" s="13" t="s">
        <v>45</v>
      </c>
      <c r="D77" s="34">
        <f t="shared" si="6"/>
        <v>7330.8193</v>
      </c>
      <c r="E77" s="34">
        <f t="shared" si="7"/>
        <v>1735.445</v>
      </c>
      <c r="F77" s="19">
        <f t="shared" si="8"/>
        <v>6963</v>
      </c>
      <c r="G77" s="19">
        <f t="shared" si="9"/>
        <v>1367.645</v>
      </c>
      <c r="H77" s="19">
        <f t="shared" si="10"/>
        <v>367.8193</v>
      </c>
      <c r="I77" s="19">
        <f t="shared" si="11"/>
        <v>367.8</v>
      </c>
      <c r="J77" s="35">
        <v>6130</v>
      </c>
      <c r="K77" s="35">
        <v>1287.645</v>
      </c>
      <c r="L77" s="35">
        <v>367.8193</v>
      </c>
      <c r="M77" s="35">
        <v>367.8</v>
      </c>
      <c r="N77" s="21">
        <v>6080</v>
      </c>
      <c r="O77" s="21">
        <v>1287.645</v>
      </c>
      <c r="P77" s="21">
        <v>367.8193</v>
      </c>
      <c r="Q77" s="21">
        <v>367.8</v>
      </c>
      <c r="R77" s="21">
        <v>50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250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250</v>
      </c>
      <c r="AQ77" s="21">
        <v>0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21">
        <v>0</v>
      </c>
      <c r="CL77" s="21">
        <v>130</v>
      </c>
      <c r="CM77" s="21">
        <v>0</v>
      </c>
      <c r="CN77" s="21">
        <v>0</v>
      </c>
      <c r="CO77" s="21">
        <v>0</v>
      </c>
      <c r="CP77" s="21">
        <v>130</v>
      </c>
      <c r="CQ77" s="21">
        <v>0</v>
      </c>
      <c r="CR77" s="21">
        <v>0</v>
      </c>
      <c r="CS77" s="21">
        <v>0</v>
      </c>
      <c r="CT77" s="21">
        <v>0</v>
      </c>
      <c r="CU77" s="21">
        <v>0</v>
      </c>
      <c r="CV77" s="21">
        <v>0</v>
      </c>
      <c r="CW77" s="21">
        <v>0</v>
      </c>
      <c r="CX77" s="21">
        <v>230</v>
      </c>
      <c r="CY77" s="21">
        <v>80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90</v>
      </c>
      <c r="DG77" s="21">
        <v>0</v>
      </c>
      <c r="DH77" s="21">
        <v>0</v>
      </c>
      <c r="DI77" s="21">
        <v>0</v>
      </c>
      <c r="DJ77" s="21">
        <v>133</v>
      </c>
      <c r="DK77" s="21">
        <v>0</v>
      </c>
      <c r="DL77" s="21">
        <v>133</v>
      </c>
      <c r="DM77" s="21">
        <v>0</v>
      </c>
      <c r="DN77" s="21">
        <v>0</v>
      </c>
      <c r="DO77" s="21">
        <v>0</v>
      </c>
      <c r="DP77" s="48">
        <v>0</v>
      </c>
      <c r="DQ77" s="48">
        <v>0</v>
      </c>
      <c r="DT77" s="47"/>
      <c r="DU77" s="47"/>
      <c r="DY77" s="47"/>
      <c r="DZ77" s="47"/>
      <c r="EA77" s="47"/>
      <c r="EB77" s="47"/>
      <c r="EC77" s="47"/>
      <c r="ED77" s="47"/>
    </row>
    <row r="78" spans="1:134" ht="16.5" customHeight="1">
      <c r="A78" s="11"/>
      <c r="B78" s="16">
        <v>69</v>
      </c>
      <c r="C78" s="12" t="s">
        <v>46</v>
      </c>
      <c r="D78" s="34">
        <f t="shared" si="6"/>
        <v>6794.2</v>
      </c>
      <c r="E78" s="34">
        <f t="shared" si="7"/>
        <v>1322.078</v>
      </c>
      <c r="F78" s="19">
        <f t="shared" si="8"/>
        <v>6794.2</v>
      </c>
      <c r="G78" s="19">
        <f t="shared" si="9"/>
        <v>1322.078</v>
      </c>
      <c r="H78" s="19">
        <f t="shared" si="10"/>
        <v>0</v>
      </c>
      <c r="I78" s="19">
        <f t="shared" si="11"/>
        <v>0</v>
      </c>
      <c r="J78" s="35">
        <v>6059.2</v>
      </c>
      <c r="K78" s="35">
        <v>1072.078</v>
      </c>
      <c r="L78" s="35">
        <v>0</v>
      </c>
      <c r="M78" s="35">
        <v>0</v>
      </c>
      <c r="N78" s="21">
        <v>5809.2</v>
      </c>
      <c r="O78" s="21">
        <v>1072.078</v>
      </c>
      <c r="P78" s="21">
        <v>0</v>
      </c>
      <c r="Q78" s="21">
        <v>0</v>
      </c>
      <c r="R78" s="21">
        <v>250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21">
        <v>0</v>
      </c>
      <c r="CL78" s="21">
        <v>20</v>
      </c>
      <c r="CM78" s="21">
        <v>0</v>
      </c>
      <c r="CN78" s="21">
        <v>0</v>
      </c>
      <c r="CO78" s="21">
        <v>0</v>
      </c>
      <c r="CP78" s="21">
        <v>15</v>
      </c>
      <c r="CQ78" s="21">
        <v>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0</v>
      </c>
      <c r="CX78" s="21">
        <v>290</v>
      </c>
      <c r="CY78" s="21">
        <v>250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80</v>
      </c>
      <c r="DG78" s="21">
        <v>0</v>
      </c>
      <c r="DH78" s="21">
        <v>0</v>
      </c>
      <c r="DI78" s="21">
        <v>0</v>
      </c>
      <c r="DJ78" s="21">
        <v>345</v>
      </c>
      <c r="DK78" s="21">
        <v>0</v>
      </c>
      <c r="DL78" s="21">
        <v>345</v>
      </c>
      <c r="DM78" s="21">
        <v>0</v>
      </c>
      <c r="DN78" s="21">
        <v>0</v>
      </c>
      <c r="DO78" s="21">
        <v>0</v>
      </c>
      <c r="DP78" s="48">
        <v>0</v>
      </c>
      <c r="DQ78" s="48">
        <v>0</v>
      </c>
      <c r="DT78" s="47"/>
      <c r="DU78" s="47"/>
      <c r="DY78" s="47"/>
      <c r="DZ78" s="47"/>
      <c r="EA78" s="47"/>
      <c r="EB78" s="47"/>
      <c r="EC78" s="47"/>
      <c r="ED78" s="47"/>
    </row>
    <row r="79" spans="1:134" ht="16.5" customHeight="1">
      <c r="A79" s="11"/>
      <c r="B79" s="16">
        <v>70</v>
      </c>
      <c r="C79" s="13" t="s">
        <v>47</v>
      </c>
      <c r="D79" s="34">
        <f t="shared" si="6"/>
        <v>10779.331999999999</v>
      </c>
      <c r="E79" s="34">
        <f t="shared" si="7"/>
        <v>1882.28</v>
      </c>
      <c r="F79" s="19">
        <f t="shared" si="8"/>
        <v>8807.199999999999</v>
      </c>
      <c r="G79" s="19">
        <f t="shared" si="9"/>
        <v>1882.28</v>
      </c>
      <c r="H79" s="19">
        <f t="shared" si="10"/>
        <v>1972.132</v>
      </c>
      <c r="I79" s="19">
        <f t="shared" si="11"/>
        <v>0</v>
      </c>
      <c r="J79" s="35">
        <v>6596.4</v>
      </c>
      <c r="K79" s="35">
        <v>1104.78</v>
      </c>
      <c r="L79" s="35">
        <v>1622.132</v>
      </c>
      <c r="M79" s="35">
        <v>0</v>
      </c>
      <c r="N79" s="21">
        <v>6522</v>
      </c>
      <c r="O79" s="21">
        <v>1099.78</v>
      </c>
      <c r="P79" s="21">
        <v>1622.132</v>
      </c>
      <c r="Q79" s="21">
        <v>0</v>
      </c>
      <c r="R79" s="21">
        <v>60</v>
      </c>
      <c r="S79" s="21">
        <v>0</v>
      </c>
      <c r="T79" s="21">
        <v>0</v>
      </c>
      <c r="U79" s="21">
        <v>0</v>
      </c>
      <c r="V79" s="21">
        <v>20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400</v>
      </c>
      <c r="AY79" s="21">
        <v>100</v>
      </c>
      <c r="AZ79" s="21">
        <v>0</v>
      </c>
      <c r="BA79" s="21">
        <v>0</v>
      </c>
      <c r="BB79" s="21">
        <v>400</v>
      </c>
      <c r="BC79" s="21">
        <v>100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350</v>
      </c>
      <c r="BM79" s="21">
        <v>0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350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1">
        <v>0</v>
      </c>
      <c r="CL79" s="21">
        <v>200</v>
      </c>
      <c r="CM79" s="21">
        <v>0</v>
      </c>
      <c r="CN79" s="21">
        <v>0</v>
      </c>
      <c r="CO79" s="21">
        <v>0</v>
      </c>
      <c r="CP79" s="21">
        <v>180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775</v>
      </c>
      <c r="CY79" s="21">
        <v>677.5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150</v>
      </c>
      <c r="DG79" s="21">
        <v>0</v>
      </c>
      <c r="DH79" s="21">
        <v>0</v>
      </c>
      <c r="DI79" s="21">
        <v>0</v>
      </c>
      <c r="DJ79" s="21">
        <v>665.8</v>
      </c>
      <c r="DK79" s="21">
        <v>0</v>
      </c>
      <c r="DL79" s="21">
        <v>665.8</v>
      </c>
      <c r="DM79" s="21">
        <v>0</v>
      </c>
      <c r="DN79" s="21">
        <v>0</v>
      </c>
      <c r="DO79" s="21">
        <v>0</v>
      </c>
      <c r="DP79" s="48">
        <v>0</v>
      </c>
      <c r="DQ79" s="48">
        <v>0</v>
      </c>
      <c r="DT79" s="47"/>
      <c r="DU79" s="47"/>
      <c r="DY79" s="47"/>
      <c r="DZ79" s="47"/>
      <c r="EA79" s="47"/>
      <c r="EB79" s="47"/>
      <c r="EC79" s="47"/>
      <c r="ED79" s="47"/>
    </row>
    <row r="80" spans="1:134" ht="16.5" customHeight="1">
      <c r="A80" s="11"/>
      <c r="B80" s="16">
        <v>71</v>
      </c>
      <c r="C80" s="12" t="s">
        <v>48</v>
      </c>
      <c r="D80" s="34">
        <f t="shared" si="6"/>
        <v>5970.107</v>
      </c>
      <c r="E80" s="34">
        <f t="shared" si="7"/>
        <v>1218.865</v>
      </c>
      <c r="F80" s="19">
        <f t="shared" si="8"/>
        <v>5919</v>
      </c>
      <c r="G80" s="19">
        <f t="shared" si="9"/>
        <v>1218.865</v>
      </c>
      <c r="H80" s="19">
        <f t="shared" si="10"/>
        <v>54.407</v>
      </c>
      <c r="I80" s="19">
        <f t="shared" si="11"/>
        <v>0</v>
      </c>
      <c r="J80" s="35">
        <v>4915</v>
      </c>
      <c r="K80" s="35">
        <v>998.865</v>
      </c>
      <c r="L80" s="35">
        <v>0</v>
      </c>
      <c r="M80" s="35">
        <v>0</v>
      </c>
      <c r="N80" s="21">
        <v>4915</v>
      </c>
      <c r="O80" s="21">
        <v>998.865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25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0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1">
        <v>0</v>
      </c>
      <c r="BF80" s="21">
        <v>0</v>
      </c>
      <c r="BG80" s="21">
        <v>0</v>
      </c>
      <c r="BH80" s="21">
        <v>0</v>
      </c>
      <c r="BI80" s="21">
        <v>0</v>
      </c>
      <c r="BJ80" s="21">
        <v>0</v>
      </c>
      <c r="BK80" s="21">
        <v>0</v>
      </c>
      <c r="BL80" s="21">
        <v>54.407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54.407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v>0</v>
      </c>
      <c r="CH80" s="21">
        <v>0</v>
      </c>
      <c r="CI80" s="21">
        <v>0</v>
      </c>
      <c r="CJ80" s="21">
        <v>0</v>
      </c>
      <c r="CK80" s="21">
        <v>0</v>
      </c>
      <c r="CL80" s="21">
        <v>40</v>
      </c>
      <c r="CM80" s="21">
        <v>0</v>
      </c>
      <c r="CN80" s="21">
        <v>0</v>
      </c>
      <c r="CO80" s="21">
        <v>0</v>
      </c>
      <c r="CP80" s="21">
        <v>20</v>
      </c>
      <c r="CQ80" s="21">
        <v>0</v>
      </c>
      <c r="CR80" s="21">
        <v>0</v>
      </c>
      <c r="CS80" s="21">
        <v>0</v>
      </c>
      <c r="CT80" s="21">
        <v>0</v>
      </c>
      <c r="CU80" s="21">
        <v>0</v>
      </c>
      <c r="CV80" s="21">
        <v>0</v>
      </c>
      <c r="CW80" s="21">
        <v>0</v>
      </c>
      <c r="CX80" s="21">
        <v>15</v>
      </c>
      <c r="CY80" s="21">
        <v>0</v>
      </c>
      <c r="CZ80" s="21">
        <v>0</v>
      </c>
      <c r="DA80" s="21">
        <v>0</v>
      </c>
      <c r="DB80" s="21">
        <v>0</v>
      </c>
      <c r="DC80" s="21">
        <v>0</v>
      </c>
      <c r="DD80" s="21">
        <v>0</v>
      </c>
      <c r="DE80" s="21">
        <v>0</v>
      </c>
      <c r="DF80" s="21">
        <v>500</v>
      </c>
      <c r="DG80" s="21">
        <v>220</v>
      </c>
      <c r="DH80" s="21">
        <v>0</v>
      </c>
      <c r="DI80" s="21">
        <v>0</v>
      </c>
      <c r="DJ80" s="21">
        <v>420.7</v>
      </c>
      <c r="DK80" s="21">
        <v>0</v>
      </c>
      <c r="DL80" s="21">
        <v>424</v>
      </c>
      <c r="DM80" s="21">
        <v>0</v>
      </c>
      <c r="DN80" s="21">
        <v>0</v>
      </c>
      <c r="DO80" s="21">
        <v>0</v>
      </c>
      <c r="DP80" s="48">
        <v>3.3</v>
      </c>
      <c r="DQ80" s="48">
        <v>0</v>
      </c>
      <c r="DT80" s="47"/>
      <c r="DU80" s="47"/>
      <c r="DY80" s="47"/>
      <c r="DZ80" s="47"/>
      <c r="EA80" s="47"/>
      <c r="EB80" s="47"/>
      <c r="EC80" s="47"/>
      <c r="ED80" s="47"/>
    </row>
    <row r="81" spans="1:134" ht="16.5" customHeight="1">
      <c r="A81" s="11"/>
      <c r="B81" s="16">
        <v>72</v>
      </c>
      <c r="C81" s="13" t="s">
        <v>49</v>
      </c>
      <c r="D81" s="34">
        <f t="shared" si="6"/>
        <v>16421.494</v>
      </c>
      <c r="E81" s="34">
        <f t="shared" si="7"/>
        <v>3269.073</v>
      </c>
      <c r="F81" s="19">
        <f t="shared" si="8"/>
        <v>16374</v>
      </c>
      <c r="G81" s="19">
        <f t="shared" si="9"/>
        <v>3269.073</v>
      </c>
      <c r="H81" s="19">
        <f t="shared" si="10"/>
        <v>47.494</v>
      </c>
      <c r="I81" s="19">
        <f t="shared" si="11"/>
        <v>0</v>
      </c>
      <c r="J81" s="35">
        <v>12279</v>
      </c>
      <c r="K81" s="35">
        <v>2430.073</v>
      </c>
      <c r="L81" s="35">
        <v>47.494</v>
      </c>
      <c r="M81" s="35">
        <v>0</v>
      </c>
      <c r="N81" s="21">
        <v>12053</v>
      </c>
      <c r="O81" s="21">
        <v>2430.073</v>
      </c>
      <c r="P81" s="21">
        <v>47.494</v>
      </c>
      <c r="Q81" s="21">
        <v>0</v>
      </c>
      <c r="R81" s="21">
        <v>190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30</v>
      </c>
      <c r="AE81" s="21">
        <v>0</v>
      </c>
      <c r="AF81" s="21">
        <v>0</v>
      </c>
      <c r="AG81" s="21">
        <v>0</v>
      </c>
      <c r="AH81" s="21">
        <v>30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1">
        <v>0</v>
      </c>
      <c r="BF81" s="21">
        <v>0</v>
      </c>
      <c r="BG81" s="21">
        <v>0</v>
      </c>
      <c r="BH81" s="21">
        <v>0</v>
      </c>
      <c r="BI81" s="21">
        <v>0</v>
      </c>
      <c r="BJ81" s="21">
        <v>100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100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v>0</v>
      </c>
      <c r="CH81" s="21">
        <v>0</v>
      </c>
      <c r="CI81" s="21">
        <v>0</v>
      </c>
      <c r="CJ81" s="21">
        <v>0</v>
      </c>
      <c r="CK81" s="21">
        <v>0</v>
      </c>
      <c r="CL81" s="21">
        <v>300</v>
      </c>
      <c r="CM81" s="21">
        <v>0</v>
      </c>
      <c r="CN81" s="21">
        <v>0</v>
      </c>
      <c r="CO81" s="21">
        <v>0</v>
      </c>
      <c r="CP81" s="21">
        <v>250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2206</v>
      </c>
      <c r="CY81" s="21">
        <v>594</v>
      </c>
      <c r="CZ81" s="21">
        <v>0</v>
      </c>
      <c r="DA81" s="21">
        <v>0</v>
      </c>
      <c r="DB81" s="21">
        <v>1506</v>
      </c>
      <c r="DC81" s="21">
        <v>366</v>
      </c>
      <c r="DD81" s="21">
        <v>0</v>
      </c>
      <c r="DE81" s="21">
        <v>0</v>
      </c>
      <c r="DF81" s="21">
        <v>640</v>
      </c>
      <c r="DG81" s="21">
        <v>245</v>
      </c>
      <c r="DH81" s="21">
        <v>0</v>
      </c>
      <c r="DI81" s="21">
        <v>0</v>
      </c>
      <c r="DJ81" s="21">
        <v>819</v>
      </c>
      <c r="DK81" s="21">
        <v>0</v>
      </c>
      <c r="DL81" s="21">
        <v>819</v>
      </c>
      <c r="DM81" s="21">
        <v>0</v>
      </c>
      <c r="DN81" s="21">
        <v>0</v>
      </c>
      <c r="DO81" s="21">
        <v>0</v>
      </c>
      <c r="DP81" s="48">
        <v>0</v>
      </c>
      <c r="DQ81" s="48">
        <v>0</v>
      </c>
      <c r="DT81" s="47"/>
      <c r="DU81" s="47"/>
      <c r="DY81" s="47"/>
      <c r="DZ81" s="47"/>
      <c r="EA81" s="47"/>
      <c r="EB81" s="47"/>
      <c r="EC81" s="47"/>
      <c r="ED81" s="47"/>
    </row>
    <row r="82" spans="1:134" ht="16.5" customHeight="1">
      <c r="A82" s="11"/>
      <c r="B82" s="16">
        <v>73</v>
      </c>
      <c r="C82" s="12" t="s">
        <v>50</v>
      </c>
      <c r="D82" s="34">
        <f t="shared" si="6"/>
        <v>83630.9</v>
      </c>
      <c r="E82" s="34">
        <f t="shared" si="7"/>
        <v>8325.650000000001</v>
      </c>
      <c r="F82" s="19">
        <f t="shared" si="8"/>
        <v>57252.899999999994</v>
      </c>
      <c r="G82" s="19">
        <f t="shared" si="9"/>
        <v>8325.650000000001</v>
      </c>
      <c r="H82" s="19">
        <f t="shared" si="10"/>
        <v>26378</v>
      </c>
      <c r="I82" s="19">
        <f t="shared" si="11"/>
        <v>0</v>
      </c>
      <c r="J82" s="35">
        <v>22953.7</v>
      </c>
      <c r="K82" s="35">
        <v>4093.51</v>
      </c>
      <c r="L82" s="35">
        <v>2830</v>
      </c>
      <c r="M82" s="35">
        <v>0</v>
      </c>
      <c r="N82" s="21">
        <v>22593.7</v>
      </c>
      <c r="O82" s="21">
        <v>4093.51</v>
      </c>
      <c r="P82" s="21">
        <v>980</v>
      </c>
      <c r="Q82" s="21">
        <v>0</v>
      </c>
      <c r="R82" s="21">
        <v>360</v>
      </c>
      <c r="S82" s="21">
        <v>0</v>
      </c>
      <c r="T82" s="21">
        <v>1850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4485.8</v>
      </c>
      <c r="AG82" s="21">
        <v>0</v>
      </c>
      <c r="AH82" s="21">
        <v>0</v>
      </c>
      <c r="AI82" s="21">
        <v>0</v>
      </c>
      <c r="AJ82" s="21">
        <v>3535.8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950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4010</v>
      </c>
      <c r="AY82" s="21">
        <v>132.14</v>
      </c>
      <c r="AZ82" s="21">
        <v>18112.2</v>
      </c>
      <c r="BA82" s="21">
        <v>0</v>
      </c>
      <c r="BB82" s="21">
        <v>1260</v>
      </c>
      <c r="BC82" s="21">
        <v>132.14</v>
      </c>
      <c r="BD82" s="21">
        <v>0</v>
      </c>
      <c r="BE82" s="21">
        <v>0</v>
      </c>
      <c r="BF82" s="21">
        <v>2750</v>
      </c>
      <c r="BG82" s="21">
        <v>0</v>
      </c>
      <c r="BH82" s="21">
        <v>18112.2</v>
      </c>
      <c r="BI82" s="21">
        <v>0</v>
      </c>
      <c r="BJ82" s="21">
        <v>300</v>
      </c>
      <c r="BK82" s="21">
        <v>0</v>
      </c>
      <c r="BL82" s="21">
        <v>950</v>
      </c>
      <c r="BM82" s="21">
        <v>0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  <c r="BX82" s="21">
        <v>0</v>
      </c>
      <c r="BY82" s="21">
        <v>0</v>
      </c>
      <c r="BZ82" s="21">
        <v>300</v>
      </c>
      <c r="CA82" s="21">
        <v>0</v>
      </c>
      <c r="CB82" s="21">
        <v>950</v>
      </c>
      <c r="CC82" s="21">
        <v>0</v>
      </c>
      <c r="CD82" s="21">
        <v>0</v>
      </c>
      <c r="CE82" s="21">
        <v>0</v>
      </c>
      <c r="CF82" s="21">
        <v>0</v>
      </c>
      <c r="CG82" s="21">
        <v>0</v>
      </c>
      <c r="CH82" s="21">
        <v>0</v>
      </c>
      <c r="CI82" s="21">
        <v>0</v>
      </c>
      <c r="CJ82" s="21">
        <v>0</v>
      </c>
      <c r="CK82" s="21">
        <v>0</v>
      </c>
      <c r="CL82" s="21">
        <v>6810</v>
      </c>
      <c r="CM82" s="21">
        <v>1225</v>
      </c>
      <c r="CN82" s="21">
        <v>0</v>
      </c>
      <c r="CO82" s="21">
        <v>0</v>
      </c>
      <c r="CP82" s="21">
        <v>6460</v>
      </c>
      <c r="CQ82" s="21">
        <v>1225</v>
      </c>
      <c r="CR82" s="21">
        <v>0</v>
      </c>
      <c r="CS82" s="21">
        <v>0</v>
      </c>
      <c r="CT82" s="21">
        <v>4600</v>
      </c>
      <c r="CU82" s="21">
        <v>1075</v>
      </c>
      <c r="CV82" s="21">
        <v>0</v>
      </c>
      <c r="CW82" s="21">
        <v>0</v>
      </c>
      <c r="CX82" s="21">
        <v>17500</v>
      </c>
      <c r="CY82" s="21">
        <v>2875</v>
      </c>
      <c r="CZ82" s="21">
        <v>0</v>
      </c>
      <c r="DA82" s="21">
        <v>0</v>
      </c>
      <c r="DB82" s="21">
        <v>13000</v>
      </c>
      <c r="DC82" s="21">
        <v>1800</v>
      </c>
      <c r="DD82" s="21">
        <v>0</v>
      </c>
      <c r="DE82" s="21">
        <v>0</v>
      </c>
      <c r="DF82" s="21">
        <v>2700</v>
      </c>
      <c r="DG82" s="21">
        <v>0</v>
      </c>
      <c r="DH82" s="21">
        <v>0</v>
      </c>
      <c r="DI82" s="21">
        <v>0</v>
      </c>
      <c r="DJ82" s="21">
        <v>2979.2</v>
      </c>
      <c r="DK82" s="21">
        <v>0</v>
      </c>
      <c r="DL82" s="21">
        <v>2979.2</v>
      </c>
      <c r="DM82" s="21">
        <v>0</v>
      </c>
      <c r="DN82" s="21">
        <v>0</v>
      </c>
      <c r="DO82" s="21">
        <v>0</v>
      </c>
      <c r="DP82" s="48">
        <v>0</v>
      </c>
      <c r="DQ82" s="48">
        <v>0</v>
      </c>
      <c r="DT82" s="47"/>
      <c r="DU82" s="47"/>
      <c r="DY82" s="47"/>
      <c r="DZ82" s="47"/>
      <c r="EA82" s="47"/>
      <c r="EB82" s="47"/>
      <c r="EC82" s="47"/>
      <c r="ED82" s="47"/>
    </row>
    <row r="83" spans="1:134" ht="16.5" customHeight="1">
      <c r="A83" s="11"/>
      <c r="B83" s="16">
        <v>74</v>
      </c>
      <c r="C83" s="13" t="s">
        <v>51</v>
      </c>
      <c r="D83" s="34">
        <f t="shared" si="6"/>
        <v>49619.0789</v>
      </c>
      <c r="E83" s="34">
        <f t="shared" si="7"/>
        <v>9161.156</v>
      </c>
      <c r="F83" s="19">
        <f t="shared" si="8"/>
        <v>48260.6</v>
      </c>
      <c r="G83" s="19">
        <f t="shared" si="9"/>
        <v>9447.226</v>
      </c>
      <c r="H83" s="19">
        <f t="shared" si="10"/>
        <v>6358.4789</v>
      </c>
      <c r="I83" s="19">
        <f t="shared" si="11"/>
        <v>-286.07</v>
      </c>
      <c r="J83" s="35">
        <v>26915</v>
      </c>
      <c r="K83" s="35">
        <v>6438.671</v>
      </c>
      <c r="L83" s="35">
        <v>0</v>
      </c>
      <c r="M83" s="35">
        <v>0</v>
      </c>
      <c r="N83" s="21">
        <v>24585</v>
      </c>
      <c r="O83" s="21">
        <v>6042.671</v>
      </c>
      <c r="P83" s="21">
        <v>0</v>
      </c>
      <c r="Q83" s="21">
        <v>0</v>
      </c>
      <c r="R83" s="21">
        <v>2330</v>
      </c>
      <c r="S83" s="21">
        <v>396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1250</v>
      </c>
      <c r="AE83" s="21">
        <v>0</v>
      </c>
      <c r="AF83" s="21">
        <v>-10641.5211</v>
      </c>
      <c r="AG83" s="21">
        <v>-286.07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1000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-10641.5211</v>
      </c>
      <c r="AW83" s="21">
        <v>-286.07</v>
      </c>
      <c r="AX83" s="21">
        <v>2970</v>
      </c>
      <c r="AY83" s="21">
        <v>540</v>
      </c>
      <c r="AZ83" s="21">
        <v>0</v>
      </c>
      <c r="BA83" s="21">
        <v>0</v>
      </c>
      <c r="BB83" s="21">
        <v>2970</v>
      </c>
      <c r="BC83" s="21">
        <v>540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340</v>
      </c>
      <c r="BK83" s="21">
        <v>8</v>
      </c>
      <c r="BL83" s="21">
        <v>17000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340</v>
      </c>
      <c r="BW83" s="21">
        <v>8</v>
      </c>
      <c r="BX83" s="21">
        <v>15000</v>
      </c>
      <c r="BY83" s="21">
        <v>0</v>
      </c>
      <c r="BZ83" s="21">
        <v>0</v>
      </c>
      <c r="CA83" s="21">
        <v>0</v>
      </c>
      <c r="CB83" s="21">
        <v>2000</v>
      </c>
      <c r="CC83" s="21">
        <v>0</v>
      </c>
      <c r="CD83" s="21">
        <v>0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955</v>
      </c>
      <c r="CM83" s="21">
        <v>100</v>
      </c>
      <c r="CN83" s="21">
        <v>0</v>
      </c>
      <c r="CO83" s="21">
        <v>0</v>
      </c>
      <c r="CP83" s="21">
        <v>880</v>
      </c>
      <c r="CQ83" s="21">
        <v>100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6500</v>
      </c>
      <c r="CY83" s="21">
        <v>1860.555</v>
      </c>
      <c r="CZ83" s="21">
        <v>0</v>
      </c>
      <c r="DA83" s="21">
        <v>0</v>
      </c>
      <c r="DB83" s="21">
        <v>6500</v>
      </c>
      <c r="DC83" s="21">
        <v>1860.555</v>
      </c>
      <c r="DD83" s="21">
        <v>0</v>
      </c>
      <c r="DE83" s="21">
        <v>0</v>
      </c>
      <c r="DF83" s="21">
        <v>3500</v>
      </c>
      <c r="DG83" s="21">
        <v>500</v>
      </c>
      <c r="DH83" s="21">
        <v>0</v>
      </c>
      <c r="DI83" s="21">
        <v>0</v>
      </c>
      <c r="DJ83" s="21">
        <v>830.6</v>
      </c>
      <c r="DK83" s="21">
        <v>0</v>
      </c>
      <c r="DL83" s="21">
        <v>5830.6</v>
      </c>
      <c r="DM83" s="21">
        <v>0</v>
      </c>
      <c r="DN83" s="21">
        <v>0</v>
      </c>
      <c r="DO83" s="21">
        <v>0</v>
      </c>
      <c r="DP83" s="48">
        <v>5000</v>
      </c>
      <c r="DQ83" s="48">
        <v>0</v>
      </c>
      <c r="DT83" s="47"/>
      <c r="DU83" s="47"/>
      <c r="DY83" s="47"/>
      <c r="DZ83" s="47"/>
      <c r="EA83" s="47"/>
      <c r="EB83" s="47"/>
      <c r="EC83" s="47"/>
      <c r="ED83" s="47"/>
    </row>
    <row r="84" spans="1:134" ht="16.5" customHeight="1">
      <c r="A84" s="11"/>
      <c r="B84" s="16">
        <v>75</v>
      </c>
      <c r="C84" s="13" t="s">
        <v>52</v>
      </c>
      <c r="D84" s="34">
        <f t="shared" si="6"/>
        <v>35554.650799999996</v>
      </c>
      <c r="E84" s="34">
        <f t="shared" si="7"/>
        <v>6677.877</v>
      </c>
      <c r="F84" s="19">
        <f t="shared" si="8"/>
        <v>33228.6</v>
      </c>
      <c r="G84" s="19">
        <f t="shared" si="9"/>
        <v>6677.877</v>
      </c>
      <c r="H84" s="19">
        <f t="shared" si="10"/>
        <v>2326.0508</v>
      </c>
      <c r="I84" s="19">
        <f t="shared" si="11"/>
        <v>0</v>
      </c>
      <c r="J84" s="35">
        <v>19922</v>
      </c>
      <c r="K84" s="35">
        <v>3401.877</v>
      </c>
      <c r="L84" s="35">
        <v>1426.0508</v>
      </c>
      <c r="M84" s="35">
        <v>0</v>
      </c>
      <c r="N84" s="21">
        <v>17202</v>
      </c>
      <c r="O84" s="21">
        <v>3401.877</v>
      </c>
      <c r="P84" s="21">
        <v>800</v>
      </c>
      <c r="Q84" s="21">
        <v>0</v>
      </c>
      <c r="R84" s="21">
        <v>2720</v>
      </c>
      <c r="S84" s="21">
        <v>0</v>
      </c>
      <c r="T84" s="21">
        <v>626.0508</v>
      </c>
      <c r="U84" s="21">
        <v>0</v>
      </c>
      <c r="V84" s="21">
        <v>100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300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300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1">
        <v>0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600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</v>
      </c>
      <c r="BW84" s="21">
        <v>0</v>
      </c>
      <c r="BX84" s="21">
        <v>300</v>
      </c>
      <c r="BY84" s="21">
        <v>0</v>
      </c>
      <c r="BZ84" s="21">
        <v>0</v>
      </c>
      <c r="CA84" s="21">
        <v>0</v>
      </c>
      <c r="CB84" s="21">
        <v>300</v>
      </c>
      <c r="CC84" s="21">
        <v>0</v>
      </c>
      <c r="CD84" s="21">
        <v>0</v>
      </c>
      <c r="CE84" s="21">
        <v>0</v>
      </c>
      <c r="CF84" s="21">
        <v>0</v>
      </c>
      <c r="CG84" s="21">
        <v>0</v>
      </c>
      <c r="CH84" s="21">
        <v>120</v>
      </c>
      <c r="CI84" s="21">
        <v>0</v>
      </c>
      <c r="CJ84" s="21">
        <v>0</v>
      </c>
      <c r="CK84" s="21">
        <v>0</v>
      </c>
      <c r="CL84" s="21">
        <v>440</v>
      </c>
      <c r="CM84" s="21">
        <v>70</v>
      </c>
      <c r="CN84" s="21">
        <v>0</v>
      </c>
      <c r="CO84" s="21">
        <v>0</v>
      </c>
      <c r="CP84" s="21">
        <v>440</v>
      </c>
      <c r="CQ84" s="21">
        <v>70</v>
      </c>
      <c r="CR84" s="21">
        <v>0</v>
      </c>
      <c r="CS84" s="21">
        <v>0</v>
      </c>
      <c r="CT84" s="21">
        <v>0</v>
      </c>
      <c r="CU84" s="21">
        <v>0</v>
      </c>
      <c r="CV84" s="21">
        <v>0</v>
      </c>
      <c r="CW84" s="21">
        <v>0</v>
      </c>
      <c r="CX84" s="21">
        <v>10391</v>
      </c>
      <c r="CY84" s="21">
        <v>3206</v>
      </c>
      <c r="CZ84" s="21">
        <v>0</v>
      </c>
      <c r="DA84" s="21">
        <v>0</v>
      </c>
      <c r="DB84" s="21">
        <v>10391</v>
      </c>
      <c r="DC84" s="21">
        <v>3206</v>
      </c>
      <c r="DD84" s="21">
        <v>0</v>
      </c>
      <c r="DE84" s="21">
        <v>0</v>
      </c>
      <c r="DF84" s="21">
        <v>700</v>
      </c>
      <c r="DG84" s="21">
        <v>0</v>
      </c>
      <c r="DH84" s="21">
        <v>0</v>
      </c>
      <c r="DI84" s="21">
        <v>0</v>
      </c>
      <c r="DJ84" s="21">
        <v>1555.6</v>
      </c>
      <c r="DK84" s="21">
        <v>0</v>
      </c>
      <c r="DL84" s="21">
        <v>1555.6</v>
      </c>
      <c r="DM84" s="21">
        <v>0</v>
      </c>
      <c r="DN84" s="21">
        <v>0</v>
      </c>
      <c r="DO84" s="21">
        <v>0</v>
      </c>
      <c r="DP84" s="48">
        <v>0</v>
      </c>
      <c r="DQ84" s="48">
        <v>0</v>
      </c>
      <c r="DT84" s="47"/>
      <c r="DU84" s="47"/>
      <c r="DY84" s="47"/>
      <c r="DZ84" s="47"/>
      <c r="EA84" s="47"/>
      <c r="EB84" s="47"/>
      <c r="EC84" s="47"/>
      <c r="ED84" s="47"/>
    </row>
    <row r="85" spans="1:134" ht="16.5" customHeight="1">
      <c r="A85" s="11"/>
      <c r="B85" s="16">
        <v>76</v>
      </c>
      <c r="C85" s="13" t="s">
        <v>53</v>
      </c>
      <c r="D85" s="34">
        <f t="shared" si="6"/>
        <v>22204.949699999997</v>
      </c>
      <c r="E85" s="34">
        <f t="shared" si="7"/>
        <v>3367</v>
      </c>
      <c r="F85" s="19">
        <f t="shared" si="8"/>
        <v>22142.6</v>
      </c>
      <c r="G85" s="19">
        <f t="shared" si="9"/>
        <v>3367</v>
      </c>
      <c r="H85" s="19">
        <f t="shared" si="10"/>
        <v>62.34970000000021</v>
      </c>
      <c r="I85" s="19">
        <f t="shared" si="11"/>
        <v>0</v>
      </c>
      <c r="J85" s="35">
        <v>10095.8</v>
      </c>
      <c r="K85" s="35">
        <v>1776</v>
      </c>
      <c r="L85" s="35">
        <v>4062.3497</v>
      </c>
      <c r="M85" s="35">
        <v>0</v>
      </c>
      <c r="N85" s="21">
        <v>9845.8</v>
      </c>
      <c r="O85" s="21">
        <v>1776</v>
      </c>
      <c r="P85" s="21">
        <v>4062.3497</v>
      </c>
      <c r="Q85" s="21">
        <v>0</v>
      </c>
      <c r="R85" s="21">
        <v>200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200</v>
      </c>
      <c r="AE85" s="21">
        <v>0</v>
      </c>
      <c r="AF85" s="21">
        <v>-4000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200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-4000</v>
      </c>
      <c r="AW85" s="21">
        <v>0</v>
      </c>
      <c r="AX85" s="21">
        <v>250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1">
        <v>0</v>
      </c>
      <c r="BF85" s="21">
        <v>250</v>
      </c>
      <c r="BG85" s="21">
        <v>0</v>
      </c>
      <c r="BH85" s="21">
        <v>0</v>
      </c>
      <c r="BI85" s="21">
        <v>0</v>
      </c>
      <c r="BJ85" s="21">
        <v>600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600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v>0</v>
      </c>
      <c r="CH85" s="21">
        <v>0</v>
      </c>
      <c r="CI85" s="21">
        <v>0</v>
      </c>
      <c r="CJ85" s="21">
        <v>0</v>
      </c>
      <c r="CK85" s="21">
        <v>0</v>
      </c>
      <c r="CL85" s="21">
        <v>1184</v>
      </c>
      <c r="CM85" s="21">
        <v>216</v>
      </c>
      <c r="CN85" s="21">
        <v>0</v>
      </c>
      <c r="CO85" s="21">
        <v>0</v>
      </c>
      <c r="CP85" s="21">
        <v>250</v>
      </c>
      <c r="CQ85" s="21">
        <v>0</v>
      </c>
      <c r="CR85" s="21">
        <v>0</v>
      </c>
      <c r="CS85" s="21">
        <v>0</v>
      </c>
      <c r="CT85" s="21">
        <v>0</v>
      </c>
      <c r="CU85" s="21">
        <v>0</v>
      </c>
      <c r="CV85" s="21">
        <v>0</v>
      </c>
      <c r="CW85" s="21">
        <v>0</v>
      </c>
      <c r="CX85" s="21">
        <v>6050</v>
      </c>
      <c r="CY85" s="21">
        <v>1375</v>
      </c>
      <c r="CZ85" s="21">
        <v>0</v>
      </c>
      <c r="DA85" s="21">
        <v>0</v>
      </c>
      <c r="DB85" s="21">
        <v>5300</v>
      </c>
      <c r="DC85" s="21">
        <v>1225</v>
      </c>
      <c r="DD85" s="21">
        <v>0</v>
      </c>
      <c r="DE85" s="21">
        <v>0</v>
      </c>
      <c r="DF85" s="21">
        <v>600</v>
      </c>
      <c r="DG85" s="21">
        <v>0</v>
      </c>
      <c r="DH85" s="21">
        <v>0</v>
      </c>
      <c r="DI85" s="21">
        <v>0</v>
      </c>
      <c r="DJ85" s="21">
        <v>3162.8</v>
      </c>
      <c r="DK85" s="21">
        <v>0</v>
      </c>
      <c r="DL85" s="21">
        <v>3162.8</v>
      </c>
      <c r="DM85" s="21">
        <v>0</v>
      </c>
      <c r="DN85" s="21">
        <v>0</v>
      </c>
      <c r="DO85" s="21">
        <v>0</v>
      </c>
      <c r="DP85" s="48">
        <v>0</v>
      </c>
      <c r="DQ85" s="48">
        <v>0</v>
      </c>
      <c r="DT85" s="47"/>
      <c r="DU85" s="47"/>
      <c r="DY85" s="47"/>
      <c r="DZ85" s="47"/>
      <c r="EA85" s="47"/>
      <c r="EB85" s="47"/>
      <c r="EC85" s="47"/>
      <c r="ED85" s="47"/>
    </row>
    <row r="86" spans="1:134" ht="16.5" customHeight="1">
      <c r="A86" s="11"/>
      <c r="B86" s="16">
        <v>77</v>
      </c>
      <c r="C86" s="13" t="s">
        <v>54</v>
      </c>
      <c r="D86" s="34">
        <f t="shared" si="6"/>
        <v>12500.4948</v>
      </c>
      <c r="E86" s="34">
        <f t="shared" si="7"/>
        <v>176.66100000000006</v>
      </c>
      <c r="F86" s="19">
        <f t="shared" si="8"/>
        <v>10500</v>
      </c>
      <c r="G86" s="19">
        <f t="shared" si="9"/>
        <v>1797.461</v>
      </c>
      <c r="H86" s="19">
        <f t="shared" si="10"/>
        <v>2000.4948</v>
      </c>
      <c r="I86" s="19">
        <f t="shared" si="11"/>
        <v>-1620.8</v>
      </c>
      <c r="J86" s="35">
        <v>8870</v>
      </c>
      <c r="K86" s="35">
        <v>1747.461</v>
      </c>
      <c r="L86" s="35">
        <v>675.4948</v>
      </c>
      <c r="M86" s="35">
        <v>0</v>
      </c>
      <c r="N86" s="21">
        <v>8710</v>
      </c>
      <c r="O86" s="21">
        <v>1747.461</v>
      </c>
      <c r="P86" s="21">
        <v>675.4948</v>
      </c>
      <c r="Q86" s="21">
        <v>0</v>
      </c>
      <c r="R86" s="21">
        <v>160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475</v>
      </c>
      <c r="AG86" s="21">
        <v>-1620.8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1475</v>
      </c>
      <c r="AS86" s="21">
        <v>0</v>
      </c>
      <c r="AT86" s="21">
        <v>0</v>
      </c>
      <c r="AU86" s="21">
        <v>0</v>
      </c>
      <c r="AV86" s="21">
        <v>-1000</v>
      </c>
      <c r="AW86" s="21">
        <v>-1620.8</v>
      </c>
      <c r="AX86" s="21">
        <v>0</v>
      </c>
      <c r="AY86" s="21">
        <v>0</v>
      </c>
      <c r="AZ86" s="21">
        <v>250</v>
      </c>
      <c r="BA86" s="21">
        <v>0</v>
      </c>
      <c r="BB86" s="21">
        <v>0</v>
      </c>
      <c r="BC86" s="21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200</v>
      </c>
      <c r="BK86" s="21">
        <v>50</v>
      </c>
      <c r="BL86" s="21">
        <v>600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200</v>
      </c>
      <c r="CA86" s="21">
        <v>50</v>
      </c>
      <c r="CB86" s="21">
        <v>600</v>
      </c>
      <c r="CC86" s="21">
        <v>0</v>
      </c>
      <c r="CD86" s="21">
        <v>0</v>
      </c>
      <c r="CE86" s="21">
        <v>0</v>
      </c>
      <c r="CF86" s="21">
        <v>0</v>
      </c>
      <c r="CG86" s="21">
        <v>0</v>
      </c>
      <c r="CH86" s="21">
        <v>0</v>
      </c>
      <c r="CI86" s="21">
        <v>0</v>
      </c>
      <c r="CJ86" s="21">
        <v>0</v>
      </c>
      <c r="CK86" s="21">
        <v>0</v>
      </c>
      <c r="CL86" s="21">
        <v>200</v>
      </c>
      <c r="CM86" s="21">
        <v>0</v>
      </c>
      <c r="CN86" s="21">
        <v>0</v>
      </c>
      <c r="CO86" s="21">
        <v>0</v>
      </c>
      <c r="CP86" s="21">
        <v>140</v>
      </c>
      <c r="CQ86" s="21">
        <v>0</v>
      </c>
      <c r="CR86" s="21">
        <v>0</v>
      </c>
      <c r="CS86" s="21">
        <v>0</v>
      </c>
      <c r="CT86" s="21">
        <v>0</v>
      </c>
      <c r="CU86" s="21">
        <v>0</v>
      </c>
      <c r="CV86" s="21">
        <v>0</v>
      </c>
      <c r="CW86" s="21">
        <v>0</v>
      </c>
      <c r="CX86" s="21">
        <v>200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0</v>
      </c>
      <c r="DE86" s="21">
        <v>0</v>
      </c>
      <c r="DF86" s="21">
        <v>716</v>
      </c>
      <c r="DG86" s="21">
        <v>0</v>
      </c>
      <c r="DH86" s="21">
        <v>0</v>
      </c>
      <c r="DI86" s="21">
        <v>0</v>
      </c>
      <c r="DJ86" s="21">
        <v>314</v>
      </c>
      <c r="DK86" s="21">
        <v>0</v>
      </c>
      <c r="DL86" s="21">
        <v>314</v>
      </c>
      <c r="DM86" s="21">
        <v>0</v>
      </c>
      <c r="DN86" s="21">
        <v>0</v>
      </c>
      <c r="DO86" s="21">
        <v>0</v>
      </c>
      <c r="DP86" s="48">
        <v>0</v>
      </c>
      <c r="DQ86" s="48">
        <v>0</v>
      </c>
      <c r="DT86" s="47"/>
      <c r="DU86" s="47"/>
      <c r="DY86" s="47"/>
      <c r="DZ86" s="47"/>
      <c r="EA86" s="47"/>
      <c r="EB86" s="47"/>
      <c r="EC86" s="47"/>
      <c r="ED86" s="47"/>
    </row>
    <row r="87" spans="1:134" ht="16.5" customHeight="1">
      <c r="A87" s="11"/>
      <c r="B87" s="16">
        <v>78</v>
      </c>
      <c r="C87" s="13" t="s">
        <v>55</v>
      </c>
      <c r="D87" s="34">
        <f t="shared" si="6"/>
        <v>9598.7</v>
      </c>
      <c r="E87" s="34">
        <f t="shared" si="7"/>
        <v>1921.687</v>
      </c>
      <c r="F87" s="19">
        <f t="shared" si="8"/>
        <v>9598.7</v>
      </c>
      <c r="G87" s="19">
        <f t="shared" si="9"/>
        <v>1921.687</v>
      </c>
      <c r="H87" s="19">
        <f t="shared" si="10"/>
        <v>0</v>
      </c>
      <c r="I87" s="19">
        <f t="shared" si="11"/>
        <v>0</v>
      </c>
      <c r="J87" s="35">
        <v>8778</v>
      </c>
      <c r="K87" s="35">
        <v>1851.687</v>
      </c>
      <c r="L87" s="35">
        <v>0</v>
      </c>
      <c r="M87" s="35">
        <v>0</v>
      </c>
      <c r="N87" s="21">
        <v>8597</v>
      </c>
      <c r="O87" s="21">
        <v>1795.687</v>
      </c>
      <c r="P87" s="21">
        <v>0</v>
      </c>
      <c r="Q87" s="21">
        <v>0</v>
      </c>
      <c r="R87" s="21">
        <v>40</v>
      </c>
      <c r="S87" s="21">
        <v>20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1">
        <v>0</v>
      </c>
      <c r="BF87" s="21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21">
        <v>0</v>
      </c>
      <c r="CL87" s="21">
        <v>30</v>
      </c>
      <c r="CM87" s="21">
        <v>0</v>
      </c>
      <c r="CN87" s="21">
        <v>0</v>
      </c>
      <c r="CO87" s="21">
        <v>0</v>
      </c>
      <c r="CP87" s="21">
        <v>30</v>
      </c>
      <c r="CQ87" s="21">
        <v>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0</v>
      </c>
      <c r="DC87" s="21">
        <v>0</v>
      </c>
      <c r="DD87" s="21">
        <v>0</v>
      </c>
      <c r="DE87" s="21">
        <v>0</v>
      </c>
      <c r="DF87" s="21">
        <v>310</v>
      </c>
      <c r="DG87" s="21">
        <v>70</v>
      </c>
      <c r="DH87" s="21">
        <v>0</v>
      </c>
      <c r="DI87" s="21">
        <v>0</v>
      </c>
      <c r="DJ87" s="21">
        <v>480.7</v>
      </c>
      <c r="DK87" s="21">
        <v>0</v>
      </c>
      <c r="DL87" s="21">
        <v>480.7</v>
      </c>
      <c r="DM87" s="21">
        <v>0</v>
      </c>
      <c r="DN87" s="21">
        <v>0</v>
      </c>
      <c r="DO87" s="21">
        <v>0</v>
      </c>
      <c r="DP87" s="48">
        <v>0</v>
      </c>
      <c r="DQ87" s="48">
        <v>0</v>
      </c>
      <c r="DT87" s="47"/>
      <c r="DU87" s="47"/>
      <c r="DY87" s="47"/>
      <c r="DZ87" s="47"/>
      <c r="EA87" s="47"/>
      <c r="EB87" s="47"/>
      <c r="EC87" s="47"/>
      <c r="ED87" s="47"/>
    </row>
    <row r="88" spans="1:134" ht="16.5" customHeight="1">
      <c r="A88" s="11"/>
      <c r="B88" s="16">
        <v>79</v>
      </c>
      <c r="C88" s="13" t="s">
        <v>56</v>
      </c>
      <c r="D88" s="34">
        <f t="shared" si="6"/>
        <v>6064.152</v>
      </c>
      <c r="E88" s="34">
        <f t="shared" si="7"/>
        <v>745.078</v>
      </c>
      <c r="F88" s="19">
        <f t="shared" si="8"/>
        <v>5949</v>
      </c>
      <c r="G88" s="19">
        <f t="shared" si="9"/>
        <v>745.078</v>
      </c>
      <c r="H88" s="19">
        <f t="shared" si="10"/>
        <v>215.152</v>
      </c>
      <c r="I88" s="19">
        <f t="shared" si="11"/>
        <v>0</v>
      </c>
      <c r="J88" s="35">
        <v>4592</v>
      </c>
      <c r="K88" s="35">
        <v>745.078</v>
      </c>
      <c r="L88" s="35">
        <v>315.152</v>
      </c>
      <c r="M88" s="35">
        <v>0</v>
      </c>
      <c r="N88" s="21">
        <v>4587</v>
      </c>
      <c r="O88" s="21">
        <v>745.078</v>
      </c>
      <c r="P88" s="21">
        <v>315.152</v>
      </c>
      <c r="Q88" s="21">
        <v>0</v>
      </c>
      <c r="R88" s="21">
        <v>5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-100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-100</v>
      </c>
      <c r="AW88" s="21">
        <v>0</v>
      </c>
      <c r="AX88" s="21">
        <v>710</v>
      </c>
      <c r="AY88" s="21">
        <v>0</v>
      </c>
      <c r="AZ88" s="21">
        <v>0</v>
      </c>
      <c r="BA88" s="21">
        <v>0</v>
      </c>
      <c r="BB88" s="21">
        <v>150</v>
      </c>
      <c r="BC88" s="21">
        <v>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v>0</v>
      </c>
      <c r="CH88" s="21">
        <v>0</v>
      </c>
      <c r="CI88" s="21">
        <v>0</v>
      </c>
      <c r="CJ88" s="21">
        <v>0</v>
      </c>
      <c r="CK88" s="21">
        <v>0</v>
      </c>
      <c r="CL88" s="21">
        <v>72</v>
      </c>
      <c r="CM88" s="21">
        <v>0</v>
      </c>
      <c r="CN88" s="21">
        <v>0</v>
      </c>
      <c r="CO88" s="21">
        <v>0</v>
      </c>
      <c r="CP88" s="21">
        <v>72</v>
      </c>
      <c r="CQ88" s="21">
        <v>0</v>
      </c>
      <c r="CR88" s="21">
        <v>0</v>
      </c>
      <c r="CS88" s="21">
        <v>0</v>
      </c>
      <c r="CT88" s="21">
        <v>0</v>
      </c>
      <c r="CU88" s="21">
        <v>0</v>
      </c>
      <c r="CV88" s="21">
        <v>0</v>
      </c>
      <c r="CW88" s="21">
        <v>0</v>
      </c>
      <c r="CX88" s="21">
        <v>75</v>
      </c>
      <c r="CY88" s="21">
        <v>0</v>
      </c>
      <c r="CZ88" s="21">
        <v>0</v>
      </c>
      <c r="DA88" s="21">
        <v>0</v>
      </c>
      <c r="DB88" s="21">
        <v>0</v>
      </c>
      <c r="DC88" s="21">
        <v>0</v>
      </c>
      <c r="DD88" s="21">
        <v>0</v>
      </c>
      <c r="DE88" s="21">
        <v>0</v>
      </c>
      <c r="DF88" s="21">
        <v>100</v>
      </c>
      <c r="DG88" s="21">
        <v>0</v>
      </c>
      <c r="DH88" s="21">
        <v>0</v>
      </c>
      <c r="DI88" s="21">
        <v>0</v>
      </c>
      <c r="DJ88" s="21">
        <v>300</v>
      </c>
      <c r="DK88" s="21">
        <v>0</v>
      </c>
      <c r="DL88" s="21">
        <v>400</v>
      </c>
      <c r="DM88" s="21">
        <v>0</v>
      </c>
      <c r="DN88" s="21">
        <v>0</v>
      </c>
      <c r="DO88" s="21">
        <v>0</v>
      </c>
      <c r="DP88" s="48">
        <v>100</v>
      </c>
      <c r="DQ88" s="48">
        <v>0</v>
      </c>
      <c r="DT88" s="47"/>
      <c r="DU88" s="47"/>
      <c r="DY88" s="47"/>
      <c r="DZ88" s="47"/>
      <c r="EA88" s="47"/>
      <c r="EB88" s="47"/>
      <c r="EC88" s="47"/>
      <c r="ED88" s="47"/>
    </row>
    <row r="89" spans="1:134" ht="16.5" customHeight="1">
      <c r="A89" s="11"/>
      <c r="B89" s="16">
        <v>80</v>
      </c>
      <c r="C89" s="13" t="s">
        <v>57</v>
      </c>
      <c r="D89" s="34">
        <f t="shared" si="6"/>
        <v>10156.800000000001</v>
      </c>
      <c r="E89" s="34">
        <f t="shared" si="7"/>
        <v>1981.16</v>
      </c>
      <c r="F89" s="19">
        <f t="shared" si="8"/>
        <v>10086.1</v>
      </c>
      <c r="G89" s="19">
        <f t="shared" si="9"/>
        <v>1981.16</v>
      </c>
      <c r="H89" s="19">
        <f t="shared" si="10"/>
        <v>70.7</v>
      </c>
      <c r="I89" s="19">
        <f t="shared" si="11"/>
        <v>0</v>
      </c>
      <c r="J89" s="35">
        <v>9165</v>
      </c>
      <c r="K89" s="35">
        <v>1981.16</v>
      </c>
      <c r="L89" s="35">
        <v>70.7</v>
      </c>
      <c r="M89" s="35">
        <v>0</v>
      </c>
      <c r="N89" s="21">
        <v>8940</v>
      </c>
      <c r="O89" s="21">
        <v>1981.16</v>
      </c>
      <c r="P89" s="21">
        <v>70.7</v>
      </c>
      <c r="Q89" s="21">
        <v>0</v>
      </c>
      <c r="R89" s="21">
        <v>225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  <c r="BQ89" s="21">
        <v>0</v>
      </c>
      <c r="BR89" s="21">
        <v>0</v>
      </c>
      <c r="BS89" s="21">
        <v>0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0</v>
      </c>
      <c r="CD89" s="21">
        <v>0</v>
      </c>
      <c r="CE89" s="21">
        <v>0</v>
      </c>
      <c r="CF89" s="21">
        <v>0</v>
      </c>
      <c r="CG89" s="21">
        <v>0</v>
      </c>
      <c r="CH89" s="21">
        <v>0</v>
      </c>
      <c r="CI89" s="21">
        <v>0</v>
      </c>
      <c r="CJ89" s="21">
        <v>0</v>
      </c>
      <c r="CK89" s="21">
        <v>0</v>
      </c>
      <c r="CL89" s="21">
        <v>245</v>
      </c>
      <c r="CM89" s="21">
        <v>0</v>
      </c>
      <c r="CN89" s="21">
        <v>0</v>
      </c>
      <c r="CO89" s="21">
        <v>0</v>
      </c>
      <c r="CP89" s="21">
        <v>160</v>
      </c>
      <c r="CQ89" s="21">
        <v>0</v>
      </c>
      <c r="CR89" s="21">
        <v>0</v>
      </c>
      <c r="CS89" s="21">
        <v>0</v>
      </c>
      <c r="CT89" s="21">
        <v>0</v>
      </c>
      <c r="CU89" s="21">
        <v>0</v>
      </c>
      <c r="CV89" s="21">
        <v>0</v>
      </c>
      <c r="CW89" s="21">
        <v>0</v>
      </c>
      <c r="CX89" s="21">
        <v>0</v>
      </c>
      <c r="CY89" s="21">
        <v>0</v>
      </c>
      <c r="CZ89" s="21">
        <v>0</v>
      </c>
      <c r="DA89" s="21">
        <v>0</v>
      </c>
      <c r="DB89" s="21">
        <v>0</v>
      </c>
      <c r="DC89" s="21">
        <v>0</v>
      </c>
      <c r="DD89" s="21">
        <v>0</v>
      </c>
      <c r="DE89" s="21">
        <v>0</v>
      </c>
      <c r="DF89" s="21">
        <v>422.5</v>
      </c>
      <c r="DG89" s="21">
        <v>0</v>
      </c>
      <c r="DH89" s="21">
        <v>0</v>
      </c>
      <c r="DI89" s="21">
        <v>0</v>
      </c>
      <c r="DJ89" s="21">
        <v>253.6</v>
      </c>
      <c r="DK89" s="21">
        <v>0</v>
      </c>
      <c r="DL89" s="21">
        <v>253.6</v>
      </c>
      <c r="DM89" s="21">
        <v>0</v>
      </c>
      <c r="DN89" s="21">
        <v>0</v>
      </c>
      <c r="DO89" s="21">
        <v>0</v>
      </c>
      <c r="DP89" s="48">
        <v>0</v>
      </c>
      <c r="DQ89" s="48">
        <v>0</v>
      </c>
      <c r="DT89" s="47"/>
      <c r="DU89" s="47"/>
      <c r="DY89" s="47"/>
      <c r="DZ89" s="47"/>
      <c r="EA89" s="47"/>
      <c r="EB89" s="47"/>
      <c r="EC89" s="47"/>
      <c r="ED89" s="47"/>
    </row>
    <row r="90" spans="1:134" ht="16.5" customHeight="1">
      <c r="A90" s="11"/>
      <c r="B90" s="16">
        <v>81</v>
      </c>
      <c r="C90" s="13" t="s">
        <v>58</v>
      </c>
      <c r="D90" s="34">
        <f t="shared" si="6"/>
        <v>11240.568</v>
      </c>
      <c r="E90" s="34">
        <f t="shared" si="7"/>
        <v>1631.453</v>
      </c>
      <c r="F90" s="19">
        <f t="shared" si="8"/>
        <v>10328</v>
      </c>
      <c r="G90" s="19">
        <f t="shared" si="9"/>
        <v>1631.453</v>
      </c>
      <c r="H90" s="19">
        <f t="shared" si="10"/>
        <v>912.568</v>
      </c>
      <c r="I90" s="19">
        <f t="shared" si="11"/>
        <v>0</v>
      </c>
      <c r="J90" s="35">
        <v>8392</v>
      </c>
      <c r="K90" s="35">
        <v>1606.453</v>
      </c>
      <c r="L90" s="35">
        <v>0</v>
      </c>
      <c r="M90" s="35">
        <v>0</v>
      </c>
      <c r="N90" s="21">
        <v>8392</v>
      </c>
      <c r="O90" s="21">
        <v>1606.453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275</v>
      </c>
      <c r="AE90" s="21">
        <v>0</v>
      </c>
      <c r="AF90" s="21">
        <v>912.568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1912.568</v>
      </c>
      <c r="AS90" s="21">
        <v>0</v>
      </c>
      <c r="AT90" s="21">
        <v>275</v>
      </c>
      <c r="AU90" s="21">
        <v>0</v>
      </c>
      <c r="AV90" s="21">
        <v>-1000</v>
      </c>
      <c r="AW90" s="21">
        <v>0</v>
      </c>
      <c r="AX90" s="21">
        <v>200</v>
      </c>
      <c r="AY90" s="21">
        <v>0</v>
      </c>
      <c r="AZ90" s="21">
        <v>0</v>
      </c>
      <c r="BA90" s="21">
        <v>0</v>
      </c>
      <c r="BB90" s="21">
        <v>200</v>
      </c>
      <c r="BC90" s="21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21">
        <v>0</v>
      </c>
      <c r="CL90" s="21">
        <v>280</v>
      </c>
      <c r="CM90" s="21">
        <v>0</v>
      </c>
      <c r="CN90" s="21">
        <v>0</v>
      </c>
      <c r="CO90" s="21">
        <v>0</v>
      </c>
      <c r="CP90" s="21">
        <v>280</v>
      </c>
      <c r="CQ90" s="21">
        <v>0</v>
      </c>
      <c r="CR90" s="21">
        <v>0</v>
      </c>
      <c r="CS90" s="21">
        <v>0</v>
      </c>
      <c r="CT90" s="21">
        <v>0</v>
      </c>
      <c r="CU90" s="21">
        <v>0</v>
      </c>
      <c r="CV90" s="21">
        <v>0</v>
      </c>
      <c r="CW90" s="21">
        <v>0</v>
      </c>
      <c r="CX90" s="21">
        <v>250</v>
      </c>
      <c r="CY90" s="21">
        <v>0</v>
      </c>
      <c r="CZ90" s="21">
        <v>0</v>
      </c>
      <c r="DA90" s="21">
        <v>0</v>
      </c>
      <c r="DB90" s="21">
        <v>0</v>
      </c>
      <c r="DC90" s="21">
        <v>0</v>
      </c>
      <c r="DD90" s="21">
        <v>0</v>
      </c>
      <c r="DE90" s="21">
        <v>0</v>
      </c>
      <c r="DF90" s="21">
        <v>400</v>
      </c>
      <c r="DG90" s="21">
        <v>25</v>
      </c>
      <c r="DH90" s="21">
        <v>0</v>
      </c>
      <c r="DI90" s="21">
        <v>0</v>
      </c>
      <c r="DJ90" s="21">
        <v>531</v>
      </c>
      <c r="DK90" s="21">
        <v>0</v>
      </c>
      <c r="DL90" s="21">
        <v>531</v>
      </c>
      <c r="DM90" s="21">
        <v>0</v>
      </c>
      <c r="DN90" s="21">
        <v>0</v>
      </c>
      <c r="DO90" s="21">
        <v>0</v>
      </c>
      <c r="DP90" s="48">
        <v>0</v>
      </c>
      <c r="DQ90" s="48">
        <v>0</v>
      </c>
      <c r="DT90" s="47"/>
      <c r="DU90" s="47"/>
      <c r="DY90" s="47"/>
      <c r="DZ90" s="47"/>
      <c r="EA90" s="47"/>
      <c r="EB90" s="47"/>
      <c r="EC90" s="47"/>
      <c r="ED90" s="47"/>
    </row>
    <row r="91" spans="1:134" ht="16.5" customHeight="1">
      <c r="A91" s="11"/>
      <c r="B91" s="16">
        <v>82</v>
      </c>
      <c r="C91" s="12" t="s">
        <v>59</v>
      </c>
      <c r="D91" s="34">
        <f t="shared" si="6"/>
        <v>47991.18000000001</v>
      </c>
      <c r="E91" s="34">
        <f t="shared" si="7"/>
        <v>3717.1459999999997</v>
      </c>
      <c r="F91" s="19">
        <f t="shared" si="8"/>
        <v>29197.2</v>
      </c>
      <c r="G91" s="19">
        <f t="shared" si="9"/>
        <v>4068.56</v>
      </c>
      <c r="H91" s="19">
        <f t="shared" si="10"/>
        <v>18793.980000000003</v>
      </c>
      <c r="I91" s="19">
        <f t="shared" si="11"/>
        <v>-351.414</v>
      </c>
      <c r="J91" s="35">
        <v>14645</v>
      </c>
      <c r="K91" s="35">
        <v>3131.56</v>
      </c>
      <c r="L91" s="35">
        <v>2000</v>
      </c>
      <c r="M91" s="35">
        <v>0</v>
      </c>
      <c r="N91" s="21">
        <v>14645</v>
      </c>
      <c r="O91" s="21">
        <v>3131.56</v>
      </c>
      <c r="P91" s="21">
        <v>2000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80</v>
      </c>
      <c r="AE91" s="21">
        <v>0</v>
      </c>
      <c r="AF91" s="21">
        <v>-2000</v>
      </c>
      <c r="AG91" s="21">
        <v>-351.414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-2000</v>
      </c>
      <c r="AW91" s="21">
        <v>-351.414</v>
      </c>
      <c r="AX91" s="21">
        <v>9341.2</v>
      </c>
      <c r="AY91" s="21">
        <v>0</v>
      </c>
      <c r="AZ91" s="21">
        <v>18129.4</v>
      </c>
      <c r="BA91" s="21">
        <v>0</v>
      </c>
      <c r="BB91" s="21">
        <v>0</v>
      </c>
      <c r="BC91" s="21">
        <v>0</v>
      </c>
      <c r="BD91" s="21">
        <v>0</v>
      </c>
      <c r="BE91" s="21">
        <v>0</v>
      </c>
      <c r="BF91" s="21">
        <v>9341.2</v>
      </c>
      <c r="BG91" s="21">
        <v>0</v>
      </c>
      <c r="BH91" s="21">
        <v>18129.4</v>
      </c>
      <c r="BI91" s="21">
        <v>0</v>
      </c>
      <c r="BJ91" s="21">
        <v>700</v>
      </c>
      <c r="BK91" s="21">
        <v>369</v>
      </c>
      <c r="BL91" s="21">
        <v>664.58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  <c r="BX91" s="21">
        <v>664.58</v>
      </c>
      <c r="BY91" s="21">
        <v>0</v>
      </c>
      <c r="BZ91" s="21">
        <v>700</v>
      </c>
      <c r="CA91" s="21">
        <v>369</v>
      </c>
      <c r="CB91" s="21">
        <v>0</v>
      </c>
      <c r="CC91" s="21">
        <v>0</v>
      </c>
      <c r="CD91" s="21">
        <v>0</v>
      </c>
      <c r="CE91" s="21">
        <v>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21">
        <v>0</v>
      </c>
      <c r="CL91" s="21">
        <v>370</v>
      </c>
      <c r="CM91" s="21">
        <v>0</v>
      </c>
      <c r="CN91" s="21">
        <v>0</v>
      </c>
      <c r="CO91" s="21">
        <v>0</v>
      </c>
      <c r="CP91" s="21">
        <v>370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2500</v>
      </c>
      <c r="CY91" s="21">
        <v>568</v>
      </c>
      <c r="CZ91" s="21">
        <v>0</v>
      </c>
      <c r="DA91" s="21">
        <v>0</v>
      </c>
      <c r="DB91" s="21">
        <v>2500</v>
      </c>
      <c r="DC91" s="21">
        <v>568</v>
      </c>
      <c r="DD91" s="21">
        <v>0</v>
      </c>
      <c r="DE91" s="21">
        <v>0</v>
      </c>
      <c r="DF91" s="21">
        <v>600</v>
      </c>
      <c r="DG91" s="21">
        <v>0</v>
      </c>
      <c r="DH91" s="21">
        <v>0</v>
      </c>
      <c r="DI91" s="21">
        <v>0</v>
      </c>
      <c r="DJ91" s="21">
        <v>961</v>
      </c>
      <c r="DK91" s="21">
        <v>0</v>
      </c>
      <c r="DL91" s="21">
        <v>961</v>
      </c>
      <c r="DM91" s="21">
        <v>0</v>
      </c>
      <c r="DN91" s="21">
        <v>0</v>
      </c>
      <c r="DO91" s="21">
        <v>0</v>
      </c>
      <c r="DP91" s="48">
        <v>0</v>
      </c>
      <c r="DQ91" s="48">
        <v>0</v>
      </c>
      <c r="DT91" s="47"/>
      <c r="DU91" s="47"/>
      <c r="DY91" s="47"/>
      <c r="DZ91" s="47"/>
      <c r="EA91" s="47"/>
      <c r="EB91" s="47"/>
      <c r="EC91" s="47"/>
      <c r="ED91" s="47"/>
    </row>
    <row r="92" spans="1:134" ht="16.5" customHeight="1">
      <c r="A92" s="11"/>
      <c r="B92" s="16">
        <v>83</v>
      </c>
      <c r="C92" s="13" t="s">
        <v>60</v>
      </c>
      <c r="D92" s="34">
        <f t="shared" si="6"/>
        <v>48330.778999999995</v>
      </c>
      <c r="E92" s="34">
        <f t="shared" si="7"/>
        <v>9697.892</v>
      </c>
      <c r="F92" s="19">
        <f t="shared" si="8"/>
        <v>45926.7</v>
      </c>
      <c r="G92" s="19">
        <f t="shared" si="9"/>
        <v>8616.892</v>
      </c>
      <c r="H92" s="19">
        <f t="shared" si="10"/>
        <v>2504.079</v>
      </c>
      <c r="I92" s="19">
        <f t="shared" si="11"/>
        <v>1181</v>
      </c>
      <c r="J92" s="35">
        <v>28428.5</v>
      </c>
      <c r="K92" s="35">
        <v>6086.911</v>
      </c>
      <c r="L92" s="35">
        <v>2504.079</v>
      </c>
      <c r="M92" s="35">
        <v>1181</v>
      </c>
      <c r="N92" s="21">
        <v>28062</v>
      </c>
      <c r="O92" s="21">
        <v>6081.711</v>
      </c>
      <c r="P92" s="21">
        <v>2504.079</v>
      </c>
      <c r="Q92" s="21">
        <v>1181</v>
      </c>
      <c r="R92" s="21">
        <v>366.5</v>
      </c>
      <c r="S92" s="21">
        <v>5.2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150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150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540</v>
      </c>
      <c r="AY92" s="21">
        <v>135</v>
      </c>
      <c r="AZ92" s="21">
        <v>0</v>
      </c>
      <c r="BA92" s="21">
        <v>0</v>
      </c>
      <c r="BB92" s="21">
        <v>540</v>
      </c>
      <c r="BC92" s="21">
        <v>135</v>
      </c>
      <c r="BD92" s="21">
        <v>0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2534</v>
      </c>
      <c r="BK92" s="21">
        <v>96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800</v>
      </c>
      <c r="BW92" s="21">
        <v>0</v>
      </c>
      <c r="BX92" s="21">
        <v>0</v>
      </c>
      <c r="BY92" s="21">
        <v>0</v>
      </c>
      <c r="BZ92" s="21">
        <v>1734</v>
      </c>
      <c r="CA92" s="21">
        <v>96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v>0</v>
      </c>
      <c r="CH92" s="21">
        <v>800</v>
      </c>
      <c r="CI92" s="21">
        <v>150</v>
      </c>
      <c r="CJ92" s="21">
        <v>0</v>
      </c>
      <c r="CK92" s="21">
        <v>0</v>
      </c>
      <c r="CL92" s="21">
        <v>835</v>
      </c>
      <c r="CM92" s="21">
        <v>0</v>
      </c>
      <c r="CN92" s="21">
        <v>0</v>
      </c>
      <c r="CO92" s="21">
        <v>0</v>
      </c>
      <c r="CP92" s="21">
        <v>670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8115</v>
      </c>
      <c r="CY92" s="21">
        <v>1798.981</v>
      </c>
      <c r="CZ92" s="21">
        <v>0</v>
      </c>
      <c r="DA92" s="21">
        <v>0</v>
      </c>
      <c r="DB92" s="21">
        <v>7895</v>
      </c>
      <c r="DC92" s="21">
        <v>1798.981</v>
      </c>
      <c r="DD92" s="21">
        <v>0</v>
      </c>
      <c r="DE92" s="21">
        <v>0</v>
      </c>
      <c r="DF92" s="21">
        <v>2370</v>
      </c>
      <c r="DG92" s="21">
        <v>250</v>
      </c>
      <c r="DH92" s="21">
        <v>0</v>
      </c>
      <c r="DI92" s="21">
        <v>0</v>
      </c>
      <c r="DJ92" s="21">
        <v>2054.2</v>
      </c>
      <c r="DK92" s="21">
        <v>0</v>
      </c>
      <c r="DL92" s="21">
        <v>2154.2</v>
      </c>
      <c r="DM92" s="21">
        <v>100</v>
      </c>
      <c r="DN92" s="21">
        <v>0</v>
      </c>
      <c r="DO92" s="21">
        <v>0</v>
      </c>
      <c r="DP92" s="48">
        <v>100</v>
      </c>
      <c r="DQ92" s="48">
        <v>100</v>
      </c>
      <c r="DT92" s="47"/>
      <c r="DU92" s="47"/>
      <c r="DY92" s="47"/>
      <c r="DZ92" s="47"/>
      <c r="EA92" s="47"/>
      <c r="EB92" s="47"/>
      <c r="EC92" s="47"/>
      <c r="ED92" s="47"/>
    </row>
    <row r="93" spans="1:134" ht="16.5" customHeight="1">
      <c r="A93" s="11"/>
      <c r="B93" s="16">
        <v>84</v>
      </c>
      <c r="C93" s="12" t="s">
        <v>61</v>
      </c>
      <c r="D93" s="34">
        <f t="shared" si="6"/>
        <v>13790.1234</v>
      </c>
      <c r="E93" s="34">
        <f t="shared" si="7"/>
        <v>2806.309</v>
      </c>
      <c r="F93" s="19">
        <f t="shared" si="8"/>
        <v>13229.7</v>
      </c>
      <c r="G93" s="19">
        <f t="shared" si="9"/>
        <v>2376.309</v>
      </c>
      <c r="H93" s="19">
        <f t="shared" si="10"/>
        <v>560.4234</v>
      </c>
      <c r="I93" s="19">
        <f t="shared" si="11"/>
        <v>430</v>
      </c>
      <c r="J93" s="35">
        <v>10198.1</v>
      </c>
      <c r="K93" s="35">
        <v>2066.309</v>
      </c>
      <c r="L93" s="35">
        <v>0</v>
      </c>
      <c r="M93" s="35">
        <v>0</v>
      </c>
      <c r="N93" s="21">
        <v>10148.1</v>
      </c>
      <c r="O93" s="21">
        <v>2066.309</v>
      </c>
      <c r="P93" s="21">
        <v>0</v>
      </c>
      <c r="Q93" s="21">
        <v>0</v>
      </c>
      <c r="R93" s="21">
        <v>50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320</v>
      </c>
      <c r="AE93" s="21">
        <v>60</v>
      </c>
      <c r="AF93" s="21">
        <v>0</v>
      </c>
      <c r="AG93" s="21">
        <v>0</v>
      </c>
      <c r="AH93" s="21">
        <v>20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300</v>
      </c>
      <c r="AQ93" s="21">
        <v>60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5</v>
      </c>
      <c r="AY93" s="21">
        <v>0</v>
      </c>
      <c r="AZ93" s="21">
        <v>0</v>
      </c>
      <c r="BA93" s="21">
        <v>0</v>
      </c>
      <c r="BB93" s="21">
        <v>5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342</v>
      </c>
      <c r="BK93" s="21">
        <v>0</v>
      </c>
      <c r="BL93" s="21">
        <v>560.4234</v>
      </c>
      <c r="BM93" s="21">
        <v>430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342</v>
      </c>
      <c r="BW93" s="21">
        <v>0</v>
      </c>
      <c r="BX93" s="21">
        <v>560.4234</v>
      </c>
      <c r="BY93" s="21">
        <v>430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21">
        <v>0</v>
      </c>
      <c r="CL93" s="21">
        <v>550</v>
      </c>
      <c r="CM93" s="21">
        <v>0</v>
      </c>
      <c r="CN93" s="21">
        <v>0</v>
      </c>
      <c r="CO93" s="21">
        <v>0</v>
      </c>
      <c r="CP93" s="21">
        <v>540</v>
      </c>
      <c r="CQ93" s="21">
        <v>0</v>
      </c>
      <c r="CR93" s="21">
        <v>0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300</v>
      </c>
      <c r="CY93" s="21">
        <v>150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21">
        <v>0</v>
      </c>
      <c r="DF93" s="21">
        <v>600</v>
      </c>
      <c r="DG93" s="21">
        <v>100</v>
      </c>
      <c r="DH93" s="21">
        <v>0</v>
      </c>
      <c r="DI93" s="21">
        <v>0</v>
      </c>
      <c r="DJ93" s="21">
        <v>914.6</v>
      </c>
      <c r="DK93" s="21">
        <v>0</v>
      </c>
      <c r="DL93" s="21">
        <v>914.6</v>
      </c>
      <c r="DM93" s="21">
        <v>0</v>
      </c>
      <c r="DN93" s="21">
        <v>0</v>
      </c>
      <c r="DO93" s="21">
        <v>0</v>
      </c>
      <c r="DP93" s="48">
        <v>0</v>
      </c>
      <c r="DQ93" s="48">
        <v>0</v>
      </c>
      <c r="DT93" s="47"/>
      <c r="DU93" s="47"/>
      <c r="DY93" s="47"/>
      <c r="DZ93" s="47"/>
      <c r="EA93" s="47"/>
      <c r="EB93" s="47"/>
      <c r="EC93" s="47"/>
      <c r="ED93" s="47"/>
    </row>
    <row r="94" spans="1:134" ht="16.5" customHeight="1">
      <c r="A94" s="11"/>
      <c r="B94" s="16">
        <v>85</v>
      </c>
      <c r="C94" s="13" t="s">
        <v>62</v>
      </c>
      <c r="D94" s="34">
        <f t="shared" si="6"/>
        <v>26544.892999999996</v>
      </c>
      <c r="E94" s="34">
        <f t="shared" si="7"/>
        <v>5003.5869999999995</v>
      </c>
      <c r="F94" s="19">
        <f t="shared" si="8"/>
        <v>24643.699999999997</v>
      </c>
      <c r="G94" s="19">
        <f t="shared" si="9"/>
        <v>4912.5869999999995</v>
      </c>
      <c r="H94" s="19">
        <f t="shared" si="10"/>
        <v>1901.193</v>
      </c>
      <c r="I94" s="19">
        <f t="shared" si="11"/>
        <v>91</v>
      </c>
      <c r="J94" s="35">
        <v>14964.6</v>
      </c>
      <c r="K94" s="35">
        <v>3353.228</v>
      </c>
      <c r="L94" s="35">
        <v>1551.193</v>
      </c>
      <c r="M94" s="35">
        <v>91</v>
      </c>
      <c r="N94" s="21">
        <v>14864.6</v>
      </c>
      <c r="O94" s="21">
        <v>3253.228</v>
      </c>
      <c r="P94" s="21">
        <v>751.193</v>
      </c>
      <c r="Q94" s="21">
        <v>91</v>
      </c>
      <c r="R94" s="21">
        <v>100</v>
      </c>
      <c r="S94" s="21">
        <v>100</v>
      </c>
      <c r="T94" s="21">
        <v>800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35</v>
      </c>
      <c r="AE94" s="21">
        <v>0</v>
      </c>
      <c r="AF94" s="21">
        <v>250</v>
      </c>
      <c r="AG94" s="21">
        <v>0</v>
      </c>
      <c r="AH94" s="21">
        <v>35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400</v>
      </c>
      <c r="AS94" s="21">
        <v>0</v>
      </c>
      <c r="AT94" s="21">
        <v>0</v>
      </c>
      <c r="AU94" s="21">
        <v>0</v>
      </c>
      <c r="AV94" s="21">
        <v>-150</v>
      </c>
      <c r="AW94" s="21">
        <v>0</v>
      </c>
      <c r="AX94" s="21">
        <v>600</v>
      </c>
      <c r="AY94" s="21">
        <v>150</v>
      </c>
      <c r="AZ94" s="21">
        <v>0</v>
      </c>
      <c r="BA94" s="21">
        <v>0</v>
      </c>
      <c r="BB94" s="21">
        <v>600</v>
      </c>
      <c r="BC94" s="21">
        <v>150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150</v>
      </c>
      <c r="BK94" s="21">
        <v>0</v>
      </c>
      <c r="BL94" s="21">
        <v>100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150</v>
      </c>
      <c r="BW94" s="21">
        <v>0</v>
      </c>
      <c r="BX94" s="21">
        <v>100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435</v>
      </c>
      <c r="CM94" s="21">
        <v>72</v>
      </c>
      <c r="CN94" s="21">
        <v>0</v>
      </c>
      <c r="CO94" s="21">
        <v>0</v>
      </c>
      <c r="CP94" s="21">
        <v>180</v>
      </c>
      <c r="CQ94" s="21">
        <v>72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6477</v>
      </c>
      <c r="CY94" s="21">
        <v>1037.359</v>
      </c>
      <c r="CZ94" s="21">
        <v>0</v>
      </c>
      <c r="DA94" s="21">
        <v>0</v>
      </c>
      <c r="DB94" s="21">
        <v>6477</v>
      </c>
      <c r="DC94" s="21">
        <v>1037.359</v>
      </c>
      <c r="DD94" s="21">
        <v>0</v>
      </c>
      <c r="DE94" s="21">
        <v>0</v>
      </c>
      <c r="DF94" s="21">
        <v>750</v>
      </c>
      <c r="DG94" s="21">
        <v>300</v>
      </c>
      <c r="DH94" s="21">
        <v>0</v>
      </c>
      <c r="DI94" s="21">
        <v>0</v>
      </c>
      <c r="DJ94" s="21">
        <v>1232.1</v>
      </c>
      <c r="DK94" s="21">
        <v>0</v>
      </c>
      <c r="DL94" s="21">
        <v>1232.1</v>
      </c>
      <c r="DM94" s="21">
        <v>0</v>
      </c>
      <c r="DN94" s="21">
        <v>0</v>
      </c>
      <c r="DO94" s="21">
        <v>0</v>
      </c>
      <c r="DP94" s="48">
        <v>0</v>
      </c>
      <c r="DQ94" s="48">
        <v>0</v>
      </c>
      <c r="DT94" s="47"/>
      <c r="DU94" s="47"/>
      <c r="DY94" s="47"/>
      <c r="DZ94" s="47"/>
      <c r="EA94" s="47"/>
      <c r="EB94" s="47"/>
      <c r="EC94" s="47"/>
      <c r="ED94" s="47"/>
    </row>
    <row r="95" spans="1:134" ht="16.5" customHeight="1">
      <c r="A95" s="11"/>
      <c r="B95" s="16">
        <v>86</v>
      </c>
      <c r="C95" s="13" t="s">
        <v>63</v>
      </c>
      <c r="D95" s="34">
        <f t="shared" si="6"/>
        <v>7960.26</v>
      </c>
      <c r="E95" s="34">
        <f t="shared" si="7"/>
        <v>1435.547</v>
      </c>
      <c r="F95" s="19">
        <f t="shared" si="8"/>
        <v>7174</v>
      </c>
      <c r="G95" s="19">
        <f t="shared" si="9"/>
        <v>1514.547</v>
      </c>
      <c r="H95" s="19">
        <f t="shared" si="10"/>
        <v>786.26</v>
      </c>
      <c r="I95" s="19">
        <f t="shared" si="11"/>
        <v>-79</v>
      </c>
      <c r="J95" s="35">
        <v>6051</v>
      </c>
      <c r="K95" s="35">
        <v>1455.547</v>
      </c>
      <c r="L95" s="35">
        <v>786.26</v>
      </c>
      <c r="M95" s="35">
        <v>0</v>
      </c>
      <c r="N95" s="21">
        <v>6051</v>
      </c>
      <c r="O95" s="21">
        <v>1455.547</v>
      </c>
      <c r="P95" s="21">
        <v>786.26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10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15</v>
      </c>
      <c r="AE95" s="21">
        <v>0</v>
      </c>
      <c r="AF95" s="21">
        <v>0</v>
      </c>
      <c r="AG95" s="21">
        <v>-79</v>
      </c>
      <c r="AH95" s="21">
        <v>15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-79</v>
      </c>
      <c r="AX95" s="21">
        <v>410</v>
      </c>
      <c r="AY95" s="21">
        <v>0</v>
      </c>
      <c r="AZ95" s="21">
        <v>0</v>
      </c>
      <c r="BA95" s="21">
        <v>0</v>
      </c>
      <c r="BB95" s="21">
        <v>410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0</v>
      </c>
      <c r="CD95" s="21">
        <v>0</v>
      </c>
      <c r="CE95" s="21">
        <v>0</v>
      </c>
      <c r="CF95" s="21">
        <v>0</v>
      </c>
      <c r="CG95" s="21">
        <v>0</v>
      </c>
      <c r="CH95" s="21">
        <v>0</v>
      </c>
      <c r="CI95" s="21">
        <v>0</v>
      </c>
      <c r="CJ95" s="21">
        <v>0</v>
      </c>
      <c r="CK95" s="21">
        <v>0</v>
      </c>
      <c r="CL95" s="21">
        <v>29</v>
      </c>
      <c r="CM95" s="21">
        <v>9</v>
      </c>
      <c r="CN95" s="21">
        <v>0</v>
      </c>
      <c r="CO95" s="21">
        <v>0</v>
      </c>
      <c r="CP95" s="21">
        <v>29</v>
      </c>
      <c r="CQ95" s="21">
        <v>9</v>
      </c>
      <c r="CR95" s="21">
        <v>0</v>
      </c>
      <c r="CS95" s="21">
        <v>0</v>
      </c>
      <c r="CT95" s="21">
        <v>0</v>
      </c>
      <c r="CU95" s="21">
        <v>0</v>
      </c>
      <c r="CV95" s="21">
        <v>0</v>
      </c>
      <c r="CW95" s="21">
        <v>0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0</v>
      </c>
      <c r="DE95" s="21">
        <v>0</v>
      </c>
      <c r="DF95" s="21">
        <v>300</v>
      </c>
      <c r="DG95" s="21">
        <v>50</v>
      </c>
      <c r="DH95" s="21">
        <v>0</v>
      </c>
      <c r="DI95" s="21">
        <v>0</v>
      </c>
      <c r="DJ95" s="21">
        <v>359</v>
      </c>
      <c r="DK95" s="21">
        <v>0</v>
      </c>
      <c r="DL95" s="21">
        <v>359</v>
      </c>
      <c r="DM95" s="21">
        <v>0</v>
      </c>
      <c r="DN95" s="21">
        <v>0</v>
      </c>
      <c r="DO95" s="21">
        <v>0</v>
      </c>
      <c r="DP95" s="48">
        <v>0</v>
      </c>
      <c r="DQ95" s="48">
        <v>0</v>
      </c>
      <c r="DT95" s="47"/>
      <c r="DU95" s="47"/>
      <c r="DY95" s="47"/>
      <c r="DZ95" s="47"/>
      <c r="EA95" s="47"/>
      <c r="EB95" s="47"/>
      <c r="EC95" s="47"/>
      <c r="ED95" s="47"/>
    </row>
    <row r="96" spans="1:134" ht="16.5" customHeight="1">
      <c r="A96" s="11"/>
      <c r="B96" s="16">
        <v>87</v>
      </c>
      <c r="C96" s="13" t="s">
        <v>64</v>
      </c>
      <c r="D96" s="34">
        <f t="shared" si="6"/>
        <v>15327.966999999999</v>
      </c>
      <c r="E96" s="34">
        <f t="shared" si="7"/>
        <v>1752</v>
      </c>
      <c r="F96" s="19">
        <f t="shared" si="8"/>
        <v>11529.199999999999</v>
      </c>
      <c r="G96" s="19">
        <f t="shared" si="9"/>
        <v>1752</v>
      </c>
      <c r="H96" s="19">
        <f t="shared" si="10"/>
        <v>3798.767</v>
      </c>
      <c r="I96" s="19">
        <f t="shared" si="11"/>
        <v>0</v>
      </c>
      <c r="J96" s="35">
        <v>9610.5</v>
      </c>
      <c r="K96" s="35">
        <v>1752</v>
      </c>
      <c r="L96" s="35">
        <v>0</v>
      </c>
      <c r="M96" s="35">
        <v>0</v>
      </c>
      <c r="N96" s="21">
        <v>9310.5</v>
      </c>
      <c r="O96" s="21">
        <v>1752</v>
      </c>
      <c r="P96" s="21">
        <v>0</v>
      </c>
      <c r="Q96" s="21">
        <v>0</v>
      </c>
      <c r="R96" s="21">
        <v>300</v>
      </c>
      <c r="S96" s="21">
        <v>0</v>
      </c>
      <c r="T96" s="21">
        <v>0</v>
      </c>
      <c r="U96" s="21">
        <v>0</v>
      </c>
      <c r="V96" s="21">
        <v>200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10</v>
      </c>
      <c r="AE96" s="21">
        <v>0</v>
      </c>
      <c r="AF96" s="21">
        <v>0</v>
      </c>
      <c r="AG96" s="21">
        <v>0</v>
      </c>
      <c r="AH96" s="21">
        <v>10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264</v>
      </c>
      <c r="AY96" s="21">
        <v>0</v>
      </c>
      <c r="AZ96" s="21">
        <v>0</v>
      </c>
      <c r="BA96" s="21">
        <v>0</v>
      </c>
      <c r="BB96" s="21">
        <v>264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300</v>
      </c>
      <c r="BK96" s="21">
        <v>0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300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v>0</v>
      </c>
      <c r="CH96" s="21">
        <v>0</v>
      </c>
      <c r="CI96" s="21">
        <v>0</v>
      </c>
      <c r="CJ96" s="21">
        <v>0</v>
      </c>
      <c r="CK96" s="21">
        <v>0</v>
      </c>
      <c r="CL96" s="21">
        <v>314.3</v>
      </c>
      <c r="CM96" s="21">
        <v>0</v>
      </c>
      <c r="CN96" s="21">
        <v>3798.767</v>
      </c>
      <c r="CO96" s="21">
        <v>0</v>
      </c>
      <c r="CP96" s="21">
        <v>160</v>
      </c>
      <c r="CQ96" s="21">
        <v>0</v>
      </c>
      <c r="CR96" s="21">
        <v>3798.767</v>
      </c>
      <c r="CS96" s="21">
        <v>0</v>
      </c>
      <c r="CT96" s="21">
        <v>0</v>
      </c>
      <c r="CU96" s="21">
        <v>0</v>
      </c>
      <c r="CV96" s="21">
        <v>0</v>
      </c>
      <c r="CW96" s="21">
        <v>0</v>
      </c>
      <c r="CX96" s="21">
        <v>0</v>
      </c>
      <c r="CY96" s="21">
        <v>0</v>
      </c>
      <c r="CZ96" s="21">
        <v>0</v>
      </c>
      <c r="DA96" s="21">
        <v>0</v>
      </c>
      <c r="DB96" s="21">
        <v>0</v>
      </c>
      <c r="DC96" s="21">
        <v>0</v>
      </c>
      <c r="DD96" s="21">
        <v>0</v>
      </c>
      <c r="DE96" s="21">
        <v>0</v>
      </c>
      <c r="DF96" s="21">
        <v>500</v>
      </c>
      <c r="DG96" s="21">
        <v>0</v>
      </c>
      <c r="DH96" s="21">
        <v>0</v>
      </c>
      <c r="DI96" s="21">
        <v>0</v>
      </c>
      <c r="DJ96" s="21">
        <v>330.4</v>
      </c>
      <c r="DK96" s="21">
        <v>0</v>
      </c>
      <c r="DL96" s="21">
        <v>330.4</v>
      </c>
      <c r="DM96" s="21">
        <v>0</v>
      </c>
      <c r="DN96" s="21">
        <v>0</v>
      </c>
      <c r="DO96" s="21">
        <v>0</v>
      </c>
      <c r="DP96" s="48">
        <v>0</v>
      </c>
      <c r="DQ96" s="48">
        <v>0</v>
      </c>
      <c r="DT96" s="47"/>
      <c r="DU96" s="47"/>
      <c r="DY96" s="47"/>
      <c r="DZ96" s="47"/>
      <c r="EA96" s="47"/>
      <c r="EB96" s="47"/>
      <c r="EC96" s="47"/>
      <c r="ED96" s="47"/>
    </row>
    <row r="97" spans="1:134" ht="16.5" customHeight="1">
      <c r="A97" s="11"/>
      <c r="B97" s="16">
        <v>88</v>
      </c>
      <c r="C97" s="12" t="s">
        <v>65</v>
      </c>
      <c r="D97" s="34">
        <f t="shared" si="6"/>
        <v>6852</v>
      </c>
      <c r="E97" s="34">
        <f t="shared" si="7"/>
        <v>1410.716</v>
      </c>
      <c r="F97" s="19">
        <f t="shared" si="8"/>
        <v>6852</v>
      </c>
      <c r="G97" s="19">
        <f t="shared" si="9"/>
        <v>1410.716</v>
      </c>
      <c r="H97" s="19">
        <f t="shared" si="10"/>
        <v>180</v>
      </c>
      <c r="I97" s="19">
        <f t="shared" si="11"/>
        <v>0</v>
      </c>
      <c r="J97" s="35">
        <v>5124.4</v>
      </c>
      <c r="K97" s="35">
        <v>1110.716</v>
      </c>
      <c r="L97" s="35">
        <v>0</v>
      </c>
      <c r="M97" s="35">
        <v>0</v>
      </c>
      <c r="N97" s="21">
        <v>5124.4</v>
      </c>
      <c r="O97" s="21">
        <v>1110.716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180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180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1">
        <v>0</v>
      </c>
      <c r="BF97" s="21">
        <v>0</v>
      </c>
      <c r="BG97" s="21">
        <v>0</v>
      </c>
      <c r="BH97" s="21">
        <v>0</v>
      </c>
      <c r="BI97" s="21">
        <v>0</v>
      </c>
      <c r="BJ97" s="21">
        <v>30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30</v>
      </c>
      <c r="BW97" s="21">
        <v>0</v>
      </c>
      <c r="BX97" s="21">
        <v>0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v>0</v>
      </c>
      <c r="CH97" s="21">
        <v>0</v>
      </c>
      <c r="CI97" s="21">
        <v>0</v>
      </c>
      <c r="CJ97" s="21">
        <v>0</v>
      </c>
      <c r="CK97" s="21">
        <v>0</v>
      </c>
      <c r="CL97" s="21">
        <v>15</v>
      </c>
      <c r="CM97" s="21">
        <v>0</v>
      </c>
      <c r="CN97" s="21">
        <v>0</v>
      </c>
      <c r="CO97" s="21">
        <v>0</v>
      </c>
      <c r="CP97" s="21">
        <v>15</v>
      </c>
      <c r="CQ97" s="21">
        <v>0</v>
      </c>
      <c r="CR97" s="21">
        <v>0</v>
      </c>
      <c r="CS97" s="21">
        <v>0</v>
      </c>
      <c r="CT97" s="21">
        <v>0</v>
      </c>
      <c r="CU97" s="21">
        <v>0</v>
      </c>
      <c r="CV97" s="21">
        <v>0</v>
      </c>
      <c r="CW97" s="21">
        <v>0</v>
      </c>
      <c r="CX97" s="21">
        <v>580</v>
      </c>
      <c r="CY97" s="21">
        <v>70</v>
      </c>
      <c r="CZ97" s="21">
        <v>0</v>
      </c>
      <c r="DA97" s="21">
        <v>0</v>
      </c>
      <c r="DB97" s="21">
        <v>0</v>
      </c>
      <c r="DC97" s="21">
        <v>0</v>
      </c>
      <c r="DD97" s="21">
        <v>0</v>
      </c>
      <c r="DE97" s="21">
        <v>0</v>
      </c>
      <c r="DF97" s="21">
        <v>580</v>
      </c>
      <c r="DG97" s="21">
        <v>230</v>
      </c>
      <c r="DH97" s="21">
        <v>0</v>
      </c>
      <c r="DI97" s="21">
        <v>0</v>
      </c>
      <c r="DJ97" s="21">
        <v>342.6</v>
      </c>
      <c r="DK97" s="21">
        <v>0</v>
      </c>
      <c r="DL97" s="21">
        <v>522.6</v>
      </c>
      <c r="DM97" s="21">
        <v>0</v>
      </c>
      <c r="DN97" s="21">
        <v>0</v>
      </c>
      <c r="DO97" s="21">
        <v>0</v>
      </c>
      <c r="DP97" s="48">
        <v>180</v>
      </c>
      <c r="DQ97" s="48">
        <v>0</v>
      </c>
      <c r="DT97" s="47"/>
      <c r="DU97" s="47"/>
      <c r="DY97" s="47"/>
      <c r="DZ97" s="47"/>
      <c r="EA97" s="47"/>
      <c r="EB97" s="47"/>
      <c r="EC97" s="47"/>
      <c r="ED97" s="47"/>
    </row>
    <row r="98" spans="1:134" ht="16.5" customHeight="1">
      <c r="A98" s="11"/>
      <c r="B98" s="16">
        <v>89</v>
      </c>
      <c r="C98" s="13" t="s">
        <v>66</v>
      </c>
      <c r="D98" s="34">
        <f t="shared" si="6"/>
        <v>92832.207</v>
      </c>
      <c r="E98" s="34">
        <f t="shared" si="7"/>
        <v>21243.607999999997</v>
      </c>
      <c r="F98" s="19">
        <f t="shared" si="8"/>
        <v>92380.9</v>
      </c>
      <c r="G98" s="19">
        <f t="shared" si="9"/>
        <v>20886.807999999997</v>
      </c>
      <c r="H98" s="19">
        <f t="shared" si="10"/>
        <v>2701.307</v>
      </c>
      <c r="I98" s="19">
        <f t="shared" si="11"/>
        <v>1356.8</v>
      </c>
      <c r="J98" s="35">
        <v>32546</v>
      </c>
      <c r="K98" s="35">
        <v>7805.208</v>
      </c>
      <c r="L98" s="35">
        <v>4050</v>
      </c>
      <c r="M98" s="35">
        <v>1500</v>
      </c>
      <c r="N98" s="21">
        <v>29570</v>
      </c>
      <c r="O98" s="21">
        <v>7036.28</v>
      </c>
      <c r="P98" s="21">
        <v>300</v>
      </c>
      <c r="Q98" s="21">
        <v>0</v>
      </c>
      <c r="R98" s="21">
        <v>2976</v>
      </c>
      <c r="S98" s="21">
        <v>768.928</v>
      </c>
      <c r="T98" s="21">
        <v>3750</v>
      </c>
      <c r="U98" s="21">
        <v>1500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1000</v>
      </c>
      <c r="AE98" s="21">
        <v>0</v>
      </c>
      <c r="AF98" s="21">
        <v>-1348.693</v>
      </c>
      <c r="AG98" s="21">
        <v>-143.2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1000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-1348.693</v>
      </c>
      <c r="AW98" s="21">
        <v>-143.2</v>
      </c>
      <c r="AX98" s="21">
        <v>523</v>
      </c>
      <c r="AY98" s="21">
        <v>87.2</v>
      </c>
      <c r="AZ98" s="21">
        <v>0</v>
      </c>
      <c r="BA98" s="21">
        <v>0</v>
      </c>
      <c r="BB98" s="21">
        <v>523</v>
      </c>
      <c r="BC98" s="21">
        <v>87.2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1">
        <v>0</v>
      </c>
      <c r="CH98" s="21">
        <v>0</v>
      </c>
      <c r="CI98" s="21">
        <v>0</v>
      </c>
      <c r="CJ98" s="21">
        <v>0</v>
      </c>
      <c r="CK98" s="21">
        <v>0</v>
      </c>
      <c r="CL98" s="21">
        <v>4392</v>
      </c>
      <c r="CM98" s="21">
        <v>733</v>
      </c>
      <c r="CN98" s="21">
        <v>0</v>
      </c>
      <c r="CO98" s="21">
        <v>0</v>
      </c>
      <c r="CP98" s="21">
        <v>3020</v>
      </c>
      <c r="CQ98" s="21">
        <v>733</v>
      </c>
      <c r="CR98" s="21">
        <v>0</v>
      </c>
      <c r="CS98" s="21">
        <v>0</v>
      </c>
      <c r="CT98" s="21">
        <v>2970</v>
      </c>
      <c r="CU98" s="21">
        <v>733</v>
      </c>
      <c r="CV98" s="21">
        <v>0</v>
      </c>
      <c r="CW98" s="21">
        <v>0</v>
      </c>
      <c r="CX98" s="21">
        <v>48300</v>
      </c>
      <c r="CY98" s="21">
        <v>10891.4</v>
      </c>
      <c r="CZ98" s="21">
        <v>0</v>
      </c>
      <c r="DA98" s="21">
        <v>0</v>
      </c>
      <c r="DB98" s="21">
        <v>23180</v>
      </c>
      <c r="DC98" s="21">
        <v>5484</v>
      </c>
      <c r="DD98" s="21">
        <v>0</v>
      </c>
      <c r="DE98" s="21">
        <v>0</v>
      </c>
      <c r="DF98" s="21">
        <v>1750</v>
      </c>
      <c r="DG98" s="21">
        <v>370</v>
      </c>
      <c r="DH98" s="21">
        <v>0</v>
      </c>
      <c r="DI98" s="21">
        <v>0</v>
      </c>
      <c r="DJ98" s="21">
        <v>1619.9</v>
      </c>
      <c r="DK98" s="21">
        <v>0</v>
      </c>
      <c r="DL98" s="21">
        <v>3869.9</v>
      </c>
      <c r="DM98" s="21">
        <v>1000</v>
      </c>
      <c r="DN98" s="21">
        <v>0</v>
      </c>
      <c r="DO98" s="21">
        <v>0</v>
      </c>
      <c r="DP98" s="48">
        <v>2250</v>
      </c>
      <c r="DQ98" s="48">
        <v>1000</v>
      </c>
      <c r="DT98" s="47"/>
      <c r="DU98" s="47"/>
      <c r="DY98" s="47"/>
      <c r="DZ98" s="47"/>
      <c r="EA98" s="47"/>
      <c r="EB98" s="47"/>
      <c r="EC98" s="47"/>
      <c r="ED98" s="47"/>
    </row>
    <row r="99" spans="1:134" ht="16.5" customHeight="1">
      <c r="A99" s="11"/>
      <c r="B99" s="16">
        <v>90</v>
      </c>
      <c r="C99" s="12" t="s">
        <v>67</v>
      </c>
      <c r="D99" s="34">
        <f t="shared" si="6"/>
        <v>6758.726000000001</v>
      </c>
      <c r="E99" s="34">
        <f t="shared" si="7"/>
        <v>970.2540000000001</v>
      </c>
      <c r="F99" s="19">
        <f t="shared" si="8"/>
        <v>6751.6</v>
      </c>
      <c r="G99" s="19">
        <f t="shared" si="9"/>
        <v>963.128</v>
      </c>
      <c r="H99" s="19">
        <f t="shared" si="10"/>
        <v>100</v>
      </c>
      <c r="I99" s="19">
        <f t="shared" si="11"/>
        <v>100</v>
      </c>
      <c r="J99" s="35">
        <v>6027.6</v>
      </c>
      <c r="K99" s="35">
        <v>770.254</v>
      </c>
      <c r="L99" s="35">
        <v>0</v>
      </c>
      <c r="M99" s="35">
        <v>0</v>
      </c>
      <c r="N99" s="21">
        <v>6027.6</v>
      </c>
      <c r="O99" s="21">
        <v>770.254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1">
        <v>0</v>
      </c>
      <c r="BF99" s="21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100</v>
      </c>
      <c r="BM99" s="21">
        <v>100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100</v>
      </c>
      <c r="BY99" s="21">
        <v>100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v>0</v>
      </c>
      <c r="CH99" s="21">
        <v>0</v>
      </c>
      <c r="CI99" s="21">
        <v>0</v>
      </c>
      <c r="CJ99" s="21">
        <v>0</v>
      </c>
      <c r="CK99" s="21">
        <v>0</v>
      </c>
      <c r="CL99" s="21">
        <v>5</v>
      </c>
      <c r="CM99" s="21">
        <v>0</v>
      </c>
      <c r="CN99" s="21">
        <v>0</v>
      </c>
      <c r="CO99" s="21">
        <v>0</v>
      </c>
      <c r="CP99" s="21">
        <v>5</v>
      </c>
      <c r="CQ99" s="21">
        <v>0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250</v>
      </c>
      <c r="CY99" s="21">
        <v>0</v>
      </c>
      <c r="CZ99" s="21">
        <v>0</v>
      </c>
      <c r="DA99" s="21">
        <v>0</v>
      </c>
      <c r="DB99" s="21">
        <v>0</v>
      </c>
      <c r="DC99" s="21">
        <v>0</v>
      </c>
      <c r="DD99" s="21">
        <v>0</v>
      </c>
      <c r="DE99" s="21">
        <v>0</v>
      </c>
      <c r="DF99" s="21">
        <v>150</v>
      </c>
      <c r="DG99" s="21">
        <v>100</v>
      </c>
      <c r="DH99" s="21">
        <v>0</v>
      </c>
      <c r="DI99" s="21">
        <v>0</v>
      </c>
      <c r="DJ99" s="21">
        <v>226.126</v>
      </c>
      <c r="DK99" s="21">
        <v>0</v>
      </c>
      <c r="DL99" s="21">
        <v>319</v>
      </c>
      <c r="DM99" s="21">
        <v>92.874</v>
      </c>
      <c r="DN99" s="21">
        <v>0</v>
      </c>
      <c r="DO99" s="21">
        <v>0</v>
      </c>
      <c r="DP99" s="48">
        <v>92.874</v>
      </c>
      <c r="DQ99" s="48">
        <v>92.874</v>
      </c>
      <c r="DT99" s="47"/>
      <c r="DU99" s="47"/>
      <c r="DY99" s="47"/>
      <c r="DZ99" s="47"/>
      <c r="EA99" s="47"/>
      <c r="EB99" s="47"/>
      <c r="EC99" s="47"/>
      <c r="ED99" s="47"/>
    </row>
    <row r="100" spans="1:134" ht="16.5" customHeight="1">
      <c r="A100" s="11"/>
      <c r="B100" s="16">
        <v>91</v>
      </c>
      <c r="C100" s="13" t="s">
        <v>68</v>
      </c>
      <c r="D100" s="34">
        <f t="shared" si="6"/>
        <v>6484.724</v>
      </c>
      <c r="E100" s="34">
        <f t="shared" si="7"/>
        <v>1160.762</v>
      </c>
      <c r="F100" s="19">
        <f t="shared" si="8"/>
        <v>5964.8</v>
      </c>
      <c r="G100" s="19">
        <f t="shared" si="9"/>
        <v>1160.762</v>
      </c>
      <c r="H100" s="19">
        <f t="shared" si="10"/>
        <v>519.924</v>
      </c>
      <c r="I100" s="19">
        <f t="shared" si="11"/>
        <v>0</v>
      </c>
      <c r="J100" s="35">
        <v>5656.5</v>
      </c>
      <c r="K100" s="35">
        <v>1160.762</v>
      </c>
      <c r="L100" s="35">
        <v>519.924</v>
      </c>
      <c r="M100" s="35">
        <v>0</v>
      </c>
      <c r="N100" s="21">
        <v>5635</v>
      </c>
      <c r="O100" s="21">
        <v>1160.762</v>
      </c>
      <c r="P100" s="21">
        <v>269.924</v>
      </c>
      <c r="Q100" s="21">
        <v>0</v>
      </c>
      <c r="R100" s="21">
        <v>21.5</v>
      </c>
      <c r="S100" s="21">
        <v>0</v>
      </c>
      <c r="T100" s="21">
        <v>250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1">
        <v>0</v>
      </c>
      <c r="BF100" s="21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  <c r="BQ100" s="21">
        <v>0</v>
      </c>
      <c r="BR100" s="21">
        <v>0</v>
      </c>
      <c r="BS100" s="21">
        <v>0</v>
      </c>
      <c r="BT100" s="21">
        <v>0</v>
      </c>
      <c r="BU100" s="21">
        <v>0</v>
      </c>
      <c r="BV100" s="21">
        <v>0</v>
      </c>
      <c r="BW100" s="21">
        <v>0</v>
      </c>
      <c r="BX100" s="21">
        <v>0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v>0</v>
      </c>
      <c r="CH100" s="21">
        <v>0</v>
      </c>
      <c r="CI100" s="21">
        <v>0</v>
      </c>
      <c r="CJ100" s="21">
        <v>0</v>
      </c>
      <c r="CK100" s="21">
        <v>0</v>
      </c>
      <c r="CL100" s="21">
        <v>0</v>
      </c>
      <c r="CM100" s="21">
        <v>0</v>
      </c>
      <c r="CN100" s="21">
        <v>0</v>
      </c>
      <c r="CO100" s="21">
        <v>0</v>
      </c>
      <c r="CP100" s="21">
        <v>0</v>
      </c>
      <c r="CQ100" s="21">
        <v>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10</v>
      </c>
      <c r="DG100" s="21">
        <v>0</v>
      </c>
      <c r="DH100" s="21">
        <v>0</v>
      </c>
      <c r="DI100" s="21">
        <v>0</v>
      </c>
      <c r="DJ100" s="21">
        <v>298.3</v>
      </c>
      <c r="DK100" s="21">
        <v>0</v>
      </c>
      <c r="DL100" s="21">
        <v>298.3</v>
      </c>
      <c r="DM100" s="21">
        <v>0</v>
      </c>
      <c r="DN100" s="21">
        <v>0</v>
      </c>
      <c r="DO100" s="21">
        <v>0</v>
      </c>
      <c r="DP100" s="48">
        <v>0</v>
      </c>
      <c r="DQ100" s="48">
        <v>0</v>
      </c>
      <c r="DT100" s="47"/>
      <c r="DU100" s="47"/>
      <c r="DY100" s="47"/>
      <c r="DZ100" s="47"/>
      <c r="EA100" s="47"/>
      <c r="EB100" s="47"/>
      <c r="EC100" s="47"/>
      <c r="ED100" s="47"/>
    </row>
    <row r="101" spans="1:134" ht="16.5" customHeight="1">
      <c r="A101" s="11"/>
      <c r="B101" s="16">
        <v>92</v>
      </c>
      <c r="C101" s="12" t="s">
        <v>69</v>
      </c>
      <c r="D101" s="34">
        <f t="shared" si="6"/>
        <v>16499.054999999997</v>
      </c>
      <c r="E101" s="34">
        <f t="shared" si="7"/>
        <v>4584.2</v>
      </c>
      <c r="F101" s="19">
        <f t="shared" si="8"/>
        <v>14826.8</v>
      </c>
      <c r="G101" s="19">
        <f t="shared" si="9"/>
        <v>2912.2</v>
      </c>
      <c r="H101" s="19">
        <f t="shared" si="10"/>
        <v>2121.955</v>
      </c>
      <c r="I101" s="19">
        <f t="shared" si="11"/>
        <v>1870</v>
      </c>
      <c r="J101" s="35">
        <v>10190.4</v>
      </c>
      <c r="K101" s="35">
        <v>2149.2</v>
      </c>
      <c r="L101" s="35">
        <v>1872</v>
      </c>
      <c r="M101" s="35">
        <v>1870</v>
      </c>
      <c r="N101" s="21">
        <v>9836.4</v>
      </c>
      <c r="O101" s="21">
        <v>2149.2</v>
      </c>
      <c r="P101" s="21">
        <v>1872</v>
      </c>
      <c r="Q101" s="21">
        <v>1870</v>
      </c>
      <c r="R101" s="21">
        <v>354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300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300</v>
      </c>
      <c r="AQ101" s="2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50</v>
      </c>
      <c r="AY101" s="21">
        <v>0</v>
      </c>
      <c r="AZ101" s="21">
        <v>0</v>
      </c>
      <c r="BA101" s="21">
        <v>0</v>
      </c>
      <c r="BB101" s="21">
        <v>50</v>
      </c>
      <c r="BC101" s="21">
        <v>0</v>
      </c>
      <c r="BD101" s="21">
        <v>0</v>
      </c>
      <c r="BE101" s="21">
        <v>0</v>
      </c>
      <c r="BF101" s="2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v>0</v>
      </c>
      <c r="CH101" s="21">
        <v>0</v>
      </c>
      <c r="CI101" s="21">
        <v>0</v>
      </c>
      <c r="CJ101" s="21">
        <v>0</v>
      </c>
      <c r="CK101" s="21">
        <v>0</v>
      </c>
      <c r="CL101" s="21">
        <v>360</v>
      </c>
      <c r="CM101" s="21">
        <v>0</v>
      </c>
      <c r="CN101" s="21">
        <v>0</v>
      </c>
      <c r="CO101" s="21">
        <v>0</v>
      </c>
      <c r="CP101" s="21">
        <v>100</v>
      </c>
      <c r="CQ101" s="21">
        <v>0</v>
      </c>
      <c r="CR101" s="21">
        <v>0</v>
      </c>
      <c r="CS101" s="21">
        <v>0</v>
      </c>
      <c r="CT101" s="21">
        <v>0</v>
      </c>
      <c r="CU101" s="21">
        <v>0</v>
      </c>
      <c r="CV101" s="21">
        <v>0</v>
      </c>
      <c r="CW101" s="21">
        <v>0</v>
      </c>
      <c r="CX101" s="21">
        <v>2700</v>
      </c>
      <c r="CY101" s="21">
        <v>480</v>
      </c>
      <c r="CZ101" s="21">
        <v>249.955</v>
      </c>
      <c r="DA101" s="21">
        <v>0</v>
      </c>
      <c r="DB101" s="21">
        <v>2500</v>
      </c>
      <c r="DC101" s="21">
        <v>480</v>
      </c>
      <c r="DD101" s="21">
        <v>249.955</v>
      </c>
      <c r="DE101" s="21">
        <v>0</v>
      </c>
      <c r="DF101" s="21">
        <v>520</v>
      </c>
      <c r="DG101" s="21">
        <v>85</v>
      </c>
      <c r="DH101" s="21">
        <v>0</v>
      </c>
      <c r="DI101" s="21">
        <v>0</v>
      </c>
      <c r="DJ101" s="21">
        <v>256.7</v>
      </c>
      <c r="DK101" s="21">
        <v>0</v>
      </c>
      <c r="DL101" s="21">
        <v>706.4</v>
      </c>
      <c r="DM101" s="21">
        <v>198</v>
      </c>
      <c r="DN101" s="21">
        <v>0</v>
      </c>
      <c r="DO101" s="21">
        <v>0</v>
      </c>
      <c r="DP101" s="48">
        <v>449.7</v>
      </c>
      <c r="DQ101" s="48">
        <v>198</v>
      </c>
      <c r="DT101" s="47"/>
      <c r="DU101" s="47"/>
      <c r="DY101" s="47"/>
      <c r="DZ101" s="47"/>
      <c r="EA101" s="47"/>
      <c r="EB101" s="47"/>
      <c r="EC101" s="47"/>
      <c r="ED101" s="47"/>
    </row>
    <row r="102" spans="1:134" ht="16.5" customHeight="1">
      <c r="A102" s="11"/>
      <c r="B102" s="16">
        <v>93</v>
      </c>
      <c r="C102" s="13" t="s">
        <v>70</v>
      </c>
      <c r="D102" s="34">
        <f t="shared" si="6"/>
        <v>8828.098</v>
      </c>
      <c r="E102" s="34">
        <f t="shared" si="7"/>
        <v>1436</v>
      </c>
      <c r="F102" s="19">
        <f t="shared" si="8"/>
        <v>7982.7</v>
      </c>
      <c r="G102" s="19">
        <f t="shared" si="9"/>
        <v>1436</v>
      </c>
      <c r="H102" s="19">
        <f t="shared" si="10"/>
        <v>845.398</v>
      </c>
      <c r="I102" s="19">
        <f t="shared" si="11"/>
        <v>0</v>
      </c>
      <c r="J102" s="35">
        <v>6096</v>
      </c>
      <c r="K102" s="35">
        <v>1326</v>
      </c>
      <c r="L102" s="35">
        <v>0</v>
      </c>
      <c r="M102" s="35">
        <v>0</v>
      </c>
      <c r="N102" s="21">
        <v>6096</v>
      </c>
      <c r="O102" s="21">
        <v>1326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1">
        <v>0</v>
      </c>
      <c r="BA102" s="21">
        <v>0</v>
      </c>
      <c r="BB102" s="21">
        <v>0</v>
      </c>
      <c r="BC102" s="21">
        <v>0</v>
      </c>
      <c r="BD102" s="21">
        <v>0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200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  <c r="BQ102" s="21">
        <v>0</v>
      </c>
      <c r="BR102" s="21">
        <v>0</v>
      </c>
      <c r="BS102" s="21">
        <v>0</v>
      </c>
      <c r="BT102" s="21">
        <v>0</v>
      </c>
      <c r="BU102" s="21">
        <v>0</v>
      </c>
      <c r="BV102" s="21">
        <v>0</v>
      </c>
      <c r="BW102" s="21">
        <v>0</v>
      </c>
      <c r="BX102" s="21">
        <v>0</v>
      </c>
      <c r="BY102" s="21">
        <v>0</v>
      </c>
      <c r="BZ102" s="21">
        <v>200</v>
      </c>
      <c r="CA102" s="21">
        <v>0</v>
      </c>
      <c r="CB102" s="21">
        <v>0</v>
      </c>
      <c r="CC102" s="21">
        <v>0</v>
      </c>
      <c r="CD102" s="21">
        <v>0</v>
      </c>
      <c r="CE102" s="21">
        <v>0</v>
      </c>
      <c r="CF102" s="21">
        <v>0</v>
      </c>
      <c r="CG102" s="21">
        <v>0</v>
      </c>
      <c r="CH102" s="21">
        <v>0</v>
      </c>
      <c r="CI102" s="21">
        <v>0</v>
      </c>
      <c r="CJ102" s="21">
        <v>0</v>
      </c>
      <c r="CK102" s="21">
        <v>0</v>
      </c>
      <c r="CL102" s="21">
        <v>180</v>
      </c>
      <c r="CM102" s="21">
        <v>0</v>
      </c>
      <c r="CN102" s="21">
        <v>845.398</v>
      </c>
      <c r="CO102" s="21">
        <v>0</v>
      </c>
      <c r="CP102" s="21">
        <v>160</v>
      </c>
      <c r="CQ102" s="21">
        <v>0</v>
      </c>
      <c r="CR102" s="21">
        <v>845.398</v>
      </c>
      <c r="CS102" s="21">
        <v>0</v>
      </c>
      <c r="CT102" s="21">
        <v>0</v>
      </c>
      <c r="CU102" s="21">
        <v>0</v>
      </c>
      <c r="CV102" s="21">
        <v>0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480</v>
      </c>
      <c r="DG102" s="21">
        <v>110</v>
      </c>
      <c r="DH102" s="21">
        <v>0</v>
      </c>
      <c r="DI102" s="21">
        <v>0</v>
      </c>
      <c r="DJ102" s="21">
        <v>1026.7</v>
      </c>
      <c r="DK102" s="21">
        <v>0</v>
      </c>
      <c r="DL102" s="21">
        <v>1026.7</v>
      </c>
      <c r="DM102" s="21">
        <v>0</v>
      </c>
      <c r="DN102" s="21">
        <v>0</v>
      </c>
      <c r="DO102" s="21">
        <v>0</v>
      </c>
      <c r="DP102" s="48">
        <v>0</v>
      </c>
      <c r="DQ102" s="48">
        <v>0</v>
      </c>
      <c r="DT102" s="47"/>
      <c r="DU102" s="47"/>
      <c r="DY102" s="47"/>
      <c r="DZ102" s="47"/>
      <c r="EA102" s="47"/>
      <c r="EB102" s="47"/>
      <c r="EC102" s="47"/>
      <c r="ED102" s="47"/>
    </row>
    <row r="103" spans="1:134" ht="16.5" customHeight="1">
      <c r="A103" s="11"/>
      <c r="B103" s="16">
        <v>94</v>
      </c>
      <c r="C103" s="12" t="s">
        <v>71</v>
      </c>
      <c r="D103" s="34">
        <f t="shared" si="6"/>
        <v>120929.678</v>
      </c>
      <c r="E103" s="34">
        <f t="shared" si="7"/>
        <v>22301.155</v>
      </c>
      <c r="F103" s="19">
        <f t="shared" si="8"/>
        <v>120180.1</v>
      </c>
      <c r="G103" s="19">
        <f t="shared" si="9"/>
        <v>25921.155</v>
      </c>
      <c r="H103" s="19">
        <f t="shared" si="10"/>
        <v>749.578</v>
      </c>
      <c r="I103" s="19">
        <f t="shared" si="11"/>
        <v>-3620</v>
      </c>
      <c r="J103" s="35">
        <v>33579.5</v>
      </c>
      <c r="K103" s="35">
        <v>6680.709</v>
      </c>
      <c r="L103" s="35">
        <v>749.578</v>
      </c>
      <c r="M103" s="35">
        <v>0</v>
      </c>
      <c r="N103" s="21">
        <v>32679.5</v>
      </c>
      <c r="O103" s="21">
        <v>6650.709</v>
      </c>
      <c r="P103" s="21">
        <v>749.578</v>
      </c>
      <c r="Q103" s="21">
        <v>0</v>
      </c>
      <c r="R103" s="21">
        <v>800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5200</v>
      </c>
      <c r="AE103" s="21">
        <v>0</v>
      </c>
      <c r="AF103" s="21">
        <v>0</v>
      </c>
      <c r="AG103" s="21">
        <v>-3620</v>
      </c>
      <c r="AH103" s="21">
        <v>0</v>
      </c>
      <c r="AI103" s="21">
        <v>0</v>
      </c>
      <c r="AJ103" s="21">
        <v>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4500</v>
      </c>
      <c r="AQ103" s="21">
        <v>0</v>
      </c>
      <c r="AR103" s="21">
        <v>0</v>
      </c>
      <c r="AS103" s="21">
        <v>0</v>
      </c>
      <c r="AT103" s="21">
        <v>200</v>
      </c>
      <c r="AU103" s="21">
        <v>0</v>
      </c>
      <c r="AV103" s="21">
        <v>0</v>
      </c>
      <c r="AW103" s="21">
        <v>-3620</v>
      </c>
      <c r="AX103" s="21">
        <v>15999.8</v>
      </c>
      <c r="AY103" s="21">
        <v>2227.943</v>
      </c>
      <c r="AZ103" s="21">
        <v>0</v>
      </c>
      <c r="BA103" s="21">
        <v>0</v>
      </c>
      <c r="BB103" s="21">
        <v>8500</v>
      </c>
      <c r="BC103" s="21">
        <v>2227.943</v>
      </c>
      <c r="BD103" s="21">
        <v>0</v>
      </c>
      <c r="BE103" s="21">
        <v>0</v>
      </c>
      <c r="BF103" s="21">
        <v>7499.8</v>
      </c>
      <c r="BG103" s="21">
        <v>0</v>
      </c>
      <c r="BH103" s="21">
        <v>0</v>
      </c>
      <c r="BI103" s="21">
        <v>0</v>
      </c>
      <c r="BJ103" s="21">
        <v>680</v>
      </c>
      <c r="BK103" s="21">
        <v>179.854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  <c r="BQ103" s="21">
        <v>0</v>
      </c>
      <c r="BR103" s="21">
        <v>0</v>
      </c>
      <c r="BS103" s="21">
        <v>0</v>
      </c>
      <c r="BT103" s="21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680</v>
      </c>
      <c r="CA103" s="21">
        <v>179.854</v>
      </c>
      <c r="CB103" s="21">
        <v>0</v>
      </c>
      <c r="CC103" s="21">
        <v>0</v>
      </c>
      <c r="CD103" s="21">
        <v>0</v>
      </c>
      <c r="CE103" s="21">
        <v>0</v>
      </c>
      <c r="CF103" s="21">
        <v>0</v>
      </c>
      <c r="CG103" s="21">
        <v>0</v>
      </c>
      <c r="CH103" s="21">
        <v>0</v>
      </c>
      <c r="CI103" s="21">
        <v>0</v>
      </c>
      <c r="CJ103" s="21">
        <v>0</v>
      </c>
      <c r="CK103" s="21">
        <v>0</v>
      </c>
      <c r="CL103" s="21">
        <v>7350</v>
      </c>
      <c r="CM103" s="21">
        <v>1765</v>
      </c>
      <c r="CN103" s="21">
        <v>0</v>
      </c>
      <c r="CO103" s="21">
        <v>0</v>
      </c>
      <c r="CP103" s="21">
        <v>7250</v>
      </c>
      <c r="CQ103" s="21">
        <v>1765</v>
      </c>
      <c r="CR103" s="21">
        <v>0</v>
      </c>
      <c r="CS103" s="21">
        <v>0</v>
      </c>
      <c r="CT103" s="21">
        <v>5000</v>
      </c>
      <c r="CU103" s="21">
        <v>1600</v>
      </c>
      <c r="CV103" s="21">
        <v>0</v>
      </c>
      <c r="CW103" s="21">
        <v>0</v>
      </c>
      <c r="CX103" s="21">
        <v>48200</v>
      </c>
      <c r="CY103" s="21">
        <v>14377.649</v>
      </c>
      <c r="CZ103" s="21">
        <v>0</v>
      </c>
      <c r="DA103" s="21">
        <v>0</v>
      </c>
      <c r="DB103" s="21">
        <v>26000</v>
      </c>
      <c r="DC103" s="21">
        <v>7361.4</v>
      </c>
      <c r="DD103" s="21">
        <v>0</v>
      </c>
      <c r="DE103" s="21">
        <v>0</v>
      </c>
      <c r="DF103" s="21">
        <v>3100</v>
      </c>
      <c r="DG103" s="21">
        <v>690</v>
      </c>
      <c r="DH103" s="21">
        <v>0</v>
      </c>
      <c r="DI103" s="21">
        <v>0</v>
      </c>
      <c r="DJ103" s="21">
        <v>6070.8</v>
      </c>
      <c r="DK103" s="21">
        <v>0</v>
      </c>
      <c r="DL103" s="21">
        <v>6070.8</v>
      </c>
      <c r="DM103" s="21">
        <v>0</v>
      </c>
      <c r="DN103" s="21">
        <v>0</v>
      </c>
      <c r="DO103" s="21">
        <v>0</v>
      </c>
      <c r="DP103" s="48">
        <v>0</v>
      </c>
      <c r="DQ103" s="48">
        <v>0</v>
      </c>
      <c r="DT103" s="47"/>
      <c r="DU103" s="47"/>
      <c r="DY103" s="47"/>
      <c r="DZ103" s="47"/>
      <c r="EA103" s="47"/>
      <c r="EB103" s="47"/>
      <c r="EC103" s="47"/>
      <c r="ED103" s="47"/>
    </row>
    <row r="104" spans="1:134" ht="14.25" customHeight="1">
      <c r="A104" s="11"/>
      <c r="B104" s="16">
        <v>95</v>
      </c>
      <c r="C104" s="13" t="s">
        <v>72</v>
      </c>
      <c r="D104" s="34">
        <f t="shared" si="6"/>
        <v>376363.738</v>
      </c>
      <c r="E104" s="34">
        <f t="shared" si="7"/>
        <v>79151.445</v>
      </c>
      <c r="F104" s="19">
        <f t="shared" si="8"/>
        <v>368254.68</v>
      </c>
      <c r="G104" s="19">
        <f t="shared" si="9"/>
        <v>72127.52600000001</v>
      </c>
      <c r="H104" s="19">
        <f t="shared" si="10"/>
        <v>8109.058000000001</v>
      </c>
      <c r="I104" s="19">
        <f t="shared" si="11"/>
        <v>7023.919</v>
      </c>
      <c r="J104" s="35">
        <v>101448.449</v>
      </c>
      <c r="K104" s="35">
        <v>18890.552</v>
      </c>
      <c r="L104" s="35">
        <v>13609.058</v>
      </c>
      <c r="M104" s="35">
        <v>8042.25</v>
      </c>
      <c r="N104" s="21">
        <v>91574.29</v>
      </c>
      <c r="O104" s="21">
        <v>18523.993</v>
      </c>
      <c r="P104" s="21">
        <v>0</v>
      </c>
      <c r="Q104" s="21">
        <v>0</v>
      </c>
      <c r="R104" s="21">
        <v>4452.9</v>
      </c>
      <c r="S104" s="21">
        <v>280.5</v>
      </c>
      <c r="T104" s="21">
        <v>13609.058</v>
      </c>
      <c r="U104" s="21">
        <v>8042.25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3958</v>
      </c>
      <c r="AE104" s="21">
        <v>1977.392</v>
      </c>
      <c r="AF104" s="21">
        <v>-5500</v>
      </c>
      <c r="AG104" s="21">
        <v>-1018.331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3958</v>
      </c>
      <c r="AQ104" s="21">
        <v>1977.392</v>
      </c>
      <c r="AR104" s="21">
        <v>0</v>
      </c>
      <c r="AS104" s="21">
        <v>0</v>
      </c>
      <c r="AT104" s="21">
        <v>0</v>
      </c>
      <c r="AU104" s="21">
        <v>0</v>
      </c>
      <c r="AV104" s="21">
        <v>-5500</v>
      </c>
      <c r="AW104" s="21">
        <v>-1018.331</v>
      </c>
      <c r="AX104" s="21">
        <v>55352</v>
      </c>
      <c r="AY104" s="21">
        <v>8545.413</v>
      </c>
      <c r="AZ104" s="21">
        <v>0</v>
      </c>
      <c r="BA104" s="21">
        <v>0</v>
      </c>
      <c r="BB104" s="21">
        <v>48552</v>
      </c>
      <c r="BC104" s="21">
        <v>8545.413</v>
      </c>
      <c r="BD104" s="21">
        <v>0</v>
      </c>
      <c r="BE104" s="21">
        <v>0</v>
      </c>
      <c r="BF104" s="21">
        <v>6800</v>
      </c>
      <c r="BG104" s="21">
        <v>0</v>
      </c>
      <c r="BH104" s="21">
        <v>0</v>
      </c>
      <c r="BI104" s="21">
        <v>0</v>
      </c>
      <c r="BJ104" s="21">
        <v>10540.972</v>
      </c>
      <c r="BK104" s="21">
        <v>2752.077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  <c r="BQ104" s="21">
        <v>0</v>
      </c>
      <c r="BR104" s="21">
        <v>0</v>
      </c>
      <c r="BS104" s="21">
        <v>0</v>
      </c>
      <c r="BT104" s="21">
        <v>0</v>
      </c>
      <c r="BU104" s="21">
        <v>0</v>
      </c>
      <c r="BV104" s="21">
        <v>0</v>
      </c>
      <c r="BW104" s="21">
        <v>0</v>
      </c>
      <c r="BX104" s="21">
        <v>0</v>
      </c>
      <c r="BY104" s="21">
        <v>0</v>
      </c>
      <c r="BZ104" s="21">
        <v>10540.972</v>
      </c>
      <c r="CA104" s="21">
        <v>2752.077</v>
      </c>
      <c r="CB104" s="21">
        <v>0</v>
      </c>
      <c r="CC104" s="21">
        <v>0</v>
      </c>
      <c r="CD104" s="21">
        <v>0</v>
      </c>
      <c r="CE104" s="21">
        <v>0</v>
      </c>
      <c r="CF104" s="21">
        <v>0</v>
      </c>
      <c r="CG104" s="21">
        <v>0</v>
      </c>
      <c r="CH104" s="21">
        <v>0</v>
      </c>
      <c r="CI104" s="21">
        <v>0</v>
      </c>
      <c r="CJ104" s="21">
        <v>0</v>
      </c>
      <c r="CK104" s="21">
        <v>0</v>
      </c>
      <c r="CL104" s="21">
        <v>33392.27</v>
      </c>
      <c r="CM104" s="21">
        <v>6541.497</v>
      </c>
      <c r="CN104" s="21">
        <v>0</v>
      </c>
      <c r="CO104" s="21">
        <v>0</v>
      </c>
      <c r="CP104" s="21">
        <v>27791.47</v>
      </c>
      <c r="CQ104" s="21">
        <v>6086.697</v>
      </c>
      <c r="CR104" s="21">
        <v>0</v>
      </c>
      <c r="CS104" s="21">
        <v>0</v>
      </c>
      <c r="CT104" s="21">
        <v>16599.191</v>
      </c>
      <c r="CU104" s="21">
        <v>3430.451</v>
      </c>
      <c r="CV104" s="21">
        <v>0</v>
      </c>
      <c r="CW104" s="21">
        <v>0</v>
      </c>
      <c r="CX104" s="21">
        <v>141681.419</v>
      </c>
      <c r="CY104" s="21">
        <v>33290.595</v>
      </c>
      <c r="CZ104" s="21">
        <v>0</v>
      </c>
      <c r="DA104" s="21">
        <v>0</v>
      </c>
      <c r="DB104" s="21">
        <v>78240.291</v>
      </c>
      <c r="DC104" s="21">
        <v>18898.652</v>
      </c>
      <c r="DD104" s="21">
        <v>0</v>
      </c>
      <c r="DE104" s="21">
        <v>0</v>
      </c>
      <c r="DF104" s="21">
        <v>4500</v>
      </c>
      <c r="DG104" s="21">
        <v>130</v>
      </c>
      <c r="DH104" s="21">
        <v>0</v>
      </c>
      <c r="DI104" s="21">
        <v>0</v>
      </c>
      <c r="DJ104" s="21">
        <v>17381.57</v>
      </c>
      <c r="DK104" s="21">
        <v>0</v>
      </c>
      <c r="DL104" s="21">
        <v>17381.57</v>
      </c>
      <c r="DM104" s="21">
        <v>0</v>
      </c>
      <c r="DN104" s="21">
        <v>0</v>
      </c>
      <c r="DO104" s="21">
        <v>0</v>
      </c>
      <c r="DP104" s="48">
        <v>0</v>
      </c>
      <c r="DQ104" s="48">
        <v>0</v>
      </c>
      <c r="DT104" s="47"/>
      <c r="DU104" s="47"/>
      <c r="DY104" s="47"/>
      <c r="DZ104" s="47"/>
      <c r="EA104" s="47"/>
      <c r="EB104" s="47"/>
      <c r="EC104" s="47"/>
      <c r="ED104" s="47"/>
    </row>
    <row r="105" spans="1:134" ht="16.5" customHeight="1">
      <c r="A105" s="11"/>
      <c r="B105" s="16">
        <v>96</v>
      </c>
      <c r="C105" s="13" t="s">
        <v>73</v>
      </c>
      <c r="D105" s="34">
        <f t="shared" si="6"/>
        <v>48673.111</v>
      </c>
      <c r="E105" s="34">
        <f t="shared" si="7"/>
        <v>7916.02</v>
      </c>
      <c r="F105" s="19">
        <f t="shared" si="8"/>
        <v>40798.03</v>
      </c>
      <c r="G105" s="19">
        <f t="shared" si="9"/>
        <v>7977.1140000000005</v>
      </c>
      <c r="H105" s="19">
        <f t="shared" si="10"/>
        <v>7875.081</v>
      </c>
      <c r="I105" s="19">
        <f t="shared" si="11"/>
        <v>-61.094</v>
      </c>
      <c r="J105" s="35">
        <v>24851.03</v>
      </c>
      <c r="K105" s="35">
        <v>5960.314</v>
      </c>
      <c r="L105" s="35">
        <v>300</v>
      </c>
      <c r="M105" s="35">
        <v>0</v>
      </c>
      <c r="N105" s="21">
        <v>24603.03</v>
      </c>
      <c r="O105" s="21">
        <v>5960.314</v>
      </c>
      <c r="P105" s="21">
        <v>300</v>
      </c>
      <c r="Q105" s="21">
        <v>0</v>
      </c>
      <c r="R105" s="21">
        <v>248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1053</v>
      </c>
      <c r="AE105" s="21">
        <v>0</v>
      </c>
      <c r="AF105" s="21">
        <v>7575.081</v>
      </c>
      <c r="AG105" s="21">
        <v>-61.094</v>
      </c>
      <c r="AH105" s="21">
        <v>330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723</v>
      </c>
      <c r="AQ105" s="21">
        <v>0</v>
      </c>
      <c r="AR105" s="21">
        <v>7725.081</v>
      </c>
      <c r="AS105" s="21">
        <v>0</v>
      </c>
      <c r="AT105" s="21">
        <v>0</v>
      </c>
      <c r="AU105" s="21">
        <v>0</v>
      </c>
      <c r="AV105" s="21">
        <v>-150</v>
      </c>
      <c r="AW105" s="21">
        <v>-61.094</v>
      </c>
      <c r="AX105" s="21">
        <v>120</v>
      </c>
      <c r="AY105" s="21">
        <v>0</v>
      </c>
      <c r="AZ105" s="21">
        <v>0</v>
      </c>
      <c r="BA105" s="21">
        <v>0</v>
      </c>
      <c r="BB105" s="21">
        <v>120</v>
      </c>
      <c r="BC105" s="21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</v>
      </c>
      <c r="BI105" s="21">
        <v>0</v>
      </c>
      <c r="BJ105" s="21">
        <v>150</v>
      </c>
      <c r="BK105" s="21">
        <v>0</v>
      </c>
      <c r="BL105" s="21">
        <v>0</v>
      </c>
      <c r="BM105" s="21">
        <v>0</v>
      </c>
      <c r="BN105" s="21">
        <v>0</v>
      </c>
      <c r="BO105" s="21">
        <v>0</v>
      </c>
      <c r="BP105" s="21">
        <v>0</v>
      </c>
      <c r="BQ105" s="21">
        <v>0</v>
      </c>
      <c r="BR105" s="21">
        <v>0</v>
      </c>
      <c r="BS105" s="21">
        <v>0</v>
      </c>
      <c r="BT105" s="21">
        <v>0</v>
      </c>
      <c r="BU105" s="21">
        <v>0</v>
      </c>
      <c r="BV105" s="21">
        <v>0</v>
      </c>
      <c r="BW105" s="21">
        <v>0</v>
      </c>
      <c r="BX105" s="21">
        <v>0</v>
      </c>
      <c r="BY105" s="21">
        <v>0</v>
      </c>
      <c r="BZ105" s="21">
        <v>150</v>
      </c>
      <c r="CA105" s="21">
        <v>0</v>
      </c>
      <c r="CB105" s="21">
        <v>0</v>
      </c>
      <c r="CC105" s="21">
        <v>0</v>
      </c>
      <c r="CD105" s="21">
        <v>0</v>
      </c>
      <c r="CE105" s="21">
        <v>0</v>
      </c>
      <c r="CF105" s="21">
        <v>0</v>
      </c>
      <c r="CG105" s="21">
        <v>0</v>
      </c>
      <c r="CH105" s="21">
        <v>60</v>
      </c>
      <c r="CI105" s="21">
        <v>30</v>
      </c>
      <c r="CJ105" s="21">
        <v>0</v>
      </c>
      <c r="CK105" s="21">
        <v>0</v>
      </c>
      <c r="CL105" s="21">
        <v>874</v>
      </c>
      <c r="CM105" s="21">
        <v>0</v>
      </c>
      <c r="CN105" s="21">
        <v>0</v>
      </c>
      <c r="CO105" s="21">
        <v>0</v>
      </c>
      <c r="CP105" s="21">
        <v>510</v>
      </c>
      <c r="CQ105" s="21">
        <v>0</v>
      </c>
      <c r="CR105" s="21">
        <v>0</v>
      </c>
      <c r="CS105" s="21">
        <v>0</v>
      </c>
      <c r="CT105" s="21">
        <v>0</v>
      </c>
      <c r="CU105" s="21">
        <v>0</v>
      </c>
      <c r="CV105" s="21">
        <v>0</v>
      </c>
      <c r="CW105" s="21">
        <v>0</v>
      </c>
      <c r="CX105" s="21">
        <v>7850</v>
      </c>
      <c r="CY105" s="21">
        <v>1136.8</v>
      </c>
      <c r="CZ105" s="21">
        <v>0</v>
      </c>
      <c r="DA105" s="21">
        <v>0</v>
      </c>
      <c r="DB105" s="21">
        <v>7450</v>
      </c>
      <c r="DC105" s="21">
        <v>1136.8</v>
      </c>
      <c r="DD105" s="21">
        <v>0</v>
      </c>
      <c r="DE105" s="21">
        <v>0</v>
      </c>
      <c r="DF105" s="21">
        <v>3800</v>
      </c>
      <c r="DG105" s="21">
        <v>850</v>
      </c>
      <c r="DH105" s="21">
        <v>0</v>
      </c>
      <c r="DI105" s="21">
        <v>0</v>
      </c>
      <c r="DJ105" s="21">
        <v>2040</v>
      </c>
      <c r="DK105" s="21">
        <v>0</v>
      </c>
      <c r="DL105" s="21">
        <v>2040</v>
      </c>
      <c r="DM105" s="21">
        <v>0</v>
      </c>
      <c r="DN105" s="21">
        <v>0</v>
      </c>
      <c r="DO105" s="21">
        <v>0</v>
      </c>
      <c r="DP105" s="48">
        <v>0</v>
      </c>
      <c r="DQ105" s="48">
        <v>0</v>
      </c>
      <c r="DT105" s="47"/>
      <c r="DU105" s="47"/>
      <c r="DY105" s="47"/>
      <c r="DZ105" s="47"/>
      <c r="EA105" s="47"/>
      <c r="EB105" s="47"/>
      <c r="EC105" s="47"/>
      <c r="ED105" s="47"/>
    </row>
    <row r="106" spans="1:134" ht="16.5" customHeight="1">
      <c r="A106" s="11"/>
      <c r="B106" s="16">
        <v>97</v>
      </c>
      <c r="C106" s="13" t="s">
        <v>74</v>
      </c>
      <c r="D106" s="34">
        <f t="shared" si="6"/>
        <v>31192.256999999998</v>
      </c>
      <c r="E106" s="34">
        <f t="shared" si="7"/>
        <v>4092.496</v>
      </c>
      <c r="F106" s="19">
        <f t="shared" si="8"/>
        <v>27453.8</v>
      </c>
      <c r="G106" s="19">
        <f t="shared" si="9"/>
        <v>4092.496</v>
      </c>
      <c r="H106" s="19">
        <f t="shared" si="10"/>
        <v>3738.457</v>
      </c>
      <c r="I106" s="19">
        <f t="shared" si="11"/>
        <v>0</v>
      </c>
      <c r="J106" s="35">
        <v>15254</v>
      </c>
      <c r="K106" s="35">
        <v>2885.496</v>
      </c>
      <c r="L106" s="35">
        <v>3888.457</v>
      </c>
      <c r="M106" s="35">
        <v>0</v>
      </c>
      <c r="N106" s="21">
        <v>15005</v>
      </c>
      <c r="O106" s="21">
        <v>2885.496</v>
      </c>
      <c r="P106" s="21">
        <v>3888.457</v>
      </c>
      <c r="Q106" s="21">
        <v>0</v>
      </c>
      <c r="R106" s="21">
        <v>249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150</v>
      </c>
      <c r="AE106" s="21">
        <v>0</v>
      </c>
      <c r="AF106" s="21">
        <v>-150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150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-150</v>
      </c>
      <c r="AW106" s="21">
        <v>0</v>
      </c>
      <c r="AX106" s="21">
        <v>0</v>
      </c>
      <c r="AY106" s="21">
        <v>0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100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100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v>0</v>
      </c>
      <c r="CH106" s="21">
        <v>320</v>
      </c>
      <c r="CI106" s="21">
        <v>0</v>
      </c>
      <c r="CJ106" s="21">
        <v>0</v>
      </c>
      <c r="CK106" s="21">
        <v>0</v>
      </c>
      <c r="CL106" s="21">
        <v>900</v>
      </c>
      <c r="CM106" s="21">
        <v>0</v>
      </c>
      <c r="CN106" s="21">
        <v>0</v>
      </c>
      <c r="CO106" s="21">
        <v>0</v>
      </c>
      <c r="CP106" s="21">
        <v>50</v>
      </c>
      <c r="CQ106" s="21">
        <v>0</v>
      </c>
      <c r="CR106" s="21">
        <v>0</v>
      </c>
      <c r="CS106" s="21">
        <v>0</v>
      </c>
      <c r="CT106" s="21">
        <v>0</v>
      </c>
      <c r="CU106" s="21">
        <v>0</v>
      </c>
      <c r="CV106" s="21">
        <v>0</v>
      </c>
      <c r="CW106" s="21">
        <v>0</v>
      </c>
      <c r="CX106" s="21">
        <v>5980</v>
      </c>
      <c r="CY106" s="21">
        <v>467</v>
      </c>
      <c r="CZ106" s="21">
        <v>0</v>
      </c>
      <c r="DA106" s="21">
        <v>0</v>
      </c>
      <c r="DB106" s="21">
        <v>5680</v>
      </c>
      <c r="DC106" s="21">
        <v>467</v>
      </c>
      <c r="DD106" s="21">
        <v>0</v>
      </c>
      <c r="DE106" s="21">
        <v>0</v>
      </c>
      <c r="DF106" s="21">
        <v>3365</v>
      </c>
      <c r="DG106" s="21">
        <v>740</v>
      </c>
      <c r="DH106" s="21">
        <v>0</v>
      </c>
      <c r="DI106" s="21">
        <v>0</v>
      </c>
      <c r="DJ106" s="21">
        <v>1384.8</v>
      </c>
      <c r="DK106" s="21">
        <v>0</v>
      </c>
      <c r="DL106" s="21">
        <v>1384.8</v>
      </c>
      <c r="DM106" s="21">
        <v>0</v>
      </c>
      <c r="DN106" s="21">
        <v>0</v>
      </c>
      <c r="DO106" s="21">
        <v>0</v>
      </c>
      <c r="DP106" s="48">
        <v>0</v>
      </c>
      <c r="DQ106" s="48">
        <v>0</v>
      </c>
      <c r="DT106" s="47"/>
      <c r="DU106" s="47"/>
      <c r="DY106" s="47"/>
      <c r="DZ106" s="47"/>
      <c r="EA106" s="47"/>
      <c r="EB106" s="47"/>
      <c r="EC106" s="47"/>
      <c r="ED106" s="47"/>
    </row>
    <row r="107" spans="1:134" ht="16.5" customHeight="1">
      <c r="A107" s="11"/>
      <c r="B107" s="16">
        <v>98</v>
      </c>
      <c r="C107" s="13" t="s">
        <v>75</v>
      </c>
      <c r="D107" s="34">
        <f t="shared" si="6"/>
        <v>17685.671000000002</v>
      </c>
      <c r="E107" s="34">
        <f t="shared" si="7"/>
        <v>3919.8590000000004</v>
      </c>
      <c r="F107" s="19">
        <f t="shared" si="8"/>
        <v>17428.100000000002</v>
      </c>
      <c r="G107" s="19">
        <f t="shared" si="9"/>
        <v>3919.8590000000004</v>
      </c>
      <c r="H107" s="19">
        <f t="shared" si="10"/>
        <v>257.571</v>
      </c>
      <c r="I107" s="19">
        <f t="shared" si="11"/>
        <v>0</v>
      </c>
      <c r="J107" s="35">
        <v>10343.9</v>
      </c>
      <c r="K107" s="35">
        <v>2586.177</v>
      </c>
      <c r="L107" s="35">
        <v>657.571</v>
      </c>
      <c r="M107" s="35">
        <v>0</v>
      </c>
      <c r="N107" s="21">
        <v>10321</v>
      </c>
      <c r="O107" s="21">
        <v>2571.777</v>
      </c>
      <c r="P107" s="21">
        <v>657.571</v>
      </c>
      <c r="Q107" s="21">
        <v>0</v>
      </c>
      <c r="R107" s="21">
        <v>8.5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-400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-400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v>0</v>
      </c>
      <c r="CH107" s="21">
        <v>0</v>
      </c>
      <c r="CI107" s="21">
        <v>0</v>
      </c>
      <c r="CJ107" s="21">
        <v>0</v>
      </c>
      <c r="CK107" s="21">
        <v>0</v>
      </c>
      <c r="CL107" s="21">
        <v>50</v>
      </c>
      <c r="CM107" s="21">
        <v>0</v>
      </c>
      <c r="CN107" s="21">
        <v>0</v>
      </c>
      <c r="CO107" s="21">
        <v>0</v>
      </c>
      <c r="CP107" s="21">
        <v>50</v>
      </c>
      <c r="CQ107" s="21">
        <v>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5315</v>
      </c>
      <c r="CY107" s="21">
        <v>1183.682</v>
      </c>
      <c r="CZ107" s="21">
        <v>0</v>
      </c>
      <c r="DA107" s="21">
        <v>0</v>
      </c>
      <c r="DB107" s="21">
        <v>5215</v>
      </c>
      <c r="DC107" s="21">
        <v>1183.682</v>
      </c>
      <c r="DD107" s="21">
        <v>0</v>
      </c>
      <c r="DE107" s="21">
        <v>0</v>
      </c>
      <c r="DF107" s="21">
        <v>850</v>
      </c>
      <c r="DG107" s="21">
        <v>150</v>
      </c>
      <c r="DH107" s="21">
        <v>0</v>
      </c>
      <c r="DI107" s="21">
        <v>0</v>
      </c>
      <c r="DJ107" s="21">
        <v>869.2</v>
      </c>
      <c r="DK107" s="21">
        <v>0</v>
      </c>
      <c r="DL107" s="21">
        <v>869.2</v>
      </c>
      <c r="DM107" s="21">
        <v>0</v>
      </c>
      <c r="DN107" s="21">
        <v>0</v>
      </c>
      <c r="DO107" s="21">
        <v>0</v>
      </c>
      <c r="DP107" s="48">
        <v>0</v>
      </c>
      <c r="DQ107" s="48">
        <v>0</v>
      </c>
      <c r="DT107" s="47"/>
      <c r="DU107" s="47"/>
      <c r="DY107" s="47"/>
      <c r="DZ107" s="47"/>
      <c r="EA107" s="47"/>
      <c r="EB107" s="47"/>
      <c r="EC107" s="47"/>
      <c r="ED107" s="47"/>
    </row>
    <row r="108" spans="1:134" ht="16.5" customHeight="1">
      <c r="A108" s="11"/>
      <c r="B108" s="16">
        <v>99</v>
      </c>
      <c r="C108" s="13" t="s">
        <v>76</v>
      </c>
      <c r="D108" s="34">
        <f t="shared" si="6"/>
        <v>53335.7607</v>
      </c>
      <c r="E108" s="34">
        <f t="shared" si="7"/>
        <v>9652.9</v>
      </c>
      <c r="F108" s="19">
        <f t="shared" si="8"/>
        <v>50212.6</v>
      </c>
      <c r="G108" s="19">
        <f t="shared" si="9"/>
        <v>9652.9</v>
      </c>
      <c r="H108" s="19">
        <f t="shared" si="10"/>
        <v>12553.1607</v>
      </c>
      <c r="I108" s="19">
        <f t="shared" si="11"/>
        <v>2500</v>
      </c>
      <c r="J108" s="35">
        <v>28356.6</v>
      </c>
      <c r="K108" s="35">
        <v>5510.9</v>
      </c>
      <c r="L108" s="35">
        <v>4250</v>
      </c>
      <c r="M108" s="35">
        <v>0</v>
      </c>
      <c r="N108" s="21">
        <v>27958.2</v>
      </c>
      <c r="O108" s="21">
        <v>5510.9</v>
      </c>
      <c r="P108" s="21">
        <v>0</v>
      </c>
      <c r="Q108" s="21">
        <v>0</v>
      </c>
      <c r="R108" s="21">
        <v>398.4</v>
      </c>
      <c r="S108" s="21">
        <v>0</v>
      </c>
      <c r="T108" s="21">
        <v>4250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1280</v>
      </c>
      <c r="AG108" s="21">
        <v>0</v>
      </c>
      <c r="AH108" s="21">
        <v>0</v>
      </c>
      <c r="AI108" s="21">
        <v>0</v>
      </c>
      <c r="AJ108" s="21">
        <v>0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1380</v>
      </c>
      <c r="AS108" s="21">
        <v>0</v>
      </c>
      <c r="AT108" s="21">
        <v>0</v>
      </c>
      <c r="AU108" s="21">
        <v>0</v>
      </c>
      <c r="AV108" s="21">
        <v>-100</v>
      </c>
      <c r="AW108" s="21">
        <v>0</v>
      </c>
      <c r="AX108" s="21">
        <v>1920</v>
      </c>
      <c r="AY108" s="21">
        <v>480</v>
      </c>
      <c r="AZ108" s="21">
        <v>0</v>
      </c>
      <c r="BA108" s="21">
        <v>0</v>
      </c>
      <c r="BB108" s="21">
        <v>1920</v>
      </c>
      <c r="BC108" s="21">
        <v>480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300</v>
      </c>
      <c r="BK108" s="21">
        <v>0</v>
      </c>
      <c r="BL108" s="21">
        <v>5000</v>
      </c>
      <c r="BM108" s="21">
        <v>2500</v>
      </c>
      <c r="BN108" s="21">
        <v>0</v>
      </c>
      <c r="BO108" s="21">
        <v>0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300</v>
      </c>
      <c r="CA108" s="21">
        <v>0</v>
      </c>
      <c r="CB108" s="21">
        <v>5000</v>
      </c>
      <c r="CC108" s="21">
        <v>2500</v>
      </c>
      <c r="CD108" s="21">
        <v>0</v>
      </c>
      <c r="CE108" s="21">
        <v>0</v>
      </c>
      <c r="CF108" s="21">
        <v>0</v>
      </c>
      <c r="CG108" s="21">
        <v>0</v>
      </c>
      <c r="CH108" s="21">
        <v>0</v>
      </c>
      <c r="CI108" s="21">
        <v>0</v>
      </c>
      <c r="CJ108" s="21">
        <v>0</v>
      </c>
      <c r="CK108" s="21">
        <v>0</v>
      </c>
      <c r="CL108" s="21">
        <v>2370</v>
      </c>
      <c r="CM108" s="21">
        <v>150</v>
      </c>
      <c r="CN108" s="21">
        <v>2023.1607</v>
      </c>
      <c r="CO108" s="21">
        <v>0</v>
      </c>
      <c r="CP108" s="21">
        <v>2370</v>
      </c>
      <c r="CQ108" s="21">
        <v>150</v>
      </c>
      <c r="CR108" s="21">
        <v>400</v>
      </c>
      <c r="CS108" s="21">
        <v>0</v>
      </c>
      <c r="CT108" s="21">
        <v>0</v>
      </c>
      <c r="CU108" s="21">
        <v>0</v>
      </c>
      <c r="CV108" s="21">
        <v>400</v>
      </c>
      <c r="CW108" s="21">
        <v>0</v>
      </c>
      <c r="CX108" s="21">
        <v>1646</v>
      </c>
      <c r="CY108" s="21">
        <v>812</v>
      </c>
      <c r="CZ108" s="21">
        <v>0</v>
      </c>
      <c r="DA108" s="21">
        <v>0</v>
      </c>
      <c r="DB108" s="21">
        <v>100</v>
      </c>
      <c r="DC108" s="21">
        <v>0</v>
      </c>
      <c r="DD108" s="21">
        <v>0</v>
      </c>
      <c r="DE108" s="21">
        <v>0</v>
      </c>
      <c r="DF108" s="21">
        <v>3960</v>
      </c>
      <c r="DG108" s="21">
        <v>200</v>
      </c>
      <c r="DH108" s="21">
        <v>0</v>
      </c>
      <c r="DI108" s="21">
        <v>0</v>
      </c>
      <c r="DJ108" s="21">
        <v>2230</v>
      </c>
      <c r="DK108" s="21">
        <v>0</v>
      </c>
      <c r="DL108" s="21">
        <v>11660</v>
      </c>
      <c r="DM108" s="21">
        <v>2500</v>
      </c>
      <c r="DN108" s="21">
        <v>0</v>
      </c>
      <c r="DO108" s="21">
        <v>0</v>
      </c>
      <c r="DP108" s="48">
        <v>9430</v>
      </c>
      <c r="DQ108" s="48">
        <v>2500</v>
      </c>
      <c r="DT108" s="47"/>
      <c r="DU108" s="47"/>
      <c r="DY108" s="47"/>
      <c r="DZ108" s="47"/>
      <c r="EA108" s="47"/>
      <c r="EB108" s="47"/>
      <c r="EC108" s="47"/>
      <c r="ED108" s="47"/>
    </row>
    <row r="109" spans="1:134" ht="16.5" customHeight="1">
      <c r="A109" s="11"/>
      <c r="B109" s="16">
        <v>100</v>
      </c>
      <c r="C109" s="13" t="s">
        <v>91</v>
      </c>
      <c r="D109" s="34">
        <f t="shared" si="6"/>
        <v>31280.416400000002</v>
      </c>
      <c r="E109" s="34">
        <f t="shared" si="7"/>
        <v>5222.161</v>
      </c>
      <c r="F109" s="19">
        <f t="shared" si="8"/>
        <v>27550</v>
      </c>
      <c r="G109" s="19">
        <f t="shared" si="9"/>
        <v>5537.161</v>
      </c>
      <c r="H109" s="19">
        <f t="shared" si="10"/>
        <v>3730.4164</v>
      </c>
      <c r="I109" s="19">
        <f t="shared" si="11"/>
        <v>-315</v>
      </c>
      <c r="J109" s="35">
        <v>20555.8</v>
      </c>
      <c r="K109" s="35">
        <v>4657.161</v>
      </c>
      <c r="L109" s="35">
        <v>0</v>
      </c>
      <c r="M109" s="35">
        <v>0</v>
      </c>
      <c r="N109" s="21">
        <v>19035.8</v>
      </c>
      <c r="O109" s="21">
        <v>4124.261</v>
      </c>
      <c r="P109" s="21">
        <v>0</v>
      </c>
      <c r="Q109" s="21">
        <v>0</v>
      </c>
      <c r="R109" s="21">
        <v>1520</v>
      </c>
      <c r="S109" s="21">
        <v>532.9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60</v>
      </c>
      <c r="AE109" s="21">
        <v>0</v>
      </c>
      <c r="AF109" s="21">
        <v>-580</v>
      </c>
      <c r="AG109" s="21">
        <v>-1265</v>
      </c>
      <c r="AH109" s="21">
        <v>60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-580</v>
      </c>
      <c r="AW109" s="21">
        <v>-1265</v>
      </c>
      <c r="AX109" s="21">
        <v>380</v>
      </c>
      <c r="AY109" s="21">
        <v>0</v>
      </c>
      <c r="AZ109" s="21">
        <v>300</v>
      </c>
      <c r="BA109" s="21">
        <v>0</v>
      </c>
      <c r="BB109" s="21">
        <v>0</v>
      </c>
      <c r="BC109" s="21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600</v>
      </c>
      <c r="BK109" s="21">
        <v>0</v>
      </c>
      <c r="BL109" s="21">
        <v>3060.4164</v>
      </c>
      <c r="BM109" s="21">
        <v>0</v>
      </c>
      <c r="BN109" s="21">
        <v>0</v>
      </c>
      <c r="BO109" s="21">
        <v>0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400</v>
      </c>
      <c r="BW109" s="21">
        <v>0</v>
      </c>
      <c r="BX109" s="21">
        <v>900.4164</v>
      </c>
      <c r="BY109" s="21">
        <v>0</v>
      </c>
      <c r="BZ109" s="21">
        <v>200</v>
      </c>
      <c r="CA109" s="21">
        <v>0</v>
      </c>
      <c r="CB109" s="21">
        <v>2160</v>
      </c>
      <c r="CC109" s="21">
        <v>0</v>
      </c>
      <c r="CD109" s="21">
        <v>0</v>
      </c>
      <c r="CE109" s="21">
        <v>0</v>
      </c>
      <c r="CF109" s="21">
        <v>0</v>
      </c>
      <c r="CG109" s="21">
        <v>0</v>
      </c>
      <c r="CH109" s="21">
        <v>200</v>
      </c>
      <c r="CI109" s="21">
        <v>0</v>
      </c>
      <c r="CJ109" s="21">
        <v>0</v>
      </c>
      <c r="CK109" s="21">
        <v>0</v>
      </c>
      <c r="CL109" s="21">
        <v>2064</v>
      </c>
      <c r="CM109" s="21">
        <v>550</v>
      </c>
      <c r="CN109" s="21">
        <v>950</v>
      </c>
      <c r="CO109" s="21">
        <v>950</v>
      </c>
      <c r="CP109" s="21">
        <v>1610</v>
      </c>
      <c r="CQ109" s="21">
        <v>500</v>
      </c>
      <c r="CR109" s="21">
        <v>950</v>
      </c>
      <c r="CS109" s="21">
        <v>950</v>
      </c>
      <c r="CT109" s="21">
        <v>240</v>
      </c>
      <c r="CU109" s="21">
        <v>0</v>
      </c>
      <c r="CV109" s="21">
        <v>0</v>
      </c>
      <c r="CW109" s="21">
        <v>0</v>
      </c>
      <c r="CX109" s="21">
        <v>200</v>
      </c>
      <c r="CY109" s="21">
        <v>0</v>
      </c>
      <c r="CZ109" s="21">
        <v>0</v>
      </c>
      <c r="DA109" s="21">
        <v>0</v>
      </c>
      <c r="DB109" s="21">
        <v>0</v>
      </c>
      <c r="DC109" s="21">
        <v>0</v>
      </c>
      <c r="DD109" s="21">
        <v>0</v>
      </c>
      <c r="DE109" s="21">
        <v>0</v>
      </c>
      <c r="DF109" s="21">
        <v>2000</v>
      </c>
      <c r="DG109" s="21">
        <v>330</v>
      </c>
      <c r="DH109" s="21">
        <v>0</v>
      </c>
      <c r="DI109" s="21">
        <v>0</v>
      </c>
      <c r="DJ109" s="21">
        <v>1490.2</v>
      </c>
      <c r="DK109" s="21">
        <v>0</v>
      </c>
      <c r="DL109" s="21">
        <v>1490.2</v>
      </c>
      <c r="DM109" s="21">
        <v>0</v>
      </c>
      <c r="DN109" s="21">
        <v>0</v>
      </c>
      <c r="DO109" s="21">
        <v>0</v>
      </c>
      <c r="DP109" s="48">
        <v>0</v>
      </c>
      <c r="DQ109" s="48">
        <v>0</v>
      </c>
      <c r="DT109" s="47"/>
      <c r="DU109" s="47"/>
      <c r="DY109" s="47"/>
      <c r="DZ109" s="47"/>
      <c r="EA109" s="47"/>
      <c r="EB109" s="47"/>
      <c r="EC109" s="47"/>
      <c r="ED109" s="47"/>
    </row>
    <row r="110" spans="1:134" ht="16.5" customHeight="1">
      <c r="A110" s="11"/>
      <c r="B110" s="16">
        <v>101</v>
      </c>
      <c r="C110" s="13" t="s">
        <v>77</v>
      </c>
      <c r="D110" s="34">
        <f t="shared" si="6"/>
        <v>9509.7339</v>
      </c>
      <c r="E110" s="34">
        <f t="shared" si="7"/>
        <v>1377.84</v>
      </c>
      <c r="F110" s="19">
        <f t="shared" si="8"/>
        <v>8476</v>
      </c>
      <c r="G110" s="19">
        <f t="shared" si="9"/>
        <v>1377.84</v>
      </c>
      <c r="H110" s="19">
        <f t="shared" si="10"/>
        <v>1033.7339</v>
      </c>
      <c r="I110" s="19">
        <f t="shared" si="11"/>
        <v>0</v>
      </c>
      <c r="J110" s="35">
        <v>7590</v>
      </c>
      <c r="K110" s="35">
        <v>1377.84</v>
      </c>
      <c r="L110" s="35">
        <v>700</v>
      </c>
      <c r="M110" s="35">
        <v>0</v>
      </c>
      <c r="N110" s="21">
        <v>7580</v>
      </c>
      <c r="O110" s="21">
        <v>1377.84</v>
      </c>
      <c r="P110" s="21">
        <v>700</v>
      </c>
      <c r="Q110" s="21">
        <v>0</v>
      </c>
      <c r="R110" s="21">
        <v>10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-100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-100</v>
      </c>
      <c r="AW110" s="21">
        <v>0</v>
      </c>
      <c r="AX110" s="21">
        <v>30</v>
      </c>
      <c r="AY110" s="21">
        <v>0</v>
      </c>
      <c r="AZ110" s="21">
        <v>0</v>
      </c>
      <c r="BA110" s="21">
        <v>0</v>
      </c>
      <c r="BB110" s="21">
        <v>30</v>
      </c>
      <c r="BC110" s="21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21">
        <v>433.7339</v>
      </c>
      <c r="BM110" s="21">
        <v>0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433.7339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1">
        <v>0</v>
      </c>
      <c r="CH110" s="21">
        <v>0</v>
      </c>
      <c r="CI110" s="21">
        <v>0</v>
      </c>
      <c r="CJ110" s="21">
        <v>0</v>
      </c>
      <c r="CK110" s="21">
        <v>0</v>
      </c>
      <c r="CL110" s="21">
        <v>30</v>
      </c>
      <c r="CM110" s="21">
        <v>0</v>
      </c>
      <c r="CN110" s="21">
        <v>0</v>
      </c>
      <c r="CO110" s="21">
        <v>0</v>
      </c>
      <c r="CP110" s="21">
        <v>30</v>
      </c>
      <c r="CQ110" s="21">
        <v>0</v>
      </c>
      <c r="CR110" s="21">
        <v>0</v>
      </c>
      <c r="CS110" s="21">
        <v>0</v>
      </c>
      <c r="CT110" s="21">
        <v>0</v>
      </c>
      <c r="CU110" s="21">
        <v>0</v>
      </c>
      <c r="CV110" s="21">
        <v>0</v>
      </c>
      <c r="CW110" s="21">
        <v>0</v>
      </c>
      <c r="CX110" s="21">
        <v>0</v>
      </c>
      <c r="CY110" s="21">
        <v>0</v>
      </c>
      <c r="CZ110" s="21">
        <v>0</v>
      </c>
      <c r="DA110" s="21">
        <v>0</v>
      </c>
      <c r="DB110" s="21">
        <v>0</v>
      </c>
      <c r="DC110" s="21">
        <v>0</v>
      </c>
      <c r="DD110" s="21">
        <v>0</v>
      </c>
      <c r="DE110" s="21">
        <v>0</v>
      </c>
      <c r="DF110" s="21">
        <v>400</v>
      </c>
      <c r="DG110" s="21">
        <v>0</v>
      </c>
      <c r="DH110" s="21">
        <v>0</v>
      </c>
      <c r="DI110" s="21">
        <v>0</v>
      </c>
      <c r="DJ110" s="21">
        <v>426</v>
      </c>
      <c r="DK110" s="21">
        <v>0</v>
      </c>
      <c r="DL110" s="21">
        <v>426</v>
      </c>
      <c r="DM110" s="21">
        <v>0</v>
      </c>
      <c r="DN110" s="21">
        <v>0</v>
      </c>
      <c r="DO110" s="21">
        <v>0</v>
      </c>
      <c r="DP110" s="48">
        <v>0</v>
      </c>
      <c r="DQ110" s="48">
        <v>0</v>
      </c>
      <c r="DT110" s="47"/>
      <c r="DU110" s="47"/>
      <c r="DY110" s="47"/>
      <c r="DZ110" s="47"/>
      <c r="EA110" s="47"/>
      <c r="EB110" s="47"/>
      <c r="EC110" s="47"/>
      <c r="ED110" s="47"/>
    </row>
    <row r="111" spans="1:134" ht="16.5" customHeight="1">
      <c r="A111" s="11"/>
      <c r="B111" s="16">
        <v>102</v>
      </c>
      <c r="C111" s="13" t="s">
        <v>78</v>
      </c>
      <c r="D111" s="34">
        <f t="shared" si="6"/>
        <v>15458.65</v>
      </c>
      <c r="E111" s="34">
        <f t="shared" si="7"/>
        <v>2956.665</v>
      </c>
      <c r="F111" s="19">
        <f t="shared" si="8"/>
        <v>13014</v>
      </c>
      <c r="G111" s="19">
        <f t="shared" si="9"/>
        <v>3005.265</v>
      </c>
      <c r="H111" s="19">
        <f t="shared" si="10"/>
        <v>2444.65</v>
      </c>
      <c r="I111" s="19">
        <f t="shared" si="11"/>
        <v>-48.6</v>
      </c>
      <c r="J111" s="35">
        <v>9250.9</v>
      </c>
      <c r="K111" s="35">
        <v>2226.752</v>
      </c>
      <c r="L111" s="35">
        <v>0</v>
      </c>
      <c r="M111" s="35">
        <v>0</v>
      </c>
      <c r="N111" s="21">
        <v>9222.1</v>
      </c>
      <c r="O111" s="21">
        <v>2197.952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1424.65</v>
      </c>
      <c r="AG111" s="21">
        <v>-48.6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1000</v>
      </c>
      <c r="AO111" s="21">
        <v>0</v>
      </c>
      <c r="AP111" s="21">
        <v>0</v>
      </c>
      <c r="AQ111" s="21">
        <v>0</v>
      </c>
      <c r="AR111" s="21">
        <v>535.926</v>
      </c>
      <c r="AS111" s="21">
        <v>0</v>
      </c>
      <c r="AT111" s="21">
        <v>0</v>
      </c>
      <c r="AU111" s="21">
        <v>0</v>
      </c>
      <c r="AV111" s="21">
        <v>-111.276</v>
      </c>
      <c r="AW111" s="21">
        <v>-48.6</v>
      </c>
      <c r="AX111" s="21">
        <v>385</v>
      </c>
      <c r="AY111" s="21">
        <v>85</v>
      </c>
      <c r="AZ111" s="21">
        <v>0</v>
      </c>
      <c r="BA111" s="21">
        <v>0</v>
      </c>
      <c r="BB111" s="21">
        <v>385</v>
      </c>
      <c r="BC111" s="21">
        <v>85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1020</v>
      </c>
      <c r="BM111" s="21">
        <v>0</v>
      </c>
      <c r="BN111" s="21">
        <v>0</v>
      </c>
      <c r="BO111" s="21">
        <v>0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1020</v>
      </c>
      <c r="CC111" s="21">
        <v>0</v>
      </c>
      <c r="CD111" s="21">
        <v>0</v>
      </c>
      <c r="CE111" s="21">
        <v>0</v>
      </c>
      <c r="CF111" s="21">
        <v>0</v>
      </c>
      <c r="CG111" s="21">
        <v>0</v>
      </c>
      <c r="CH111" s="21">
        <v>0</v>
      </c>
      <c r="CI111" s="21">
        <v>0</v>
      </c>
      <c r="CJ111" s="21">
        <v>0</v>
      </c>
      <c r="CK111" s="21">
        <v>0</v>
      </c>
      <c r="CL111" s="21">
        <v>15</v>
      </c>
      <c r="CM111" s="21">
        <v>0</v>
      </c>
      <c r="CN111" s="21">
        <v>0</v>
      </c>
      <c r="CO111" s="21">
        <v>0</v>
      </c>
      <c r="CP111" s="21">
        <v>15</v>
      </c>
      <c r="CQ111" s="21">
        <v>0</v>
      </c>
      <c r="CR111" s="21">
        <v>0</v>
      </c>
      <c r="CS111" s="21">
        <v>0</v>
      </c>
      <c r="CT111" s="21">
        <v>0</v>
      </c>
      <c r="CU111" s="21">
        <v>0</v>
      </c>
      <c r="CV111" s="21">
        <v>0</v>
      </c>
      <c r="CW111" s="21">
        <v>0</v>
      </c>
      <c r="CX111" s="21">
        <v>2702.1</v>
      </c>
      <c r="CY111" s="21">
        <v>693.513</v>
      </c>
      <c r="CZ111" s="21">
        <v>0</v>
      </c>
      <c r="DA111" s="21">
        <v>0</v>
      </c>
      <c r="DB111" s="21">
        <v>2702.1</v>
      </c>
      <c r="DC111" s="21">
        <v>693.513</v>
      </c>
      <c r="DD111" s="21">
        <v>0</v>
      </c>
      <c r="DE111" s="21">
        <v>0</v>
      </c>
      <c r="DF111" s="21">
        <v>10</v>
      </c>
      <c r="DG111" s="21">
        <v>0</v>
      </c>
      <c r="DH111" s="21">
        <v>0</v>
      </c>
      <c r="DI111" s="21">
        <v>0</v>
      </c>
      <c r="DJ111" s="21">
        <v>651</v>
      </c>
      <c r="DK111" s="21">
        <v>0</v>
      </c>
      <c r="DL111" s="21">
        <v>651</v>
      </c>
      <c r="DM111" s="21">
        <v>0</v>
      </c>
      <c r="DN111" s="21">
        <v>0</v>
      </c>
      <c r="DO111" s="21">
        <v>0</v>
      </c>
      <c r="DP111" s="48">
        <v>0</v>
      </c>
      <c r="DQ111" s="48">
        <v>0</v>
      </c>
      <c r="DT111" s="47"/>
      <c r="DU111" s="47"/>
      <c r="DY111" s="47"/>
      <c r="DZ111" s="47"/>
      <c r="EA111" s="47"/>
      <c r="EB111" s="47"/>
      <c r="EC111" s="47"/>
      <c r="ED111" s="47"/>
    </row>
    <row r="112" spans="1:134" ht="16.5" customHeight="1">
      <c r="A112" s="11"/>
      <c r="B112" s="16">
        <v>103</v>
      </c>
      <c r="C112" s="13" t="s">
        <v>79</v>
      </c>
      <c r="D112" s="34">
        <f t="shared" si="6"/>
        <v>9873.775</v>
      </c>
      <c r="E112" s="34">
        <f t="shared" si="7"/>
        <v>864.817</v>
      </c>
      <c r="F112" s="19">
        <f t="shared" si="8"/>
        <v>9564.3</v>
      </c>
      <c r="G112" s="19">
        <f t="shared" si="9"/>
        <v>864.817</v>
      </c>
      <c r="H112" s="19">
        <f t="shared" si="10"/>
        <v>483.475</v>
      </c>
      <c r="I112" s="19">
        <f t="shared" si="11"/>
        <v>0</v>
      </c>
      <c r="J112" s="35">
        <v>7395</v>
      </c>
      <c r="K112" s="35">
        <v>864.817</v>
      </c>
      <c r="L112" s="35">
        <v>0</v>
      </c>
      <c r="M112" s="35">
        <v>0</v>
      </c>
      <c r="N112" s="21">
        <v>7380</v>
      </c>
      <c r="O112" s="21">
        <v>864.817</v>
      </c>
      <c r="P112" s="21">
        <v>0</v>
      </c>
      <c r="Q112" s="21">
        <v>0</v>
      </c>
      <c r="R112" s="21">
        <v>15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120</v>
      </c>
      <c r="AE112" s="21">
        <v>0</v>
      </c>
      <c r="AF112" s="21">
        <v>-100</v>
      </c>
      <c r="AG112" s="21">
        <v>0</v>
      </c>
      <c r="AH112" s="21">
        <v>120</v>
      </c>
      <c r="AI112" s="21">
        <v>0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-100</v>
      </c>
      <c r="AW112" s="21">
        <v>0</v>
      </c>
      <c r="AX112" s="21">
        <v>0</v>
      </c>
      <c r="AY112" s="21">
        <v>0</v>
      </c>
      <c r="AZ112" s="21">
        <v>0</v>
      </c>
      <c r="BA112" s="21">
        <v>0</v>
      </c>
      <c r="BB112" s="21">
        <v>0</v>
      </c>
      <c r="BC112" s="21">
        <v>0</v>
      </c>
      <c r="BD112" s="21">
        <v>0</v>
      </c>
      <c r="BE112" s="21">
        <v>0</v>
      </c>
      <c r="BF112" s="21">
        <v>0</v>
      </c>
      <c r="BG112" s="21">
        <v>0</v>
      </c>
      <c r="BH112" s="21">
        <v>0</v>
      </c>
      <c r="BI112" s="21">
        <v>0</v>
      </c>
      <c r="BJ112" s="21">
        <v>0</v>
      </c>
      <c r="BK112" s="21">
        <v>0</v>
      </c>
      <c r="BL112" s="21">
        <v>583.475</v>
      </c>
      <c r="BM112" s="21">
        <v>0</v>
      </c>
      <c r="BN112" s="21">
        <v>0</v>
      </c>
      <c r="BO112" s="21">
        <v>0</v>
      </c>
      <c r="BP112" s="21">
        <v>0</v>
      </c>
      <c r="BQ112" s="21">
        <v>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583.475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21">
        <v>0</v>
      </c>
      <c r="CH112" s="21">
        <v>0</v>
      </c>
      <c r="CI112" s="21">
        <v>0</v>
      </c>
      <c r="CJ112" s="21">
        <v>0</v>
      </c>
      <c r="CK112" s="21">
        <v>0</v>
      </c>
      <c r="CL112" s="21">
        <v>135</v>
      </c>
      <c r="CM112" s="21">
        <v>0</v>
      </c>
      <c r="CN112" s="21">
        <v>0</v>
      </c>
      <c r="CO112" s="21">
        <v>0</v>
      </c>
      <c r="CP112" s="21">
        <v>135</v>
      </c>
      <c r="CQ112" s="21">
        <v>0</v>
      </c>
      <c r="CR112" s="21">
        <v>0</v>
      </c>
      <c r="CS112" s="21">
        <v>0</v>
      </c>
      <c r="CT112" s="21">
        <v>0</v>
      </c>
      <c r="CU112" s="21">
        <v>0</v>
      </c>
      <c r="CV112" s="21">
        <v>0</v>
      </c>
      <c r="CW112" s="21">
        <v>0</v>
      </c>
      <c r="CX112" s="21">
        <v>258</v>
      </c>
      <c r="CY112" s="21">
        <v>0</v>
      </c>
      <c r="CZ112" s="21">
        <v>0</v>
      </c>
      <c r="DA112" s="21">
        <v>0</v>
      </c>
      <c r="DB112" s="21">
        <v>0</v>
      </c>
      <c r="DC112" s="21">
        <v>0</v>
      </c>
      <c r="DD112" s="21">
        <v>0</v>
      </c>
      <c r="DE112" s="21">
        <v>0</v>
      </c>
      <c r="DF112" s="21">
        <v>1000</v>
      </c>
      <c r="DG112" s="21">
        <v>0</v>
      </c>
      <c r="DH112" s="21">
        <v>0</v>
      </c>
      <c r="DI112" s="21">
        <v>0</v>
      </c>
      <c r="DJ112" s="21">
        <v>482.3</v>
      </c>
      <c r="DK112" s="21">
        <v>0</v>
      </c>
      <c r="DL112" s="21">
        <v>656.3</v>
      </c>
      <c r="DM112" s="21">
        <v>0</v>
      </c>
      <c r="DN112" s="21">
        <v>0</v>
      </c>
      <c r="DO112" s="21">
        <v>0</v>
      </c>
      <c r="DP112" s="48">
        <v>174</v>
      </c>
      <c r="DQ112" s="48">
        <v>0</v>
      </c>
      <c r="DT112" s="47"/>
      <c r="DU112" s="47"/>
      <c r="DY112" s="47"/>
      <c r="DZ112" s="47"/>
      <c r="EA112" s="47"/>
      <c r="EB112" s="47"/>
      <c r="EC112" s="47"/>
      <c r="ED112" s="47"/>
    </row>
    <row r="113" spans="1:134" ht="16.5" customHeight="1">
      <c r="A113" s="11"/>
      <c r="B113" s="16">
        <v>104</v>
      </c>
      <c r="C113" s="13" t="s">
        <v>80</v>
      </c>
      <c r="D113" s="34">
        <f t="shared" si="6"/>
        <v>29755.03</v>
      </c>
      <c r="E113" s="34">
        <f t="shared" si="7"/>
        <v>2948.7</v>
      </c>
      <c r="F113" s="19">
        <f t="shared" si="8"/>
        <v>19488.7</v>
      </c>
      <c r="G113" s="19">
        <f t="shared" si="9"/>
        <v>2948.7</v>
      </c>
      <c r="H113" s="19">
        <f t="shared" si="10"/>
        <v>10266.33</v>
      </c>
      <c r="I113" s="19">
        <f t="shared" si="11"/>
        <v>0</v>
      </c>
      <c r="J113" s="35">
        <v>14185</v>
      </c>
      <c r="K113" s="35">
        <v>2653.7</v>
      </c>
      <c r="L113" s="35">
        <v>3366.33</v>
      </c>
      <c r="M113" s="35">
        <v>0</v>
      </c>
      <c r="N113" s="21">
        <v>13775</v>
      </c>
      <c r="O113" s="21">
        <v>2653.7</v>
      </c>
      <c r="P113" s="21">
        <v>850.33</v>
      </c>
      <c r="Q113" s="21">
        <v>0</v>
      </c>
      <c r="R113" s="21">
        <v>410</v>
      </c>
      <c r="S113" s="21">
        <v>0</v>
      </c>
      <c r="T113" s="21">
        <v>2516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210</v>
      </c>
      <c r="AE113" s="21">
        <v>0</v>
      </c>
      <c r="AF113" s="21">
        <v>1000</v>
      </c>
      <c r="AG113" s="21">
        <v>0</v>
      </c>
      <c r="AH113" s="21">
        <v>60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150</v>
      </c>
      <c r="AQ113" s="21">
        <v>0</v>
      </c>
      <c r="AR113" s="21">
        <v>3000</v>
      </c>
      <c r="AS113" s="21">
        <v>0</v>
      </c>
      <c r="AT113" s="21">
        <v>0</v>
      </c>
      <c r="AU113" s="21">
        <v>0</v>
      </c>
      <c r="AV113" s="21">
        <v>-2000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5900</v>
      </c>
      <c r="BM113" s="21">
        <v>0</v>
      </c>
      <c r="BN113" s="21">
        <v>0</v>
      </c>
      <c r="BO113" s="21">
        <v>0</v>
      </c>
      <c r="BP113" s="21">
        <v>0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2000</v>
      </c>
      <c r="BY113" s="21">
        <v>0</v>
      </c>
      <c r="BZ113" s="21">
        <v>0</v>
      </c>
      <c r="CA113" s="21">
        <v>0</v>
      </c>
      <c r="CB113" s="21">
        <v>3900</v>
      </c>
      <c r="CC113" s="21">
        <v>0</v>
      </c>
      <c r="CD113" s="21">
        <v>0</v>
      </c>
      <c r="CE113" s="21">
        <v>0</v>
      </c>
      <c r="CF113" s="21">
        <v>0</v>
      </c>
      <c r="CG113" s="21">
        <v>0</v>
      </c>
      <c r="CH113" s="21">
        <v>0</v>
      </c>
      <c r="CI113" s="21">
        <v>0</v>
      </c>
      <c r="CJ113" s="21">
        <v>0</v>
      </c>
      <c r="CK113" s="21">
        <v>0</v>
      </c>
      <c r="CL113" s="21">
        <v>40</v>
      </c>
      <c r="CM113" s="21">
        <v>0</v>
      </c>
      <c r="CN113" s="21">
        <v>0</v>
      </c>
      <c r="CO113" s="21">
        <v>0</v>
      </c>
      <c r="CP113" s="21">
        <v>40</v>
      </c>
      <c r="CQ113" s="21">
        <v>0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500</v>
      </c>
      <c r="CY113" s="21">
        <v>295</v>
      </c>
      <c r="CZ113" s="21">
        <v>0</v>
      </c>
      <c r="DA113" s="21">
        <v>0</v>
      </c>
      <c r="DB113" s="21">
        <v>0</v>
      </c>
      <c r="DC113" s="21">
        <v>0</v>
      </c>
      <c r="DD113" s="21">
        <v>0</v>
      </c>
      <c r="DE113" s="21">
        <v>0</v>
      </c>
      <c r="DF113" s="21">
        <v>2500</v>
      </c>
      <c r="DG113" s="21">
        <v>0</v>
      </c>
      <c r="DH113" s="21">
        <v>0</v>
      </c>
      <c r="DI113" s="21">
        <v>0</v>
      </c>
      <c r="DJ113" s="21">
        <v>2053.7</v>
      </c>
      <c r="DK113" s="21">
        <v>0</v>
      </c>
      <c r="DL113" s="21">
        <v>2053.7</v>
      </c>
      <c r="DM113" s="21">
        <v>0</v>
      </c>
      <c r="DN113" s="21">
        <v>0</v>
      </c>
      <c r="DO113" s="21">
        <v>0</v>
      </c>
      <c r="DP113" s="48">
        <v>0</v>
      </c>
      <c r="DQ113" s="48">
        <v>0</v>
      </c>
      <c r="DT113" s="47"/>
      <c r="DU113" s="47"/>
      <c r="DY113" s="47"/>
      <c r="DZ113" s="47"/>
      <c r="EA113" s="47"/>
      <c r="EB113" s="47"/>
      <c r="EC113" s="47"/>
      <c r="ED113" s="47"/>
    </row>
    <row r="114" spans="2:134" s="46" customFormat="1" ht="16.5" customHeight="1">
      <c r="B114" s="16">
        <v>105</v>
      </c>
      <c r="C114" s="13" t="s">
        <v>81</v>
      </c>
      <c r="D114" s="34">
        <f t="shared" si="6"/>
        <v>23160.2936</v>
      </c>
      <c r="E114" s="34">
        <f t="shared" si="7"/>
        <v>4328.168</v>
      </c>
      <c r="F114" s="19">
        <f t="shared" si="8"/>
        <v>22055</v>
      </c>
      <c r="G114" s="19">
        <f t="shared" si="9"/>
        <v>3226.1679999999997</v>
      </c>
      <c r="H114" s="19">
        <f t="shared" si="10"/>
        <v>1705.2936</v>
      </c>
      <c r="I114" s="19">
        <f t="shared" si="11"/>
        <v>1102</v>
      </c>
      <c r="J114" s="35">
        <v>11505</v>
      </c>
      <c r="K114" s="35">
        <v>1926.168</v>
      </c>
      <c r="L114" s="35">
        <v>700</v>
      </c>
      <c r="M114" s="35">
        <v>0</v>
      </c>
      <c r="N114" s="21">
        <v>11495</v>
      </c>
      <c r="O114" s="21">
        <v>1926.168</v>
      </c>
      <c r="P114" s="21">
        <v>700</v>
      </c>
      <c r="Q114" s="21">
        <v>0</v>
      </c>
      <c r="R114" s="21">
        <v>10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250</v>
      </c>
      <c r="AE114" s="21">
        <v>0</v>
      </c>
      <c r="AF114" s="21">
        <v>-100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250</v>
      </c>
      <c r="AQ114" s="21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-100</v>
      </c>
      <c r="AW114" s="21">
        <v>0</v>
      </c>
      <c r="AX114" s="21">
        <v>250</v>
      </c>
      <c r="AY114" s="21">
        <v>0</v>
      </c>
      <c r="AZ114" s="21">
        <v>0</v>
      </c>
      <c r="BA114" s="21">
        <v>0</v>
      </c>
      <c r="BB114" s="21">
        <v>250</v>
      </c>
      <c r="BC114" s="21">
        <v>0</v>
      </c>
      <c r="BD114" s="21">
        <v>0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1580</v>
      </c>
      <c r="BK114" s="21">
        <v>0</v>
      </c>
      <c r="BL114" s="21">
        <v>1105.2936</v>
      </c>
      <c r="BM114" s="21">
        <v>1102</v>
      </c>
      <c r="BN114" s="21">
        <v>0</v>
      </c>
      <c r="BO114" s="21">
        <v>0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0</v>
      </c>
      <c r="BV114" s="21">
        <v>1580</v>
      </c>
      <c r="BW114" s="21">
        <v>0</v>
      </c>
      <c r="BX114" s="21">
        <v>1105.2936</v>
      </c>
      <c r="BY114" s="21">
        <v>1102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v>0</v>
      </c>
      <c r="CH114" s="21">
        <v>0</v>
      </c>
      <c r="CI114" s="21">
        <v>0</v>
      </c>
      <c r="CJ114" s="21">
        <v>0</v>
      </c>
      <c r="CK114" s="21">
        <v>0</v>
      </c>
      <c r="CL114" s="21">
        <v>40</v>
      </c>
      <c r="CM114" s="21">
        <v>0</v>
      </c>
      <c r="CN114" s="21">
        <v>0</v>
      </c>
      <c r="CO114" s="21">
        <v>0</v>
      </c>
      <c r="CP114" s="21">
        <v>40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2000</v>
      </c>
      <c r="CY114" s="21">
        <v>580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3620</v>
      </c>
      <c r="DG114" s="21">
        <v>720</v>
      </c>
      <c r="DH114" s="21">
        <v>0</v>
      </c>
      <c r="DI114" s="21">
        <v>0</v>
      </c>
      <c r="DJ114" s="21">
        <v>2210</v>
      </c>
      <c r="DK114" s="21">
        <v>0</v>
      </c>
      <c r="DL114" s="21">
        <v>2810</v>
      </c>
      <c r="DM114" s="21">
        <v>0</v>
      </c>
      <c r="DN114" s="21">
        <v>0</v>
      </c>
      <c r="DO114" s="21">
        <v>0</v>
      </c>
      <c r="DP114" s="48">
        <v>600</v>
      </c>
      <c r="DQ114" s="48">
        <v>0</v>
      </c>
      <c r="DT114" s="47"/>
      <c r="DU114" s="47"/>
      <c r="DY114" s="47"/>
      <c r="DZ114" s="47"/>
      <c r="EA114" s="47"/>
      <c r="EB114" s="47"/>
      <c r="EC114" s="47"/>
      <c r="ED114" s="47"/>
    </row>
    <row r="115" spans="2:134" s="46" customFormat="1" ht="16.5" customHeight="1">
      <c r="B115" s="16">
        <v>106</v>
      </c>
      <c r="C115" s="13" t="s">
        <v>82</v>
      </c>
      <c r="D115" s="34">
        <f t="shared" si="6"/>
        <v>22613.356</v>
      </c>
      <c r="E115" s="34">
        <f t="shared" si="7"/>
        <v>2654.266</v>
      </c>
      <c r="F115" s="19">
        <f t="shared" si="8"/>
        <v>22209.109</v>
      </c>
      <c r="G115" s="19">
        <f t="shared" si="9"/>
        <v>3054.457</v>
      </c>
      <c r="H115" s="19">
        <f t="shared" si="10"/>
        <v>3000</v>
      </c>
      <c r="I115" s="19">
        <f t="shared" si="11"/>
        <v>0</v>
      </c>
      <c r="J115" s="35">
        <v>13585</v>
      </c>
      <c r="K115" s="35">
        <v>2599.266</v>
      </c>
      <c r="L115" s="35">
        <v>400</v>
      </c>
      <c r="M115" s="35">
        <v>0</v>
      </c>
      <c r="N115" s="21">
        <v>13525</v>
      </c>
      <c r="O115" s="21">
        <v>2599.266</v>
      </c>
      <c r="P115" s="21">
        <v>400</v>
      </c>
      <c r="Q115" s="21">
        <v>0</v>
      </c>
      <c r="R115" s="21">
        <v>60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300</v>
      </c>
      <c r="AE115" s="21">
        <v>0</v>
      </c>
      <c r="AF115" s="21">
        <v>-500</v>
      </c>
      <c r="AG115" s="21">
        <v>0</v>
      </c>
      <c r="AH115" s="21">
        <v>100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200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-500</v>
      </c>
      <c r="AW115" s="21">
        <v>0</v>
      </c>
      <c r="AX115" s="21">
        <v>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600</v>
      </c>
      <c r="BK115" s="21">
        <v>0</v>
      </c>
      <c r="BL115" s="21">
        <v>3100</v>
      </c>
      <c r="BM115" s="21">
        <v>0</v>
      </c>
      <c r="BN115" s="21">
        <v>300</v>
      </c>
      <c r="BO115" s="21">
        <v>0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200</v>
      </c>
      <c r="BW115" s="21">
        <v>0</v>
      </c>
      <c r="BX115" s="21">
        <v>300</v>
      </c>
      <c r="BY115" s="21">
        <v>0</v>
      </c>
      <c r="BZ115" s="21">
        <v>100</v>
      </c>
      <c r="CA115" s="21">
        <v>0</v>
      </c>
      <c r="CB115" s="21">
        <v>2800</v>
      </c>
      <c r="CC115" s="21">
        <v>0</v>
      </c>
      <c r="CD115" s="21">
        <v>0</v>
      </c>
      <c r="CE115" s="21">
        <v>0</v>
      </c>
      <c r="CF115" s="21">
        <v>0</v>
      </c>
      <c r="CG115" s="21">
        <v>0</v>
      </c>
      <c r="CH115" s="21">
        <v>0</v>
      </c>
      <c r="CI115" s="21">
        <v>0</v>
      </c>
      <c r="CJ115" s="21">
        <v>0</v>
      </c>
      <c r="CK115" s="21">
        <v>0</v>
      </c>
      <c r="CL115" s="21">
        <v>690</v>
      </c>
      <c r="CM115" s="21">
        <v>0</v>
      </c>
      <c r="CN115" s="21">
        <v>0</v>
      </c>
      <c r="CO115" s="21">
        <v>0</v>
      </c>
      <c r="CP115" s="21">
        <v>640</v>
      </c>
      <c r="CQ115" s="21">
        <v>0</v>
      </c>
      <c r="CR115" s="21">
        <v>0</v>
      </c>
      <c r="CS115" s="21">
        <v>0</v>
      </c>
      <c r="CT115" s="21">
        <v>0</v>
      </c>
      <c r="CU115" s="21">
        <v>0</v>
      </c>
      <c r="CV115" s="21">
        <v>0</v>
      </c>
      <c r="CW115" s="21">
        <v>0</v>
      </c>
      <c r="CX115" s="21">
        <v>0</v>
      </c>
      <c r="CY115" s="21">
        <v>0</v>
      </c>
      <c r="CZ115" s="21">
        <v>0</v>
      </c>
      <c r="DA115" s="21">
        <v>0</v>
      </c>
      <c r="DB115" s="21">
        <v>0</v>
      </c>
      <c r="DC115" s="21">
        <v>0</v>
      </c>
      <c r="DD115" s="21">
        <v>0</v>
      </c>
      <c r="DE115" s="21">
        <v>0</v>
      </c>
      <c r="DF115" s="21">
        <v>3300</v>
      </c>
      <c r="DG115" s="21">
        <v>55</v>
      </c>
      <c r="DH115" s="21">
        <v>0</v>
      </c>
      <c r="DI115" s="21">
        <v>0</v>
      </c>
      <c r="DJ115" s="21">
        <v>1138.356</v>
      </c>
      <c r="DK115" s="21">
        <v>0</v>
      </c>
      <c r="DL115" s="21">
        <v>3734.109</v>
      </c>
      <c r="DM115" s="21">
        <v>400.191</v>
      </c>
      <c r="DN115" s="21">
        <v>0</v>
      </c>
      <c r="DO115" s="21">
        <v>0</v>
      </c>
      <c r="DP115" s="48">
        <v>2595.753</v>
      </c>
      <c r="DQ115" s="48">
        <v>400.191</v>
      </c>
      <c r="DT115" s="47"/>
      <c r="DU115" s="47"/>
      <c r="DY115" s="47"/>
      <c r="DZ115" s="47"/>
      <c r="EA115" s="47"/>
      <c r="EB115" s="47"/>
      <c r="EC115" s="47"/>
      <c r="ED115" s="47"/>
    </row>
    <row r="116" spans="2:134" s="46" customFormat="1" ht="16.5" customHeight="1">
      <c r="B116" s="16">
        <v>107</v>
      </c>
      <c r="C116" s="13" t="s">
        <v>83</v>
      </c>
      <c r="D116" s="34">
        <f t="shared" si="6"/>
        <v>8824.597</v>
      </c>
      <c r="E116" s="34">
        <f t="shared" si="7"/>
        <v>1434.01</v>
      </c>
      <c r="F116" s="19">
        <f t="shared" si="8"/>
        <v>8119</v>
      </c>
      <c r="G116" s="19">
        <f t="shared" si="9"/>
        <v>1434.01</v>
      </c>
      <c r="H116" s="19">
        <f t="shared" si="10"/>
        <v>705.597</v>
      </c>
      <c r="I116" s="19">
        <f t="shared" si="11"/>
        <v>0</v>
      </c>
      <c r="J116" s="35">
        <v>7122</v>
      </c>
      <c r="K116" s="35">
        <v>1434.01</v>
      </c>
      <c r="L116" s="35">
        <v>0</v>
      </c>
      <c r="M116" s="35">
        <v>0</v>
      </c>
      <c r="N116" s="21">
        <v>7002</v>
      </c>
      <c r="O116" s="21">
        <v>1434.01</v>
      </c>
      <c r="P116" s="21">
        <v>0</v>
      </c>
      <c r="Q116" s="21">
        <v>0</v>
      </c>
      <c r="R116" s="21">
        <v>120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-50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-50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1">
        <v>0</v>
      </c>
      <c r="BF116" s="21">
        <v>0</v>
      </c>
      <c r="BG116" s="21">
        <v>0</v>
      </c>
      <c r="BH116" s="21">
        <v>0</v>
      </c>
      <c r="BI116" s="21">
        <v>0</v>
      </c>
      <c r="BJ116" s="21">
        <v>166</v>
      </c>
      <c r="BK116" s="21">
        <v>0</v>
      </c>
      <c r="BL116" s="21">
        <v>755.597</v>
      </c>
      <c r="BM116" s="21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166</v>
      </c>
      <c r="CA116" s="21">
        <v>0</v>
      </c>
      <c r="CB116" s="21">
        <v>755.597</v>
      </c>
      <c r="CC116" s="21">
        <v>0</v>
      </c>
      <c r="CD116" s="21">
        <v>0</v>
      </c>
      <c r="CE116" s="21">
        <v>0</v>
      </c>
      <c r="CF116" s="21">
        <v>0</v>
      </c>
      <c r="CG116" s="21">
        <v>0</v>
      </c>
      <c r="CH116" s="21">
        <v>0</v>
      </c>
      <c r="CI116" s="21">
        <v>0</v>
      </c>
      <c r="CJ116" s="21">
        <v>0</v>
      </c>
      <c r="CK116" s="21">
        <v>0</v>
      </c>
      <c r="CL116" s="21">
        <v>25</v>
      </c>
      <c r="CM116" s="21">
        <v>0</v>
      </c>
      <c r="CN116" s="21">
        <v>0</v>
      </c>
      <c r="CO116" s="21">
        <v>0</v>
      </c>
      <c r="CP116" s="21">
        <v>25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400</v>
      </c>
      <c r="DG116" s="21">
        <v>0</v>
      </c>
      <c r="DH116" s="21">
        <v>0</v>
      </c>
      <c r="DI116" s="21">
        <v>0</v>
      </c>
      <c r="DJ116" s="21">
        <v>406</v>
      </c>
      <c r="DK116" s="21">
        <v>0</v>
      </c>
      <c r="DL116" s="21">
        <v>406</v>
      </c>
      <c r="DM116" s="21">
        <v>0</v>
      </c>
      <c r="DN116" s="21">
        <v>0</v>
      </c>
      <c r="DO116" s="21">
        <v>0</v>
      </c>
      <c r="DP116" s="48">
        <v>0</v>
      </c>
      <c r="DQ116" s="48">
        <v>0</v>
      </c>
      <c r="DT116" s="47"/>
      <c r="DU116" s="47"/>
      <c r="DY116" s="47"/>
      <c r="DZ116" s="47"/>
      <c r="EA116" s="47"/>
      <c r="EB116" s="47"/>
      <c r="EC116" s="47"/>
      <c r="ED116" s="47"/>
    </row>
    <row r="117" spans="2:134" s="46" customFormat="1" ht="16.5" customHeight="1">
      <c r="B117" s="16">
        <v>108</v>
      </c>
      <c r="C117" s="13" t="s">
        <v>84</v>
      </c>
      <c r="D117" s="34">
        <f t="shared" si="6"/>
        <v>10439.7467</v>
      </c>
      <c r="E117" s="34">
        <f t="shared" si="7"/>
        <v>627.347</v>
      </c>
      <c r="F117" s="19">
        <f t="shared" si="8"/>
        <v>8408</v>
      </c>
      <c r="G117" s="19">
        <f t="shared" si="9"/>
        <v>1294.347</v>
      </c>
      <c r="H117" s="19">
        <f t="shared" si="10"/>
        <v>2031.7467000000001</v>
      </c>
      <c r="I117" s="19">
        <f t="shared" si="11"/>
        <v>-667</v>
      </c>
      <c r="J117" s="35">
        <v>6932</v>
      </c>
      <c r="K117" s="35">
        <v>1194.347</v>
      </c>
      <c r="L117" s="35">
        <v>400</v>
      </c>
      <c r="M117" s="35">
        <v>0</v>
      </c>
      <c r="N117" s="21">
        <v>6932</v>
      </c>
      <c r="O117" s="21">
        <v>1194.347</v>
      </c>
      <c r="P117" s="21">
        <v>400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-1350</v>
      </c>
      <c r="AG117" s="21">
        <v>-667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  <c r="AT117" s="21">
        <v>0</v>
      </c>
      <c r="AU117" s="21">
        <v>0</v>
      </c>
      <c r="AV117" s="21">
        <v>-1350</v>
      </c>
      <c r="AW117" s="21">
        <v>-667</v>
      </c>
      <c r="AX117" s="21">
        <v>325</v>
      </c>
      <c r="AY117" s="21">
        <v>50</v>
      </c>
      <c r="AZ117" s="21">
        <v>0</v>
      </c>
      <c r="BA117" s="21">
        <v>0</v>
      </c>
      <c r="BB117" s="21">
        <v>325</v>
      </c>
      <c r="BC117" s="21">
        <v>50</v>
      </c>
      <c r="BD117" s="21">
        <v>0</v>
      </c>
      <c r="BE117" s="21">
        <v>0</v>
      </c>
      <c r="BF117" s="21">
        <v>0</v>
      </c>
      <c r="BG117" s="21">
        <v>0</v>
      </c>
      <c r="BH117" s="21">
        <v>0</v>
      </c>
      <c r="BI117" s="21">
        <v>0</v>
      </c>
      <c r="BJ117" s="21">
        <v>340</v>
      </c>
      <c r="BK117" s="21">
        <v>50</v>
      </c>
      <c r="BL117" s="21">
        <v>2981.7467</v>
      </c>
      <c r="BM117" s="21">
        <v>0</v>
      </c>
      <c r="BN117" s="21">
        <v>0</v>
      </c>
      <c r="BO117" s="21">
        <v>0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340</v>
      </c>
      <c r="CA117" s="21">
        <v>50</v>
      </c>
      <c r="CB117" s="21">
        <v>2981.7467</v>
      </c>
      <c r="CC117" s="21">
        <v>0</v>
      </c>
      <c r="CD117" s="21">
        <v>0</v>
      </c>
      <c r="CE117" s="21">
        <v>0</v>
      </c>
      <c r="CF117" s="21">
        <v>0</v>
      </c>
      <c r="CG117" s="21">
        <v>0</v>
      </c>
      <c r="CH117" s="21">
        <v>0</v>
      </c>
      <c r="CI117" s="21">
        <v>0</v>
      </c>
      <c r="CJ117" s="21">
        <v>0</v>
      </c>
      <c r="CK117" s="21">
        <v>0</v>
      </c>
      <c r="CL117" s="21">
        <v>40</v>
      </c>
      <c r="CM117" s="21">
        <v>0</v>
      </c>
      <c r="CN117" s="21">
        <v>0</v>
      </c>
      <c r="CO117" s="21">
        <v>0</v>
      </c>
      <c r="CP117" s="21">
        <v>40</v>
      </c>
      <c r="CQ117" s="21">
        <v>0</v>
      </c>
      <c r="CR117" s="21">
        <v>0</v>
      </c>
      <c r="CS117" s="21">
        <v>0</v>
      </c>
      <c r="CT117" s="21">
        <v>0</v>
      </c>
      <c r="CU117" s="21">
        <v>0</v>
      </c>
      <c r="CV117" s="21">
        <v>0</v>
      </c>
      <c r="CW117" s="21">
        <v>0</v>
      </c>
      <c r="CX117" s="21">
        <v>0</v>
      </c>
      <c r="CY117" s="21">
        <v>0</v>
      </c>
      <c r="CZ117" s="21">
        <v>0</v>
      </c>
      <c r="DA117" s="21">
        <v>0</v>
      </c>
      <c r="DB117" s="21">
        <v>0</v>
      </c>
      <c r="DC117" s="21">
        <v>0</v>
      </c>
      <c r="DD117" s="21">
        <v>0</v>
      </c>
      <c r="DE117" s="21">
        <v>0</v>
      </c>
      <c r="DF117" s="21">
        <v>350</v>
      </c>
      <c r="DG117" s="21">
        <v>0</v>
      </c>
      <c r="DH117" s="21">
        <v>0</v>
      </c>
      <c r="DI117" s="21">
        <v>0</v>
      </c>
      <c r="DJ117" s="21">
        <v>421</v>
      </c>
      <c r="DK117" s="21">
        <v>0</v>
      </c>
      <c r="DL117" s="21">
        <v>421</v>
      </c>
      <c r="DM117" s="21">
        <v>0</v>
      </c>
      <c r="DN117" s="21">
        <v>0</v>
      </c>
      <c r="DO117" s="21">
        <v>0</v>
      </c>
      <c r="DP117" s="48">
        <v>0</v>
      </c>
      <c r="DQ117" s="48">
        <v>0</v>
      </c>
      <c r="DT117" s="47"/>
      <c r="DU117" s="47"/>
      <c r="DY117" s="47"/>
      <c r="DZ117" s="47"/>
      <c r="EA117" s="47"/>
      <c r="EB117" s="47"/>
      <c r="EC117" s="47"/>
      <c r="ED117" s="47"/>
    </row>
    <row r="118" spans="2:134" ht="16.5" customHeight="1">
      <c r="B118" s="16">
        <v>109</v>
      </c>
      <c r="C118" s="13" t="s">
        <v>85</v>
      </c>
      <c r="D118" s="34">
        <f t="shared" si="6"/>
        <v>21038.1369</v>
      </c>
      <c r="E118" s="34">
        <f t="shared" si="7"/>
        <v>3529.251</v>
      </c>
      <c r="F118" s="19">
        <f t="shared" si="8"/>
        <v>20923</v>
      </c>
      <c r="G118" s="19">
        <f t="shared" si="9"/>
        <v>3529.251</v>
      </c>
      <c r="H118" s="19">
        <f t="shared" si="10"/>
        <v>115.1369</v>
      </c>
      <c r="I118" s="19">
        <f t="shared" si="11"/>
        <v>0</v>
      </c>
      <c r="J118" s="35">
        <v>11986</v>
      </c>
      <c r="K118" s="35">
        <v>2929.251</v>
      </c>
      <c r="L118" s="35">
        <v>115.1369</v>
      </c>
      <c r="M118" s="35">
        <v>0</v>
      </c>
      <c r="N118" s="21">
        <v>11986</v>
      </c>
      <c r="O118" s="21">
        <v>2929.251</v>
      </c>
      <c r="P118" s="21">
        <v>115.1369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  <c r="BA118" s="21">
        <v>0</v>
      </c>
      <c r="BB118" s="21">
        <v>0</v>
      </c>
      <c r="BC118" s="21">
        <v>0</v>
      </c>
      <c r="BD118" s="21">
        <v>0</v>
      </c>
      <c r="BE118" s="21">
        <v>0</v>
      </c>
      <c r="BF118" s="21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v>0</v>
      </c>
      <c r="CH118" s="21">
        <v>0</v>
      </c>
      <c r="CI118" s="21">
        <v>0</v>
      </c>
      <c r="CJ118" s="21">
        <v>0</v>
      </c>
      <c r="CK118" s="21">
        <v>0</v>
      </c>
      <c r="CL118" s="21">
        <v>40</v>
      </c>
      <c r="CM118" s="21">
        <v>0</v>
      </c>
      <c r="CN118" s="21">
        <v>0</v>
      </c>
      <c r="CO118" s="21">
        <v>0</v>
      </c>
      <c r="CP118" s="21">
        <v>40</v>
      </c>
      <c r="CQ118" s="21">
        <v>0</v>
      </c>
      <c r="CR118" s="21">
        <v>0</v>
      </c>
      <c r="CS118" s="21">
        <v>0</v>
      </c>
      <c r="CT118" s="21">
        <v>0</v>
      </c>
      <c r="CU118" s="21">
        <v>0</v>
      </c>
      <c r="CV118" s="21">
        <v>0</v>
      </c>
      <c r="CW118" s="21">
        <v>0</v>
      </c>
      <c r="CX118" s="21">
        <v>5745</v>
      </c>
      <c r="CY118" s="21">
        <v>0</v>
      </c>
      <c r="CZ118" s="21">
        <v>0</v>
      </c>
      <c r="DA118" s="21">
        <v>0</v>
      </c>
      <c r="DB118" s="21">
        <v>5745</v>
      </c>
      <c r="DC118" s="21">
        <v>0</v>
      </c>
      <c r="DD118" s="21">
        <v>0</v>
      </c>
      <c r="DE118" s="21">
        <v>0</v>
      </c>
      <c r="DF118" s="21">
        <v>1250</v>
      </c>
      <c r="DG118" s="21">
        <v>600</v>
      </c>
      <c r="DH118" s="21">
        <v>0</v>
      </c>
      <c r="DI118" s="21">
        <v>0</v>
      </c>
      <c r="DJ118" s="21">
        <v>1902</v>
      </c>
      <c r="DK118" s="21">
        <v>0</v>
      </c>
      <c r="DL118" s="21">
        <v>1902</v>
      </c>
      <c r="DM118" s="21">
        <v>0</v>
      </c>
      <c r="DN118" s="21">
        <v>0</v>
      </c>
      <c r="DO118" s="21">
        <v>0</v>
      </c>
      <c r="DP118" s="48">
        <v>0</v>
      </c>
      <c r="DQ118" s="48">
        <v>0</v>
      </c>
      <c r="DT118" s="47"/>
      <c r="DU118" s="47"/>
      <c r="DY118" s="47"/>
      <c r="DZ118" s="47"/>
      <c r="EA118" s="47"/>
      <c r="EB118" s="47"/>
      <c r="EC118" s="47"/>
      <c r="ED118" s="47"/>
    </row>
    <row r="119" spans="2:134" ht="16.5" customHeight="1">
      <c r="B119" s="16">
        <v>110</v>
      </c>
      <c r="C119" s="13" t="s">
        <v>86</v>
      </c>
      <c r="D119" s="34">
        <f t="shared" si="6"/>
        <v>32005.0213</v>
      </c>
      <c r="E119" s="34">
        <f t="shared" si="7"/>
        <v>4092.25</v>
      </c>
      <c r="F119" s="19">
        <f t="shared" si="8"/>
        <v>24379.7</v>
      </c>
      <c r="G119" s="19">
        <f t="shared" si="9"/>
        <v>4092.25</v>
      </c>
      <c r="H119" s="19">
        <f t="shared" si="10"/>
        <v>7625.3213</v>
      </c>
      <c r="I119" s="19">
        <f t="shared" si="11"/>
        <v>0</v>
      </c>
      <c r="J119" s="35">
        <v>14627</v>
      </c>
      <c r="K119" s="35">
        <v>2808.453</v>
      </c>
      <c r="L119" s="35">
        <v>7625.3213</v>
      </c>
      <c r="M119" s="35">
        <v>0</v>
      </c>
      <c r="N119" s="21">
        <v>14105</v>
      </c>
      <c r="O119" s="21">
        <v>2779.653</v>
      </c>
      <c r="P119" s="21">
        <v>0</v>
      </c>
      <c r="Q119" s="21">
        <v>0</v>
      </c>
      <c r="R119" s="21">
        <v>492</v>
      </c>
      <c r="S119" s="21">
        <v>0</v>
      </c>
      <c r="T119" s="21">
        <v>7625.3213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480</v>
      </c>
      <c r="AY119" s="21">
        <v>80</v>
      </c>
      <c r="AZ119" s="21">
        <v>0</v>
      </c>
      <c r="BA119" s="21">
        <v>0</v>
      </c>
      <c r="BB119" s="21">
        <v>480</v>
      </c>
      <c r="BC119" s="21">
        <v>80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50</v>
      </c>
      <c r="BK119" s="21">
        <v>0</v>
      </c>
      <c r="BL119" s="21">
        <v>0</v>
      </c>
      <c r="BM119" s="21">
        <v>0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50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v>0</v>
      </c>
      <c r="CH119" s="21">
        <v>0</v>
      </c>
      <c r="CI119" s="21">
        <v>0</v>
      </c>
      <c r="CJ119" s="21">
        <v>0</v>
      </c>
      <c r="CK119" s="21">
        <v>0</v>
      </c>
      <c r="CL119" s="21">
        <v>45</v>
      </c>
      <c r="CM119" s="21">
        <v>0</v>
      </c>
      <c r="CN119" s="21">
        <v>0</v>
      </c>
      <c r="CO119" s="21">
        <v>0</v>
      </c>
      <c r="CP119" s="21">
        <v>45</v>
      </c>
      <c r="CQ119" s="21">
        <v>0</v>
      </c>
      <c r="CR119" s="21">
        <v>0</v>
      </c>
      <c r="CS119" s="21">
        <v>0</v>
      </c>
      <c r="CT119" s="21">
        <v>0</v>
      </c>
      <c r="CU119" s="21">
        <v>0</v>
      </c>
      <c r="CV119" s="21">
        <v>0</v>
      </c>
      <c r="CW119" s="21">
        <v>0</v>
      </c>
      <c r="CX119" s="21">
        <v>5495</v>
      </c>
      <c r="CY119" s="21">
        <v>1203.797</v>
      </c>
      <c r="CZ119" s="21">
        <v>0</v>
      </c>
      <c r="DA119" s="21">
        <v>0</v>
      </c>
      <c r="DB119" s="21">
        <v>4845</v>
      </c>
      <c r="DC119" s="21">
        <v>883.797</v>
      </c>
      <c r="DD119" s="21">
        <v>0</v>
      </c>
      <c r="DE119" s="21">
        <v>0</v>
      </c>
      <c r="DF119" s="21">
        <v>2460</v>
      </c>
      <c r="DG119" s="21">
        <v>0</v>
      </c>
      <c r="DH119" s="21">
        <v>0</v>
      </c>
      <c r="DI119" s="21">
        <v>0</v>
      </c>
      <c r="DJ119" s="21">
        <v>1222.7</v>
      </c>
      <c r="DK119" s="21">
        <v>0</v>
      </c>
      <c r="DL119" s="21">
        <v>1222.7</v>
      </c>
      <c r="DM119" s="21">
        <v>0</v>
      </c>
      <c r="DN119" s="21">
        <v>0</v>
      </c>
      <c r="DO119" s="21">
        <v>0</v>
      </c>
      <c r="DP119" s="48">
        <v>0</v>
      </c>
      <c r="DQ119" s="48">
        <v>0</v>
      </c>
      <c r="DT119" s="47"/>
      <c r="DU119" s="47"/>
      <c r="DY119" s="47"/>
      <c r="DZ119" s="47"/>
      <c r="EA119" s="47"/>
      <c r="EB119" s="47"/>
      <c r="EC119" s="47"/>
      <c r="ED119" s="47"/>
    </row>
    <row r="120" spans="2:134" ht="16.5" customHeight="1">
      <c r="B120" s="16">
        <v>111</v>
      </c>
      <c r="C120" s="13" t="s">
        <v>87</v>
      </c>
      <c r="D120" s="34">
        <f t="shared" si="6"/>
        <v>8857.159500000002</v>
      </c>
      <c r="E120" s="34">
        <f t="shared" si="7"/>
        <v>1614.055</v>
      </c>
      <c r="F120" s="19">
        <f t="shared" si="8"/>
        <v>7612.160000000001</v>
      </c>
      <c r="G120" s="19">
        <f t="shared" si="9"/>
        <v>1614.055</v>
      </c>
      <c r="H120" s="19">
        <f t="shared" si="10"/>
        <v>1244.9995</v>
      </c>
      <c r="I120" s="19">
        <f t="shared" si="11"/>
        <v>0</v>
      </c>
      <c r="J120" s="35">
        <v>6851.56</v>
      </c>
      <c r="K120" s="35">
        <v>1614.055</v>
      </c>
      <c r="L120" s="35">
        <v>264.9995</v>
      </c>
      <c r="M120" s="35">
        <v>0</v>
      </c>
      <c r="N120" s="21">
        <v>6837.56</v>
      </c>
      <c r="O120" s="21">
        <v>1614.055</v>
      </c>
      <c r="P120" s="21">
        <v>264.9995</v>
      </c>
      <c r="Q120" s="21">
        <v>0</v>
      </c>
      <c r="R120" s="21">
        <v>14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v>0</v>
      </c>
      <c r="CH120" s="21">
        <v>0</v>
      </c>
      <c r="CI120" s="21">
        <v>0</v>
      </c>
      <c r="CJ120" s="21">
        <v>0</v>
      </c>
      <c r="CK120" s="21">
        <v>0</v>
      </c>
      <c r="CL120" s="21">
        <v>20</v>
      </c>
      <c r="CM120" s="21">
        <v>0</v>
      </c>
      <c r="CN120" s="21">
        <v>980</v>
      </c>
      <c r="CO120" s="21">
        <v>0</v>
      </c>
      <c r="CP120" s="21">
        <v>20</v>
      </c>
      <c r="CQ120" s="21">
        <v>0</v>
      </c>
      <c r="CR120" s="21">
        <v>980</v>
      </c>
      <c r="CS120" s="21">
        <v>0</v>
      </c>
      <c r="CT120" s="21">
        <v>0</v>
      </c>
      <c r="CU120" s="21">
        <v>0</v>
      </c>
      <c r="CV120" s="21">
        <v>0</v>
      </c>
      <c r="CW120" s="21">
        <v>0</v>
      </c>
      <c r="CX120" s="21">
        <v>0</v>
      </c>
      <c r="CY120" s="21">
        <v>0</v>
      </c>
      <c r="CZ120" s="21">
        <v>0</v>
      </c>
      <c r="DA120" s="21">
        <v>0</v>
      </c>
      <c r="DB120" s="21">
        <v>0</v>
      </c>
      <c r="DC120" s="21">
        <v>0</v>
      </c>
      <c r="DD120" s="21">
        <v>0</v>
      </c>
      <c r="DE120" s="21">
        <v>0</v>
      </c>
      <c r="DF120" s="21">
        <v>360</v>
      </c>
      <c r="DG120" s="21">
        <v>0</v>
      </c>
      <c r="DH120" s="21">
        <v>0</v>
      </c>
      <c r="DI120" s="21">
        <v>0</v>
      </c>
      <c r="DJ120" s="21">
        <v>380.6</v>
      </c>
      <c r="DK120" s="21">
        <v>0</v>
      </c>
      <c r="DL120" s="21">
        <v>380.6</v>
      </c>
      <c r="DM120" s="21">
        <v>0</v>
      </c>
      <c r="DN120" s="21">
        <v>0</v>
      </c>
      <c r="DO120" s="21">
        <v>0</v>
      </c>
      <c r="DP120" s="48">
        <v>0</v>
      </c>
      <c r="DQ120" s="48">
        <v>0</v>
      </c>
      <c r="DT120" s="47"/>
      <c r="DU120" s="47"/>
      <c r="DY120" s="47"/>
      <c r="DZ120" s="47"/>
      <c r="EA120" s="47"/>
      <c r="EB120" s="47"/>
      <c r="EC120" s="47"/>
      <c r="ED120" s="47"/>
    </row>
    <row r="121" spans="2:134" ht="16.5" customHeight="1">
      <c r="B121" s="16">
        <v>112</v>
      </c>
      <c r="C121" s="13" t="s">
        <v>88</v>
      </c>
      <c r="D121" s="34">
        <f t="shared" si="6"/>
        <v>4830.6306</v>
      </c>
      <c r="E121" s="34">
        <f t="shared" si="7"/>
        <v>761.58</v>
      </c>
      <c r="F121" s="19">
        <f t="shared" si="8"/>
        <v>4561.5</v>
      </c>
      <c r="G121" s="19">
        <f t="shared" si="9"/>
        <v>761.58</v>
      </c>
      <c r="H121" s="19">
        <f t="shared" si="10"/>
        <v>269.1306</v>
      </c>
      <c r="I121" s="19">
        <f t="shared" si="11"/>
        <v>0</v>
      </c>
      <c r="J121" s="35">
        <v>4000</v>
      </c>
      <c r="K121" s="35">
        <v>761.58</v>
      </c>
      <c r="L121" s="35">
        <v>369.1306</v>
      </c>
      <c r="M121" s="35">
        <v>0</v>
      </c>
      <c r="N121" s="21">
        <v>3999</v>
      </c>
      <c r="O121" s="21">
        <v>761.58</v>
      </c>
      <c r="P121" s="21">
        <v>369.1306</v>
      </c>
      <c r="Q121" s="21">
        <v>0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-100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-100</v>
      </c>
      <c r="AW121" s="21">
        <v>0</v>
      </c>
      <c r="AX121" s="21">
        <v>0</v>
      </c>
      <c r="AY121" s="21">
        <v>0</v>
      </c>
      <c r="AZ121" s="21">
        <v>0</v>
      </c>
      <c r="BA121" s="21">
        <v>0</v>
      </c>
      <c r="BB121" s="21">
        <v>0</v>
      </c>
      <c r="BC121" s="21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  <c r="BQ121" s="21">
        <v>0</v>
      </c>
      <c r="BR121" s="21">
        <v>0</v>
      </c>
      <c r="BS121" s="21">
        <v>0</v>
      </c>
      <c r="BT121" s="21">
        <v>0</v>
      </c>
      <c r="BU121" s="21">
        <v>0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21">
        <v>0</v>
      </c>
      <c r="CH121" s="21">
        <v>0</v>
      </c>
      <c r="CI121" s="21">
        <v>0</v>
      </c>
      <c r="CJ121" s="21">
        <v>0</v>
      </c>
      <c r="CK121" s="21">
        <v>0</v>
      </c>
      <c r="CL121" s="21">
        <v>20</v>
      </c>
      <c r="CM121" s="21">
        <v>0</v>
      </c>
      <c r="CN121" s="21">
        <v>0</v>
      </c>
      <c r="CO121" s="21">
        <v>0</v>
      </c>
      <c r="CP121" s="21">
        <v>20</v>
      </c>
      <c r="CQ121" s="21">
        <v>0</v>
      </c>
      <c r="CR121" s="21">
        <v>0</v>
      </c>
      <c r="CS121" s="21">
        <v>0</v>
      </c>
      <c r="CT121" s="21">
        <v>0</v>
      </c>
      <c r="CU121" s="21">
        <v>0</v>
      </c>
      <c r="CV121" s="21">
        <v>0</v>
      </c>
      <c r="CW121" s="21">
        <v>0</v>
      </c>
      <c r="CX121" s="21">
        <v>0</v>
      </c>
      <c r="CY121" s="21">
        <v>0</v>
      </c>
      <c r="CZ121" s="21">
        <v>0</v>
      </c>
      <c r="DA121" s="21">
        <v>0</v>
      </c>
      <c r="DB121" s="21">
        <v>0</v>
      </c>
      <c r="DC121" s="21">
        <v>0</v>
      </c>
      <c r="DD121" s="21">
        <v>0</v>
      </c>
      <c r="DE121" s="21">
        <v>0</v>
      </c>
      <c r="DF121" s="21">
        <v>312</v>
      </c>
      <c r="DG121" s="21">
        <v>0</v>
      </c>
      <c r="DH121" s="21">
        <v>0</v>
      </c>
      <c r="DI121" s="21">
        <v>0</v>
      </c>
      <c r="DJ121" s="21">
        <v>229.5</v>
      </c>
      <c r="DK121" s="21">
        <v>0</v>
      </c>
      <c r="DL121" s="21">
        <v>229.5</v>
      </c>
      <c r="DM121" s="21">
        <v>0</v>
      </c>
      <c r="DN121" s="21">
        <v>0</v>
      </c>
      <c r="DO121" s="21">
        <v>0</v>
      </c>
      <c r="DP121" s="48">
        <v>0</v>
      </c>
      <c r="DQ121" s="48">
        <v>0</v>
      </c>
      <c r="DT121" s="47"/>
      <c r="DU121" s="47"/>
      <c r="DY121" s="47"/>
      <c r="DZ121" s="47"/>
      <c r="EA121" s="47"/>
      <c r="EB121" s="47"/>
      <c r="EC121" s="47"/>
      <c r="ED121" s="47"/>
    </row>
    <row r="122" spans="2:134" ht="16.5" customHeight="1">
      <c r="B122" s="16">
        <v>113</v>
      </c>
      <c r="C122" s="13" t="s">
        <v>89</v>
      </c>
      <c r="D122" s="34">
        <f t="shared" si="6"/>
        <v>19822.122</v>
      </c>
      <c r="E122" s="34">
        <f t="shared" si="7"/>
        <v>1902.444</v>
      </c>
      <c r="F122" s="19">
        <f t="shared" si="8"/>
        <v>10092</v>
      </c>
      <c r="G122" s="19">
        <f t="shared" si="9"/>
        <v>1902.444</v>
      </c>
      <c r="H122" s="19">
        <f t="shared" si="10"/>
        <v>9730.122</v>
      </c>
      <c r="I122" s="19">
        <f t="shared" si="11"/>
        <v>0</v>
      </c>
      <c r="J122" s="35">
        <v>8587</v>
      </c>
      <c r="K122" s="35">
        <v>1732.444</v>
      </c>
      <c r="L122" s="35">
        <v>4730.122</v>
      </c>
      <c r="M122" s="35">
        <v>0</v>
      </c>
      <c r="N122" s="21">
        <v>8263</v>
      </c>
      <c r="O122" s="21">
        <v>1732.444</v>
      </c>
      <c r="P122" s="21">
        <v>1000</v>
      </c>
      <c r="Q122" s="21">
        <v>0</v>
      </c>
      <c r="R122" s="21">
        <v>324</v>
      </c>
      <c r="S122" s="21">
        <v>0</v>
      </c>
      <c r="T122" s="21">
        <v>3730.122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5</v>
      </c>
      <c r="AE122" s="21">
        <v>0</v>
      </c>
      <c r="AF122" s="21">
        <v>1000</v>
      </c>
      <c r="AG122" s="21">
        <v>0</v>
      </c>
      <c r="AH122" s="21">
        <v>5</v>
      </c>
      <c r="AI122" s="21">
        <v>0</v>
      </c>
      <c r="AJ122" s="21">
        <v>1000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3000</v>
      </c>
      <c r="BA122" s="21">
        <v>0</v>
      </c>
      <c r="BB122" s="21">
        <v>0</v>
      </c>
      <c r="BC122" s="21">
        <v>0</v>
      </c>
      <c r="BD122" s="21">
        <v>3000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50</v>
      </c>
      <c r="BK122" s="21">
        <v>0</v>
      </c>
      <c r="BL122" s="21">
        <v>1000</v>
      </c>
      <c r="BM122" s="21">
        <v>0</v>
      </c>
      <c r="BN122" s="21">
        <v>0</v>
      </c>
      <c r="BO122" s="21">
        <v>0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50</v>
      </c>
      <c r="CA122" s="21">
        <v>0</v>
      </c>
      <c r="CB122" s="21">
        <v>1000</v>
      </c>
      <c r="CC122" s="21">
        <v>0</v>
      </c>
      <c r="CD122" s="21">
        <v>0</v>
      </c>
      <c r="CE122" s="21">
        <v>0</v>
      </c>
      <c r="CF122" s="21">
        <v>0</v>
      </c>
      <c r="CG122" s="21">
        <v>0</v>
      </c>
      <c r="CH122" s="21">
        <v>0</v>
      </c>
      <c r="CI122" s="21">
        <v>0</v>
      </c>
      <c r="CJ122" s="21">
        <v>0</v>
      </c>
      <c r="CK122" s="21">
        <v>0</v>
      </c>
      <c r="CL122" s="21">
        <v>90</v>
      </c>
      <c r="CM122" s="21">
        <v>0</v>
      </c>
      <c r="CN122" s="21">
        <v>0</v>
      </c>
      <c r="CO122" s="21">
        <v>0</v>
      </c>
      <c r="CP122" s="21">
        <v>40</v>
      </c>
      <c r="CQ122" s="21">
        <v>0</v>
      </c>
      <c r="CR122" s="21">
        <v>0</v>
      </c>
      <c r="CS122" s="21">
        <v>0</v>
      </c>
      <c r="CT122" s="21">
        <v>0</v>
      </c>
      <c r="CU122" s="21">
        <v>0</v>
      </c>
      <c r="CV122" s="21">
        <v>0</v>
      </c>
      <c r="CW122" s="21">
        <v>0</v>
      </c>
      <c r="CX122" s="21">
        <v>20</v>
      </c>
      <c r="CY122" s="21">
        <v>0</v>
      </c>
      <c r="CZ122" s="21">
        <v>0</v>
      </c>
      <c r="DA122" s="21">
        <v>0</v>
      </c>
      <c r="DB122" s="21">
        <v>0</v>
      </c>
      <c r="DC122" s="21">
        <v>0</v>
      </c>
      <c r="DD122" s="21">
        <v>0</v>
      </c>
      <c r="DE122" s="21">
        <v>0</v>
      </c>
      <c r="DF122" s="21">
        <v>340</v>
      </c>
      <c r="DG122" s="21">
        <v>170</v>
      </c>
      <c r="DH122" s="21">
        <v>0</v>
      </c>
      <c r="DI122" s="21">
        <v>0</v>
      </c>
      <c r="DJ122" s="21">
        <v>1000</v>
      </c>
      <c r="DK122" s="21">
        <v>0</v>
      </c>
      <c r="DL122" s="21">
        <v>1000</v>
      </c>
      <c r="DM122" s="21">
        <v>0</v>
      </c>
      <c r="DN122" s="21">
        <v>0</v>
      </c>
      <c r="DO122" s="21">
        <v>0</v>
      </c>
      <c r="DP122" s="48">
        <v>0</v>
      </c>
      <c r="DQ122" s="48">
        <v>0</v>
      </c>
      <c r="DT122" s="47"/>
      <c r="DU122" s="47"/>
      <c r="DY122" s="47"/>
      <c r="DZ122" s="47"/>
      <c r="EA122" s="47"/>
      <c r="EB122" s="47"/>
      <c r="EC122" s="47"/>
      <c r="ED122" s="47"/>
    </row>
    <row r="123" spans="2:134" s="42" customFormat="1" ht="16.5" customHeight="1">
      <c r="B123" s="53" t="s">
        <v>1</v>
      </c>
      <c r="C123" s="53"/>
      <c r="D123" s="43">
        <f>SUM(D10:D122)</f>
        <v>6790121.233600004</v>
      </c>
      <c r="E123" s="43">
        <f aca="true" t="shared" si="12" ref="E123:BP123">SUM(E10:E122)</f>
        <v>1249099.893</v>
      </c>
      <c r="F123" s="43">
        <f t="shared" si="12"/>
        <v>6137945.063899999</v>
      </c>
      <c r="G123" s="43">
        <f t="shared" si="12"/>
        <v>1241356.43</v>
      </c>
      <c r="H123" s="43">
        <f t="shared" si="12"/>
        <v>725813.6455999997</v>
      </c>
      <c r="I123" s="43">
        <f t="shared" si="12"/>
        <v>13049.328000000003</v>
      </c>
      <c r="J123" s="43">
        <f t="shared" si="12"/>
        <v>2288875.6270000003</v>
      </c>
      <c r="K123" s="43">
        <f t="shared" si="12"/>
        <v>512750.20300000004</v>
      </c>
      <c r="L123" s="43">
        <f t="shared" si="12"/>
        <v>222376.92200000005</v>
      </c>
      <c r="M123" s="43">
        <f t="shared" si="12"/>
        <v>22207.010000000002</v>
      </c>
      <c r="N123" s="43">
        <f t="shared" si="12"/>
        <v>2106037.608000001</v>
      </c>
      <c r="O123" s="43">
        <f t="shared" si="12"/>
        <v>476909.939</v>
      </c>
      <c r="P123" s="43">
        <f t="shared" si="12"/>
        <v>122373.46360000002</v>
      </c>
      <c r="Q123" s="43">
        <f t="shared" si="12"/>
        <v>12310.76</v>
      </c>
      <c r="R123" s="43">
        <f t="shared" si="12"/>
        <v>65935.4</v>
      </c>
      <c r="S123" s="43">
        <f t="shared" si="12"/>
        <v>9122.74</v>
      </c>
      <c r="T123" s="43">
        <f t="shared" si="12"/>
        <v>98977.2584</v>
      </c>
      <c r="U123" s="43">
        <f t="shared" si="12"/>
        <v>9872.25</v>
      </c>
      <c r="V123" s="43">
        <f t="shared" si="12"/>
        <v>630</v>
      </c>
      <c r="W123" s="43">
        <f t="shared" si="12"/>
        <v>300</v>
      </c>
      <c r="X123" s="43">
        <f t="shared" si="12"/>
        <v>0</v>
      </c>
      <c r="Y123" s="43">
        <f t="shared" si="12"/>
        <v>0</v>
      </c>
      <c r="Z123" s="43">
        <f t="shared" si="12"/>
        <v>500</v>
      </c>
      <c r="AA123" s="43">
        <f t="shared" si="12"/>
        <v>0</v>
      </c>
      <c r="AB123" s="43">
        <f t="shared" si="12"/>
        <v>0</v>
      </c>
      <c r="AC123" s="43">
        <f t="shared" si="12"/>
        <v>0</v>
      </c>
      <c r="AD123" s="43">
        <f t="shared" si="12"/>
        <v>157818.4</v>
      </c>
      <c r="AE123" s="43">
        <f t="shared" si="12"/>
        <v>22023.090000000004</v>
      </c>
      <c r="AF123" s="43">
        <f t="shared" si="12"/>
        <v>73961.9498</v>
      </c>
      <c r="AG123" s="43">
        <f t="shared" si="12"/>
        <v>-36037.363</v>
      </c>
      <c r="AH123" s="43">
        <f t="shared" si="12"/>
        <v>9810</v>
      </c>
      <c r="AI123" s="43">
        <f t="shared" si="12"/>
        <v>3509</v>
      </c>
      <c r="AJ123" s="43">
        <f t="shared" si="12"/>
        <v>6711.134</v>
      </c>
      <c r="AK123" s="43">
        <f t="shared" si="12"/>
        <v>100</v>
      </c>
      <c r="AL123" s="43">
        <f t="shared" si="12"/>
        <v>0</v>
      </c>
      <c r="AM123" s="43">
        <f t="shared" si="12"/>
        <v>0</v>
      </c>
      <c r="AN123" s="43">
        <f t="shared" si="12"/>
        <v>11779.7</v>
      </c>
      <c r="AO123" s="43">
        <f t="shared" si="12"/>
        <v>0</v>
      </c>
      <c r="AP123" s="43">
        <f t="shared" si="12"/>
        <v>144908.4</v>
      </c>
      <c r="AQ123" s="43">
        <f t="shared" si="12"/>
        <v>18514.09</v>
      </c>
      <c r="AR123" s="43">
        <f t="shared" si="12"/>
        <v>157733.30590000004</v>
      </c>
      <c r="AS123" s="43">
        <f t="shared" si="12"/>
        <v>3999.548</v>
      </c>
      <c r="AT123" s="43">
        <f t="shared" si="12"/>
        <v>475</v>
      </c>
      <c r="AU123" s="43">
        <f t="shared" si="12"/>
        <v>0</v>
      </c>
      <c r="AV123" s="43">
        <f t="shared" si="12"/>
        <v>-102547.69009999999</v>
      </c>
      <c r="AW123" s="43">
        <f t="shared" si="12"/>
        <v>-40158.91099999999</v>
      </c>
      <c r="AX123" s="43">
        <f t="shared" si="12"/>
        <v>612952.4</v>
      </c>
      <c r="AY123" s="43">
        <f t="shared" si="12"/>
        <v>131813.68199999997</v>
      </c>
      <c r="AZ123" s="43">
        <f t="shared" si="12"/>
        <v>154389.1</v>
      </c>
      <c r="BA123" s="43">
        <f t="shared" si="12"/>
        <v>4087.38</v>
      </c>
      <c r="BB123" s="43">
        <f t="shared" si="12"/>
        <v>458078.6</v>
      </c>
      <c r="BC123" s="43">
        <f t="shared" si="12"/>
        <v>113370.23899999999</v>
      </c>
      <c r="BD123" s="43">
        <f t="shared" si="12"/>
        <v>5650</v>
      </c>
      <c r="BE123" s="43">
        <f t="shared" si="12"/>
        <v>870</v>
      </c>
      <c r="BF123" s="43">
        <f t="shared" si="12"/>
        <v>75124.1</v>
      </c>
      <c r="BG123" s="43">
        <f t="shared" si="12"/>
        <v>71</v>
      </c>
      <c r="BH123" s="43">
        <f t="shared" si="12"/>
        <v>127758.4</v>
      </c>
      <c r="BI123" s="43">
        <f t="shared" si="12"/>
        <v>0</v>
      </c>
      <c r="BJ123" s="43">
        <f t="shared" si="12"/>
        <v>220409.472</v>
      </c>
      <c r="BK123" s="43">
        <f t="shared" si="12"/>
        <v>52178.526</v>
      </c>
      <c r="BL123" s="43">
        <f t="shared" si="12"/>
        <v>178468.65049999996</v>
      </c>
      <c r="BM123" s="43">
        <f t="shared" si="12"/>
        <v>18633.112</v>
      </c>
      <c r="BN123" s="43">
        <f t="shared" si="12"/>
        <v>5300</v>
      </c>
      <c r="BO123" s="43">
        <f t="shared" si="12"/>
        <v>0</v>
      </c>
      <c r="BP123" s="43">
        <f t="shared" si="12"/>
        <v>1500</v>
      </c>
      <c r="BQ123" s="43">
        <f aca="true" t="shared" si="13" ref="BQ123:DQ123">SUM(BQ10:BQ122)</f>
        <v>0</v>
      </c>
      <c r="BR123" s="43">
        <f t="shared" si="13"/>
        <v>5000</v>
      </c>
      <c r="BS123" s="43">
        <f t="shared" si="13"/>
        <v>373.265</v>
      </c>
      <c r="BT123" s="43">
        <f t="shared" si="13"/>
        <v>0</v>
      </c>
      <c r="BU123" s="43">
        <f t="shared" si="13"/>
        <v>0</v>
      </c>
      <c r="BV123" s="43">
        <f t="shared" si="13"/>
        <v>21419.6</v>
      </c>
      <c r="BW123" s="43">
        <f t="shared" si="13"/>
        <v>1426.55</v>
      </c>
      <c r="BX123" s="43">
        <f t="shared" si="13"/>
        <v>61255.092300000004</v>
      </c>
      <c r="BY123" s="43">
        <f t="shared" si="13"/>
        <v>2831.93</v>
      </c>
      <c r="BZ123" s="43">
        <f t="shared" si="13"/>
        <v>126514.87199999999</v>
      </c>
      <c r="CA123" s="43">
        <f t="shared" si="13"/>
        <v>36710.112</v>
      </c>
      <c r="CB123" s="43">
        <f t="shared" si="13"/>
        <v>96655.8578</v>
      </c>
      <c r="CC123" s="43">
        <f t="shared" si="13"/>
        <v>8092.742</v>
      </c>
      <c r="CD123" s="43">
        <f t="shared" si="13"/>
        <v>62175</v>
      </c>
      <c r="CE123" s="43">
        <f t="shared" si="13"/>
        <v>13668.598999999998</v>
      </c>
      <c r="CF123" s="43">
        <f t="shared" si="13"/>
        <v>0</v>
      </c>
      <c r="CG123" s="43">
        <f t="shared" si="13"/>
        <v>0</v>
      </c>
      <c r="CH123" s="43">
        <f t="shared" si="13"/>
        <v>1982.5</v>
      </c>
      <c r="CI123" s="43">
        <f t="shared" si="13"/>
        <v>180</v>
      </c>
      <c r="CJ123" s="43">
        <f t="shared" si="13"/>
        <v>625</v>
      </c>
      <c r="CK123" s="43">
        <f t="shared" si="13"/>
        <v>0</v>
      </c>
      <c r="CL123" s="43">
        <f t="shared" si="13"/>
        <v>509812.76999999996</v>
      </c>
      <c r="CM123" s="43">
        <f t="shared" si="13"/>
        <v>101414.56400000001</v>
      </c>
      <c r="CN123" s="43">
        <f t="shared" si="13"/>
        <v>60719.4033</v>
      </c>
      <c r="CO123" s="43">
        <f t="shared" si="13"/>
        <v>2331.66</v>
      </c>
      <c r="CP123" s="43">
        <f t="shared" si="13"/>
        <v>458626.06999999995</v>
      </c>
      <c r="CQ123" s="43">
        <f t="shared" si="13"/>
        <v>94126.204</v>
      </c>
      <c r="CR123" s="43">
        <f t="shared" si="13"/>
        <v>28710.9936</v>
      </c>
      <c r="CS123" s="43">
        <f t="shared" si="13"/>
        <v>2273.2</v>
      </c>
      <c r="CT123" s="43">
        <f t="shared" si="13"/>
        <v>154268.791</v>
      </c>
      <c r="CU123" s="43">
        <f t="shared" si="13"/>
        <v>36941.47900000001</v>
      </c>
      <c r="CV123" s="43">
        <f t="shared" si="13"/>
        <v>9498.3286</v>
      </c>
      <c r="CW123" s="43">
        <f t="shared" si="13"/>
        <v>73.2</v>
      </c>
      <c r="CX123" s="43">
        <f t="shared" si="13"/>
        <v>1728343.219</v>
      </c>
      <c r="CY123" s="43">
        <f t="shared" si="13"/>
        <v>383041.16699999996</v>
      </c>
      <c r="CZ123" s="43">
        <f t="shared" si="13"/>
        <v>35272.62</v>
      </c>
      <c r="DA123" s="43">
        <f t="shared" si="13"/>
        <v>1827.529</v>
      </c>
      <c r="DB123" s="43">
        <f t="shared" si="13"/>
        <v>874487.9909999999</v>
      </c>
      <c r="DC123" s="43">
        <f t="shared" si="13"/>
        <v>203781.715</v>
      </c>
      <c r="DD123" s="43">
        <f t="shared" si="13"/>
        <v>26765.755</v>
      </c>
      <c r="DE123" s="43">
        <f t="shared" si="13"/>
        <v>899.329</v>
      </c>
      <c r="DF123" s="43">
        <f t="shared" si="13"/>
        <v>209471.5</v>
      </c>
      <c r="DG123" s="43">
        <f t="shared" si="13"/>
        <v>32249.333</v>
      </c>
      <c r="DH123" s="43">
        <f t="shared" si="13"/>
        <v>0</v>
      </c>
      <c r="DI123" s="43">
        <f t="shared" si="13"/>
        <v>0</v>
      </c>
      <c r="DJ123" s="43">
        <f t="shared" si="13"/>
        <v>333511.6999999999</v>
      </c>
      <c r="DK123" s="43">
        <f t="shared" si="13"/>
        <v>100</v>
      </c>
      <c r="DL123" s="43">
        <f t="shared" si="13"/>
        <v>407149.1758999999</v>
      </c>
      <c r="DM123" s="43">
        <f t="shared" si="13"/>
        <v>5405.865</v>
      </c>
      <c r="DN123" s="43">
        <f t="shared" si="13"/>
        <v>0</v>
      </c>
      <c r="DO123" s="43">
        <f t="shared" si="13"/>
        <v>0</v>
      </c>
      <c r="DP123" s="43">
        <f t="shared" si="13"/>
        <v>73637.47589999999</v>
      </c>
      <c r="DQ123" s="43">
        <f t="shared" si="13"/>
        <v>5305.865</v>
      </c>
      <c r="DR123" s="49"/>
      <c r="DS123" s="49"/>
      <c r="DT123" s="47"/>
      <c r="DU123" s="47"/>
      <c r="DY123" s="47"/>
      <c r="DZ123" s="47"/>
      <c r="EA123" s="47"/>
      <c r="EB123" s="47"/>
      <c r="EC123" s="47"/>
      <c r="ED123" s="47"/>
    </row>
    <row r="125" spans="4:10" ht="17.25">
      <c r="D125" s="47"/>
      <c r="E125" s="47"/>
      <c r="F125" s="47"/>
      <c r="G125" s="47"/>
      <c r="H125" s="47"/>
      <c r="I125" s="47"/>
      <c r="J125" s="42"/>
    </row>
    <row r="126" spans="4:9" ht="17.25">
      <c r="D126" s="47"/>
      <c r="E126" s="47"/>
      <c r="F126" s="47"/>
      <c r="G126" s="47"/>
      <c r="H126" s="47"/>
      <c r="I126" s="47"/>
    </row>
    <row r="128" spans="4:9" ht="17.25">
      <c r="D128" s="45"/>
      <c r="E128" s="45"/>
      <c r="F128" s="45"/>
      <c r="G128" s="45"/>
      <c r="H128" s="45"/>
      <c r="I128" s="45"/>
    </row>
    <row r="129" ht="17.25">
      <c r="D129" s="45"/>
    </row>
    <row r="130" ht="17.25">
      <c r="D130" s="45"/>
    </row>
  </sheetData>
  <sheetProtection/>
  <mergeCells count="98">
    <mergeCell ref="B2:Q2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X5:BA6"/>
    <mergeCell ref="BJ5:BM6"/>
    <mergeCell ref="CB5:CG5"/>
    <mergeCell ref="CH5:CK6"/>
    <mergeCell ref="AD5:AG6"/>
    <mergeCell ref="AH5:AI5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DN7:DO7"/>
    <mergeCell ref="DP7:DQ7"/>
    <mergeCell ref="CT7:CU7"/>
    <mergeCell ref="CV7:CW7"/>
    <mergeCell ref="CX7:CY7"/>
    <mergeCell ref="CZ7:DA7"/>
    <mergeCell ref="DB7:DC7"/>
    <mergeCell ref="DD7:DE7"/>
    <mergeCell ref="B1:N1"/>
    <mergeCell ref="B123:C123"/>
    <mergeCell ref="DF7:DG7"/>
    <mergeCell ref="DH7:DI7"/>
    <mergeCell ref="DJ7:DK7"/>
    <mergeCell ref="DL7:DM7"/>
    <mergeCell ref="CH7:CI7"/>
    <mergeCell ref="CJ7:CK7"/>
    <mergeCell ref="CL7:CM7"/>
    <mergeCell ref="CN7:CO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28"/>
  <sheetViews>
    <sheetView zoomScalePageLayoutView="0" workbookViewId="0" topLeftCell="A1">
      <selection activeCell="BO4" sqref="BO1:BP16384"/>
    </sheetView>
  </sheetViews>
  <sheetFormatPr defaultColWidth="8.796875" defaultRowHeight="15"/>
  <cols>
    <col min="1" max="1" width="4" style="2" customWidth="1"/>
    <col min="2" max="2" width="15.19921875" style="2" customWidth="1"/>
    <col min="3" max="3" width="13.69921875" style="2" customWidth="1"/>
    <col min="4" max="4" width="12.09765625" style="2" customWidth="1"/>
    <col min="5" max="5" width="13.3984375" style="2" customWidth="1"/>
    <col min="6" max="8" width="12.09765625" style="2" customWidth="1"/>
    <col min="9" max="9" width="12.8984375" style="2" customWidth="1"/>
    <col min="10" max="10" width="10.8984375" style="2" customWidth="1"/>
    <col min="11" max="11" width="8.8984375" style="2" customWidth="1"/>
    <col min="12" max="12" width="10" style="2" customWidth="1"/>
    <col min="13" max="13" width="12.09765625" style="2" customWidth="1"/>
    <col min="14" max="14" width="16.3984375" style="2" customWidth="1"/>
    <col min="15" max="15" width="12.8984375" style="2" customWidth="1"/>
    <col min="16" max="20" width="11.59765625" style="2" customWidth="1"/>
    <col min="21" max="21" width="12.3984375" style="2" customWidth="1"/>
    <col min="22" max="22" width="13" style="2" customWidth="1"/>
    <col min="23" max="25" width="11.59765625" style="2" customWidth="1"/>
    <col min="26" max="26" width="13.09765625" style="2" customWidth="1"/>
    <col min="27" max="27" width="12.59765625" style="2" customWidth="1"/>
    <col min="28" max="30" width="11.59765625" style="2" customWidth="1"/>
    <col min="31" max="31" width="12.69921875" style="2" customWidth="1"/>
    <col min="32" max="32" width="13.09765625" style="2" customWidth="1"/>
    <col min="33" max="33" width="9.5" style="2" customWidth="1"/>
    <col min="34" max="34" width="10.3984375" style="2" customWidth="1"/>
    <col min="35" max="35" width="11.5" style="2" customWidth="1"/>
    <col min="36" max="36" width="12.19921875" style="2" customWidth="1"/>
    <col min="37" max="37" width="11.3984375" style="2" customWidth="1"/>
    <col min="38" max="40" width="14" style="2" customWidth="1"/>
    <col min="41" max="41" width="9.09765625" style="2" customWidth="1"/>
    <col min="42" max="44" width="9.69921875" style="2" customWidth="1"/>
    <col min="45" max="45" width="10" style="2" customWidth="1"/>
    <col min="46" max="47" width="9.69921875" style="2" customWidth="1"/>
    <col min="48" max="48" width="8.59765625" style="2" customWidth="1"/>
    <col min="49" max="50" width="9.69921875" style="2" customWidth="1"/>
    <col min="51" max="52" width="9" style="2" customWidth="1"/>
    <col min="53" max="53" width="9.69921875" style="2" customWidth="1"/>
    <col min="54" max="54" width="8.69921875" style="2" customWidth="1"/>
    <col min="55" max="55" width="10.59765625" style="2" customWidth="1"/>
    <col min="56" max="56" width="8.3984375" style="2" customWidth="1"/>
    <col min="57" max="57" width="9.3984375" style="2" customWidth="1"/>
    <col min="58" max="58" width="8.09765625" style="2" customWidth="1"/>
    <col min="59" max="59" width="11.3984375" style="2" customWidth="1"/>
    <col min="60" max="60" width="10.59765625" style="2" customWidth="1"/>
    <col min="61" max="61" width="12.09765625" style="2" customWidth="1"/>
    <col min="62" max="62" width="11.69921875" style="2" customWidth="1"/>
    <col min="63" max="63" width="8.69921875" style="2" customWidth="1"/>
    <col min="64" max="64" width="11.09765625" style="2" customWidth="1"/>
    <col min="65" max="65" width="11.59765625" style="2" customWidth="1"/>
    <col min="66" max="66" width="15" style="2" customWidth="1"/>
    <col min="67" max="16384" width="9" style="2" customWidth="1"/>
  </cols>
  <sheetData>
    <row r="1" spans="1:36" ht="24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64.5" customHeight="1">
      <c r="A2" s="142" t="s">
        <v>193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2:36" ht="15" customHeight="1">
      <c r="B3" s="6"/>
      <c r="W3" s="144"/>
      <c r="X3" s="144"/>
      <c r="AG3" s="76"/>
      <c r="AH3" s="76"/>
      <c r="AI3" s="36"/>
      <c r="AJ3" s="36"/>
    </row>
    <row r="4" spans="1:66" s="11" customFormat="1" ht="15" customHeight="1">
      <c r="A4" s="143" t="s">
        <v>115</v>
      </c>
      <c r="B4" s="65" t="s">
        <v>116</v>
      </c>
      <c r="C4" s="115" t="s">
        <v>179</v>
      </c>
      <c r="D4" s="116"/>
      <c r="E4" s="116"/>
      <c r="F4" s="116"/>
      <c r="G4" s="116"/>
      <c r="H4" s="117"/>
      <c r="I4" s="121" t="s">
        <v>141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3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</row>
    <row r="5" spans="1:66" s="11" customFormat="1" ht="25.5" customHeight="1">
      <c r="A5" s="143"/>
      <c r="B5" s="65"/>
      <c r="C5" s="118"/>
      <c r="D5" s="119"/>
      <c r="E5" s="119"/>
      <c r="F5" s="119"/>
      <c r="G5" s="119"/>
      <c r="H5" s="120"/>
      <c r="I5" s="125" t="s">
        <v>142</v>
      </c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128" t="s">
        <v>143</v>
      </c>
      <c r="BD5" s="129"/>
      <c r="BE5" s="129"/>
      <c r="BF5" s="129"/>
      <c r="BG5" s="129"/>
      <c r="BH5" s="129"/>
      <c r="BI5" s="90" t="s">
        <v>144</v>
      </c>
      <c r="BJ5" s="90"/>
      <c r="BK5" s="90"/>
      <c r="BL5" s="90"/>
      <c r="BM5" s="90"/>
      <c r="BN5" s="90"/>
    </row>
    <row r="6" spans="1:66" s="11" customFormat="1" ht="0.75" customHeight="1" hidden="1">
      <c r="A6" s="143"/>
      <c r="B6" s="65"/>
      <c r="C6" s="118"/>
      <c r="D6" s="119"/>
      <c r="E6" s="119"/>
      <c r="F6" s="119"/>
      <c r="G6" s="119"/>
      <c r="H6" s="120"/>
      <c r="I6" s="130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2"/>
      <c r="BC6" s="130"/>
      <c r="BD6" s="131"/>
      <c r="BE6" s="131"/>
      <c r="BF6" s="131"/>
      <c r="BG6" s="90" t="s">
        <v>173</v>
      </c>
      <c r="BH6" s="90"/>
      <c r="BI6" s="90" t="s">
        <v>180</v>
      </c>
      <c r="BJ6" s="90"/>
      <c r="BK6" s="90" t="s">
        <v>145</v>
      </c>
      <c r="BL6" s="90"/>
      <c r="BM6" s="90"/>
      <c r="BN6" s="90"/>
    </row>
    <row r="7" spans="1:66" s="11" customFormat="1" ht="51" customHeight="1">
      <c r="A7" s="143"/>
      <c r="B7" s="65"/>
      <c r="C7" s="118"/>
      <c r="D7" s="119"/>
      <c r="E7" s="119"/>
      <c r="F7" s="119"/>
      <c r="G7" s="119"/>
      <c r="H7" s="120"/>
      <c r="I7" s="90" t="s">
        <v>146</v>
      </c>
      <c r="J7" s="90"/>
      <c r="K7" s="90"/>
      <c r="L7" s="90"/>
      <c r="M7" s="135" t="s">
        <v>181</v>
      </c>
      <c r="N7" s="136"/>
      <c r="O7" s="106" t="s">
        <v>147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09" t="s">
        <v>174</v>
      </c>
      <c r="AF7" s="110"/>
      <c r="AG7" s="109" t="s">
        <v>175</v>
      </c>
      <c r="AH7" s="110"/>
      <c r="AI7" s="88" t="s">
        <v>120</v>
      </c>
      <c r="AJ7" s="89"/>
      <c r="AK7" s="113" t="s">
        <v>182</v>
      </c>
      <c r="AL7" s="113"/>
      <c r="AM7" s="88" t="s">
        <v>120</v>
      </c>
      <c r="AN7" s="89"/>
      <c r="AO7" s="114" t="s">
        <v>183</v>
      </c>
      <c r="AP7" s="114"/>
      <c r="AQ7" s="94" t="s">
        <v>176</v>
      </c>
      <c r="AR7" s="95"/>
      <c r="AS7" s="95"/>
      <c r="AT7" s="95"/>
      <c r="AU7" s="95"/>
      <c r="AV7" s="96"/>
      <c r="AW7" s="88" t="s">
        <v>148</v>
      </c>
      <c r="AX7" s="97"/>
      <c r="AY7" s="97"/>
      <c r="AZ7" s="97"/>
      <c r="BA7" s="97"/>
      <c r="BB7" s="89"/>
      <c r="BC7" s="98" t="s">
        <v>184</v>
      </c>
      <c r="BD7" s="99"/>
      <c r="BE7" s="98" t="s">
        <v>185</v>
      </c>
      <c r="BF7" s="99"/>
      <c r="BG7" s="90"/>
      <c r="BH7" s="90"/>
      <c r="BI7" s="90"/>
      <c r="BJ7" s="90"/>
      <c r="BK7" s="90"/>
      <c r="BL7" s="90"/>
      <c r="BM7" s="90"/>
      <c r="BN7" s="90"/>
    </row>
    <row r="8" spans="1:66" s="11" customFormat="1" ht="123" customHeight="1">
      <c r="A8" s="143"/>
      <c r="B8" s="65"/>
      <c r="C8" s="93" t="s">
        <v>149</v>
      </c>
      <c r="D8" s="93"/>
      <c r="E8" s="133" t="s">
        <v>136</v>
      </c>
      <c r="F8" s="133"/>
      <c r="G8" s="134" t="s">
        <v>137</v>
      </c>
      <c r="H8" s="134"/>
      <c r="I8" s="113" t="s">
        <v>186</v>
      </c>
      <c r="J8" s="113"/>
      <c r="K8" s="113" t="s">
        <v>187</v>
      </c>
      <c r="L8" s="113"/>
      <c r="M8" s="137"/>
      <c r="N8" s="138"/>
      <c r="O8" s="88" t="s">
        <v>150</v>
      </c>
      <c r="P8" s="89"/>
      <c r="Q8" s="91" t="s">
        <v>177</v>
      </c>
      <c r="R8" s="92"/>
      <c r="S8" s="88" t="s">
        <v>151</v>
      </c>
      <c r="T8" s="89"/>
      <c r="U8" s="88" t="s">
        <v>152</v>
      </c>
      <c r="V8" s="89"/>
      <c r="W8" s="88" t="s">
        <v>153</v>
      </c>
      <c r="X8" s="89"/>
      <c r="Y8" s="139" t="s">
        <v>192</v>
      </c>
      <c r="Z8" s="140"/>
      <c r="AA8" s="88" t="s">
        <v>188</v>
      </c>
      <c r="AB8" s="89"/>
      <c r="AC8" s="88" t="s">
        <v>189</v>
      </c>
      <c r="AD8" s="89"/>
      <c r="AE8" s="111"/>
      <c r="AF8" s="112"/>
      <c r="AG8" s="111"/>
      <c r="AH8" s="112"/>
      <c r="AI8" s="91" t="s">
        <v>190</v>
      </c>
      <c r="AJ8" s="92"/>
      <c r="AK8" s="113"/>
      <c r="AL8" s="113"/>
      <c r="AM8" s="91" t="s">
        <v>178</v>
      </c>
      <c r="AN8" s="92"/>
      <c r="AO8" s="114"/>
      <c r="AP8" s="114"/>
      <c r="AQ8" s="93" t="s">
        <v>149</v>
      </c>
      <c r="AR8" s="93"/>
      <c r="AS8" s="93" t="s">
        <v>136</v>
      </c>
      <c r="AT8" s="93"/>
      <c r="AU8" s="93" t="s">
        <v>137</v>
      </c>
      <c r="AV8" s="93"/>
      <c r="AW8" s="93" t="s">
        <v>154</v>
      </c>
      <c r="AX8" s="93"/>
      <c r="AY8" s="102" t="s">
        <v>155</v>
      </c>
      <c r="AZ8" s="103"/>
      <c r="BA8" s="104" t="s">
        <v>156</v>
      </c>
      <c r="BB8" s="105"/>
      <c r="BC8" s="100"/>
      <c r="BD8" s="101"/>
      <c r="BE8" s="100"/>
      <c r="BF8" s="101"/>
      <c r="BG8" s="90"/>
      <c r="BH8" s="90"/>
      <c r="BI8" s="90"/>
      <c r="BJ8" s="90"/>
      <c r="BK8" s="90" t="s">
        <v>191</v>
      </c>
      <c r="BL8" s="90"/>
      <c r="BM8" s="90" t="s">
        <v>157</v>
      </c>
      <c r="BN8" s="90"/>
    </row>
    <row r="9" spans="1:66" s="11" customFormat="1" ht="30" customHeight="1">
      <c r="A9" s="143"/>
      <c r="B9" s="65"/>
      <c r="C9" s="8" t="s">
        <v>139</v>
      </c>
      <c r="D9" s="9" t="s">
        <v>140</v>
      </c>
      <c r="E9" s="8" t="s">
        <v>139</v>
      </c>
      <c r="F9" s="9" t="s">
        <v>140</v>
      </c>
      <c r="G9" s="8" t="s">
        <v>139</v>
      </c>
      <c r="H9" s="9" t="s">
        <v>140</v>
      </c>
      <c r="I9" s="8" t="s">
        <v>139</v>
      </c>
      <c r="J9" s="9" t="s">
        <v>140</v>
      </c>
      <c r="K9" s="8" t="s">
        <v>139</v>
      </c>
      <c r="L9" s="9" t="s">
        <v>140</v>
      </c>
      <c r="M9" s="8" t="s">
        <v>139</v>
      </c>
      <c r="N9" s="9" t="s">
        <v>140</v>
      </c>
      <c r="O9" s="8" t="s">
        <v>139</v>
      </c>
      <c r="P9" s="9" t="s">
        <v>140</v>
      </c>
      <c r="Q9" s="8" t="s">
        <v>139</v>
      </c>
      <c r="R9" s="9" t="s">
        <v>140</v>
      </c>
      <c r="S9" s="8" t="s">
        <v>139</v>
      </c>
      <c r="T9" s="9" t="s">
        <v>140</v>
      </c>
      <c r="U9" s="8" t="s">
        <v>139</v>
      </c>
      <c r="V9" s="9" t="s">
        <v>140</v>
      </c>
      <c r="W9" s="8" t="s">
        <v>139</v>
      </c>
      <c r="X9" s="9" t="s">
        <v>140</v>
      </c>
      <c r="Y9" s="8" t="s">
        <v>139</v>
      </c>
      <c r="Z9" s="9" t="s">
        <v>140</v>
      </c>
      <c r="AA9" s="8" t="s">
        <v>139</v>
      </c>
      <c r="AB9" s="9" t="s">
        <v>140</v>
      </c>
      <c r="AC9" s="8" t="s">
        <v>139</v>
      </c>
      <c r="AD9" s="9" t="s">
        <v>140</v>
      </c>
      <c r="AE9" s="8" t="s">
        <v>139</v>
      </c>
      <c r="AF9" s="9" t="s">
        <v>140</v>
      </c>
      <c r="AG9" s="8" t="s">
        <v>139</v>
      </c>
      <c r="AH9" s="9" t="s">
        <v>140</v>
      </c>
      <c r="AI9" s="8" t="s">
        <v>139</v>
      </c>
      <c r="AJ9" s="9" t="s">
        <v>140</v>
      </c>
      <c r="AK9" s="8" t="s">
        <v>139</v>
      </c>
      <c r="AL9" s="9" t="s">
        <v>140</v>
      </c>
      <c r="AM9" s="8" t="s">
        <v>139</v>
      </c>
      <c r="AN9" s="9" t="s">
        <v>140</v>
      </c>
      <c r="AO9" s="8" t="s">
        <v>139</v>
      </c>
      <c r="AP9" s="9" t="s">
        <v>140</v>
      </c>
      <c r="AQ9" s="8" t="s">
        <v>139</v>
      </c>
      <c r="AR9" s="9" t="s">
        <v>140</v>
      </c>
      <c r="AS9" s="8" t="s">
        <v>139</v>
      </c>
      <c r="AT9" s="9" t="s">
        <v>140</v>
      </c>
      <c r="AU9" s="8" t="s">
        <v>139</v>
      </c>
      <c r="AV9" s="9" t="s">
        <v>140</v>
      </c>
      <c r="AW9" s="8" t="s">
        <v>139</v>
      </c>
      <c r="AX9" s="9" t="s">
        <v>140</v>
      </c>
      <c r="AY9" s="8" t="s">
        <v>139</v>
      </c>
      <c r="AZ9" s="9" t="s">
        <v>140</v>
      </c>
      <c r="BA9" s="8" t="s">
        <v>139</v>
      </c>
      <c r="BB9" s="9" t="s">
        <v>140</v>
      </c>
      <c r="BC9" s="8" t="s">
        <v>139</v>
      </c>
      <c r="BD9" s="9" t="s">
        <v>140</v>
      </c>
      <c r="BE9" s="8" t="s">
        <v>139</v>
      </c>
      <c r="BF9" s="9" t="s">
        <v>140</v>
      </c>
      <c r="BG9" s="8" t="s">
        <v>139</v>
      </c>
      <c r="BH9" s="9" t="s">
        <v>140</v>
      </c>
      <c r="BI9" s="8" t="s">
        <v>139</v>
      </c>
      <c r="BJ9" s="9" t="s">
        <v>140</v>
      </c>
      <c r="BK9" s="8" t="s">
        <v>139</v>
      </c>
      <c r="BL9" s="9" t="s">
        <v>140</v>
      </c>
      <c r="BM9" s="8" t="s">
        <v>139</v>
      </c>
      <c r="BN9" s="9" t="s">
        <v>140</v>
      </c>
    </row>
    <row r="10" spans="1:66" s="11" customFormat="1" ht="10.5" customHeight="1">
      <c r="A10" s="37"/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  <c r="P10" s="37">
        <v>15</v>
      </c>
      <c r="Q10" s="37">
        <v>16</v>
      </c>
      <c r="R10" s="37">
        <v>17</v>
      </c>
      <c r="S10" s="37">
        <v>18</v>
      </c>
      <c r="T10" s="37">
        <v>19</v>
      </c>
      <c r="U10" s="37">
        <v>20</v>
      </c>
      <c r="V10" s="37">
        <v>21</v>
      </c>
      <c r="W10" s="37">
        <v>22</v>
      </c>
      <c r="X10" s="37">
        <v>23</v>
      </c>
      <c r="Y10" s="37">
        <v>24</v>
      </c>
      <c r="Z10" s="37">
        <v>25</v>
      </c>
      <c r="AA10" s="37">
        <v>26</v>
      </c>
      <c r="AB10" s="37">
        <v>27</v>
      </c>
      <c r="AC10" s="37">
        <v>28</v>
      </c>
      <c r="AD10" s="37">
        <v>29</v>
      </c>
      <c r="AE10" s="37">
        <v>30</v>
      </c>
      <c r="AF10" s="37">
        <v>31</v>
      </c>
      <c r="AG10" s="37">
        <v>32</v>
      </c>
      <c r="AH10" s="37">
        <v>33</v>
      </c>
      <c r="AI10" s="37">
        <v>34</v>
      </c>
      <c r="AJ10" s="37">
        <v>35</v>
      </c>
      <c r="AK10" s="37">
        <v>36</v>
      </c>
      <c r="AL10" s="37">
        <v>37</v>
      </c>
      <c r="AM10" s="37">
        <v>38</v>
      </c>
      <c r="AN10" s="37">
        <v>39</v>
      </c>
      <c r="AO10" s="37">
        <v>40</v>
      </c>
      <c r="AP10" s="37">
        <v>41</v>
      </c>
      <c r="AQ10" s="37"/>
      <c r="AR10" s="37"/>
      <c r="AS10" s="37">
        <v>42</v>
      </c>
      <c r="AT10" s="37">
        <v>43</v>
      </c>
      <c r="AU10" s="37"/>
      <c r="AV10" s="37"/>
      <c r="AW10" s="37">
        <v>46</v>
      </c>
      <c r="AX10" s="37">
        <v>47</v>
      </c>
      <c r="AY10" s="37">
        <v>48</v>
      </c>
      <c r="AZ10" s="37">
        <v>49</v>
      </c>
      <c r="BA10" s="37">
        <v>50</v>
      </c>
      <c r="BB10" s="37">
        <v>51</v>
      </c>
      <c r="BC10" s="37">
        <v>52</v>
      </c>
      <c r="BD10" s="37">
        <v>53</v>
      </c>
      <c r="BE10" s="37">
        <v>54</v>
      </c>
      <c r="BF10" s="37">
        <v>55</v>
      </c>
      <c r="BG10" s="37">
        <v>56</v>
      </c>
      <c r="BH10" s="37">
        <v>57</v>
      </c>
      <c r="BI10" s="37">
        <v>58</v>
      </c>
      <c r="BJ10" s="37">
        <v>59</v>
      </c>
      <c r="BK10" s="37">
        <v>60</v>
      </c>
      <c r="BL10" s="37">
        <v>61</v>
      </c>
      <c r="BM10" s="37">
        <v>62</v>
      </c>
      <c r="BN10" s="37">
        <v>63</v>
      </c>
    </row>
    <row r="11" spans="1:70" s="44" customFormat="1" ht="15.75" customHeight="1">
      <c r="A11" s="16">
        <v>1</v>
      </c>
      <c r="B11" s="13" t="s">
        <v>2</v>
      </c>
      <c r="C11" s="38">
        <f>E11+G11-BA11</f>
        <v>2197153.5</v>
      </c>
      <c r="D11" s="38">
        <f>F11+H11-BB11</f>
        <v>503110.302</v>
      </c>
      <c r="E11" s="38">
        <f>I11+K11+M11+AE11+AG11+AK11+AO11+AS11</f>
        <v>2195083.5</v>
      </c>
      <c r="F11" s="38">
        <f>J11+L11+N11+AF11+AH11+AL11+AP11+AT11</f>
        <v>502673.91000000003</v>
      </c>
      <c r="G11" s="38">
        <f>AY11+BC11+BE11+BG11+BI11+BK11+BM11</f>
        <v>2070</v>
      </c>
      <c r="H11" s="38">
        <f>AZ11+BD11+BF11+BH11+BJ11+BL11+BN11</f>
        <v>436.3919999999998</v>
      </c>
      <c r="I11" s="40">
        <v>256077.87</v>
      </c>
      <c r="J11" s="38">
        <v>76625.772</v>
      </c>
      <c r="K11" s="38">
        <v>0</v>
      </c>
      <c r="L11" s="38">
        <v>0</v>
      </c>
      <c r="M11" s="38">
        <v>636164.43</v>
      </c>
      <c r="N11" s="38">
        <v>163382.749</v>
      </c>
      <c r="O11" s="38">
        <v>104194.83</v>
      </c>
      <c r="P11" s="38">
        <v>32274.805</v>
      </c>
      <c r="Q11" s="38">
        <v>257842.7</v>
      </c>
      <c r="R11" s="38">
        <v>70938.813</v>
      </c>
      <c r="S11" s="38">
        <v>10560.5</v>
      </c>
      <c r="T11" s="38">
        <v>2620.356</v>
      </c>
      <c r="U11" s="38">
        <v>3311.8</v>
      </c>
      <c r="V11" s="38">
        <v>320.6</v>
      </c>
      <c r="W11" s="38">
        <v>144200.6</v>
      </c>
      <c r="X11" s="38">
        <v>33557.241</v>
      </c>
      <c r="Y11" s="38">
        <v>131350.6</v>
      </c>
      <c r="Z11" s="38">
        <v>29334.941</v>
      </c>
      <c r="AA11" s="38">
        <v>84430</v>
      </c>
      <c r="AB11" s="38">
        <v>10541.25</v>
      </c>
      <c r="AC11" s="38">
        <v>23450</v>
      </c>
      <c r="AD11" s="38">
        <v>10943.784</v>
      </c>
      <c r="AE11" s="38">
        <v>0</v>
      </c>
      <c r="AF11" s="38">
        <v>0</v>
      </c>
      <c r="AG11" s="38">
        <v>1160611.2</v>
      </c>
      <c r="AH11" s="38">
        <v>258750.724</v>
      </c>
      <c r="AI11" s="38">
        <v>1160611.2</v>
      </c>
      <c r="AJ11" s="38">
        <v>258750.724</v>
      </c>
      <c r="AK11" s="38">
        <v>14800</v>
      </c>
      <c r="AL11" s="38">
        <v>973.265</v>
      </c>
      <c r="AM11" s="38">
        <v>0</v>
      </c>
      <c r="AN11" s="38">
        <v>0</v>
      </c>
      <c r="AO11" s="38">
        <v>17000</v>
      </c>
      <c r="AP11" s="38">
        <v>2743.9</v>
      </c>
      <c r="AQ11" s="38">
        <v>110430</v>
      </c>
      <c r="AR11" s="38">
        <v>197.5</v>
      </c>
      <c r="AS11" s="40">
        <v>110430</v>
      </c>
      <c r="AT11" s="38">
        <v>197.5</v>
      </c>
      <c r="AU11" s="38">
        <v>0</v>
      </c>
      <c r="AV11" s="38">
        <v>0</v>
      </c>
      <c r="AW11" s="38">
        <v>109800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40">
        <v>27000</v>
      </c>
      <c r="BD11" s="41">
        <v>5914.295</v>
      </c>
      <c r="BE11" s="41">
        <v>20000</v>
      </c>
      <c r="BF11" s="41">
        <v>8373.64</v>
      </c>
      <c r="BG11" s="38">
        <v>0</v>
      </c>
      <c r="BH11" s="38">
        <v>0</v>
      </c>
      <c r="BI11" s="38">
        <v>-14930</v>
      </c>
      <c r="BJ11" s="38">
        <v>-2838.976</v>
      </c>
      <c r="BK11" s="38">
        <v>-30000</v>
      </c>
      <c r="BL11" s="38">
        <v>-11012.567</v>
      </c>
      <c r="BM11" s="38">
        <v>0</v>
      </c>
      <c r="BN11" s="38">
        <v>0</v>
      </c>
      <c r="BO11" s="42"/>
      <c r="BQ11" s="51"/>
      <c r="BR11" s="51"/>
    </row>
    <row r="12" spans="1:70" ht="15.75" customHeight="1">
      <c r="A12" s="16">
        <v>2</v>
      </c>
      <c r="B12" s="13" t="s">
        <v>3</v>
      </c>
      <c r="C12" s="38">
        <f aca="true" t="shared" si="0" ref="C12:C74">E12+G12-BA12</f>
        <v>146777.80000000002</v>
      </c>
      <c r="D12" s="38">
        <f aca="true" t="shared" si="1" ref="D12:D74">F12+H12-BB12</f>
        <v>28595.717</v>
      </c>
      <c r="E12" s="38">
        <f aca="true" t="shared" si="2" ref="E12:E74">I12+K12+M12+AE12+AG12+AK12+AO12+AS12</f>
        <v>140373.7</v>
      </c>
      <c r="F12" s="38">
        <f aca="true" t="shared" si="3" ref="F12:F74">J12+L12+N12+AF12+AH12+AL12+AP12+AT12</f>
        <v>27401.917</v>
      </c>
      <c r="G12" s="38">
        <f aca="true" t="shared" si="4" ref="G12:G74">AY12+BC12+BE12+BG12+BI12+BK12+BM12</f>
        <v>22098</v>
      </c>
      <c r="H12" s="38">
        <f aca="true" t="shared" si="5" ref="H12:H74">AZ12+BD12+BF12+BH12+BJ12+BL12+BN12</f>
        <v>1193.8</v>
      </c>
      <c r="I12" s="40">
        <v>63050</v>
      </c>
      <c r="J12" s="38">
        <v>14218.723</v>
      </c>
      <c r="K12" s="38">
        <v>0</v>
      </c>
      <c r="L12" s="38">
        <v>0</v>
      </c>
      <c r="M12" s="38">
        <v>24306</v>
      </c>
      <c r="N12" s="38">
        <v>4736.194</v>
      </c>
      <c r="O12" s="38">
        <v>3400</v>
      </c>
      <c r="P12" s="38">
        <v>715.148</v>
      </c>
      <c r="Q12" s="38">
        <v>5350</v>
      </c>
      <c r="R12" s="38">
        <v>1264.286</v>
      </c>
      <c r="S12" s="38">
        <v>1620</v>
      </c>
      <c r="T12" s="38">
        <v>261.818</v>
      </c>
      <c r="U12" s="38">
        <v>450</v>
      </c>
      <c r="V12" s="38">
        <v>82.4</v>
      </c>
      <c r="W12" s="38">
        <v>6650</v>
      </c>
      <c r="X12" s="38">
        <v>408.04</v>
      </c>
      <c r="Y12" s="38">
        <v>5700</v>
      </c>
      <c r="Z12" s="38">
        <v>100</v>
      </c>
      <c r="AA12" s="38">
        <v>1700</v>
      </c>
      <c r="AB12" s="38">
        <v>595.2</v>
      </c>
      <c r="AC12" s="38">
        <v>3630</v>
      </c>
      <c r="AD12" s="38">
        <v>617.75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15750</v>
      </c>
      <c r="AL12" s="38">
        <v>3553</v>
      </c>
      <c r="AM12" s="38">
        <v>15550</v>
      </c>
      <c r="AN12" s="38">
        <v>3553</v>
      </c>
      <c r="AO12" s="38">
        <v>10800</v>
      </c>
      <c r="AP12" s="38">
        <v>4844</v>
      </c>
      <c r="AQ12" s="38">
        <v>10773.8</v>
      </c>
      <c r="AR12" s="38">
        <v>50</v>
      </c>
      <c r="AS12" s="40">
        <v>26467.7</v>
      </c>
      <c r="AT12" s="38">
        <v>50</v>
      </c>
      <c r="AU12" s="38">
        <v>0</v>
      </c>
      <c r="AV12" s="38">
        <v>0</v>
      </c>
      <c r="AW12" s="38">
        <v>25867.7</v>
      </c>
      <c r="AX12" s="38">
        <v>0</v>
      </c>
      <c r="AY12" s="38">
        <v>0</v>
      </c>
      <c r="AZ12" s="38">
        <v>0</v>
      </c>
      <c r="BA12" s="38">
        <v>15693.9</v>
      </c>
      <c r="BB12" s="38">
        <v>0</v>
      </c>
      <c r="BC12" s="40">
        <v>19750</v>
      </c>
      <c r="BD12" s="41">
        <v>293.8</v>
      </c>
      <c r="BE12" s="41">
        <v>2348</v>
      </c>
      <c r="BF12" s="41">
        <v>900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Q12" s="51"/>
      <c r="BR12" s="51"/>
    </row>
    <row r="13" spans="1:70" ht="15.75" customHeight="1">
      <c r="A13" s="16">
        <v>3</v>
      </c>
      <c r="B13" s="13" t="s">
        <v>4</v>
      </c>
      <c r="C13" s="38">
        <f t="shared" si="0"/>
        <v>66530.035</v>
      </c>
      <c r="D13" s="38">
        <f t="shared" si="1"/>
        <v>13934.997</v>
      </c>
      <c r="E13" s="38">
        <f t="shared" si="2"/>
        <v>61931.5</v>
      </c>
      <c r="F13" s="38">
        <f t="shared" si="3"/>
        <v>11237.627</v>
      </c>
      <c r="G13" s="38">
        <f t="shared" si="4"/>
        <v>4598.535</v>
      </c>
      <c r="H13" s="38">
        <f t="shared" si="5"/>
        <v>2697.37</v>
      </c>
      <c r="I13" s="40">
        <v>29000</v>
      </c>
      <c r="J13" s="38">
        <v>5446.207</v>
      </c>
      <c r="K13" s="38">
        <v>0</v>
      </c>
      <c r="L13" s="38">
        <v>0</v>
      </c>
      <c r="M13" s="38">
        <v>12819</v>
      </c>
      <c r="N13" s="38">
        <v>1577.42</v>
      </c>
      <c r="O13" s="38">
        <v>1500</v>
      </c>
      <c r="P13" s="38">
        <v>269.5</v>
      </c>
      <c r="Q13" s="38">
        <v>30</v>
      </c>
      <c r="R13" s="38">
        <v>0</v>
      </c>
      <c r="S13" s="38">
        <v>500</v>
      </c>
      <c r="T13" s="38">
        <v>104.32</v>
      </c>
      <c r="U13" s="38">
        <v>100</v>
      </c>
      <c r="V13" s="38">
        <v>0</v>
      </c>
      <c r="W13" s="38">
        <v>3379</v>
      </c>
      <c r="X13" s="38">
        <v>501.8</v>
      </c>
      <c r="Y13" s="38">
        <v>2579</v>
      </c>
      <c r="Z13" s="38">
        <v>298</v>
      </c>
      <c r="AA13" s="38">
        <v>900</v>
      </c>
      <c r="AB13" s="38">
        <v>0</v>
      </c>
      <c r="AC13" s="38">
        <v>5910</v>
      </c>
      <c r="AD13" s="38">
        <v>666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13600</v>
      </c>
      <c r="AL13" s="38">
        <v>3349</v>
      </c>
      <c r="AM13" s="38">
        <v>13600</v>
      </c>
      <c r="AN13" s="38">
        <v>3349</v>
      </c>
      <c r="AO13" s="38">
        <v>3770</v>
      </c>
      <c r="AP13" s="38">
        <v>855</v>
      </c>
      <c r="AQ13" s="38">
        <v>2742.5</v>
      </c>
      <c r="AR13" s="38">
        <v>10</v>
      </c>
      <c r="AS13" s="40">
        <v>2742.5</v>
      </c>
      <c r="AT13" s="38">
        <v>10</v>
      </c>
      <c r="AU13" s="38">
        <v>0</v>
      </c>
      <c r="AV13" s="38">
        <v>0</v>
      </c>
      <c r="AW13" s="38">
        <v>2232.5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40">
        <v>3050</v>
      </c>
      <c r="BD13" s="41">
        <v>1597.37</v>
      </c>
      <c r="BE13" s="41">
        <v>598.535</v>
      </c>
      <c r="BF13" s="41">
        <v>150</v>
      </c>
      <c r="BG13" s="38">
        <v>950</v>
      </c>
      <c r="BH13" s="38">
        <v>950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Q13" s="51"/>
      <c r="BR13" s="51"/>
    </row>
    <row r="14" spans="1:70" ht="15.75" customHeight="1">
      <c r="A14" s="16">
        <v>4</v>
      </c>
      <c r="B14" s="13" t="s">
        <v>5</v>
      </c>
      <c r="C14" s="38">
        <f t="shared" si="0"/>
        <v>59104.0671</v>
      </c>
      <c r="D14" s="38">
        <f t="shared" si="1"/>
        <v>9253.596000000001</v>
      </c>
      <c r="E14" s="38">
        <f t="shared" si="2"/>
        <v>47699.2</v>
      </c>
      <c r="F14" s="38">
        <f t="shared" si="3"/>
        <v>9253.596000000001</v>
      </c>
      <c r="G14" s="38">
        <f t="shared" si="4"/>
        <v>11404.8671</v>
      </c>
      <c r="H14" s="38">
        <f t="shared" si="5"/>
        <v>0</v>
      </c>
      <c r="I14" s="40">
        <v>22937.6</v>
      </c>
      <c r="J14" s="38">
        <v>4965.87</v>
      </c>
      <c r="K14" s="38">
        <v>0</v>
      </c>
      <c r="L14" s="38">
        <v>0</v>
      </c>
      <c r="M14" s="38">
        <v>12154</v>
      </c>
      <c r="N14" s="38">
        <v>2706.766</v>
      </c>
      <c r="O14" s="38">
        <v>1800</v>
      </c>
      <c r="P14" s="38">
        <v>646.9</v>
      </c>
      <c r="Q14" s="38">
        <v>450</v>
      </c>
      <c r="R14" s="38">
        <v>0.9</v>
      </c>
      <c r="S14" s="38">
        <v>400</v>
      </c>
      <c r="T14" s="38">
        <v>48</v>
      </c>
      <c r="U14" s="38">
        <v>250</v>
      </c>
      <c r="V14" s="38">
        <v>22</v>
      </c>
      <c r="W14" s="38">
        <v>3000</v>
      </c>
      <c r="X14" s="38">
        <v>1182.2</v>
      </c>
      <c r="Y14" s="38">
        <v>2500</v>
      </c>
      <c r="Z14" s="38">
        <v>945</v>
      </c>
      <c r="AA14" s="38">
        <v>500</v>
      </c>
      <c r="AB14" s="38">
        <v>0</v>
      </c>
      <c r="AC14" s="38">
        <v>4600</v>
      </c>
      <c r="AD14" s="38">
        <v>286.16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4622</v>
      </c>
      <c r="AL14" s="38">
        <v>530.96</v>
      </c>
      <c r="AM14" s="38">
        <v>4572</v>
      </c>
      <c r="AN14" s="38">
        <v>480.96</v>
      </c>
      <c r="AO14" s="38">
        <v>5200</v>
      </c>
      <c r="AP14" s="38">
        <v>1050</v>
      </c>
      <c r="AQ14" s="38">
        <v>2785.6</v>
      </c>
      <c r="AR14" s="38">
        <v>0</v>
      </c>
      <c r="AS14" s="40">
        <v>2785.6</v>
      </c>
      <c r="AT14" s="38">
        <v>0</v>
      </c>
      <c r="AU14" s="38">
        <v>0</v>
      </c>
      <c r="AV14" s="38">
        <v>0</v>
      </c>
      <c r="AW14" s="38">
        <v>1975.6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40">
        <v>11000</v>
      </c>
      <c r="BD14" s="41">
        <v>0</v>
      </c>
      <c r="BE14" s="41">
        <v>404.8671</v>
      </c>
      <c r="BF14" s="41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Q14" s="51"/>
      <c r="BR14" s="51"/>
    </row>
    <row r="15" spans="1:70" ht="15.75" customHeight="1">
      <c r="A15" s="16">
        <v>5</v>
      </c>
      <c r="B15" s="13" t="s">
        <v>6</v>
      </c>
      <c r="C15" s="38">
        <f t="shared" si="0"/>
        <v>28699.115999999998</v>
      </c>
      <c r="D15" s="38">
        <f t="shared" si="1"/>
        <v>5546.777</v>
      </c>
      <c r="E15" s="38">
        <f t="shared" si="2"/>
        <v>28137.399999999998</v>
      </c>
      <c r="F15" s="38">
        <f t="shared" si="3"/>
        <v>5579.777</v>
      </c>
      <c r="G15" s="38">
        <f t="shared" si="4"/>
        <v>561.7159999999999</v>
      </c>
      <c r="H15" s="38">
        <f t="shared" si="5"/>
        <v>-33</v>
      </c>
      <c r="I15" s="40">
        <v>16700</v>
      </c>
      <c r="J15" s="38">
        <v>4766.724</v>
      </c>
      <c r="K15" s="38">
        <v>0</v>
      </c>
      <c r="L15" s="38">
        <v>0</v>
      </c>
      <c r="M15" s="38">
        <v>4844</v>
      </c>
      <c r="N15" s="38">
        <v>603.053</v>
      </c>
      <c r="O15" s="38">
        <v>550</v>
      </c>
      <c r="P15" s="38">
        <v>134.133</v>
      </c>
      <c r="Q15" s="38">
        <v>200</v>
      </c>
      <c r="R15" s="38">
        <v>0</v>
      </c>
      <c r="S15" s="38">
        <v>430</v>
      </c>
      <c r="T15" s="38">
        <v>62.66</v>
      </c>
      <c r="U15" s="38">
        <v>200</v>
      </c>
      <c r="V15" s="38">
        <v>109.6</v>
      </c>
      <c r="W15" s="38">
        <v>219</v>
      </c>
      <c r="X15" s="38">
        <v>22.8</v>
      </c>
      <c r="Y15" s="38">
        <v>0</v>
      </c>
      <c r="Z15" s="38">
        <v>0</v>
      </c>
      <c r="AA15" s="38">
        <v>300</v>
      </c>
      <c r="AB15" s="38">
        <v>0</v>
      </c>
      <c r="AC15" s="38">
        <v>2380</v>
      </c>
      <c r="AD15" s="38">
        <v>209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2911.6</v>
      </c>
      <c r="AL15" s="38">
        <v>0</v>
      </c>
      <c r="AM15" s="38">
        <v>0</v>
      </c>
      <c r="AN15" s="38">
        <v>0</v>
      </c>
      <c r="AO15" s="38">
        <v>1700</v>
      </c>
      <c r="AP15" s="38">
        <v>210</v>
      </c>
      <c r="AQ15" s="38">
        <v>1981.8</v>
      </c>
      <c r="AR15" s="38">
        <v>0</v>
      </c>
      <c r="AS15" s="40">
        <v>1981.8</v>
      </c>
      <c r="AT15" s="38">
        <v>0</v>
      </c>
      <c r="AU15" s="38">
        <v>0</v>
      </c>
      <c r="AV15" s="38">
        <v>0</v>
      </c>
      <c r="AW15" s="38">
        <v>1925.8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40">
        <v>3000</v>
      </c>
      <c r="BD15" s="41">
        <v>0</v>
      </c>
      <c r="BE15" s="41">
        <v>561.716</v>
      </c>
      <c r="BF15" s="41">
        <v>300</v>
      </c>
      <c r="BG15" s="38">
        <v>0</v>
      </c>
      <c r="BH15" s="38">
        <v>0</v>
      </c>
      <c r="BI15" s="38">
        <v>0</v>
      </c>
      <c r="BJ15" s="38">
        <v>0</v>
      </c>
      <c r="BK15" s="38">
        <v>-3000</v>
      </c>
      <c r="BL15" s="38">
        <v>-333</v>
      </c>
      <c r="BM15" s="38">
        <v>0</v>
      </c>
      <c r="BN15" s="38">
        <v>0</v>
      </c>
      <c r="BQ15" s="51"/>
      <c r="BR15" s="51"/>
    </row>
    <row r="16" spans="1:70" ht="15.75" customHeight="1">
      <c r="A16" s="16">
        <v>6</v>
      </c>
      <c r="B16" s="13" t="s">
        <v>7</v>
      </c>
      <c r="C16" s="38">
        <f t="shared" si="0"/>
        <v>41374</v>
      </c>
      <c r="D16" s="38">
        <f t="shared" si="1"/>
        <v>4109.6759999999995</v>
      </c>
      <c r="E16" s="38">
        <f t="shared" si="2"/>
        <v>27654.7</v>
      </c>
      <c r="F16" s="38">
        <f t="shared" si="3"/>
        <v>4765.424</v>
      </c>
      <c r="G16" s="38">
        <f t="shared" si="4"/>
        <v>13719.3</v>
      </c>
      <c r="H16" s="38">
        <f t="shared" si="5"/>
        <v>-655.748</v>
      </c>
      <c r="I16" s="40">
        <v>16850</v>
      </c>
      <c r="J16" s="38">
        <v>4001.744</v>
      </c>
      <c r="K16" s="38">
        <v>0</v>
      </c>
      <c r="L16" s="38">
        <v>0</v>
      </c>
      <c r="M16" s="38">
        <v>4330.5</v>
      </c>
      <c r="N16" s="38">
        <v>681.43</v>
      </c>
      <c r="O16" s="38">
        <v>700</v>
      </c>
      <c r="P16" s="38">
        <v>172.7</v>
      </c>
      <c r="Q16" s="38">
        <v>600</v>
      </c>
      <c r="R16" s="38">
        <v>150</v>
      </c>
      <c r="S16" s="38">
        <v>220</v>
      </c>
      <c r="T16" s="38">
        <v>24</v>
      </c>
      <c r="U16" s="38">
        <v>195.5</v>
      </c>
      <c r="V16" s="38">
        <v>13.4</v>
      </c>
      <c r="W16" s="38">
        <v>570</v>
      </c>
      <c r="X16" s="38">
        <v>144.2</v>
      </c>
      <c r="Y16" s="38">
        <v>340</v>
      </c>
      <c r="Z16" s="38">
        <v>0</v>
      </c>
      <c r="AA16" s="38">
        <v>150</v>
      </c>
      <c r="AB16" s="38">
        <v>40</v>
      </c>
      <c r="AC16" s="38">
        <v>1350</v>
      </c>
      <c r="AD16" s="38">
        <v>98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4589.2</v>
      </c>
      <c r="AL16" s="38">
        <v>0</v>
      </c>
      <c r="AM16" s="38">
        <v>4589.2</v>
      </c>
      <c r="AN16" s="38">
        <v>0</v>
      </c>
      <c r="AO16" s="38">
        <v>1120</v>
      </c>
      <c r="AP16" s="38">
        <v>60</v>
      </c>
      <c r="AQ16" s="38">
        <v>765</v>
      </c>
      <c r="AR16" s="38">
        <v>22.25</v>
      </c>
      <c r="AS16" s="40">
        <v>765</v>
      </c>
      <c r="AT16" s="38">
        <v>22.25</v>
      </c>
      <c r="AU16" s="38">
        <v>0</v>
      </c>
      <c r="AV16" s="38">
        <v>0</v>
      </c>
      <c r="AW16" s="38">
        <v>405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40">
        <v>13469.3</v>
      </c>
      <c r="BD16" s="41">
        <v>0</v>
      </c>
      <c r="BE16" s="41">
        <v>250</v>
      </c>
      <c r="BF16" s="41">
        <v>0</v>
      </c>
      <c r="BG16" s="38">
        <v>0</v>
      </c>
      <c r="BH16" s="38">
        <v>0</v>
      </c>
      <c r="BI16" s="38">
        <v>0</v>
      </c>
      <c r="BJ16" s="38">
        <v>-284.76</v>
      </c>
      <c r="BK16" s="38">
        <v>0</v>
      </c>
      <c r="BL16" s="38">
        <v>-370.988</v>
      </c>
      <c r="BM16" s="38">
        <v>0</v>
      </c>
      <c r="BN16" s="38">
        <v>0</v>
      </c>
      <c r="BQ16" s="51"/>
      <c r="BR16" s="51"/>
    </row>
    <row r="17" spans="1:70" ht="15.75" customHeight="1">
      <c r="A17" s="16">
        <v>7</v>
      </c>
      <c r="B17" s="13" t="s">
        <v>8</v>
      </c>
      <c r="C17" s="38">
        <f t="shared" si="0"/>
        <v>91415.534</v>
      </c>
      <c r="D17" s="38">
        <f t="shared" si="1"/>
        <v>14548.615</v>
      </c>
      <c r="E17" s="38">
        <f t="shared" si="2"/>
        <v>79560.2</v>
      </c>
      <c r="F17" s="38">
        <f t="shared" si="3"/>
        <v>14548.615</v>
      </c>
      <c r="G17" s="38">
        <f t="shared" si="4"/>
        <v>11855.334</v>
      </c>
      <c r="H17" s="38">
        <f t="shared" si="5"/>
        <v>0</v>
      </c>
      <c r="I17" s="40">
        <v>24800</v>
      </c>
      <c r="J17" s="38">
        <v>5794.293</v>
      </c>
      <c r="K17" s="38">
        <v>0</v>
      </c>
      <c r="L17" s="38">
        <v>0</v>
      </c>
      <c r="M17" s="38">
        <v>11348.3</v>
      </c>
      <c r="N17" s="38">
        <v>1113.422</v>
      </c>
      <c r="O17" s="38">
        <v>1000</v>
      </c>
      <c r="P17" s="38">
        <v>219.89</v>
      </c>
      <c r="Q17" s="38">
        <v>1500</v>
      </c>
      <c r="R17" s="38">
        <v>240</v>
      </c>
      <c r="S17" s="38">
        <v>350</v>
      </c>
      <c r="T17" s="38">
        <v>49.96</v>
      </c>
      <c r="U17" s="38">
        <v>200</v>
      </c>
      <c r="V17" s="38">
        <v>14</v>
      </c>
      <c r="W17" s="38">
        <v>1650</v>
      </c>
      <c r="X17" s="38">
        <v>135.002</v>
      </c>
      <c r="Y17" s="38">
        <v>1100</v>
      </c>
      <c r="Z17" s="38">
        <v>80.602</v>
      </c>
      <c r="AA17" s="38">
        <v>1200</v>
      </c>
      <c r="AB17" s="38">
        <v>0</v>
      </c>
      <c r="AC17" s="38">
        <v>4638.3</v>
      </c>
      <c r="AD17" s="38">
        <v>430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31100</v>
      </c>
      <c r="AL17" s="38">
        <v>7057.9</v>
      </c>
      <c r="AM17" s="38">
        <v>31000</v>
      </c>
      <c r="AN17" s="38">
        <v>7057.9</v>
      </c>
      <c r="AO17" s="38">
        <v>3955</v>
      </c>
      <c r="AP17" s="38">
        <v>575</v>
      </c>
      <c r="AQ17" s="38">
        <v>8356.9</v>
      </c>
      <c r="AR17" s="38">
        <v>8</v>
      </c>
      <c r="AS17" s="40">
        <v>8356.9</v>
      </c>
      <c r="AT17" s="38">
        <v>8</v>
      </c>
      <c r="AU17" s="38">
        <v>0</v>
      </c>
      <c r="AV17" s="38">
        <v>0</v>
      </c>
      <c r="AW17" s="38">
        <v>7856.9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40">
        <v>10000</v>
      </c>
      <c r="BD17" s="41">
        <v>0</v>
      </c>
      <c r="BE17" s="41">
        <v>1855.334</v>
      </c>
      <c r="BF17" s="41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Q17" s="51"/>
      <c r="BR17" s="51"/>
    </row>
    <row r="18" spans="1:70" ht="15.75" customHeight="1">
      <c r="A18" s="16">
        <v>8</v>
      </c>
      <c r="B18" s="13" t="s">
        <v>9</v>
      </c>
      <c r="C18" s="38">
        <f t="shared" si="0"/>
        <v>44273.163499999995</v>
      </c>
      <c r="D18" s="38">
        <f t="shared" si="1"/>
        <v>5799.9619999999995</v>
      </c>
      <c r="E18" s="38">
        <f t="shared" si="2"/>
        <v>25491.6</v>
      </c>
      <c r="F18" s="38">
        <f t="shared" si="3"/>
        <v>4807.852</v>
      </c>
      <c r="G18" s="38">
        <f t="shared" si="4"/>
        <v>18781.5635</v>
      </c>
      <c r="H18" s="38">
        <f t="shared" si="5"/>
        <v>992.11</v>
      </c>
      <c r="I18" s="40">
        <v>17544</v>
      </c>
      <c r="J18" s="38">
        <v>4106.494</v>
      </c>
      <c r="K18" s="38">
        <v>0</v>
      </c>
      <c r="L18" s="38">
        <v>0</v>
      </c>
      <c r="M18" s="38">
        <v>4528</v>
      </c>
      <c r="N18" s="38">
        <v>701.358</v>
      </c>
      <c r="O18" s="38">
        <v>1050</v>
      </c>
      <c r="P18" s="38">
        <v>210.348</v>
      </c>
      <c r="Q18" s="38">
        <v>420</v>
      </c>
      <c r="R18" s="38">
        <v>60</v>
      </c>
      <c r="S18" s="38">
        <v>330</v>
      </c>
      <c r="T18" s="38">
        <v>43.804</v>
      </c>
      <c r="U18" s="38">
        <v>270</v>
      </c>
      <c r="V18" s="38">
        <v>20</v>
      </c>
      <c r="W18" s="38">
        <v>868</v>
      </c>
      <c r="X18" s="38">
        <v>110.32</v>
      </c>
      <c r="Y18" s="38">
        <v>520</v>
      </c>
      <c r="Z18" s="38">
        <v>0</v>
      </c>
      <c r="AA18" s="38">
        <v>50</v>
      </c>
      <c r="AB18" s="38">
        <v>0</v>
      </c>
      <c r="AC18" s="38">
        <v>1050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50</v>
      </c>
      <c r="AL18" s="38">
        <v>0</v>
      </c>
      <c r="AM18" s="38">
        <v>0</v>
      </c>
      <c r="AN18" s="38">
        <v>0</v>
      </c>
      <c r="AO18" s="38">
        <v>900</v>
      </c>
      <c r="AP18" s="38">
        <v>0</v>
      </c>
      <c r="AQ18" s="38">
        <v>2469.6</v>
      </c>
      <c r="AR18" s="38">
        <v>0</v>
      </c>
      <c r="AS18" s="40">
        <v>2469.6</v>
      </c>
      <c r="AT18" s="38">
        <v>0</v>
      </c>
      <c r="AU18" s="38">
        <v>0</v>
      </c>
      <c r="AV18" s="38">
        <v>0</v>
      </c>
      <c r="AW18" s="38">
        <v>1979.6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40">
        <v>17781.5635</v>
      </c>
      <c r="BD18" s="41">
        <v>992.11</v>
      </c>
      <c r="BE18" s="41">
        <v>1000</v>
      </c>
      <c r="BF18" s="41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Q18" s="51"/>
      <c r="BR18" s="51"/>
    </row>
    <row r="19" spans="1:70" ht="15.75" customHeight="1">
      <c r="A19" s="16">
        <v>9</v>
      </c>
      <c r="B19" s="13" t="s">
        <v>10</v>
      </c>
      <c r="C19" s="38">
        <f t="shared" si="0"/>
        <v>44036.721000000005</v>
      </c>
      <c r="D19" s="38">
        <f t="shared" si="1"/>
        <v>4515.582</v>
      </c>
      <c r="E19" s="38">
        <f t="shared" si="2"/>
        <v>29526.4</v>
      </c>
      <c r="F19" s="38">
        <f t="shared" si="3"/>
        <v>4515.582</v>
      </c>
      <c r="G19" s="38">
        <f t="shared" si="4"/>
        <v>14510.321</v>
      </c>
      <c r="H19" s="38">
        <f t="shared" si="5"/>
        <v>0</v>
      </c>
      <c r="I19" s="40">
        <v>19000</v>
      </c>
      <c r="J19" s="38">
        <v>4269.582</v>
      </c>
      <c r="K19" s="38">
        <v>0</v>
      </c>
      <c r="L19" s="38">
        <v>0</v>
      </c>
      <c r="M19" s="38">
        <v>5716</v>
      </c>
      <c r="N19" s="38">
        <v>246</v>
      </c>
      <c r="O19" s="38">
        <v>1400</v>
      </c>
      <c r="P19" s="38">
        <v>200</v>
      </c>
      <c r="Q19" s="38">
        <v>0</v>
      </c>
      <c r="R19" s="38">
        <v>0</v>
      </c>
      <c r="S19" s="38">
        <v>250</v>
      </c>
      <c r="T19" s="38">
        <v>30</v>
      </c>
      <c r="U19" s="38">
        <v>300</v>
      </c>
      <c r="V19" s="38">
        <v>0</v>
      </c>
      <c r="W19" s="38">
        <v>734</v>
      </c>
      <c r="X19" s="38">
        <v>16</v>
      </c>
      <c r="Y19" s="38">
        <v>500</v>
      </c>
      <c r="Z19" s="38">
        <v>0</v>
      </c>
      <c r="AA19" s="38">
        <v>850</v>
      </c>
      <c r="AB19" s="38">
        <v>0</v>
      </c>
      <c r="AC19" s="38">
        <v>1550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300</v>
      </c>
      <c r="AL19" s="38">
        <v>0</v>
      </c>
      <c r="AM19" s="38">
        <v>0</v>
      </c>
      <c r="AN19" s="38">
        <v>0</v>
      </c>
      <c r="AO19" s="38">
        <v>1400</v>
      </c>
      <c r="AP19" s="38">
        <v>0</v>
      </c>
      <c r="AQ19" s="38">
        <v>3110.4</v>
      </c>
      <c r="AR19" s="38">
        <v>0</v>
      </c>
      <c r="AS19" s="40">
        <v>3110.4</v>
      </c>
      <c r="AT19" s="38">
        <v>0</v>
      </c>
      <c r="AU19" s="38">
        <v>0</v>
      </c>
      <c r="AV19" s="38">
        <v>0</v>
      </c>
      <c r="AW19" s="38">
        <v>2890.4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40">
        <v>9510.321</v>
      </c>
      <c r="BD19" s="41">
        <v>0</v>
      </c>
      <c r="BE19" s="41">
        <v>5000</v>
      </c>
      <c r="BF19" s="41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Q19" s="51"/>
      <c r="BR19" s="51"/>
    </row>
    <row r="20" spans="1:70" ht="15.75" customHeight="1">
      <c r="A20" s="16">
        <v>10</v>
      </c>
      <c r="B20" s="13" t="s">
        <v>11</v>
      </c>
      <c r="C20" s="38">
        <f t="shared" si="0"/>
        <v>45819.7</v>
      </c>
      <c r="D20" s="38">
        <f t="shared" si="1"/>
        <v>8471.553</v>
      </c>
      <c r="E20" s="38">
        <f t="shared" si="2"/>
        <v>42296</v>
      </c>
      <c r="F20" s="38">
        <f t="shared" si="3"/>
        <v>8471.553</v>
      </c>
      <c r="G20" s="38">
        <f t="shared" si="4"/>
        <v>3523.7</v>
      </c>
      <c r="H20" s="38">
        <f t="shared" si="5"/>
        <v>0</v>
      </c>
      <c r="I20" s="40">
        <v>16050</v>
      </c>
      <c r="J20" s="38">
        <v>4267.383</v>
      </c>
      <c r="K20" s="38">
        <v>0</v>
      </c>
      <c r="L20" s="38">
        <v>0</v>
      </c>
      <c r="M20" s="38">
        <v>6305</v>
      </c>
      <c r="N20" s="38">
        <v>723.17</v>
      </c>
      <c r="O20" s="38">
        <v>0</v>
      </c>
      <c r="P20" s="38">
        <v>0</v>
      </c>
      <c r="Q20" s="38">
        <v>2080</v>
      </c>
      <c r="R20" s="38">
        <v>390</v>
      </c>
      <c r="S20" s="38">
        <v>120</v>
      </c>
      <c r="T20" s="38">
        <v>28.2</v>
      </c>
      <c r="U20" s="38">
        <v>190</v>
      </c>
      <c r="V20" s="38">
        <v>0</v>
      </c>
      <c r="W20" s="38">
        <v>630</v>
      </c>
      <c r="X20" s="38">
        <v>63.8</v>
      </c>
      <c r="Y20" s="38">
        <v>170</v>
      </c>
      <c r="Z20" s="38">
        <v>0</v>
      </c>
      <c r="AA20" s="38">
        <v>1175</v>
      </c>
      <c r="AB20" s="38">
        <v>0</v>
      </c>
      <c r="AC20" s="38">
        <v>1650</v>
      </c>
      <c r="AD20" s="38">
        <v>154.45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14014</v>
      </c>
      <c r="AL20" s="38">
        <v>3276</v>
      </c>
      <c r="AM20" s="38">
        <v>14014</v>
      </c>
      <c r="AN20" s="38">
        <v>3276</v>
      </c>
      <c r="AO20" s="38">
        <v>2630</v>
      </c>
      <c r="AP20" s="38">
        <v>205</v>
      </c>
      <c r="AQ20" s="38">
        <v>3297</v>
      </c>
      <c r="AR20" s="38">
        <v>0</v>
      </c>
      <c r="AS20" s="40">
        <v>3297</v>
      </c>
      <c r="AT20" s="38">
        <v>0</v>
      </c>
      <c r="AU20" s="38">
        <v>0</v>
      </c>
      <c r="AV20" s="38">
        <v>0</v>
      </c>
      <c r="AW20" s="38">
        <v>3017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40">
        <v>3300.7</v>
      </c>
      <c r="BD20" s="41">
        <v>0</v>
      </c>
      <c r="BE20" s="41">
        <v>223</v>
      </c>
      <c r="BF20" s="41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Q20" s="51"/>
      <c r="BR20" s="51"/>
    </row>
    <row r="21" spans="1:70" ht="15.75" customHeight="1">
      <c r="A21" s="16">
        <v>11</v>
      </c>
      <c r="B21" s="13" t="s">
        <v>12</v>
      </c>
      <c r="C21" s="38">
        <f t="shared" si="0"/>
        <v>7896</v>
      </c>
      <c r="D21" s="38">
        <f t="shared" si="1"/>
        <v>1523.155</v>
      </c>
      <c r="E21" s="38">
        <f t="shared" si="2"/>
        <v>7896</v>
      </c>
      <c r="F21" s="38">
        <f t="shared" si="3"/>
        <v>1523.155</v>
      </c>
      <c r="G21" s="38">
        <f t="shared" si="4"/>
        <v>0</v>
      </c>
      <c r="H21" s="38">
        <f t="shared" si="5"/>
        <v>0</v>
      </c>
      <c r="I21" s="40">
        <v>5500</v>
      </c>
      <c r="J21" s="38">
        <v>1106.395</v>
      </c>
      <c r="K21" s="38">
        <v>0</v>
      </c>
      <c r="L21" s="38">
        <v>0</v>
      </c>
      <c r="M21" s="38">
        <v>356</v>
      </c>
      <c r="N21" s="38">
        <v>92.76</v>
      </c>
      <c r="O21" s="38">
        <v>150</v>
      </c>
      <c r="P21" s="38">
        <v>61.5</v>
      </c>
      <c r="Q21" s="38">
        <v>0</v>
      </c>
      <c r="R21" s="38">
        <v>0</v>
      </c>
      <c r="S21" s="38">
        <v>130</v>
      </c>
      <c r="T21" s="38">
        <v>26.26</v>
      </c>
      <c r="U21" s="38">
        <v>50</v>
      </c>
      <c r="V21" s="38">
        <v>5</v>
      </c>
      <c r="W21" s="38">
        <v>16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1620</v>
      </c>
      <c r="AL21" s="38">
        <v>324</v>
      </c>
      <c r="AM21" s="38">
        <v>1620</v>
      </c>
      <c r="AN21" s="38">
        <v>324</v>
      </c>
      <c r="AO21" s="38">
        <v>150</v>
      </c>
      <c r="AP21" s="38">
        <v>0</v>
      </c>
      <c r="AQ21" s="38">
        <v>270</v>
      </c>
      <c r="AR21" s="38">
        <v>0</v>
      </c>
      <c r="AS21" s="40">
        <v>270</v>
      </c>
      <c r="AT21" s="38">
        <v>0</v>
      </c>
      <c r="AU21" s="38">
        <v>0</v>
      </c>
      <c r="AV21" s="38">
        <v>0</v>
      </c>
      <c r="AW21" s="38">
        <v>235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40">
        <v>0</v>
      </c>
      <c r="BD21" s="41">
        <v>0</v>
      </c>
      <c r="BE21" s="41">
        <v>0</v>
      </c>
      <c r="BF21" s="41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Q21" s="51"/>
      <c r="BR21" s="51"/>
    </row>
    <row r="22" spans="1:70" ht="15.75" customHeight="1">
      <c r="A22" s="16">
        <v>12</v>
      </c>
      <c r="B22" s="13" t="s">
        <v>13</v>
      </c>
      <c r="C22" s="38">
        <f t="shared" si="0"/>
        <v>5185.0461</v>
      </c>
      <c r="D22" s="38">
        <f t="shared" si="1"/>
        <v>1231.2</v>
      </c>
      <c r="E22" s="38">
        <f t="shared" si="2"/>
        <v>5063.9</v>
      </c>
      <c r="F22" s="38">
        <f t="shared" si="3"/>
        <v>1110.2</v>
      </c>
      <c r="G22" s="38">
        <f t="shared" si="4"/>
        <v>121.1461</v>
      </c>
      <c r="H22" s="38">
        <f t="shared" si="5"/>
        <v>121</v>
      </c>
      <c r="I22" s="40">
        <v>4125</v>
      </c>
      <c r="J22" s="38">
        <v>825</v>
      </c>
      <c r="K22" s="38">
        <v>0</v>
      </c>
      <c r="L22" s="38">
        <v>0</v>
      </c>
      <c r="M22" s="38">
        <v>556.9</v>
      </c>
      <c r="N22" s="38">
        <v>235.2</v>
      </c>
      <c r="O22" s="38">
        <v>0</v>
      </c>
      <c r="P22" s="38">
        <v>0</v>
      </c>
      <c r="Q22" s="38">
        <v>0</v>
      </c>
      <c r="R22" s="38">
        <v>0</v>
      </c>
      <c r="S22" s="38">
        <v>120</v>
      </c>
      <c r="T22" s="38">
        <v>30</v>
      </c>
      <c r="U22" s="38">
        <v>17.9</v>
      </c>
      <c r="V22" s="38">
        <v>7.2</v>
      </c>
      <c r="W22" s="38">
        <v>16</v>
      </c>
      <c r="X22" s="38">
        <v>0</v>
      </c>
      <c r="Y22" s="38">
        <v>0</v>
      </c>
      <c r="Z22" s="38">
        <v>0</v>
      </c>
      <c r="AA22" s="38">
        <v>20</v>
      </c>
      <c r="AB22" s="38">
        <v>0</v>
      </c>
      <c r="AC22" s="38">
        <v>350</v>
      </c>
      <c r="AD22" s="38">
        <v>198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140</v>
      </c>
      <c r="AP22" s="38">
        <v>50</v>
      </c>
      <c r="AQ22" s="38">
        <v>242</v>
      </c>
      <c r="AR22" s="38">
        <v>0</v>
      </c>
      <c r="AS22" s="40">
        <v>242</v>
      </c>
      <c r="AT22" s="38">
        <v>0</v>
      </c>
      <c r="AU22" s="38">
        <v>0</v>
      </c>
      <c r="AV22" s="38">
        <v>0</v>
      </c>
      <c r="AW22" s="38">
        <v>242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40">
        <v>0</v>
      </c>
      <c r="BD22" s="41">
        <v>0</v>
      </c>
      <c r="BE22" s="41">
        <v>121.1461</v>
      </c>
      <c r="BF22" s="41">
        <v>121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Q22" s="51"/>
      <c r="BR22" s="51"/>
    </row>
    <row r="23" spans="1:70" ht="15.75" customHeight="1">
      <c r="A23" s="16">
        <v>13</v>
      </c>
      <c r="B23" s="13" t="s">
        <v>14</v>
      </c>
      <c r="C23" s="38">
        <f t="shared" si="0"/>
        <v>28585.9278</v>
      </c>
      <c r="D23" s="38">
        <f t="shared" si="1"/>
        <v>3854.971</v>
      </c>
      <c r="E23" s="38">
        <f t="shared" si="2"/>
        <v>17756.2</v>
      </c>
      <c r="F23" s="38">
        <f t="shared" si="3"/>
        <v>3854.971</v>
      </c>
      <c r="G23" s="38">
        <f t="shared" si="4"/>
        <v>10829.7278</v>
      </c>
      <c r="H23" s="38">
        <f t="shared" si="5"/>
        <v>0</v>
      </c>
      <c r="I23" s="40">
        <v>11200</v>
      </c>
      <c r="J23" s="38">
        <v>2593.908</v>
      </c>
      <c r="K23" s="38">
        <v>0</v>
      </c>
      <c r="L23" s="38">
        <v>0</v>
      </c>
      <c r="M23" s="38">
        <v>1010.5</v>
      </c>
      <c r="N23" s="38">
        <v>120.8</v>
      </c>
      <c r="O23" s="38">
        <v>70</v>
      </c>
      <c r="P23" s="38">
        <v>0</v>
      </c>
      <c r="Q23" s="38">
        <v>0</v>
      </c>
      <c r="R23" s="38">
        <v>0</v>
      </c>
      <c r="S23" s="38">
        <v>230</v>
      </c>
      <c r="T23" s="38">
        <v>37.5</v>
      </c>
      <c r="U23" s="38">
        <v>100</v>
      </c>
      <c r="V23" s="38">
        <v>10.8</v>
      </c>
      <c r="W23" s="38">
        <v>246</v>
      </c>
      <c r="X23" s="38">
        <v>15</v>
      </c>
      <c r="Y23" s="38">
        <v>0</v>
      </c>
      <c r="Z23" s="38">
        <v>0</v>
      </c>
      <c r="AA23" s="38">
        <v>35</v>
      </c>
      <c r="AB23" s="38">
        <v>0</v>
      </c>
      <c r="AC23" s="38">
        <v>250</v>
      </c>
      <c r="AD23" s="38">
        <v>30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4206.8</v>
      </c>
      <c r="AL23" s="38">
        <v>1040.263</v>
      </c>
      <c r="AM23" s="38">
        <v>4206.8</v>
      </c>
      <c r="AN23" s="38">
        <v>1040.263</v>
      </c>
      <c r="AO23" s="38">
        <v>750</v>
      </c>
      <c r="AP23" s="38">
        <v>100</v>
      </c>
      <c r="AQ23" s="38">
        <v>588.9</v>
      </c>
      <c r="AR23" s="38">
        <v>0</v>
      </c>
      <c r="AS23" s="40">
        <v>588.9</v>
      </c>
      <c r="AT23" s="38">
        <v>0</v>
      </c>
      <c r="AU23" s="38">
        <v>0</v>
      </c>
      <c r="AV23" s="38">
        <v>0</v>
      </c>
      <c r="AW23" s="38">
        <v>528.9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40">
        <v>10000.0278</v>
      </c>
      <c r="BD23" s="41">
        <v>0</v>
      </c>
      <c r="BE23" s="41">
        <v>829.7</v>
      </c>
      <c r="BF23" s="41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Q23" s="51"/>
      <c r="BR23" s="51"/>
    </row>
    <row r="24" spans="1:70" ht="15.75" customHeight="1">
      <c r="A24" s="16">
        <v>14</v>
      </c>
      <c r="B24" s="13" t="s">
        <v>15</v>
      </c>
      <c r="C24" s="38">
        <f t="shared" si="0"/>
        <v>17856.591699999997</v>
      </c>
      <c r="D24" s="38">
        <f t="shared" si="1"/>
        <v>3701.645</v>
      </c>
      <c r="E24" s="38">
        <f t="shared" si="2"/>
        <v>17686.1</v>
      </c>
      <c r="F24" s="38">
        <f t="shared" si="3"/>
        <v>3701.645</v>
      </c>
      <c r="G24" s="38">
        <f t="shared" si="4"/>
        <v>170.4917</v>
      </c>
      <c r="H24" s="38">
        <f t="shared" si="5"/>
        <v>0</v>
      </c>
      <c r="I24" s="40">
        <v>8960.3</v>
      </c>
      <c r="J24" s="38">
        <v>2149.705</v>
      </c>
      <c r="K24" s="38">
        <v>0</v>
      </c>
      <c r="L24" s="38">
        <v>0</v>
      </c>
      <c r="M24" s="38">
        <v>2293</v>
      </c>
      <c r="N24" s="38">
        <v>268.94</v>
      </c>
      <c r="O24" s="38">
        <v>250</v>
      </c>
      <c r="P24" s="38">
        <v>83.543</v>
      </c>
      <c r="Q24" s="38">
        <v>0</v>
      </c>
      <c r="R24" s="38">
        <v>0</v>
      </c>
      <c r="S24" s="38">
        <v>210</v>
      </c>
      <c r="T24" s="38">
        <v>51.197</v>
      </c>
      <c r="U24" s="38">
        <v>140</v>
      </c>
      <c r="V24" s="38">
        <v>4.2</v>
      </c>
      <c r="W24" s="38">
        <v>793</v>
      </c>
      <c r="X24" s="38">
        <v>100</v>
      </c>
      <c r="Y24" s="38">
        <v>650</v>
      </c>
      <c r="Z24" s="38">
        <v>100</v>
      </c>
      <c r="AA24" s="38">
        <v>50</v>
      </c>
      <c r="AB24" s="38">
        <v>0</v>
      </c>
      <c r="AC24" s="38">
        <v>650</v>
      </c>
      <c r="AD24" s="38">
        <v>30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4552.8</v>
      </c>
      <c r="AL24" s="38">
        <v>1110</v>
      </c>
      <c r="AM24" s="38">
        <v>4552.8</v>
      </c>
      <c r="AN24" s="38">
        <v>1110</v>
      </c>
      <c r="AO24" s="38">
        <v>830</v>
      </c>
      <c r="AP24" s="38">
        <v>155</v>
      </c>
      <c r="AQ24" s="38">
        <v>1050</v>
      </c>
      <c r="AR24" s="38">
        <v>18</v>
      </c>
      <c r="AS24" s="40">
        <v>1050</v>
      </c>
      <c r="AT24" s="38">
        <v>18</v>
      </c>
      <c r="AU24" s="38">
        <v>0</v>
      </c>
      <c r="AV24" s="38">
        <v>0</v>
      </c>
      <c r="AW24" s="38">
        <v>850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40">
        <v>170.4917</v>
      </c>
      <c r="BD24" s="41">
        <v>0</v>
      </c>
      <c r="BE24" s="41">
        <v>0</v>
      </c>
      <c r="BF24" s="41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Q24" s="51"/>
      <c r="BR24" s="51"/>
    </row>
    <row r="25" spans="1:70" ht="15.75" customHeight="1">
      <c r="A25" s="16">
        <v>15</v>
      </c>
      <c r="B25" s="13" t="s">
        <v>16</v>
      </c>
      <c r="C25" s="38">
        <f t="shared" si="0"/>
        <v>8340.149</v>
      </c>
      <c r="D25" s="38">
        <f t="shared" si="1"/>
        <v>1774.7630000000001</v>
      </c>
      <c r="E25" s="38">
        <f t="shared" si="2"/>
        <v>7841.4</v>
      </c>
      <c r="F25" s="38">
        <f t="shared" si="3"/>
        <v>1836.623</v>
      </c>
      <c r="G25" s="38">
        <f t="shared" si="4"/>
        <v>498.749</v>
      </c>
      <c r="H25" s="38">
        <f t="shared" si="5"/>
        <v>-61.86</v>
      </c>
      <c r="I25" s="40">
        <v>6450</v>
      </c>
      <c r="J25" s="38">
        <v>1676.201</v>
      </c>
      <c r="K25" s="38">
        <v>0</v>
      </c>
      <c r="L25" s="38">
        <v>0</v>
      </c>
      <c r="M25" s="38">
        <v>829</v>
      </c>
      <c r="N25" s="38">
        <v>130.422</v>
      </c>
      <c r="O25" s="38">
        <v>170</v>
      </c>
      <c r="P25" s="38">
        <v>0</v>
      </c>
      <c r="Q25" s="38">
        <v>0</v>
      </c>
      <c r="R25" s="38">
        <v>0</v>
      </c>
      <c r="S25" s="38">
        <v>129</v>
      </c>
      <c r="T25" s="38">
        <v>23.436</v>
      </c>
      <c r="U25" s="38">
        <v>80</v>
      </c>
      <c r="V25" s="38">
        <v>65.8</v>
      </c>
      <c r="W25" s="38">
        <v>90</v>
      </c>
      <c r="X25" s="38">
        <v>30</v>
      </c>
      <c r="Y25" s="38">
        <v>20</v>
      </c>
      <c r="Z25" s="38">
        <v>0</v>
      </c>
      <c r="AA25" s="38">
        <v>20</v>
      </c>
      <c r="AB25" s="38">
        <v>0</v>
      </c>
      <c r="AC25" s="38">
        <v>290</v>
      </c>
      <c r="AD25" s="38">
        <v>11.186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100</v>
      </c>
      <c r="AP25" s="38">
        <v>30</v>
      </c>
      <c r="AQ25" s="38">
        <v>462.4</v>
      </c>
      <c r="AR25" s="38">
        <v>0</v>
      </c>
      <c r="AS25" s="40">
        <v>462.4</v>
      </c>
      <c r="AT25" s="38">
        <v>0</v>
      </c>
      <c r="AU25" s="38">
        <v>0</v>
      </c>
      <c r="AV25" s="38">
        <v>0</v>
      </c>
      <c r="AW25" s="38">
        <v>412.4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40">
        <v>498.749</v>
      </c>
      <c r="BD25" s="41">
        <v>0</v>
      </c>
      <c r="BE25" s="41">
        <v>0</v>
      </c>
      <c r="BF25" s="41">
        <v>0</v>
      </c>
      <c r="BG25" s="38">
        <v>0</v>
      </c>
      <c r="BH25" s="38">
        <v>0</v>
      </c>
      <c r="BI25" s="38">
        <v>0</v>
      </c>
      <c r="BJ25" s="38">
        <v>-27.96</v>
      </c>
      <c r="BK25" s="38">
        <v>0</v>
      </c>
      <c r="BL25" s="38">
        <v>-33.9</v>
      </c>
      <c r="BM25" s="38">
        <v>0</v>
      </c>
      <c r="BN25" s="38">
        <v>0</v>
      </c>
      <c r="BQ25" s="51"/>
      <c r="BR25" s="51"/>
    </row>
    <row r="26" spans="1:70" ht="15.75" customHeight="1">
      <c r="A26" s="16">
        <v>16</v>
      </c>
      <c r="B26" s="13" t="s">
        <v>17</v>
      </c>
      <c r="C26" s="38">
        <f t="shared" si="0"/>
        <v>6790</v>
      </c>
      <c r="D26" s="38">
        <f t="shared" si="1"/>
        <v>1319.162</v>
      </c>
      <c r="E26" s="38">
        <f t="shared" si="2"/>
        <v>6790</v>
      </c>
      <c r="F26" s="38">
        <f t="shared" si="3"/>
        <v>1319.162</v>
      </c>
      <c r="G26" s="38">
        <f t="shared" si="4"/>
        <v>0</v>
      </c>
      <c r="H26" s="38">
        <f t="shared" si="5"/>
        <v>0</v>
      </c>
      <c r="I26" s="40">
        <v>4200</v>
      </c>
      <c r="J26" s="38">
        <v>937.762</v>
      </c>
      <c r="K26" s="38">
        <v>0</v>
      </c>
      <c r="L26" s="38">
        <v>0</v>
      </c>
      <c r="M26" s="38">
        <v>1480</v>
      </c>
      <c r="N26" s="38">
        <v>221.4</v>
      </c>
      <c r="O26" s="38">
        <v>100</v>
      </c>
      <c r="P26" s="38">
        <v>0</v>
      </c>
      <c r="Q26" s="38">
        <v>0</v>
      </c>
      <c r="R26" s="38">
        <v>0</v>
      </c>
      <c r="S26" s="38">
        <v>220</v>
      </c>
      <c r="T26" s="38">
        <v>44.5</v>
      </c>
      <c r="U26" s="38">
        <v>60</v>
      </c>
      <c r="V26" s="38">
        <v>11.9</v>
      </c>
      <c r="W26" s="38">
        <v>160</v>
      </c>
      <c r="X26" s="38">
        <v>0</v>
      </c>
      <c r="Y26" s="38">
        <v>50</v>
      </c>
      <c r="Z26" s="38">
        <v>0</v>
      </c>
      <c r="AA26" s="38">
        <v>80</v>
      </c>
      <c r="AB26" s="38">
        <v>0</v>
      </c>
      <c r="AC26" s="38">
        <v>780</v>
      </c>
      <c r="AD26" s="38">
        <v>165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700</v>
      </c>
      <c r="AP26" s="38">
        <v>160</v>
      </c>
      <c r="AQ26" s="38">
        <v>410</v>
      </c>
      <c r="AR26" s="38">
        <v>0</v>
      </c>
      <c r="AS26" s="40">
        <v>410</v>
      </c>
      <c r="AT26" s="38">
        <v>0</v>
      </c>
      <c r="AU26" s="38">
        <v>0</v>
      </c>
      <c r="AV26" s="38">
        <v>0</v>
      </c>
      <c r="AW26" s="38">
        <v>330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40">
        <v>0</v>
      </c>
      <c r="BD26" s="41">
        <v>0</v>
      </c>
      <c r="BE26" s="41">
        <v>0</v>
      </c>
      <c r="BF26" s="41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Q26" s="51"/>
      <c r="BR26" s="51"/>
    </row>
    <row r="27" spans="1:70" ht="15.75" customHeight="1">
      <c r="A27" s="16">
        <v>17</v>
      </c>
      <c r="B27" s="13" t="s">
        <v>18</v>
      </c>
      <c r="C27" s="38">
        <f t="shared" si="0"/>
        <v>33572.3333</v>
      </c>
      <c r="D27" s="38">
        <f t="shared" si="1"/>
        <v>2092.7519999999995</v>
      </c>
      <c r="E27" s="38">
        <f t="shared" si="2"/>
        <v>23176.9</v>
      </c>
      <c r="F27" s="38">
        <f t="shared" si="3"/>
        <v>2644.173</v>
      </c>
      <c r="G27" s="38">
        <f t="shared" si="4"/>
        <v>10395.4333</v>
      </c>
      <c r="H27" s="38">
        <f t="shared" si="5"/>
        <v>-551.421</v>
      </c>
      <c r="I27" s="40">
        <v>11800</v>
      </c>
      <c r="J27" s="38">
        <v>2285.345</v>
      </c>
      <c r="K27" s="38">
        <v>0</v>
      </c>
      <c r="L27" s="38">
        <v>0</v>
      </c>
      <c r="M27" s="38">
        <v>5914</v>
      </c>
      <c r="N27" s="38">
        <v>188.828</v>
      </c>
      <c r="O27" s="38">
        <v>240</v>
      </c>
      <c r="P27" s="38">
        <v>0</v>
      </c>
      <c r="Q27" s="38">
        <v>12</v>
      </c>
      <c r="R27" s="38">
        <v>0</v>
      </c>
      <c r="S27" s="38">
        <v>300</v>
      </c>
      <c r="T27" s="38">
        <v>53.868</v>
      </c>
      <c r="U27" s="38">
        <v>200</v>
      </c>
      <c r="V27" s="38">
        <v>18.8</v>
      </c>
      <c r="W27" s="38">
        <v>880</v>
      </c>
      <c r="X27" s="38">
        <v>66.16</v>
      </c>
      <c r="Y27" s="38">
        <v>500</v>
      </c>
      <c r="Z27" s="38">
        <v>0</v>
      </c>
      <c r="AA27" s="38">
        <v>1100</v>
      </c>
      <c r="AB27" s="38">
        <v>0</v>
      </c>
      <c r="AC27" s="38">
        <v>2850</v>
      </c>
      <c r="AD27" s="38">
        <v>50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82.5</v>
      </c>
      <c r="AL27" s="38">
        <v>0</v>
      </c>
      <c r="AM27" s="38">
        <v>82.5</v>
      </c>
      <c r="AN27" s="38">
        <v>0</v>
      </c>
      <c r="AO27" s="38">
        <v>1140</v>
      </c>
      <c r="AP27" s="38">
        <v>170</v>
      </c>
      <c r="AQ27" s="38">
        <v>4240.4</v>
      </c>
      <c r="AR27" s="38">
        <v>0</v>
      </c>
      <c r="AS27" s="40">
        <v>4240.4</v>
      </c>
      <c r="AT27" s="38">
        <v>0</v>
      </c>
      <c r="AU27" s="38">
        <v>0</v>
      </c>
      <c r="AV27" s="38">
        <v>0</v>
      </c>
      <c r="AW27" s="38">
        <v>4090.4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40">
        <v>10395.4333</v>
      </c>
      <c r="BD27" s="41">
        <v>0</v>
      </c>
      <c r="BE27" s="41">
        <v>0</v>
      </c>
      <c r="BF27" s="41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-551.421</v>
      </c>
      <c r="BM27" s="38">
        <v>0</v>
      </c>
      <c r="BN27" s="38">
        <v>0</v>
      </c>
      <c r="BQ27" s="51"/>
      <c r="BR27" s="51"/>
    </row>
    <row r="28" spans="1:70" ht="15.75" customHeight="1">
      <c r="A28" s="16">
        <v>18</v>
      </c>
      <c r="B28" s="13" t="s">
        <v>19</v>
      </c>
      <c r="C28" s="38">
        <f t="shared" si="0"/>
        <v>6629.4</v>
      </c>
      <c r="D28" s="38">
        <f t="shared" si="1"/>
        <v>1218.557</v>
      </c>
      <c r="E28" s="38">
        <f t="shared" si="2"/>
        <v>6629.4</v>
      </c>
      <c r="F28" s="38">
        <f t="shared" si="3"/>
        <v>1218.557</v>
      </c>
      <c r="G28" s="38">
        <f t="shared" si="4"/>
        <v>0</v>
      </c>
      <c r="H28" s="38">
        <f t="shared" si="5"/>
        <v>0</v>
      </c>
      <c r="I28" s="40">
        <v>4459</v>
      </c>
      <c r="J28" s="38">
        <v>1120.557</v>
      </c>
      <c r="K28" s="38">
        <v>0</v>
      </c>
      <c r="L28" s="38">
        <v>0</v>
      </c>
      <c r="M28" s="38">
        <v>501</v>
      </c>
      <c r="N28" s="38">
        <v>98</v>
      </c>
      <c r="O28" s="38">
        <v>0</v>
      </c>
      <c r="P28" s="38">
        <v>0</v>
      </c>
      <c r="Q28" s="38">
        <v>0</v>
      </c>
      <c r="R28" s="38">
        <v>0</v>
      </c>
      <c r="S28" s="38">
        <v>100</v>
      </c>
      <c r="T28" s="38">
        <v>8</v>
      </c>
      <c r="U28" s="38">
        <v>0</v>
      </c>
      <c r="V28" s="38">
        <v>0</v>
      </c>
      <c r="W28" s="38">
        <v>15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1300</v>
      </c>
      <c r="AL28" s="38">
        <v>0</v>
      </c>
      <c r="AM28" s="38">
        <v>1300</v>
      </c>
      <c r="AN28" s="38">
        <v>0</v>
      </c>
      <c r="AO28" s="38">
        <v>0</v>
      </c>
      <c r="AP28" s="38">
        <v>0</v>
      </c>
      <c r="AQ28" s="38">
        <v>369.4</v>
      </c>
      <c r="AR28" s="38">
        <v>0</v>
      </c>
      <c r="AS28" s="40">
        <v>369.4</v>
      </c>
      <c r="AT28" s="38">
        <v>0</v>
      </c>
      <c r="AU28" s="38">
        <v>0</v>
      </c>
      <c r="AV28" s="38">
        <v>0</v>
      </c>
      <c r="AW28" s="38">
        <v>354.4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40">
        <v>0</v>
      </c>
      <c r="BD28" s="41">
        <v>0</v>
      </c>
      <c r="BE28" s="41">
        <v>0</v>
      </c>
      <c r="BF28" s="41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Q28" s="51"/>
      <c r="BR28" s="51"/>
    </row>
    <row r="29" spans="1:70" ht="15.75" customHeight="1">
      <c r="A29" s="16">
        <v>19</v>
      </c>
      <c r="B29" s="13" t="s">
        <v>20</v>
      </c>
      <c r="C29" s="38">
        <f t="shared" si="0"/>
        <v>9653</v>
      </c>
      <c r="D29" s="38">
        <f t="shared" si="1"/>
        <v>1783.125</v>
      </c>
      <c r="E29" s="38">
        <f t="shared" si="2"/>
        <v>9645</v>
      </c>
      <c r="F29" s="38">
        <f t="shared" si="3"/>
        <v>1783.125</v>
      </c>
      <c r="G29" s="38">
        <f t="shared" si="4"/>
        <v>8</v>
      </c>
      <c r="H29" s="38">
        <f t="shared" si="5"/>
        <v>0</v>
      </c>
      <c r="I29" s="40">
        <v>7269</v>
      </c>
      <c r="J29" s="38">
        <v>1573.025</v>
      </c>
      <c r="K29" s="38">
        <v>0</v>
      </c>
      <c r="L29" s="38">
        <v>0</v>
      </c>
      <c r="M29" s="38">
        <v>1645</v>
      </c>
      <c r="N29" s="38">
        <v>210.1</v>
      </c>
      <c r="O29" s="38">
        <v>168</v>
      </c>
      <c r="P29" s="38">
        <v>20.5</v>
      </c>
      <c r="Q29" s="38">
        <v>0</v>
      </c>
      <c r="R29" s="38">
        <v>0</v>
      </c>
      <c r="S29" s="38">
        <v>132</v>
      </c>
      <c r="T29" s="38">
        <v>33</v>
      </c>
      <c r="U29" s="38">
        <v>0</v>
      </c>
      <c r="V29" s="38">
        <v>0</v>
      </c>
      <c r="W29" s="38">
        <v>40</v>
      </c>
      <c r="X29" s="38">
        <v>32</v>
      </c>
      <c r="Y29" s="38">
        <v>0</v>
      </c>
      <c r="Z29" s="38">
        <v>0</v>
      </c>
      <c r="AA29" s="38">
        <v>1005</v>
      </c>
      <c r="AB29" s="38">
        <v>0</v>
      </c>
      <c r="AC29" s="38">
        <v>170</v>
      </c>
      <c r="AD29" s="38">
        <v>94.6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230</v>
      </c>
      <c r="AP29" s="38">
        <v>0</v>
      </c>
      <c r="AQ29" s="38">
        <v>501</v>
      </c>
      <c r="AR29" s="38">
        <v>0</v>
      </c>
      <c r="AS29" s="40">
        <v>501</v>
      </c>
      <c r="AT29" s="38">
        <v>0</v>
      </c>
      <c r="AU29" s="38">
        <v>0</v>
      </c>
      <c r="AV29" s="38">
        <v>0</v>
      </c>
      <c r="AW29" s="38">
        <v>471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40">
        <v>0</v>
      </c>
      <c r="BD29" s="41">
        <v>0</v>
      </c>
      <c r="BE29" s="41">
        <v>8</v>
      </c>
      <c r="BF29" s="41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Q29" s="51"/>
      <c r="BR29" s="51"/>
    </row>
    <row r="30" spans="1:70" ht="15.75" customHeight="1">
      <c r="A30" s="16">
        <v>20</v>
      </c>
      <c r="B30" s="13" t="s">
        <v>21</v>
      </c>
      <c r="C30" s="38">
        <f t="shared" si="0"/>
        <v>5731.1113</v>
      </c>
      <c r="D30" s="38">
        <f t="shared" si="1"/>
        <v>1186.426</v>
      </c>
      <c r="E30" s="38">
        <f t="shared" si="2"/>
        <v>5496.7</v>
      </c>
      <c r="F30" s="38">
        <f t="shared" si="3"/>
        <v>1186.426</v>
      </c>
      <c r="G30" s="38">
        <f t="shared" si="4"/>
        <v>234.4113</v>
      </c>
      <c r="H30" s="38">
        <f t="shared" si="5"/>
        <v>0</v>
      </c>
      <c r="I30" s="40">
        <v>4953</v>
      </c>
      <c r="J30" s="38">
        <v>1154.466</v>
      </c>
      <c r="K30" s="38">
        <v>0</v>
      </c>
      <c r="L30" s="38">
        <v>0</v>
      </c>
      <c r="M30" s="38">
        <v>333</v>
      </c>
      <c r="N30" s="38">
        <v>31.96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100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200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210.7</v>
      </c>
      <c r="AR30" s="38">
        <v>0</v>
      </c>
      <c r="AS30" s="40">
        <v>210.7</v>
      </c>
      <c r="AT30" s="38">
        <v>0</v>
      </c>
      <c r="AU30" s="38">
        <v>0</v>
      </c>
      <c r="AV30" s="38">
        <v>0</v>
      </c>
      <c r="AW30" s="38">
        <v>210.7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40">
        <v>0</v>
      </c>
      <c r="BD30" s="41">
        <v>0</v>
      </c>
      <c r="BE30" s="41">
        <v>234.4113</v>
      </c>
      <c r="BF30" s="41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Q30" s="51"/>
      <c r="BR30" s="51"/>
    </row>
    <row r="31" spans="1:70" ht="15.75" customHeight="1">
      <c r="A31" s="16">
        <v>21</v>
      </c>
      <c r="B31" s="13" t="s">
        <v>90</v>
      </c>
      <c r="C31" s="38">
        <f t="shared" si="0"/>
        <v>8253.1896</v>
      </c>
      <c r="D31" s="38">
        <f t="shared" si="1"/>
        <v>1153.3890000000001</v>
      </c>
      <c r="E31" s="38">
        <f t="shared" si="2"/>
        <v>7131.7</v>
      </c>
      <c r="F31" s="38">
        <f t="shared" si="3"/>
        <v>1153.3890000000001</v>
      </c>
      <c r="G31" s="38">
        <f t="shared" si="4"/>
        <v>1121.4895999999999</v>
      </c>
      <c r="H31" s="38">
        <f t="shared" si="5"/>
        <v>0</v>
      </c>
      <c r="I31" s="40">
        <v>5135.4</v>
      </c>
      <c r="J31" s="38">
        <v>1095.729</v>
      </c>
      <c r="K31" s="38">
        <v>0</v>
      </c>
      <c r="L31" s="38">
        <v>0</v>
      </c>
      <c r="M31" s="38">
        <v>1332</v>
      </c>
      <c r="N31" s="38">
        <v>27.66</v>
      </c>
      <c r="O31" s="38">
        <v>200</v>
      </c>
      <c r="P31" s="38">
        <v>0</v>
      </c>
      <c r="Q31" s="38">
        <v>0</v>
      </c>
      <c r="R31" s="38">
        <v>0</v>
      </c>
      <c r="S31" s="38">
        <v>120</v>
      </c>
      <c r="T31" s="38">
        <v>5.5</v>
      </c>
      <c r="U31" s="38">
        <v>20</v>
      </c>
      <c r="V31" s="38">
        <v>0</v>
      </c>
      <c r="W31" s="38">
        <v>60</v>
      </c>
      <c r="X31" s="38">
        <v>22.16</v>
      </c>
      <c r="Y31" s="38">
        <v>0</v>
      </c>
      <c r="Z31" s="38">
        <v>0</v>
      </c>
      <c r="AA31" s="38">
        <v>100</v>
      </c>
      <c r="AB31" s="38">
        <v>0</v>
      </c>
      <c r="AC31" s="38">
        <v>800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400</v>
      </c>
      <c r="AP31" s="38">
        <v>30</v>
      </c>
      <c r="AQ31" s="38">
        <v>264.3</v>
      </c>
      <c r="AR31" s="38">
        <v>0</v>
      </c>
      <c r="AS31" s="40">
        <v>264.3</v>
      </c>
      <c r="AT31" s="38">
        <v>0</v>
      </c>
      <c r="AU31" s="38">
        <v>0</v>
      </c>
      <c r="AV31" s="38">
        <v>0</v>
      </c>
      <c r="AW31" s="38">
        <v>220.3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40">
        <v>300</v>
      </c>
      <c r="BD31" s="41">
        <v>0</v>
      </c>
      <c r="BE31" s="41">
        <v>821.4896</v>
      </c>
      <c r="BF31" s="41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Q31" s="51"/>
      <c r="BR31" s="51"/>
    </row>
    <row r="32" spans="1:70" ht="15.75" customHeight="1">
      <c r="A32" s="16">
        <v>22</v>
      </c>
      <c r="B32" s="13" t="s">
        <v>22</v>
      </c>
      <c r="C32" s="38">
        <f t="shared" si="0"/>
        <v>9732.7</v>
      </c>
      <c r="D32" s="38">
        <f t="shared" si="1"/>
        <v>1160.5079999999998</v>
      </c>
      <c r="E32" s="38">
        <f t="shared" si="2"/>
        <v>5612.3</v>
      </c>
      <c r="F32" s="38">
        <f t="shared" si="3"/>
        <v>1160.5079999999998</v>
      </c>
      <c r="G32" s="38">
        <f t="shared" si="4"/>
        <v>4120.4</v>
      </c>
      <c r="H32" s="38">
        <f t="shared" si="5"/>
        <v>0</v>
      </c>
      <c r="I32" s="40">
        <v>4630</v>
      </c>
      <c r="J32" s="38">
        <v>1030.398</v>
      </c>
      <c r="K32" s="38">
        <v>0</v>
      </c>
      <c r="L32" s="38">
        <v>0</v>
      </c>
      <c r="M32" s="38">
        <v>809</v>
      </c>
      <c r="N32" s="38">
        <v>130.11</v>
      </c>
      <c r="O32" s="38">
        <v>60</v>
      </c>
      <c r="P32" s="38">
        <v>8.4</v>
      </c>
      <c r="Q32" s="38">
        <v>0</v>
      </c>
      <c r="R32" s="38">
        <v>0</v>
      </c>
      <c r="S32" s="38">
        <v>145</v>
      </c>
      <c r="T32" s="38">
        <v>32.71</v>
      </c>
      <c r="U32" s="38">
        <v>20</v>
      </c>
      <c r="V32" s="38">
        <v>0</v>
      </c>
      <c r="W32" s="38">
        <v>105</v>
      </c>
      <c r="X32" s="38">
        <v>59</v>
      </c>
      <c r="Y32" s="38">
        <v>0</v>
      </c>
      <c r="Z32" s="38">
        <v>0</v>
      </c>
      <c r="AA32" s="38">
        <v>15</v>
      </c>
      <c r="AB32" s="38">
        <v>0</v>
      </c>
      <c r="AC32" s="38">
        <v>140</v>
      </c>
      <c r="AD32" s="38">
        <v>30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60</v>
      </c>
      <c r="AP32" s="38">
        <v>0</v>
      </c>
      <c r="AQ32" s="38">
        <v>113.3</v>
      </c>
      <c r="AR32" s="38">
        <v>0</v>
      </c>
      <c r="AS32" s="40">
        <v>113.3</v>
      </c>
      <c r="AT32" s="38">
        <v>0</v>
      </c>
      <c r="AU32" s="38">
        <v>0</v>
      </c>
      <c r="AV32" s="38">
        <v>0</v>
      </c>
      <c r="AW32" s="38">
        <v>38.3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40">
        <v>3720.4</v>
      </c>
      <c r="BD32" s="41">
        <v>0</v>
      </c>
      <c r="BE32" s="41">
        <v>400</v>
      </c>
      <c r="BF32" s="41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Q32" s="51"/>
      <c r="BR32" s="51"/>
    </row>
    <row r="33" spans="1:70" ht="15.75" customHeight="1">
      <c r="A33" s="16">
        <v>23</v>
      </c>
      <c r="B33" s="13" t="s">
        <v>94</v>
      </c>
      <c r="C33" s="38">
        <f t="shared" si="0"/>
        <v>390665.00000000006</v>
      </c>
      <c r="D33" s="38">
        <f t="shared" si="1"/>
        <v>68999.894</v>
      </c>
      <c r="E33" s="38">
        <f t="shared" si="2"/>
        <v>346002.80000000005</v>
      </c>
      <c r="F33" s="38">
        <f t="shared" si="3"/>
        <v>74162.344</v>
      </c>
      <c r="G33" s="38">
        <f t="shared" si="4"/>
        <v>44662.200000000004</v>
      </c>
      <c r="H33" s="38">
        <f t="shared" si="5"/>
        <v>-5162.45</v>
      </c>
      <c r="I33" s="39">
        <v>80210</v>
      </c>
      <c r="J33" s="38">
        <v>20314.855</v>
      </c>
      <c r="K33" s="38">
        <v>0</v>
      </c>
      <c r="L33" s="38">
        <v>0</v>
      </c>
      <c r="M33" s="38">
        <v>100178.3</v>
      </c>
      <c r="N33" s="38">
        <v>19709.549</v>
      </c>
      <c r="O33" s="38">
        <v>12474.2</v>
      </c>
      <c r="P33" s="38">
        <v>5178.431</v>
      </c>
      <c r="Q33" s="38">
        <v>62971.5</v>
      </c>
      <c r="R33" s="38">
        <v>10283.656</v>
      </c>
      <c r="S33" s="38">
        <v>2044</v>
      </c>
      <c r="T33" s="38">
        <v>369.56</v>
      </c>
      <c r="U33" s="38">
        <v>400</v>
      </c>
      <c r="V33" s="38">
        <v>244</v>
      </c>
      <c r="W33" s="38">
        <v>2800</v>
      </c>
      <c r="X33" s="38">
        <v>870.822</v>
      </c>
      <c r="Y33" s="38">
        <v>1700</v>
      </c>
      <c r="Z33" s="38">
        <v>609.662</v>
      </c>
      <c r="AA33" s="38">
        <v>1506</v>
      </c>
      <c r="AB33" s="38">
        <v>36.5</v>
      </c>
      <c r="AC33" s="38">
        <v>10762</v>
      </c>
      <c r="AD33" s="38">
        <v>1461.76</v>
      </c>
      <c r="AE33" s="38">
        <v>0</v>
      </c>
      <c r="AF33" s="38">
        <v>0</v>
      </c>
      <c r="AG33" s="38">
        <v>145457.6</v>
      </c>
      <c r="AH33" s="38">
        <v>32780.49</v>
      </c>
      <c r="AI33" s="38">
        <v>145457.6</v>
      </c>
      <c r="AJ33" s="38">
        <v>32780.49</v>
      </c>
      <c r="AK33" s="38">
        <v>2850</v>
      </c>
      <c r="AL33" s="38">
        <v>712.5</v>
      </c>
      <c r="AM33" s="38">
        <v>0</v>
      </c>
      <c r="AN33" s="38">
        <v>0</v>
      </c>
      <c r="AO33" s="38">
        <v>2450</v>
      </c>
      <c r="AP33" s="38">
        <v>150</v>
      </c>
      <c r="AQ33" s="38">
        <v>14856.9</v>
      </c>
      <c r="AR33" s="38">
        <v>494.95</v>
      </c>
      <c r="AS33" s="40">
        <v>14856.9</v>
      </c>
      <c r="AT33" s="38">
        <v>494.95</v>
      </c>
      <c r="AU33" s="38">
        <v>0</v>
      </c>
      <c r="AV33" s="38">
        <v>0</v>
      </c>
      <c r="AW33" s="38">
        <v>13086.9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40">
        <v>44042.9</v>
      </c>
      <c r="BD33" s="41">
        <v>0</v>
      </c>
      <c r="BE33" s="41">
        <v>619.3</v>
      </c>
      <c r="BF33" s="41">
        <v>0</v>
      </c>
      <c r="BG33" s="38">
        <v>0</v>
      </c>
      <c r="BH33" s="38">
        <v>0</v>
      </c>
      <c r="BI33" s="38">
        <v>0</v>
      </c>
      <c r="BJ33" s="38">
        <v>-62.59</v>
      </c>
      <c r="BK33" s="38">
        <v>0</v>
      </c>
      <c r="BL33" s="38">
        <v>-5099.86</v>
      </c>
      <c r="BM33" s="38">
        <v>0</v>
      </c>
      <c r="BN33" s="38">
        <v>0</v>
      </c>
      <c r="BQ33" s="51"/>
      <c r="BR33" s="51"/>
    </row>
    <row r="34" spans="1:70" ht="15.75" customHeight="1">
      <c r="A34" s="16">
        <v>24</v>
      </c>
      <c r="B34" s="13" t="s">
        <v>95</v>
      </c>
      <c r="C34" s="38">
        <f t="shared" si="0"/>
        <v>26778.9</v>
      </c>
      <c r="D34" s="38">
        <f t="shared" si="1"/>
        <v>5327.996</v>
      </c>
      <c r="E34" s="38">
        <f t="shared" si="2"/>
        <v>26693.7</v>
      </c>
      <c r="F34" s="38">
        <f t="shared" si="3"/>
        <v>5242.796</v>
      </c>
      <c r="G34" s="38">
        <f t="shared" si="4"/>
        <v>3185.2</v>
      </c>
      <c r="H34" s="38">
        <f t="shared" si="5"/>
        <v>1100</v>
      </c>
      <c r="I34" s="39">
        <v>15321</v>
      </c>
      <c r="J34" s="38">
        <v>2877.696</v>
      </c>
      <c r="K34" s="38">
        <v>0</v>
      </c>
      <c r="L34" s="38">
        <v>0</v>
      </c>
      <c r="M34" s="38">
        <v>5725</v>
      </c>
      <c r="N34" s="38">
        <v>1000.3</v>
      </c>
      <c r="O34" s="38">
        <v>1450</v>
      </c>
      <c r="P34" s="38">
        <v>370</v>
      </c>
      <c r="Q34" s="38">
        <v>0</v>
      </c>
      <c r="R34" s="38">
        <v>0</v>
      </c>
      <c r="S34" s="38">
        <v>150</v>
      </c>
      <c r="T34" s="38">
        <v>30.3</v>
      </c>
      <c r="U34" s="38">
        <v>0</v>
      </c>
      <c r="V34" s="38">
        <v>0</v>
      </c>
      <c r="W34" s="38">
        <v>295</v>
      </c>
      <c r="X34" s="38">
        <v>200</v>
      </c>
      <c r="Y34" s="38">
        <v>0</v>
      </c>
      <c r="Z34" s="38">
        <v>0</v>
      </c>
      <c r="AA34" s="38">
        <v>0</v>
      </c>
      <c r="AB34" s="38">
        <v>0</v>
      </c>
      <c r="AC34" s="38">
        <v>3780</v>
      </c>
      <c r="AD34" s="38">
        <v>400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1900</v>
      </c>
      <c r="AP34" s="38">
        <v>350</v>
      </c>
      <c r="AQ34" s="38">
        <v>647.7</v>
      </c>
      <c r="AR34" s="38">
        <v>0</v>
      </c>
      <c r="AS34" s="40">
        <v>3747.7</v>
      </c>
      <c r="AT34" s="38">
        <v>1014.8</v>
      </c>
      <c r="AU34" s="38">
        <v>0</v>
      </c>
      <c r="AV34" s="38">
        <v>0</v>
      </c>
      <c r="AW34" s="38">
        <v>3667.7</v>
      </c>
      <c r="AX34" s="38">
        <v>1014.8</v>
      </c>
      <c r="AY34" s="38">
        <v>0</v>
      </c>
      <c r="AZ34" s="38">
        <v>0</v>
      </c>
      <c r="BA34" s="38">
        <v>3100</v>
      </c>
      <c r="BB34" s="38">
        <v>1014.8</v>
      </c>
      <c r="BC34" s="40">
        <v>0</v>
      </c>
      <c r="BD34" s="41">
        <v>0</v>
      </c>
      <c r="BE34" s="41">
        <v>3185.2</v>
      </c>
      <c r="BF34" s="41">
        <v>1100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Q34" s="51"/>
      <c r="BR34" s="51"/>
    </row>
    <row r="35" spans="1:70" ht="15.75" customHeight="1">
      <c r="A35" s="16">
        <v>25</v>
      </c>
      <c r="B35" s="13" t="s">
        <v>96</v>
      </c>
      <c r="C35" s="38">
        <f t="shared" si="0"/>
        <v>22069.994</v>
      </c>
      <c r="D35" s="38">
        <f t="shared" si="1"/>
        <v>4984.032</v>
      </c>
      <c r="E35" s="38">
        <f t="shared" si="2"/>
        <v>21555.7</v>
      </c>
      <c r="F35" s="38">
        <f t="shared" si="3"/>
        <v>4734.032</v>
      </c>
      <c r="G35" s="38">
        <f t="shared" si="4"/>
        <v>1214.2939999999999</v>
      </c>
      <c r="H35" s="38">
        <f t="shared" si="5"/>
        <v>250</v>
      </c>
      <c r="I35" s="39">
        <v>13062</v>
      </c>
      <c r="J35" s="38">
        <v>2894.032</v>
      </c>
      <c r="K35" s="38">
        <v>0</v>
      </c>
      <c r="L35" s="38">
        <v>0</v>
      </c>
      <c r="M35" s="38">
        <v>5670</v>
      </c>
      <c r="N35" s="38">
        <v>1470</v>
      </c>
      <c r="O35" s="38">
        <v>500</v>
      </c>
      <c r="P35" s="38">
        <v>170</v>
      </c>
      <c r="Q35" s="38">
        <v>0</v>
      </c>
      <c r="R35" s="38">
        <v>0</v>
      </c>
      <c r="S35" s="38">
        <v>100</v>
      </c>
      <c r="T35" s="38">
        <v>0</v>
      </c>
      <c r="U35" s="38">
        <v>100</v>
      </c>
      <c r="V35" s="38">
        <v>0</v>
      </c>
      <c r="W35" s="38">
        <v>190</v>
      </c>
      <c r="X35" s="38">
        <v>0</v>
      </c>
      <c r="Y35" s="38">
        <v>50</v>
      </c>
      <c r="Z35" s="38">
        <v>0</v>
      </c>
      <c r="AA35" s="38">
        <v>600</v>
      </c>
      <c r="AB35" s="38">
        <v>335</v>
      </c>
      <c r="AC35" s="38">
        <v>3940</v>
      </c>
      <c r="AD35" s="38">
        <v>965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1700</v>
      </c>
      <c r="AP35" s="38">
        <v>370</v>
      </c>
      <c r="AQ35" s="38">
        <v>423.7</v>
      </c>
      <c r="AR35" s="38">
        <v>0</v>
      </c>
      <c r="AS35" s="40">
        <v>1123.7</v>
      </c>
      <c r="AT35" s="38">
        <v>0</v>
      </c>
      <c r="AU35" s="38">
        <v>0</v>
      </c>
      <c r="AV35" s="38">
        <v>0</v>
      </c>
      <c r="AW35" s="38">
        <v>873.7</v>
      </c>
      <c r="AX35" s="38">
        <v>0</v>
      </c>
      <c r="AY35" s="38">
        <v>0</v>
      </c>
      <c r="AZ35" s="38">
        <v>0</v>
      </c>
      <c r="BA35" s="38">
        <v>700</v>
      </c>
      <c r="BB35" s="38">
        <v>0</v>
      </c>
      <c r="BC35" s="40">
        <v>1930</v>
      </c>
      <c r="BD35" s="41">
        <v>250</v>
      </c>
      <c r="BE35" s="41">
        <v>284.294</v>
      </c>
      <c r="BF35" s="41">
        <v>0</v>
      </c>
      <c r="BG35" s="38">
        <v>0</v>
      </c>
      <c r="BH35" s="38">
        <v>0</v>
      </c>
      <c r="BI35" s="38">
        <v>-500</v>
      </c>
      <c r="BJ35" s="38">
        <v>0</v>
      </c>
      <c r="BK35" s="38">
        <v>-500</v>
      </c>
      <c r="BL35" s="38">
        <v>0</v>
      </c>
      <c r="BM35" s="38">
        <v>0</v>
      </c>
      <c r="BN35" s="38">
        <v>0</v>
      </c>
      <c r="BQ35" s="51"/>
      <c r="BR35" s="51"/>
    </row>
    <row r="36" spans="1:70" ht="15.75" customHeight="1">
      <c r="A36" s="16">
        <v>26</v>
      </c>
      <c r="B36" s="13" t="s">
        <v>97</v>
      </c>
      <c r="C36" s="38">
        <f t="shared" si="0"/>
        <v>33642.8438</v>
      </c>
      <c r="D36" s="38">
        <f t="shared" si="1"/>
        <v>4402.4</v>
      </c>
      <c r="E36" s="38">
        <f t="shared" si="2"/>
        <v>29897</v>
      </c>
      <c r="F36" s="38">
        <f t="shared" si="3"/>
        <v>4402.4</v>
      </c>
      <c r="G36" s="38">
        <f t="shared" si="4"/>
        <v>5625.8438</v>
      </c>
      <c r="H36" s="38">
        <f t="shared" si="5"/>
        <v>0</v>
      </c>
      <c r="I36" s="39">
        <v>15969</v>
      </c>
      <c r="J36" s="38">
        <v>3219</v>
      </c>
      <c r="K36" s="38">
        <v>0</v>
      </c>
      <c r="L36" s="38">
        <v>0</v>
      </c>
      <c r="M36" s="38">
        <v>8850</v>
      </c>
      <c r="N36" s="38">
        <v>848.4</v>
      </c>
      <c r="O36" s="38">
        <v>600</v>
      </c>
      <c r="P36" s="38">
        <v>150</v>
      </c>
      <c r="Q36" s="38">
        <v>0</v>
      </c>
      <c r="R36" s="38">
        <v>0</v>
      </c>
      <c r="S36" s="38">
        <v>350</v>
      </c>
      <c r="T36" s="38">
        <v>39.4</v>
      </c>
      <c r="U36" s="38">
        <v>300</v>
      </c>
      <c r="V36" s="38">
        <v>11</v>
      </c>
      <c r="W36" s="38">
        <v>940</v>
      </c>
      <c r="X36" s="38">
        <v>100</v>
      </c>
      <c r="Y36" s="38">
        <v>250</v>
      </c>
      <c r="Z36" s="38">
        <v>0</v>
      </c>
      <c r="AA36" s="38">
        <v>350</v>
      </c>
      <c r="AB36" s="38">
        <v>0</v>
      </c>
      <c r="AC36" s="38">
        <v>5400</v>
      </c>
      <c r="AD36" s="38">
        <v>548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200</v>
      </c>
      <c r="AL36" s="38">
        <v>0</v>
      </c>
      <c r="AM36" s="38">
        <v>200</v>
      </c>
      <c r="AN36" s="38">
        <v>0</v>
      </c>
      <c r="AO36" s="38">
        <v>2200</v>
      </c>
      <c r="AP36" s="38">
        <v>335</v>
      </c>
      <c r="AQ36" s="38">
        <v>798</v>
      </c>
      <c r="AR36" s="38">
        <v>0</v>
      </c>
      <c r="AS36" s="40">
        <v>2678</v>
      </c>
      <c r="AT36" s="38">
        <v>0</v>
      </c>
      <c r="AU36" s="38">
        <v>0</v>
      </c>
      <c r="AV36" s="38">
        <v>0</v>
      </c>
      <c r="AW36" s="38">
        <v>2408</v>
      </c>
      <c r="AX36" s="38">
        <v>0</v>
      </c>
      <c r="AY36" s="38">
        <v>0</v>
      </c>
      <c r="AZ36" s="38">
        <v>0</v>
      </c>
      <c r="BA36" s="38">
        <v>1880</v>
      </c>
      <c r="BB36" s="38">
        <v>0</v>
      </c>
      <c r="BC36" s="40">
        <v>5675.8438</v>
      </c>
      <c r="BD36" s="41">
        <v>0</v>
      </c>
      <c r="BE36" s="41">
        <v>950</v>
      </c>
      <c r="BF36" s="41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-1000</v>
      </c>
      <c r="BL36" s="38">
        <v>0</v>
      </c>
      <c r="BM36" s="38">
        <v>0</v>
      </c>
      <c r="BN36" s="38">
        <v>0</v>
      </c>
      <c r="BQ36" s="51"/>
      <c r="BR36" s="51"/>
    </row>
    <row r="37" spans="1:70" ht="15.75" customHeight="1">
      <c r="A37" s="16">
        <v>27</v>
      </c>
      <c r="B37" s="13" t="s">
        <v>98</v>
      </c>
      <c r="C37" s="38">
        <f t="shared" si="0"/>
        <v>54245.7</v>
      </c>
      <c r="D37" s="38">
        <f t="shared" si="1"/>
        <v>7634.454</v>
      </c>
      <c r="E37" s="38">
        <f t="shared" si="2"/>
        <v>39538</v>
      </c>
      <c r="F37" s="38">
        <f t="shared" si="3"/>
        <v>4837.427</v>
      </c>
      <c r="G37" s="38">
        <f t="shared" si="4"/>
        <v>17407.7</v>
      </c>
      <c r="H37" s="38">
        <f t="shared" si="5"/>
        <v>2797.027</v>
      </c>
      <c r="I37" s="39">
        <v>18288</v>
      </c>
      <c r="J37" s="38">
        <v>3599.958</v>
      </c>
      <c r="K37" s="38">
        <v>0</v>
      </c>
      <c r="L37" s="38">
        <v>0</v>
      </c>
      <c r="M37" s="38">
        <v>12520</v>
      </c>
      <c r="N37" s="38">
        <v>1117.469</v>
      </c>
      <c r="O37" s="38">
        <v>1900</v>
      </c>
      <c r="P37" s="38">
        <v>101.775</v>
      </c>
      <c r="Q37" s="38">
        <v>400</v>
      </c>
      <c r="R37" s="38">
        <v>0</v>
      </c>
      <c r="S37" s="38">
        <v>500</v>
      </c>
      <c r="T37" s="38">
        <v>36.984</v>
      </c>
      <c r="U37" s="38">
        <v>300</v>
      </c>
      <c r="V37" s="38">
        <v>0</v>
      </c>
      <c r="W37" s="38">
        <v>2120</v>
      </c>
      <c r="X37" s="38">
        <v>203</v>
      </c>
      <c r="Y37" s="38">
        <v>1570</v>
      </c>
      <c r="Z37" s="38">
        <v>150</v>
      </c>
      <c r="AA37" s="38">
        <v>300</v>
      </c>
      <c r="AB37" s="38">
        <v>0</v>
      </c>
      <c r="AC37" s="38">
        <v>6300</v>
      </c>
      <c r="AD37" s="38">
        <v>775.71</v>
      </c>
      <c r="AE37" s="38">
        <v>0</v>
      </c>
      <c r="AF37" s="38">
        <v>0</v>
      </c>
      <c r="AG37" s="38">
        <v>3200</v>
      </c>
      <c r="AH37" s="38">
        <v>0</v>
      </c>
      <c r="AI37" s="38">
        <v>3200</v>
      </c>
      <c r="AJ37" s="38">
        <v>0</v>
      </c>
      <c r="AK37" s="38">
        <v>200</v>
      </c>
      <c r="AL37" s="38">
        <v>0</v>
      </c>
      <c r="AM37" s="38">
        <v>200</v>
      </c>
      <c r="AN37" s="38">
        <v>0</v>
      </c>
      <c r="AO37" s="38">
        <v>1700</v>
      </c>
      <c r="AP37" s="38">
        <v>120</v>
      </c>
      <c r="AQ37" s="38">
        <v>930</v>
      </c>
      <c r="AR37" s="38">
        <v>0</v>
      </c>
      <c r="AS37" s="40">
        <v>3630</v>
      </c>
      <c r="AT37" s="38">
        <v>0</v>
      </c>
      <c r="AU37" s="38">
        <v>0</v>
      </c>
      <c r="AV37" s="38">
        <v>0</v>
      </c>
      <c r="AW37" s="38">
        <v>2970</v>
      </c>
      <c r="AX37" s="38">
        <v>0</v>
      </c>
      <c r="AY37" s="38">
        <v>0</v>
      </c>
      <c r="AZ37" s="38">
        <v>0</v>
      </c>
      <c r="BA37" s="38">
        <v>2700</v>
      </c>
      <c r="BB37" s="38">
        <v>0</v>
      </c>
      <c r="BC37" s="40">
        <v>14507.7</v>
      </c>
      <c r="BD37" s="41">
        <v>2602.027</v>
      </c>
      <c r="BE37" s="41">
        <v>3900</v>
      </c>
      <c r="BF37" s="41">
        <v>195</v>
      </c>
      <c r="BG37" s="38">
        <v>0</v>
      </c>
      <c r="BH37" s="38">
        <v>0</v>
      </c>
      <c r="BI37" s="38">
        <v>-500</v>
      </c>
      <c r="BJ37" s="38">
        <v>0</v>
      </c>
      <c r="BK37" s="38">
        <v>-500</v>
      </c>
      <c r="BL37" s="38">
        <v>0</v>
      </c>
      <c r="BM37" s="38">
        <v>0</v>
      </c>
      <c r="BN37" s="38">
        <v>0</v>
      </c>
      <c r="BQ37" s="51"/>
      <c r="BR37" s="51"/>
    </row>
    <row r="38" spans="1:70" ht="15.75" customHeight="1">
      <c r="A38" s="16">
        <v>28</v>
      </c>
      <c r="B38" s="13" t="s">
        <v>99</v>
      </c>
      <c r="C38" s="38">
        <f t="shared" si="0"/>
        <v>41297.8</v>
      </c>
      <c r="D38" s="38">
        <f t="shared" si="1"/>
        <v>3655.86</v>
      </c>
      <c r="E38" s="38">
        <f t="shared" si="2"/>
        <v>28775.4</v>
      </c>
      <c r="F38" s="38">
        <f t="shared" si="3"/>
        <v>3655.86</v>
      </c>
      <c r="G38" s="38">
        <f t="shared" si="4"/>
        <v>12522.4</v>
      </c>
      <c r="H38" s="38">
        <f t="shared" si="5"/>
        <v>0</v>
      </c>
      <c r="I38" s="39">
        <v>15452.5</v>
      </c>
      <c r="J38" s="38">
        <v>3015</v>
      </c>
      <c r="K38" s="38">
        <v>0</v>
      </c>
      <c r="L38" s="38">
        <v>0</v>
      </c>
      <c r="M38" s="38">
        <v>4750</v>
      </c>
      <c r="N38" s="38">
        <v>440.86</v>
      </c>
      <c r="O38" s="38">
        <v>400</v>
      </c>
      <c r="P38" s="38">
        <v>0</v>
      </c>
      <c r="Q38" s="38">
        <v>0</v>
      </c>
      <c r="R38" s="38">
        <v>0</v>
      </c>
      <c r="S38" s="38">
        <v>80</v>
      </c>
      <c r="T38" s="38">
        <v>16.5</v>
      </c>
      <c r="U38" s="38">
        <v>200</v>
      </c>
      <c r="V38" s="38">
        <v>0</v>
      </c>
      <c r="W38" s="38">
        <v>390</v>
      </c>
      <c r="X38" s="38">
        <v>64.36</v>
      </c>
      <c r="Y38" s="38">
        <v>100</v>
      </c>
      <c r="Z38" s="38">
        <v>0</v>
      </c>
      <c r="AA38" s="38">
        <v>0</v>
      </c>
      <c r="AB38" s="38">
        <v>0</v>
      </c>
      <c r="AC38" s="38">
        <v>3020</v>
      </c>
      <c r="AD38" s="38">
        <v>360</v>
      </c>
      <c r="AE38" s="38">
        <v>0</v>
      </c>
      <c r="AF38" s="38">
        <v>0</v>
      </c>
      <c r="AG38" s="38">
        <v>4950</v>
      </c>
      <c r="AH38" s="38">
        <v>0</v>
      </c>
      <c r="AI38" s="38">
        <v>4950</v>
      </c>
      <c r="AJ38" s="38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2000</v>
      </c>
      <c r="AP38" s="38">
        <v>200</v>
      </c>
      <c r="AQ38" s="38">
        <v>1622.9</v>
      </c>
      <c r="AR38" s="38">
        <v>0</v>
      </c>
      <c r="AS38" s="40">
        <v>1622.9</v>
      </c>
      <c r="AT38" s="38">
        <v>0</v>
      </c>
      <c r="AU38" s="38">
        <v>0</v>
      </c>
      <c r="AV38" s="38">
        <v>0</v>
      </c>
      <c r="AW38" s="38">
        <v>1552.9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40">
        <v>10372.4</v>
      </c>
      <c r="BD38" s="41">
        <v>0</v>
      </c>
      <c r="BE38" s="41">
        <v>2150</v>
      </c>
      <c r="BF38" s="41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Q38" s="51"/>
      <c r="BR38" s="51"/>
    </row>
    <row r="39" spans="1:70" ht="15.75" customHeight="1">
      <c r="A39" s="16">
        <v>29</v>
      </c>
      <c r="B39" s="13" t="s">
        <v>100</v>
      </c>
      <c r="C39" s="38">
        <f t="shared" si="0"/>
        <v>46704.5</v>
      </c>
      <c r="D39" s="38">
        <f t="shared" si="1"/>
        <v>11384.76</v>
      </c>
      <c r="E39" s="38">
        <f t="shared" si="2"/>
        <v>44718</v>
      </c>
      <c r="F39" s="38">
        <f t="shared" si="3"/>
        <v>10954.76</v>
      </c>
      <c r="G39" s="38">
        <f t="shared" si="4"/>
        <v>4550</v>
      </c>
      <c r="H39" s="38">
        <f t="shared" si="5"/>
        <v>430</v>
      </c>
      <c r="I39" s="39">
        <v>19352.2</v>
      </c>
      <c r="J39" s="38">
        <v>4535.606</v>
      </c>
      <c r="K39" s="38">
        <v>0</v>
      </c>
      <c r="L39" s="38">
        <v>0</v>
      </c>
      <c r="M39" s="38">
        <v>10516</v>
      </c>
      <c r="N39" s="38">
        <v>1660.554</v>
      </c>
      <c r="O39" s="38">
        <v>1600</v>
      </c>
      <c r="P39" s="38">
        <v>530.553</v>
      </c>
      <c r="Q39" s="38">
        <v>50</v>
      </c>
      <c r="R39" s="38">
        <v>0</v>
      </c>
      <c r="S39" s="38">
        <v>350</v>
      </c>
      <c r="T39" s="38">
        <v>72.141</v>
      </c>
      <c r="U39" s="38">
        <v>200</v>
      </c>
      <c r="V39" s="38">
        <v>0</v>
      </c>
      <c r="W39" s="38">
        <v>1745</v>
      </c>
      <c r="X39" s="38">
        <v>155.16</v>
      </c>
      <c r="Y39" s="38">
        <v>800</v>
      </c>
      <c r="Z39" s="38">
        <v>80</v>
      </c>
      <c r="AA39" s="38">
        <v>600</v>
      </c>
      <c r="AB39" s="38">
        <v>81</v>
      </c>
      <c r="AC39" s="38">
        <v>4800</v>
      </c>
      <c r="AD39" s="38">
        <v>731.5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7000</v>
      </c>
      <c r="AL39" s="38">
        <v>3000</v>
      </c>
      <c r="AM39" s="38">
        <v>0</v>
      </c>
      <c r="AN39" s="38">
        <v>0</v>
      </c>
      <c r="AO39" s="38">
        <v>4700</v>
      </c>
      <c r="AP39" s="38">
        <v>1735</v>
      </c>
      <c r="AQ39" s="38">
        <v>586.3</v>
      </c>
      <c r="AR39" s="38">
        <v>23.6</v>
      </c>
      <c r="AS39" s="40">
        <v>3149.8</v>
      </c>
      <c r="AT39" s="38">
        <v>23.6</v>
      </c>
      <c r="AU39" s="38">
        <v>0</v>
      </c>
      <c r="AV39" s="38">
        <v>0</v>
      </c>
      <c r="AW39" s="38">
        <v>2864.8</v>
      </c>
      <c r="AX39" s="38">
        <v>0</v>
      </c>
      <c r="AY39" s="38">
        <v>0</v>
      </c>
      <c r="AZ39" s="38">
        <v>0</v>
      </c>
      <c r="BA39" s="38">
        <v>2563.5</v>
      </c>
      <c r="BB39" s="38">
        <v>0</v>
      </c>
      <c r="BC39" s="40">
        <v>6100</v>
      </c>
      <c r="BD39" s="41">
        <v>0</v>
      </c>
      <c r="BE39" s="41">
        <v>950</v>
      </c>
      <c r="BF39" s="41">
        <v>430</v>
      </c>
      <c r="BG39" s="38">
        <v>0</v>
      </c>
      <c r="BH39" s="38">
        <v>0</v>
      </c>
      <c r="BI39" s="38">
        <v>0</v>
      </c>
      <c r="BJ39" s="38">
        <v>0</v>
      </c>
      <c r="BK39" s="38">
        <v>-2500</v>
      </c>
      <c r="BL39" s="38">
        <v>0</v>
      </c>
      <c r="BM39" s="38">
        <v>0</v>
      </c>
      <c r="BN39" s="38">
        <v>0</v>
      </c>
      <c r="BQ39" s="51"/>
      <c r="BR39" s="51"/>
    </row>
    <row r="40" spans="1:70" ht="15.75" customHeight="1">
      <c r="A40" s="16">
        <v>30</v>
      </c>
      <c r="B40" s="13" t="s">
        <v>101</v>
      </c>
      <c r="C40" s="38">
        <f t="shared" si="0"/>
        <v>57391.7458</v>
      </c>
      <c r="D40" s="38">
        <f t="shared" si="1"/>
        <v>10605.468</v>
      </c>
      <c r="E40" s="38">
        <f t="shared" si="2"/>
        <v>54682.5</v>
      </c>
      <c r="F40" s="38">
        <f t="shared" si="3"/>
        <v>11151.268</v>
      </c>
      <c r="G40" s="38">
        <f t="shared" si="4"/>
        <v>2709.2458</v>
      </c>
      <c r="H40" s="38">
        <f t="shared" si="5"/>
        <v>-545.8</v>
      </c>
      <c r="I40" s="39">
        <v>24376</v>
      </c>
      <c r="J40" s="38">
        <v>5065</v>
      </c>
      <c r="K40" s="38">
        <v>0</v>
      </c>
      <c r="L40" s="38">
        <v>0</v>
      </c>
      <c r="M40" s="38">
        <v>7640</v>
      </c>
      <c r="N40" s="38">
        <v>1386.268</v>
      </c>
      <c r="O40" s="38">
        <v>850</v>
      </c>
      <c r="P40" s="38">
        <v>245</v>
      </c>
      <c r="Q40" s="38">
        <v>0</v>
      </c>
      <c r="R40" s="38">
        <v>0</v>
      </c>
      <c r="S40" s="38">
        <v>200</v>
      </c>
      <c r="T40" s="38">
        <v>49.5</v>
      </c>
      <c r="U40" s="38">
        <v>100</v>
      </c>
      <c r="V40" s="38">
        <v>0</v>
      </c>
      <c r="W40" s="38">
        <v>950</v>
      </c>
      <c r="X40" s="38">
        <v>126.16</v>
      </c>
      <c r="Y40" s="38">
        <v>300</v>
      </c>
      <c r="Z40" s="38">
        <v>75</v>
      </c>
      <c r="AA40" s="38">
        <v>200</v>
      </c>
      <c r="AB40" s="38">
        <v>0</v>
      </c>
      <c r="AC40" s="38">
        <v>5100</v>
      </c>
      <c r="AD40" s="38">
        <v>930</v>
      </c>
      <c r="AE40" s="38">
        <v>0</v>
      </c>
      <c r="AF40" s="38">
        <v>0</v>
      </c>
      <c r="AG40" s="38">
        <v>17200</v>
      </c>
      <c r="AH40" s="38">
        <v>4582.4</v>
      </c>
      <c r="AI40" s="38">
        <v>17200</v>
      </c>
      <c r="AJ40" s="38">
        <v>4582.4</v>
      </c>
      <c r="AK40" s="38">
        <v>0</v>
      </c>
      <c r="AL40" s="38">
        <v>0</v>
      </c>
      <c r="AM40" s="38">
        <v>0</v>
      </c>
      <c r="AN40" s="38">
        <v>0</v>
      </c>
      <c r="AO40" s="38">
        <v>1300</v>
      </c>
      <c r="AP40" s="38">
        <v>90</v>
      </c>
      <c r="AQ40" s="38">
        <v>4166.5</v>
      </c>
      <c r="AR40" s="38">
        <v>27.6</v>
      </c>
      <c r="AS40" s="40">
        <v>4166.5</v>
      </c>
      <c r="AT40" s="38">
        <v>27.6</v>
      </c>
      <c r="AU40" s="38">
        <v>0</v>
      </c>
      <c r="AV40" s="38">
        <v>0</v>
      </c>
      <c r="AW40" s="38">
        <v>3541.5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40">
        <v>2000</v>
      </c>
      <c r="BD40" s="41">
        <v>0</v>
      </c>
      <c r="BE40" s="41">
        <v>709.2458</v>
      </c>
      <c r="BF40" s="41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-545.8</v>
      </c>
      <c r="BM40" s="38">
        <v>0</v>
      </c>
      <c r="BN40" s="38">
        <v>0</v>
      </c>
      <c r="BQ40" s="51"/>
      <c r="BR40" s="51"/>
    </row>
    <row r="41" spans="1:70" ht="15.75" customHeight="1">
      <c r="A41" s="16">
        <v>31</v>
      </c>
      <c r="B41" s="13" t="s">
        <v>102</v>
      </c>
      <c r="C41" s="38">
        <f t="shared" si="0"/>
        <v>60146.065</v>
      </c>
      <c r="D41" s="38">
        <f t="shared" si="1"/>
        <v>12259.66</v>
      </c>
      <c r="E41" s="38">
        <f t="shared" si="2"/>
        <v>54851.6</v>
      </c>
      <c r="F41" s="38">
        <f t="shared" si="3"/>
        <v>11266.96</v>
      </c>
      <c r="G41" s="38">
        <f t="shared" si="4"/>
        <v>5294.465</v>
      </c>
      <c r="H41" s="38">
        <f t="shared" si="5"/>
        <v>992.7</v>
      </c>
      <c r="I41" s="39">
        <v>23080</v>
      </c>
      <c r="J41" s="38">
        <v>4807.8</v>
      </c>
      <c r="K41" s="38">
        <v>0</v>
      </c>
      <c r="L41" s="38">
        <v>0</v>
      </c>
      <c r="M41" s="38">
        <v>8400</v>
      </c>
      <c r="N41" s="38">
        <v>1904.91</v>
      </c>
      <c r="O41" s="38">
        <v>1000</v>
      </c>
      <c r="P41" s="38">
        <v>250</v>
      </c>
      <c r="Q41" s="38">
        <v>0</v>
      </c>
      <c r="R41" s="38">
        <v>0</v>
      </c>
      <c r="S41" s="38">
        <v>400</v>
      </c>
      <c r="T41" s="38">
        <v>0</v>
      </c>
      <c r="U41" s="38">
        <v>200</v>
      </c>
      <c r="V41" s="38">
        <v>0</v>
      </c>
      <c r="W41" s="38">
        <v>2040</v>
      </c>
      <c r="X41" s="38">
        <v>413.36</v>
      </c>
      <c r="Y41" s="38">
        <v>1100</v>
      </c>
      <c r="Z41" s="38">
        <v>275</v>
      </c>
      <c r="AA41" s="38">
        <v>0</v>
      </c>
      <c r="AB41" s="38">
        <v>0</v>
      </c>
      <c r="AC41" s="38">
        <v>3700</v>
      </c>
      <c r="AD41" s="38">
        <v>830</v>
      </c>
      <c r="AE41" s="38">
        <v>0</v>
      </c>
      <c r="AF41" s="38">
        <v>0</v>
      </c>
      <c r="AG41" s="38">
        <v>17100</v>
      </c>
      <c r="AH41" s="38">
        <v>4000</v>
      </c>
      <c r="AI41" s="38">
        <v>17100</v>
      </c>
      <c r="AJ41" s="38">
        <v>4000</v>
      </c>
      <c r="AK41" s="38">
        <v>0</v>
      </c>
      <c r="AL41" s="38">
        <v>0</v>
      </c>
      <c r="AM41" s="38">
        <v>0</v>
      </c>
      <c r="AN41" s="38">
        <v>0</v>
      </c>
      <c r="AO41" s="38">
        <v>3150</v>
      </c>
      <c r="AP41" s="38">
        <v>530</v>
      </c>
      <c r="AQ41" s="38">
        <v>3121.6</v>
      </c>
      <c r="AR41" s="38">
        <v>24.25</v>
      </c>
      <c r="AS41" s="40">
        <v>3121.6</v>
      </c>
      <c r="AT41" s="38">
        <v>24.25</v>
      </c>
      <c r="AU41" s="38">
        <v>0</v>
      </c>
      <c r="AV41" s="38">
        <v>0</v>
      </c>
      <c r="AW41" s="38">
        <v>2761.6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40">
        <v>4594.465</v>
      </c>
      <c r="BD41" s="41">
        <v>892.7</v>
      </c>
      <c r="BE41" s="41">
        <v>700</v>
      </c>
      <c r="BF41" s="41">
        <v>100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Q41" s="51"/>
      <c r="BR41" s="51"/>
    </row>
    <row r="42" spans="1:70" ht="15.75" customHeight="1">
      <c r="A42" s="16">
        <v>32</v>
      </c>
      <c r="B42" s="13" t="s">
        <v>103</v>
      </c>
      <c r="C42" s="38">
        <f t="shared" si="0"/>
        <v>36132.1</v>
      </c>
      <c r="D42" s="38">
        <f t="shared" si="1"/>
        <v>6898.41</v>
      </c>
      <c r="E42" s="38">
        <f t="shared" si="2"/>
        <v>35702</v>
      </c>
      <c r="F42" s="38">
        <f t="shared" si="3"/>
        <v>6655.41</v>
      </c>
      <c r="G42" s="38">
        <f t="shared" si="4"/>
        <v>4130.1</v>
      </c>
      <c r="H42" s="38">
        <f t="shared" si="5"/>
        <v>243</v>
      </c>
      <c r="I42" s="39">
        <v>18982</v>
      </c>
      <c r="J42" s="38">
        <v>4628.25</v>
      </c>
      <c r="K42" s="38">
        <v>0</v>
      </c>
      <c r="L42" s="38">
        <v>0</v>
      </c>
      <c r="M42" s="38">
        <v>9000</v>
      </c>
      <c r="N42" s="38">
        <v>1327.16</v>
      </c>
      <c r="O42" s="38">
        <v>1300</v>
      </c>
      <c r="P42" s="38">
        <v>250</v>
      </c>
      <c r="Q42" s="38">
        <v>0</v>
      </c>
      <c r="R42" s="38">
        <v>0</v>
      </c>
      <c r="S42" s="38">
        <v>200</v>
      </c>
      <c r="T42" s="38">
        <v>0</v>
      </c>
      <c r="U42" s="38">
        <v>0</v>
      </c>
      <c r="V42" s="38">
        <v>0</v>
      </c>
      <c r="W42" s="38">
        <v>550</v>
      </c>
      <c r="X42" s="38">
        <v>22.16</v>
      </c>
      <c r="Y42" s="38">
        <v>100</v>
      </c>
      <c r="Z42" s="38">
        <v>0</v>
      </c>
      <c r="AA42" s="38">
        <v>2000</v>
      </c>
      <c r="AB42" s="38">
        <v>0</v>
      </c>
      <c r="AC42" s="38">
        <v>4200</v>
      </c>
      <c r="AD42" s="38">
        <v>975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2900</v>
      </c>
      <c r="AP42" s="38">
        <v>700</v>
      </c>
      <c r="AQ42" s="38">
        <v>1120</v>
      </c>
      <c r="AR42" s="38">
        <v>0</v>
      </c>
      <c r="AS42" s="40">
        <v>4820</v>
      </c>
      <c r="AT42" s="38">
        <v>0</v>
      </c>
      <c r="AU42" s="38">
        <v>0</v>
      </c>
      <c r="AV42" s="38">
        <v>0</v>
      </c>
      <c r="AW42" s="38">
        <v>4480</v>
      </c>
      <c r="AX42" s="38">
        <v>0</v>
      </c>
      <c r="AY42" s="38">
        <v>0</v>
      </c>
      <c r="AZ42" s="38">
        <v>0</v>
      </c>
      <c r="BA42" s="38">
        <v>3700</v>
      </c>
      <c r="BB42" s="38">
        <v>0</v>
      </c>
      <c r="BC42" s="40">
        <v>3930.1</v>
      </c>
      <c r="BD42" s="41">
        <v>0</v>
      </c>
      <c r="BE42" s="41">
        <v>1000</v>
      </c>
      <c r="BF42" s="41">
        <v>243</v>
      </c>
      <c r="BG42" s="38">
        <v>0</v>
      </c>
      <c r="BH42" s="38">
        <v>0</v>
      </c>
      <c r="BI42" s="38">
        <v>-500</v>
      </c>
      <c r="BJ42" s="38">
        <v>0</v>
      </c>
      <c r="BK42" s="38">
        <v>-300</v>
      </c>
      <c r="BL42" s="38">
        <v>0</v>
      </c>
      <c r="BM42" s="38">
        <v>0</v>
      </c>
      <c r="BN42" s="38">
        <v>0</v>
      </c>
      <c r="BQ42" s="51"/>
      <c r="BR42" s="51"/>
    </row>
    <row r="43" spans="1:70" ht="15.75" customHeight="1">
      <c r="A43" s="16">
        <v>33</v>
      </c>
      <c r="B43" s="13" t="s">
        <v>104</v>
      </c>
      <c r="C43" s="38">
        <f t="shared" si="0"/>
        <v>32030.393999999997</v>
      </c>
      <c r="D43" s="38">
        <f t="shared" si="1"/>
        <v>4797.562</v>
      </c>
      <c r="E43" s="38">
        <f t="shared" si="2"/>
        <v>29343.1</v>
      </c>
      <c r="F43" s="38">
        <f t="shared" si="3"/>
        <v>4797.562</v>
      </c>
      <c r="G43" s="38">
        <f t="shared" si="4"/>
        <v>5139.994</v>
      </c>
      <c r="H43" s="38">
        <f t="shared" si="5"/>
        <v>0</v>
      </c>
      <c r="I43" s="39">
        <v>15362</v>
      </c>
      <c r="J43" s="38">
        <v>3227.562</v>
      </c>
      <c r="K43" s="38">
        <v>0</v>
      </c>
      <c r="L43" s="38">
        <v>0</v>
      </c>
      <c r="M43" s="38">
        <v>8385</v>
      </c>
      <c r="N43" s="38">
        <v>1220</v>
      </c>
      <c r="O43" s="38">
        <v>1450</v>
      </c>
      <c r="P43" s="38">
        <v>375</v>
      </c>
      <c r="Q43" s="38">
        <v>1000</v>
      </c>
      <c r="R43" s="38">
        <v>240</v>
      </c>
      <c r="S43" s="38">
        <v>350</v>
      </c>
      <c r="T43" s="38">
        <v>40</v>
      </c>
      <c r="U43" s="38">
        <v>100</v>
      </c>
      <c r="V43" s="38">
        <v>0</v>
      </c>
      <c r="W43" s="38">
        <v>695</v>
      </c>
      <c r="X43" s="38">
        <v>24</v>
      </c>
      <c r="Y43" s="38">
        <v>400</v>
      </c>
      <c r="Z43" s="38">
        <v>0</v>
      </c>
      <c r="AA43" s="38">
        <v>800</v>
      </c>
      <c r="AB43" s="38">
        <v>0</v>
      </c>
      <c r="AC43" s="38">
        <v>3250</v>
      </c>
      <c r="AD43" s="38">
        <v>541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1500</v>
      </c>
      <c r="AP43" s="38">
        <v>250</v>
      </c>
      <c r="AQ43" s="38">
        <v>1643.4</v>
      </c>
      <c r="AR43" s="38">
        <v>100</v>
      </c>
      <c r="AS43" s="40">
        <v>4096.1</v>
      </c>
      <c r="AT43" s="38">
        <v>100</v>
      </c>
      <c r="AU43" s="38">
        <v>0</v>
      </c>
      <c r="AV43" s="38">
        <v>0</v>
      </c>
      <c r="AW43" s="38">
        <v>3916.1</v>
      </c>
      <c r="AX43" s="38">
        <v>100</v>
      </c>
      <c r="AY43" s="38">
        <v>0</v>
      </c>
      <c r="AZ43" s="38">
        <v>0</v>
      </c>
      <c r="BA43" s="38">
        <v>2452.7</v>
      </c>
      <c r="BB43" s="38">
        <v>0</v>
      </c>
      <c r="BC43" s="40">
        <v>5239.994</v>
      </c>
      <c r="BD43" s="41">
        <v>0</v>
      </c>
      <c r="BE43" s="41">
        <v>1000</v>
      </c>
      <c r="BF43" s="41">
        <v>0</v>
      </c>
      <c r="BG43" s="38">
        <v>0</v>
      </c>
      <c r="BH43" s="38">
        <v>0</v>
      </c>
      <c r="BI43" s="38">
        <v>-700</v>
      </c>
      <c r="BJ43" s="38">
        <v>0</v>
      </c>
      <c r="BK43" s="38">
        <v>-400</v>
      </c>
      <c r="BL43" s="38">
        <v>0</v>
      </c>
      <c r="BM43" s="38">
        <v>0</v>
      </c>
      <c r="BN43" s="38">
        <v>0</v>
      </c>
      <c r="BQ43" s="51"/>
      <c r="BR43" s="51"/>
    </row>
    <row r="44" spans="1:70" ht="15.75" customHeight="1">
      <c r="A44" s="16">
        <v>34</v>
      </c>
      <c r="B44" s="13" t="s">
        <v>105</v>
      </c>
      <c r="C44" s="38">
        <f t="shared" si="0"/>
        <v>23742.978000000003</v>
      </c>
      <c r="D44" s="38">
        <f t="shared" si="1"/>
        <v>4260.16</v>
      </c>
      <c r="E44" s="38">
        <f t="shared" si="2"/>
        <v>19054.4</v>
      </c>
      <c r="F44" s="38">
        <f t="shared" si="3"/>
        <v>3775.16</v>
      </c>
      <c r="G44" s="38">
        <f t="shared" si="4"/>
        <v>4688.5779999999995</v>
      </c>
      <c r="H44" s="38">
        <f t="shared" si="5"/>
        <v>485</v>
      </c>
      <c r="I44" s="39">
        <v>13609</v>
      </c>
      <c r="J44" s="38">
        <v>2959.5</v>
      </c>
      <c r="K44" s="38">
        <v>0</v>
      </c>
      <c r="L44" s="38">
        <v>0</v>
      </c>
      <c r="M44" s="38">
        <v>3299.7</v>
      </c>
      <c r="N44" s="38">
        <v>675.66</v>
      </c>
      <c r="O44" s="38">
        <v>600</v>
      </c>
      <c r="P44" s="38">
        <v>200</v>
      </c>
      <c r="Q44" s="38">
        <v>50</v>
      </c>
      <c r="R44" s="38">
        <v>0</v>
      </c>
      <c r="S44" s="38">
        <v>350</v>
      </c>
      <c r="T44" s="38">
        <v>65.5</v>
      </c>
      <c r="U44" s="38">
        <v>0</v>
      </c>
      <c r="V44" s="38">
        <v>0</v>
      </c>
      <c r="W44" s="38">
        <v>237</v>
      </c>
      <c r="X44" s="38">
        <v>75.16</v>
      </c>
      <c r="Y44" s="38">
        <v>0</v>
      </c>
      <c r="Z44" s="38">
        <v>0</v>
      </c>
      <c r="AA44" s="38">
        <v>0</v>
      </c>
      <c r="AB44" s="38">
        <v>0</v>
      </c>
      <c r="AC44" s="38">
        <v>1900</v>
      </c>
      <c r="AD44" s="38">
        <v>335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1020</v>
      </c>
      <c r="AP44" s="38">
        <v>140</v>
      </c>
      <c r="AQ44" s="38">
        <v>1125.7</v>
      </c>
      <c r="AR44" s="38">
        <v>0</v>
      </c>
      <c r="AS44" s="40">
        <v>1125.7</v>
      </c>
      <c r="AT44" s="38">
        <v>0</v>
      </c>
      <c r="AU44" s="38">
        <v>0</v>
      </c>
      <c r="AV44" s="38">
        <v>0</v>
      </c>
      <c r="AW44" s="38">
        <v>925.7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40">
        <v>3788.578</v>
      </c>
      <c r="BD44" s="41">
        <v>0</v>
      </c>
      <c r="BE44" s="41">
        <v>900</v>
      </c>
      <c r="BF44" s="41">
        <v>485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Q44" s="51"/>
      <c r="BR44" s="51"/>
    </row>
    <row r="45" spans="1:70" ht="15.75" customHeight="1">
      <c r="A45" s="16">
        <v>35</v>
      </c>
      <c r="B45" s="13" t="s">
        <v>106</v>
      </c>
      <c r="C45" s="38">
        <f t="shared" si="0"/>
        <v>15930.7</v>
      </c>
      <c r="D45" s="38">
        <f t="shared" si="1"/>
        <v>3005.917</v>
      </c>
      <c r="E45" s="38">
        <f t="shared" si="2"/>
        <v>14711.8</v>
      </c>
      <c r="F45" s="38">
        <f t="shared" si="3"/>
        <v>2150.987</v>
      </c>
      <c r="G45" s="38">
        <f t="shared" si="4"/>
        <v>2003.1999999999998</v>
      </c>
      <c r="H45" s="38">
        <f t="shared" si="5"/>
        <v>854.93</v>
      </c>
      <c r="I45" s="39">
        <v>9551</v>
      </c>
      <c r="J45" s="38">
        <v>1993.987</v>
      </c>
      <c r="K45" s="38">
        <v>0</v>
      </c>
      <c r="L45" s="38">
        <v>0</v>
      </c>
      <c r="M45" s="38">
        <v>3098</v>
      </c>
      <c r="N45" s="38">
        <v>67</v>
      </c>
      <c r="O45" s="38">
        <v>50</v>
      </c>
      <c r="P45" s="38">
        <v>0</v>
      </c>
      <c r="Q45" s="38">
        <v>100</v>
      </c>
      <c r="R45" s="38">
        <v>0</v>
      </c>
      <c r="S45" s="38">
        <v>140</v>
      </c>
      <c r="T45" s="38">
        <v>20</v>
      </c>
      <c r="U45" s="38">
        <v>50</v>
      </c>
      <c r="V45" s="38">
        <v>0</v>
      </c>
      <c r="W45" s="38">
        <v>262</v>
      </c>
      <c r="X45" s="38">
        <v>18</v>
      </c>
      <c r="Y45" s="38">
        <v>50</v>
      </c>
      <c r="Z45" s="38">
        <v>0</v>
      </c>
      <c r="AA45" s="38">
        <v>1020</v>
      </c>
      <c r="AB45" s="38">
        <v>14</v>
      </c>
      <c r="AC45" s="38">
        <v>1300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900</v>
      </c>
      <c r="AP45" s="38">
        <v>90</v>
      </c>
      <c r="AQ45" s="38">
        <v>378.5</v>
      </c>
      <c r="AR45" s="38">
        <v>0</v>
      </c>
      <c r="AS45" s="40">
        <v>1162.8</v>
      </c>
      <c r="AT45" s="38">
        <v>0</v>
      </c>
      <c r="AU45" s="38">
        <v>0</v>
      </c>
      <c r="AV45" s="38">
        <v>0</v>
      </c>
      <c r="AW45" s="38">
        <v>1077.8</v>
      </c>
      <c r="AX45" s="38">
        <v>0</v>
      </c>
      <c r="AY45" s="38">
        <v>0</v>
      </c>
      <c r="AZ45" s="38">
        <v>0</v>
      </c>
      <c r="BA45" s="38">
        <v>784.3</v>
      </c>
      <c r="BB45" s="38">
        <v>0</v>
      </c>
      <c r="BC45" s="40">
        <v>1653.2</v>
      </c>
      <c r="BD45" s="41">
        <v>699.93</v>
      </c>
      <c r="BE45" s="41">
        <v>750</v>
      </c>
      <c r="BF45" s="41">
        <v>155</v>
      </c>
      <c r="BG45" s="38">
        <v>0</v>
      </c>
      <c r="BH45" s="38">
        <v>0</v>
      </c>
      <c r="BI45" s="38">
        <v>-200</v>
      </c>
      <c r="BJ45" s="38">
        <v>0</v>
      </c>
      <c r="BK45" s="38">
        <v>-200</v>
      </c>
      <c r="BL45" s="38">
        <v>0</v>
      </c>
      <c r="BM45" s="38">
        <v>0</v>
      </c>
      <c r="BN45" s="38">
        <v>0</v>
      </c>
      <c r="BQ45" s="51"/>
      <c r="BR45" s="51"/>
    </row>
    <row r="46" spans="1:70" ht="15.75" customHeight="1">
      <c r="A46" s="16">
        <v>36</v>
      </c>
      <c r="B46" s="13" t="s">
        <v>107</v>
      </c>
      <c r="C46" s="38">
        <f t="shared" si="0"/>
        <v>9641.543</v>
      </c>
      <c r="D46" s="38">
        <f t="shared" si="1"/>
        <v>1904.66</v>
      </c>
      <c r="E46" s="38">
        <f t="shared" si="2"/>
        <v>9282.1</v>
      </c>
      <c r="F46" s="38">
        <f t="shared" si="3"/>
        <v>1904.66</v>
      </c>
      <c r="G46" s="38">
        <f t="shared" si="4"/>
        <v>359.443</v>
      </c>
      <c r="H46" s="38">
        <f t="shared" si="5"/>
        <v>0</v>
      </c>
      <c r="I46" s="39">
        <v>6460</v>
      </c>
      <c r="J46" s="38">
        <v>1541.5</v>
      </c>
      <c r="K46" s="38">
        <v>0</v>
      </c>
      <c r="L46" s="38">
        <v>0</v>
      </c>
      <c r="M46" s="38">
        <v>1305</v>
      </c>
      <c r="N46" s="38">
        <v>363.16</v>
      </c>
      <c r="O46" s="38">
        <v>100</v>
      </c>
      <c r="P46" s="38">
        <v>15</v>
      </c>
      <c r="Q46" s="38">
        <v>0</v>
      </c>
      <c r="R46" s="38">
        <v>0</v>
      </c>
      <c r="S46" s="38">
        <v>50</v>
      </c>
      <c r="T46" s="38">
        <v>0</v>
      </c>
      <c r="U46" s="38">
        <v>0</v>
      </c>
      <c r="V46" s="38">
        <v>0</v>
      </c>
      <c r="W46" s="38">
        <v>75</v>
      </c>
      <c r="X46" s="38">
        <v>18.16</v>
      </c>
      <c r="Y46" s="38">
        <v>0</v>
      </c>
      <c r="Z46" s="38">
        <v>0</v>
      </c>
      <c r="AA46" s="38">
        <v>0</v>
      </c>
      <c r="AB46" s="38">
        <v>0</v>
      </c>
      <c r="AC46" s="38">
        <v>1080</v>
      </c>
      <c r="AD46" s="38">
        <v>330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730</v>
      </c>
      <c r="AP46" s="38">
        <v>0</v>
      </c>
      <c r="AQ46" s="38">
        <v>787.1</v>
      </c>
      <c r="AR46" s="38">
        <v>0</v>
      </c>
      <c r="AS46" s="40">
        <v>787.1</v>
      </c>
      <c r="AT46" s="38">
        <v>0</v>
      </c>
      <c r="AU46" s="38">
        <v>0</v>
      </c>
      <c r="AV46" s="38">
        <v>0</v>
      </c>
      <c r="AW46" s="38">
        <v>687.1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40">
        <v>359.443</v>
      </c>
      <c r="BD46" s="41">
        <v>0</v>
      </c>
      <c r="BE46" s="41">
        <v>150</v>
      </c>
      <c r="BF46" s="41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-150</v>
      </c>
      <c r="BL46" s="38">
        <v>0</v>
      </c>
      <c r="BM46" s="38">
        <v>0</v>
      </c>
      <c r="BN46" s="38">
        <v>0</v>
      </c>
      <c r="BQ46" s="51"/>
      <c r="BR46" s="51"/>
    </row>
    <row r="47" spans="1:70" ht="15.75" customHeight="1">
      <c r="A47" s="16">
        <v>37</v>
      </c>
      <c r="B47" s="13" t="s">
        <v>108</v>
      </c>
      <c r="C47" s="38">
        <f t="shared" si="0"/>
        <v>5855.900000000001</v>
      </c>
      <c r="D47" s="38">
        <f t="shared" si="1"/>
        <v>1095.8890000000001</v>
      </c>
      <c r="E47" s="38">
        <f t="shared" si="2"/>
        <v>5845.6</v>
      </c>
      <c r="F47" s="38">
        <f t="shared" si="3"/>
        <v>1095.8890000000001</v>
      </c>
      <c r="G47" s="38">
        <f t="shared" si="4"/>
        <v>100</v>
      </c>
      <c r="H47" s="38">
        <f t="shared" si="5"/>
        <v>0</v>
      </c>
      <c r="I47" s="39">
        <v>3951.8</v>
      </c>
      <c r="J47" s="38">
        <v>953.389</v>
      </c>
      <c r="K47" s="38">
        <v>0</v>
      </c>
      <c r="L47" s="38">
        <v>0</v>
      </c>
      <c r="M47" s="38">
        <v>561</v>
      </c>
      <c r="N47" s="38">
        <v>62.5</v>
      </c>
      <c r="O47" s="38">
        <v>15</v>
      </c>
      <c r="P47" s="38">
        <v>2.5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16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530</v>
      </c>
      <c r="AD47" s="38">
        <v>60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940</v>
      </c>
      <c r="AP47" s="38">
        <v>80</v>
      </c>
      <c r="AQ47" s="38">
        <v>303.1</v>
      </c>
      <c r="AR47" s="38">
        <v>0</v>
      </c>
      <c r="AS47" s="40">
        <v>392.8</v>
      </c>
      <c r="AT47" s="38">
        <v>0</v>
      </c>
      <c r="AU47" s="38">
        <v>0</v>
      </c>
      <c r="AV47" s="38">
        <v>0</v>
      </c>
      <c r="AW47" s="38">
        <v>382.8</v>
      </c>
      <c r="AX47" s="38">
        <v>0</v>
      </c>
      <c r="AY47" s="38">
        <v>0</v>
      </c>
      <c r="AZ47" s="38">
        <v>0</v>
      </c>
      <c r="BA47" s="38">
        <v>89.7</v>
      </c>
      <c r="BB47" s="38">
        <v>0</v>
      </c>
      <c r="BC47" s="40">
        <v>0</v>
      </c>
      <c r="BD47" s="41">
        <v>0</v>
      </c>
      <c r="BE47" s="41">
        <v>100</v>
      </c>
      <c r="BF47" s="41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Q47" s="51"/>
      <c r="BR47" s="51"/>
    </row>
    <row r="48" spans="1:70" ht="15.75" customHeight="1">
      <c r="A48" s="16">
        <v>38</v>
      </c>
      <c r="B48" s="13" t="s">
        <v>109</v>
      </c>
      <c r="C48" s="38">
        <f t="shared" si="0"/>
        <v>10496.058</v>
      </c>
      <c r="D48" s="38">
        <f t="shared" si="1"/>
        <v>1425.596</v>
      </c>
      <c r="E48" s="38">
        <f t="shared" si="2"/>
        <v>10024.2</v>
      </c>
      <c r="F48" s="38">
        <f t="shared" si="3"/>
        <v>1425.596</v>
      </c>
      <c r="G48" s="38">
        <f t="shared" si="4"/>
        <v>471.8580000000002</v>
      </c>
      <c r="H48" s="38">
        <f t="shared" si="5"/>
        <v>0</v>
      </c>
      <c r="I48" s="39">
        <v>7300</v>
      </c>
      <c r="J48" s="38">
        <v>1303.436</v>
      </c>
      <c r="K48" s="38">
        <v>0</v>
      </c>
      <c r="L48" s="38">
        <v>0</v>
      </c>
      <c r="M48" s="38">
        <v>1425</v>
      </c>
      <c r="N48" s="38">
        <v>122.16</v>
      </c>
      <c r="O48" s="38">
        <v>200</v>
      </c>
      <c r="P48" s="38">
        <v>16</v>
      </c>
      <c r="Q48" s="38">
        <v>0</v>
      </c>
      <c r="R48" s="38">
        <v>0</v>
      </c>
      <c r="S48" s="38">
        <v>130</v>
      </c>
      <c r="T48" s="38">
        <v>0</v>
      </c>
      <c r="U48" s="38">
        <v>0</v>
      </c>
      <c r="V48" s="38">
        <v>0</v>
      </c>
      <c r="W48" s="38">
        <v>75</v>
      </c>
      <c r="X48" s="38">
        <v>22.16</v>
      </c>
      <c r="Y48" s="38">
        <v>0</v>
      </c>
      <c r="Z48" s="38">
        <v>0</v>
      </c>
      <c r="AA48" s="38">
        <v>0</v>
      </c>
      <c r="AB48" s="38">
        <v>0</v>
      </c>
      <c r="AC48" s="38">
        <v>910</v>
      </c>
      <c r="AD48" s="38">
        <v>84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740</v>
      </c>
      <c r="AP48" s="38">
        <v>0</v>
      </c>
      <c r="AQ48" s="38">
        <v>559.2</v>
      </c>
      <c r="AR48" s="38">
        <v>0</v>
      </c>
      <c r="AS48" s="40">
        <v>559.2</v>
      </c>
      <c r="AT48" s="38">
        <v>0</v>
      </c>
      <c r="AU48" s="38">
        <v>0</v>
      </c>
      <c r="AV48" s="38">
        <v>0</v>
      </c>
      <c r="AW48" s="38">
        <v>534.2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40">
        <v>1600</v>
      </c>
      <c r="BD48" s="41">
        <v>0</v>
      </c>
      <c r="BE48" s="41">
        <v>1471.858</v>
      </c>
      <c r="BF48" s="41">
        <v>0</v>
      </c>
      <c r="BG48" s="38">
        <v>0</v>
      </c>
      <c r="BH48" s="38">
        <v>0</v>
      </c>
      <c r="BI48" s="38">
        <v>-2000</v>
      </c>
      <c r="BJ48" s="38">
        <v>0</v>
      </c>
      <c r="BK48" s="38">
        <v>-600</v>
      </c>
      <c r="BL48" s="38">
        <v>0</v>
      </c>
      <c r="BM48" s="38">
        <v>0</v>
      </c>
      <c r="BN48" s="38">
        <v>0</v>
      </c>
      <c r="BQ48" s="51"/>
      <c r="BR48" s="51"/>
    </row>
    <row r="49" spans="1:70" ht="15.75" customHeight="1">
      <c r="A49" s="16">
        <v>39</v>
      </c>
      <c r="B49" s="13" t="s">
        <v>110</v>
      </c>
      <c r="C49" s="38">
        <f t="shared" si="0"/>
        <v>34109.380999999994</v>
      </c>
      <c r="D49" s="38">
        <f t="shared" si="1"/>
        <v>4364.1810000000005</v>
      </c>
      <c r="E49" s="38">
        <f t="shared" si="2"/>
        <v>27308.699999999997</v>
      </c>
      <c r="F49" s="38">
        <f t="shared" si="3"/>
        <v>4364.1810000000005</v>
      </c>
      <c r="G49" s="38">
        <f t="shared" si="4"/>
        <v>6800.681</v>
      </c>
      <c r="H49" s="38">
        <f t="shared" si="5"/>
        <v>0</v>
      </c>
      <c r="I49" s="39">
        <v>15505.6</v>
      </c>
      <c r="J49" s="38">
        <v>3197.781</v>
      </c>
      <c r="K49" s="38">
        <v>0</v>
      </c>
      <c r="L49" s="38">
        <v>0</v>
      </c>
      <c r="M49" s="38">
        <v>6600</v>
      </c>
      <c r="N49" s="38">
        <v>1056.4</v>
      </c>
      <c r="O49" s="38">
        <v>800</v>
      </c>
      <c r="P49" s="38">
        <v>200</v>
      </c>
      <c r="Q49" s="38">
        <v>0</v>
      </c>
      <c r="R49" s="38">
        <v>0</v>
      </c>
      <c r="S49" s="38">
        <v>250</v>
      </c>
      <c r="T49" s="38">
        <v>64.8</v>
      </c>
      <c r="U49" s="38">
        <v>400</v>
      </c>
      <c r="V49" s="38">
        <v>53.6</v>
      </c>
      <c r="W49" s="38">
        <v>540</v>
      </c>
      <c r="X49" s="38">
        <v>73</v>
      </c>
      <c r="Y49" s="38">
        <v>0</v>
      </c>
      <c r="Z49" s="38">
        <v>0</v>
      </c>
      <c r="AA49" s="38">
        <v>200</v>
      </c>
      <c r="AB49" s="38">
        <v>0</v>
      </c>
      <c r="AC49" s="38">
        <v>4100</v>
      </c>
      <c r="AD49" s="38">
        <v>650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2950</v>
      </c>
      <c r="AP49" s="38">
        <v>110</v>
      </c>
      <c r="AQ49" s="38">
        <v>2253.1</v>
      </c>
      <c r="AR49" s="38">
        <v>0</v>
      </c>
      <c r="AS49" s="40">
        <v>2253.1</v>
      </c>
      <c r="AT49" s="38">
        <v>0</v>
      </c>
      <c r="AU49" s="38">
        <v>0</v>
      </c>
      <c r="AV49" s="38">
        <v>0</v>
      </c>
      <c r="AW49" s="38">
        <v>1878.1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40">
        <v>7200.681</v>
      </c>
      <c r="BD49" s="41">
        <v>0</v>
      </c>
      <c r="BE49" s="41">
        <v>500</v>
      </c>
      <c r="BF49" s="41">
        <v>0</v>
      </c>
      <c r="BG49" s="38">
        <v>0</v>
      </c>
      <c r="BH49" s="38">
        <v>0</v>
      </c>
      <c r="BI49" s="38">
        <v>-700</v>
      </c>
      <c r="BJ49" s="38">
        <v>0</v>
      </c>
      <c r="BK49" s="38">
        <v>-200</v>
      </c>
      <c r="BL49" s="38">
        <v>0</v>
      </c>
      <c r="BM49" s="38">
        <v>0</v>
      </c>
      <c r="BN49" s="38">
        <v>0</v>
      </c>
      <c r="BQ49" s="51"/>
      <c r="BR49" s="51"/>
    </row>
    <row r="50" spans="1:70" ht="15.75" customHeight="1">
      <c r="A50" s="16">
        <v>40</v>
      </c>
      <c r="B50" s="13" t="s">
        <v>111</v>
      </c>
      <c r="C50" s="38">
        <f t="shared" si="0"/>
        <v>46804.2</v>
      </c>
      <c r="D50" s="38">
        <f t="shared" si="1"/>
        <v>6486.284</v>
      </c>
      <c r="E50" s="38">
        <f t="shared" si="2"/>
        <v>31273.399999999998</v>
      </c>
      <c r="F50" s="38">
        <f t="shared" si="3"/>
        <v>6331.284</v>
      </c>
      <c r="G50" s="38">
        <f t="shared" si="4"/>
        <v>16430</v>
      </c>
      <c r="H50" s="38">
        <f t="shared" si="5"/>
        <v>155</v>
      </c>
      <c r="I50" s="39">
        <v>18720.8</v>
      </c>
      <c r="J50" s="38">
        <v>3481.653</v>
      </c>
      <c r="K50" s="38">
        <v>0</v>
      </c>
      <c r="L50" s="38">
        <v>0</v>
      </c>
      <c r="M50" s="38">
        <v>5395</v>
      </c>
      <c r="N50" s="38">
        <v>758.56</v>
      </c>
      <c r="O50" s="38">
        <v>930</v>
      </c>
      <c r="P50" s="38">
        <v>166</v>
      </c>
      <c r="Q50" s="38">
        <v>0</v>
      </c>
      <c r="R50" s="38">
        <v>0</v>
      </c>
      <c r="S50" s="38">
        <v>300</v>
      </c>
      <c r="T50" s="38">
        <v>39</v>
      </c>
      <c r="U50" s="38">
        <v>100</v>
      </c>
      <c r="V50" s="38">
        <v>0</v>
      </c>
      <c r="W50" s="38">
        <v>175</v>
      </c>
      <c r="X50" s="38">
        <v>47.16</v>
      </c>
      <c r="Y50" s="38">
        <v>0</v>
      </c>
      <c r="Z50" s="38">
        <v>0</v>
      </c>
      <c r="AA50" s="38">
        <v>190</v>
      </c>
      <c r="AB50" s="38">
        <v>14.5</v>
      </c>
      <c r="AC50" s="38">
        <v>3320</v>
      </c>
      <c r="AD50" s="38">
        <v>476.9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2570</v>
      </c>
      <c r="AL50" s="38">
        <v>1431.071</v>
      </c>
      <c r="AM50" s="38">
        <v>1450</v>
      </c>
      <c r="AN50" s="38">
        <v>1431.071</v>
      </c>
      <c r="AO50" s="38">
        <v>2750</v>
      </c>
      <c r="AP50" s="38">
        <v>660</v>
      </c>
      <c r="AQ50" s="38">
        <v>938.4</v>
      </c>
      <c r="AR50" s="38">
        <v>0</v>
      </c>
      <c r="AS50" s="40">
        <v>1837.6</v>
      </c>
      <c r="AT50" s="38">
        <v>0</v>
      </c>
      <c r="AU50" s="38">
        <v>0</v>
      </c>
      <c r="AV50" s="38">
        <v>0</v>
      </c>
      <c r="AW50" s="38">
        <v>1747.6</v>
      </c>
      <c r="AX50" s="38">
        <v>0</v>
      </c>
      <c r="AY50" s="38">
        <v>0</v>
      </c>
      <c r="AZ50" s="38">
        <v>0</v>
      </c>
      <c r="BA50" s="38">
        <v>899.2</v>
      </c>
      <c r="BB50" s="38">
        <v>0</v>
      </c>
      <c r="BC50" s="40">
        <v>8180</v>
      </c>
      <c r="BD50" s="41">
        <v>0</v>
      </c>
      <c r="BE50" s="41">
        <v>8250</v>
      </c>
      <c r="BF50" s="41">
        <v>155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Q50" s="51"/>
      <c r="BR50" s="51"/>
    </row>
    <row r="51" spans="1:70" ht="15.75" customHeight="1">
      <c r="A51" s="16">
        <v>41</v>
      </c>
      <c r="B51" s="13" t="s">
        <v>112</v>
      </c>
      <c r="C51" s="38">
        <f t="shared" si="0"/>
        <v>8036.685</v>
      </c>
      <c r="D51" s="38">
        <f t="shared" si="1"/>
        <v>1883.476</v>
      </c>
      <c r="E51" s="38">
        <f t="shared" si="2"/>
        <v>7924.3</v>
      </c>
      <c r="F51" s="38">
        <f t="shared" si="3"/>
        <v>1883.476</v>
      </c>
      <c r="G51" s="38">
        <f t="shared" si="4"/>
        <v>112.385</v>
      </c>
      <c r="H51" s="38">
        <f t="shared" si="5"/>
        <v>0</v>
      </c>
      <c r="I51" s="39">
        <v>5618</v>
      </c>
      <c r="J51" s="38">
        <v>1452.476</v>
      </c>
      <c r="K51" s="38">
        <v>0</v>
      </c>
      <c r="L51" s="38">
        <v>0</v>
      </c>
      <c r="M51" s="38">
        <v>1360</v>
      </c>
      <c r="N51" s="38">
        <v>324</v>
      </c>
      <c r="O51" s="38">
        <v>80</v>
      </c>
      <c r="P51" s="38">
        <v>15</v>
      </c>
      <c r="Q51" s="38">
        <v>0</v>
      </c>
      <c r="R51" s="38">
        <v>0</v>
      </c>
      <c r="S51" s="38">
        <v>0</v>
      </c>
      <c r="T51" s="38">
        <v>0</v>
      </c>
      <c r="U51" s="38">
        <v>60</v>
      </c>
      <c r="V51" s="38">
        <v>15</v>
      </c>
      <c r="W51" s="38">
        <v>40</v>
      </c>
      <c r="X51" s="38">
        <v>16</v>
      </c>
      <c r="Y51" s="38">
        <v>0</v>
      </c>
      <c r="Z51" s="38">
        <v>0</v>
      </c>
      <c r="AA51" s="38">
        <v>0</v>
      </c>
      <c r="AB51" s="38">
        <v>0</v>
      </c>
      <c r="AC51" s="38">
        <v>1180</v>
      </c>
      <c r="AD51" s="38">
        <v>278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400</v>
      </c>
      <c r="AP51" s="38">
        <v>100</v>
      </c>
      <c r="AQ51" s="38">
        <v>546.3</v>
      </c>
      <c r="AR51" s="38">
        <v>7</v>
      </c>
      <c r="AS51" s="40">
        <v>546.3</v>
      </c>
      <c r="AT51" s="38">
        <v>7</v>
      </c>
      <c r="AU51" s="38">
        <v>0</v>
      </c>
      <c r="AV51" s="38">
        <v>0</v>
      </c>
      <c r="AW51" s="38">
        <v>431.3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40">
        <v>112.385</v>
      </c>
      <c r="BD51" s="41">
        <v>0</v>
      </c>
      <c r="BE51" s="41">
        <v>0</v>
      </c>
      <c r="BF51" s="41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Q51" s="51"/>
      <c r="BR51" s="51"/>
    </row>
    <row r="52" spans="1:70" ht="15.75" customHeight="1">
      <c r="A52" s="16">
        <v>42</v>
      </c>
      <c r="B52" s="13" t="s">
        <v>113</v>
      </c>
      <c r="C52" s="38">
        <f t="shared" si="0"/>
        <v>147710.647</v>
      </c>
      <c r="D52" s="38">
        <f t="shared" si="1"/>
        <v>9523.722</v>
      </c>
      <c r="E52" s="38">
        <f t="shared" si="2"/>
        <v>70796.5</v>
      </c>
      <c r="F52" s="38">
        <f t="shared" si="3"/>
        <v>9169.722</v>
      </c>
      <c r="G52" s="38">
        <f t="shared" si="4"/>
        <v>82138.147</v>
      </c>
      <c r="H52" s="38">
        <f t="shared" si="5"/>
        <v>354</v>
      </c>
      <c r="I52" s="39">
        <v>28212</v>
      </c>
      <c r="J52" s="38">
        <v>5825.662</v>
      </c>
      <c r="K52" s="38">
        <v>0</v>
      </c>
      <c r="L52" s="38">
        <v>0</v>
      </c>
      <c r="M52" s="38">
        <v>23080</v>
      </c>
      <c r="N52" s="38">
        <v>1450.66</v>
      </c>
      <c r="O52" s="38">
        <v>1000</v>
      </c>
      <c r="P52" s="38">
        <v>155</v>
      </c>
      <c r="Q52" s="38">
        <v>600</v>
      </c>
      <c r="R52" s="38">
        <v>0</v>
      </c>
      <c r="S52" s="38">
        <v>400</v>
      </c>
      <c r="T52" s="38">
        <v>79.5</v>
      </c>
      <c r="U52" s="38">
        <v>1600</v>
      </c>
      <c r="V52" s="38">
        <v>0</v>
      </c>
      <c r="W52" s="38">
        <v>4760</v>
      </c>
      <c r="X52" s="38">
        <v>36.16</v>
      </c>
      <c r="Y52" s="38">
        <v>2900</v>
      </c>
      <c r="Z52" s="38">
        <v>0</v>
      </c>
      <c r="AA52" s="38">
        <v>1100</v>
      </c>
      <c r="AB52" s="38">
        <v>0</v>
      </c>
      <c r="AC52" s="38">
        <v>11200</v>
      </c>
      <c r="AD52" s="38">
        <v>1150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2900</v>
      </c>
      <c r="AL52" s="38">
        <v>643.4</v>
      </c>
      <c r="AM52" s="38">
        <v>2900</v>
      </c>
      <c r="AN52" s="38">
        <v>643.4</v>
      </c>
      <c r="AO52" s="38">
        <v>7900</v>
      </c>
      <c r="AP52" s="38">
        <v>1250</v>
      </c>
      <c r="AQ52" s="38">
        <v>3480.5</v>
      </c>
      <c r="AR52" s="38">
        <v>0</v>
      </c>
      <c r="AS52" s="40">
        <v>8704.5</v>
      </c>
      <c r="AT52" s="38">
        <v>0</v>
      </c>
      <c r="AU52" s="38">
        <v>0</v>
      </c>
      <c r="AV52" s="38">
        <v>0</v>
      </c>
      <c r="AW52" s="38">
        <v>7104.5</v>
      </c>
      <c r="AX52" s="38">
        <v>0</v>
      </c>
      <c r="AY52" s="38">
        <v>0</v>
      </c>
      <c r="AZ52" s="38">
        <v>0</v>
      </c>
      <c r="BA52" s="38">
        <v>5224</v>
      </c>
      <c r="BB52" s="38">
        <v>0</v>
      </c>
      <c r="BC52" s="40">
        <v>71538.147</v>
      </c>
      <c r="BD52" s="41">
        <v>0</v>
      </c>
      <c r="BE52" s="41">
        <v>10600</v>
      </c>
      <c r="BF52" s="41">
        <v>354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Q52" s="51"/>
      <c r="BR52" s="51"/>
    </row>
    <row r="53" spans="1:70" ht="15.75" customHeight="1">
      <c r="A53" s="16">
        <v>43</v>
      </c>
      <c r="B53" s="13" t="s">
        <v>114</v>
      </c>
      <c r="C53" s="38">
        <f t="shared" si="0"/>
        <v>13129.121</v>
      </c>
      <c r="D53" s="38">
        <f t="shared" si="1"/>
        <v>2630.129</v>
      </c>
      <c r="E53" s="38">
        <f t="shared" si="2"/>
        <v>11899.699999999999</v>
      </c>
      <c r="F53" s="38">
        <f t="shared" si="3"/>
        <v>2630.129</v>
      </c>
      <c r="G53" s="38">
        <f t="shared" si="4"/>
        <v>1229.421</v>
      </c>
      <c r="H53" s="38">
        <f t="shared" si="5"/>
        <v>0</v>
      </c>
      <c r="I53" s="39">
        <v>7335.8</v>
      </c>
      <c r="J53" s="38">
        <v>1822.229</v>
      </c>
      <c r="K53" s="38">
        <v>0</v>
      </c>
      <c r="L53" s="38">
        <v>0</v>
      </c>
      <c r="M53" s="38">
        <v>2980</v>
      </c>
      <c r="N53" s="38">
        <v>449.4</v>
      </c>
      <c r="O53" s="38">
        <v>200</v>
      </c>
      <c r="P53" s="38">
        <v>50</v>
      </c>
      <c r="Q53" s="38">
        <v>0</v>
      </c>
      <c r="R53" s="38">
        <v>0</v>
      </c>
      <c r="S53" s="38">
        <v>170</v>
      </c>
      <c r="T53" s="38">
        <v>34.4</v>
      </c>
      <c r="U53" s="38">
        <v>0</v>
      </c>
      <c r="V53" s="38">
        <v>0</v>
      </c>
      <c r="W53" s="38">
        <v>55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2450</v>
      </c>
      <c r="AD53" s="38">
        <v>365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840</v>
      </c>
      <c r="AP53" s="38">
        <v>350</v>
      </c>
      <c r="AQ53" s="38">
        <v>743.9</v>
      </c>
      <c r="AR53" s="38">
        <v>8.5</v>
      </c>
      <c r="AS53" s="40">
        <v>743.9</v>
      </c>
      <c r="AT53" s="38">
        <v>8.5</v>
      </c>
      <c r="AU53" s="38">
        <v>0</v>
      </c>
      <c r="AV53" s="38">
        <v>0</v>
      </c>
      <c r="AW53" s="38">
        <v>624.9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40">
        <v>1229.421</v>
      </c>
      <c r="BD53" s="41">
        <v>0</v>
      </c>
      <c r="BE53" s="41">
        <v>0</v>
      </c>
      <c r="BF53" s="41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Q53" s="51"/>
      <c r="BR53" s="51"/>
    </row>
    <row r="54" spans="1:70" ht="15.75" customHeight="1">
      <c r="A54" s="16">
        <v>44</v>
      </c>
      <c r="B54" s="13" t="s">
        <v>92</v>
      </c>
      <c r="C54" s="38">
        <f t="shared" si="0"/>
        <v>209414.40510000003</v>
      </c>
      <c r="D54" s="38">
        <f t="shared" si="1"/>
        <v>41390.204000000005</v>
      </c>
      <c r="E54" s="38">
        <f t="shared" si="2"/>
        <v>188375.96000000002</v>
      </c>
      <c r="F54" s="38">
        <f t="shared" si="3"/>
        <v>39320.527</v>
      </c>
      <c r="G54" s="38">
        <f t="shared" si="4"/>
        <v>21038.4451</v>
      </c>
      <c r="H54" s="38">
        <f t="shared" si="5"/>
        <v>2069.677</v>
      </c>
      <c r="I54" s="39">
        <v>87759.46</v>
      </c>
      <c r="J54" s="38">
        <v>21392.178</v>
      </c>
      <c r="K54" s="38">
        <v>0</v>
      </c>
      <c r="L54" s="38">
        <v>0</v>
      </c>
      <c r="M54" s="38">
        <v>43903</v>
      </c>
      <c r="N54" s="38">
        <v>8608.149</v>
      </c>
      <c r="O54" s="38">
        <v>8350</v>
      </c>
      <c r="P54" s="38">
        <v>2472.325</v>
      </c>
      <c r="Q54" s="38">
        <v>195</v>
      </c>
      <c r="R54" s="38">
        <v>22</v>
      </c>
      <c r="S54" s="38">
        <v>1400</v>
      </c>
      <c r="T54" s="38">
        <v>98.624</v>
      </c>
      <c r="U54" s="38">
        <v>2540</v>
      </c>
      <c r="V54" s="38">
        <v>154</v>
      </c>
      <c r="W54" s="38">
        <v>5930</v>
      </c>
      <c r="X54" s="38">
        <v>1304.2</v>
      </c>
      <c r="Y54" s="38">
        <v>4550</v>
      </c>
      <c r="Z54" s="38">
        <v>986</v>
      </c>
      <c r="AA54" s="38">
        <v>3995</v>
      </c>
      <c r="AB54" s="38">
        <v>261</v>
      </c>
      <c r="AC54" s="38">
        <v>16948</v>
      </c>
      <c r="AD54" s="38">
        <v>3056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45187.5</v>
      </c>
      <c r="AL54" s="38">
        <v>8938.2</v>
      </c>
      <c r="AM54" s="38">
        <v>45087.5</v>
      </c>
      <c r="AN54" s="38">
        <v>8938.2</v>
      </c>
      <c r="AO54" s="38">
        <v>1400</v>
      </c>
      <c r="AP54" s="38">
        <v>155</v>
      </c>
      <c r="AQ54" s="38">
        <v>10126</v>
      </c>
      <c r="AR54" s="38">
        <v>227</v>
      </c>
      <c r="AS54" s="40">
        <v>10126</v>
      </c>
      <c r="AT54" s="38">
        <v>227</v>
      </c>
      <c r="AU54" s="38">
        <v>0</v>
      </c>
      <c r="AV54" s="38">
        <v>0</v>
      </c>
      <c r="AW54" s="38">
        <v>9500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40">
        <v>18338.4451</v>
      </c>
      <c r="BD54" s="41">
        <v>0</v>
      </c>
      <c r="BE54" s="41">
        <v>7700</v>
      </c>
      <c r="BF54" s="41">
        <v>2550</v>
      </c>
      <c r="BG54" s="38">
        <v>0</v>
      </c>
      <c r="BH54" s="38">
        <v>0</v>
      </c>
      <c r="BI54" s="38">
        <v>-1500</v>
      </c>
      <c r="BJ54" s="38">
        <v>-365.161</v>
      </c>
      <c r="BK54" s="38">
        <v>-3500</v>
      </c>
      <c r="BL54" s="38">
        <v>-115.162</v>
      </c>
      <c r="BM54" s="38">
        <v>0</v>
      </c>
      <c r="BN54" s="38">
        <v>0</v>
      </c>
      <c r="BQ54" s="51"/>
      <c r="BR54" s="51"/>
    </row>
    <row r="55" spans="1:70" ht="15.75" customHeight="1">
      <c r="A55" s="16">
        <v>45</v>
      </c>
      <c r="B55" s="13" t="s">
        <v>23</v>
      </c>
      <c r="C55" s="38">
        <f t="shared" si="0"/>
        <v>151385.0712</v>
      </c>
      <c r="D55" s="38">
        <f t="shared" si="1"/>
        <v>14134.662</v>
      </c>
      <c r="E55" s="38">
        <f t="shared" si="2"/>
        <v>103608</v>
      </c>
      <c r="F55" s="38">
        <f t="shared" si="3"/>
        <v>13774.662</v>
      </c>
      <c r="G55" s="38">
        <f t="shared" si="4"/>
        <v>47777.0712</v>
      </c>
      <c r="H55" s="38">
        <f t="shared" si="5"/>
        <v>360</v>
      </c>
      <c r="I55" s="39">
        <v>25824</v>
      </c>
      <c r="J55" s="38">
        <v>5783.812</v>
      </c>
      <c r="K55" s="38">
        <v>0</v>
      </c>
      <c r="L55" s="38">
        <v>0</v>
      </c>
      <c r="M55" s="38">
        <v>23693.5</v>
      </c>
      <c r="N55" s="38">
        <v>4133.85</v>
      </c>
      <c r="O55" s="38">
        <v>1000</v>
      </c>
      <c r="P55" s="38">
        <v>350</v>
      </c>
      <c r="Q55" s="38">
        <v>4000</v>
      </c>
      <c r="R55" s="38">
        <v>0</v>
      </c>
      <c r="S55" s="38">
        <v>400</v>
      </c>
      <c r="T55" s="38">
        <v>64</v>
      </c>
      <c r="U55" s="38">
        <v>400</v>
      </c>
      <c r="V55" s="38">
        <v>113</v>
      </c>
      <c r="W55" s="38">
        <v>1400</v>
      </c>
      <c r="X55" s="38">
        <v>112.5</v>
      </c>
      <c r="Y55" s="38">
        <v>750</v>
      </c>
      <c r="Z55" s="38">
        <v>0</v>
      </c>
      <c r="AA55" s="38">
        <v>10030</v>
      </c>
      <c r="AB55" s="38">
        <v>1745.5</v>
      </c>
      <c r="AC55" s="38">
        <v>3913.5</v>
      </c>
      <c r="AD55" s="38">
        <v>1688.85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22500</v>
      </c>
      <c r="AL55" s="38">
        <v>3382</v>
      </c>
      <c r="AM55" s="38">
        <v>22500</v>
      </c>
      <c r="AN55" s="38">
        <v>3382</v>
      </c>
      <c r="AO55" s="38">
        <v>7000</v>
      </c>
      <c r="AP55" s="38">
        <v>475</v>
      </c>
      <c r="AQ55" s="38">
        <v>24590.5</v>
      </c>
      <c r="AR55" s="38">
        <v>0</v>
      </c>
      <c r="AS55" s="40">
        <v>24590.5</v>
      </c>
      <c r="AT55" s="38">
        <v>0</v>
      </c>
      <c r="AU55" s="38">
        <v>0</v>
      </c>
      <c r="AV55" s="38">
        <v>0</v>
      </c>
      <c r="AW55" s="38">
        <v>23480.5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40">
        <v>31500</v>
      </c>
      <c r="BD55" s="41">
        <v>0</v>
      </c>
      <c r="BE55" s="41">
        <v>16277.0712</v>
      </c>
      <c r="BF55" s="41">
        <v>360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Q55" s="51"/>
      <c r="BR55" s="51"/>
    </row>
    <row r="56" spans="1:70" ht="15.75" customHeight="1">
      <c r="A56" s="16">
        <v>46</v>
      </c>
      <c r="B56" s="13" t="s">
        <v>24</v>
      </c>
      <c r="C56" s="38">
        <f t="shared" si="0"/>
        <v>50826.513699999996</v>
      </c>
      <c r="D56" s="38">
        <f t="shared" si="1"/>
        <v>5197.896</v>
      </c>
      <c r="E56" s="38">
        <f t="shared" si="2"/>
        <v>42635.6</v>
      </c>
      <c r="F56" s="38">
        <f t="shared" si="3"/>
        <v>5097.896</v>
      </c>
      <c r="G56" s="38">
        <f t="shared" si="4"/>
        <v>8190.9137</v>
      </c>
      <c r="H56" s="38">
        <f t="shared" si="5"/>
        <v>100</v>
      </c>
      <c r="I56" s="39">
        <v>17247.2</v>
      </c>
      <c r="J56" s="38">
        <v>3281.038</v>
      </c>
      <c r="K56" s="38">
        <v>0</v>
      </c>
      <c r="L56" s="38">
        <v>0</v>
      </c>
      <c r="M56" s="38">
        <v>12010</v>
      </c>
      <c r="N56" s="38">
        <v>1460.358</v>
      </c>
      <c r="O56" s="38">
        <v>2600</v>
      </c>
      <c r="P56" s="38">
        <v>716.6</v>
      </c>
      <c r="Q56" s="38">
        <v>960</v>
      </c>
      <c r="R56" s="38">
        <v>0</v>
      </c>
      <c r="S56" s="38">
        <v>150</v>
      </c>
      <c r="T56" s="38">
        <v>30</v>
      </c>
      <c r="U56" s="38">
        <v>200</v>
      </c>
      <c r="V56" s="38">
        <v>2</v>
      </c>
      <c r="W56" s="38">
        <v>1100</v>
      </c>
      <c r="X56" s="38">
        <v>236.16</v>
      </c>
      <c r="Y56" s="38">
        <v>920</v>
      </c>
      <c r="Z56" s="38">
        <v>180</v>
      </c>
      <c r="AA56" s="38">
        <v>2150</v>
      </c>
      <c r="AB56" s="38">
        <v>0</v>
      </c>
      <c r="AC56" s="38">
        <v>4450</v>
      </c>
      <c r="AD56" s="38">
        <v>459.5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7140</v>
      </c>
      <c r="AL56" s="38">
        <v>0</v>
      </c>
      <c r="AM56" s="38">
        <v>7140</v>
      </c>
      <c r="AN56" s="38">
        <v>0</v>
      </c>
      <c r="AO56" s="38">
        <v>2900</v>
      </c>
      <c r="AP56" s="38">
        <v>321.5</v>
      </c>
      <c r="AQ56" s="38">
        <v>3338.4</v>
      </c>
      <c r="AR56" s="38">
        <v>35</v>
      </c>
      <c r="AS56" s="40">
        <v>3338.4</v>
      </c>
      <c r="AT56" s="38">
        <v>35</v>
      </c>
      <c r="AU56" s="38">
        <v>0</v>
      </c>
      <c r="AV56" s="38">
        <v>0</v>
      </c>
      <c r="AW56" s="38">
        <v>2958.4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40">
        <v>0</v>
      </c>
      <c r="BD56" s="41">
        <v>0</v>
      </c>
      <c r="BE56" s="41">
        <v>8190.9137</v>
      </c>
      <c r="BF56" s="41">
        <v>100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Q56" s="51"/>
      <c r="BR56" s="51"/>
    </row>
    <row r="57" spans="1:70" ht="15.75" customHeight="1">
      <c r="A57" s="16">
        <v>47</v>
      </c>
      <c r="B57" s="13" t="s">
        <v>25</v>
      </c>
      <c r="C57" s="38">
        <f t="shared" si="0"/>
        <v>26589.788399999998</v>
      </c>
      <c r="D57" s="38">
        <f t="shared" si="1"/>
        <v>3777.1049999999996</v>
      </c>
      <c r="E57" s="38">
        <f t="shared" si="2"/>
        <v>26550.8</v>
      </c>
      <c r="F57" s="38">
        <f t="shared" si="3"/>
        <v>3777.1049999999996</v>
      </c>
      <c r="G57" s="38">
        <f t="shared" si="4"/>
        <v>5299.9884</v>
      </c>
      <c r="H57" s="38">
        <f t="shared" si="5"/>
        <v>0</v>
      </c>
      <c r="I57" s="39">
        <v>10635</v>
      </c>
      <c r="J57" s="38">
        <v>2157.245</v>
      </c>
      <c r="K57" s="38">
        <v>0</v>
      </c>
      <c r="L57" s="38">
        <v>0</v>
      </c>
      <c r="M57" s="38">
        <v>8925</v>
      </c>
      <c r="N57" s="38">
        <v>1576.86</v>
      </c>
      <c r="O57" s="38">
        <v>1200</v>
      </c>
      <c r="P57" s="38">
        <v>437</v>
      </c>
      <c r="Q57" s="38">
        <v>800</v>
      </c>
      <c r="R57" s="38">
        <v>0</v>
      </c>
      <c r="S57" s="38">
        <v>130</v>
      </c>
      <c r="T57" s="38">
        <v>32.5</v>
      </c>
      <c r="U57" s="38">
        <v>120</v>
      </c>
      <c r="V57" s="38">
        <v>0</v>
      </c>
      <c r="W57" s="38">
        <v>1150</v>
      </c>
      <c r="X57" s="38">
        <v>58.36</v>
      </c>
      <c r="Y57" s="38">
        <v>800</v>
      </c>
      <c r="Z57" s="38">
        <v>34</v>
      </c>
      <c r="AA57" s="38">
        <v>3000</v>
      </c>
      <c r="AB57" s="38">
        <v>675</v>
      </c>
      <c r="AC57" s="38">
        <v>2000</v>
      </c>
      <c r="AD57" s="38">
        <v>225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1360</v>
      </c>
      <c r="AP57" s="38">
        <v>0</v>
      </c>
      <c r="AQ57" s="38">
        <v>369.8</v>
      </c>
      <c r="AR57" s="38">
        <v>43</v>
      </c>
      <c r="AS57" s="40">
        <v>5630.8</v>
      </c>
      <c r="AT57" s="38">
        <v>43</v>
      </c>
      <c r="AU57" s="38">
        <v>0</v>
      </c>
      <c r="AV57" s="38">
        <v>0</v>
      </c>
      <c r="AW57" s="38">
        <v>5350.8</v>
      </c>
      <c r="AX57" s="38">
        <v>0</v>
      </c>
      <c r="AY57" s="38">
        <v>0</v>
      </c>
      <c r="AZ57" s="38">
        <v>0</v>
      </c>
      <c r="BA57" s="38">
        <v>5261</v>
      </c>
      <c r="BB57" s="38">
        <v>0</v>
      </c>
      <c r="BC57" s="40">
        <v>4499.9884</v>
      </c>
      <c r="BD57" s="41">
        <v>0</v>
      </c>
      <c r="BE57" s="41">
        <v>800</v>
      </c>
      <c r="BF57" s="41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Q57" s="51"/>
      <c r="BR57" s="51"/>
    </row>
    <row r="58" spans="1:70" ht="15.75" customHeight="1">
      <c r="A58" s="16">
        <v>48</v>
      </c>
      <c r="B58" s="13" t="s">
        <v>26</v>
      </c>
      <c r="C58" s="38">
        <f t="shared" si="0"/>
        <v>45862.7286</v>
      </c>
      <c r="D58" s="38">
        <f t="shared" si="1"/>
        <v>2727.388</v>
      </c>
      <c r="E58" s="38">
        <f t="shared" si="2"/>
        <v>26842.399999999998</v>
      </c>
      <c r="F58" s="38">
        <f t="shared" si="3"/>
        <v>2577.388</v>
      </c>
      <c r="G58" s="38">
        <f t="shared" si="4"/>
        <v>19020.3286</v>
      </c>
      <c r="H58" s="38">
        <f t="shared" si="5"/>
        <v>150</v>
      </c>
      <c r="I58" s="39">
        <v>10658.1</v>
      </c>
      <c r="J58" s="38">
        <v>1602.788</v>
      </c>
      <c r="K58" s="38">
        <v>0</v>
      </c>
      <c r="L58" s="38">
        <v>0</v>
      </c>
      <c r="M58" s="38">
        <v>9350</v>
      </c>
      <c r="N58" s="38">
        <v>963.1</v>
      </c>
      <c r="O58" s="38">
        <v>3200</v>
      </c>
      <c r="P58" s="38">
        <v>450</v>
      </c>
      <c r="Q58" s="38">
        <v>600</v>
      </c>
      <c r="R58" s="38">
        <v>150</v>
      </c>
      <c r="S58" s="38">
        <v>400</v>
      </c>
      <c r="T58" s="38">
        <v>20</v>
      </c>
      <c r="U58" s="38">
        <v>150</v>
      </c>
      <c r="V58" s="38">
        <v>0</v>
      </c>
      <c r="W58" s="38">
        <v>1200</v>
      </c>
      <c r="X58" s="38">
        <v>77.16</v>
      </c>
      <c r="Y58" s="38">
        <v>300</v>
      </c>
      <c r="Z58" s="38">
        <v>51</v>
      </c>
      <c r="AA58" s="38">
        <v>500</v>
      </c>
      <c r="AB58" s="38">
        <v>0</v>
      </c>
      <c r="AC58" s="38">
        <v>2850</v>
      </c>
      <c r="AD58" s="38">
        <v>200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1800</v>
      </c>
      <c r="AP58" s="38">
        <v>0</v>
      </c>
      <c r="AQ58" s="38">
        <v>5034.3</v>
      </c>
      <c r="AR58" s="38">
        <v>11.5</v>
      </c>
      <c r="AS58" s="40">
        <v>5034.3</v>
      </c>
      <c r="AT58" s="38">
        <v>11.5</v>
      </c>
      <c r="AU58" s="38">
        <v>0</v>
      </c>
      <c r="AV58" s="38">
        <v>0</v>
      </c>
      <c r="AW58" s="38">
        <v>4554.3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40">
        <v>13440.3286</v>
      </c>
      <c r="BD58" s="41">
        <v>150</v>
      </c>
      <c r="BE58" s="41">
        <v>5580</v>
      </c>
      <c r="BF58" s="41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Q58" s="51"/>
      <c r="BR58" s="51"/>
    </row>
    <row r="59" spans="1:70" ht="15.75" customHeight="1">
      <c r="A59" s="16">
        <v>49</v>
      </c>
      <c r="B59" s="13" t="s">
        <v>27</v>
      </c>
      <c r="C59" s="38">
        <f t="shared" si="0"/>
        <v>27333.656799999997</v>
      </c>
      <c r="D59" s="38">
        <f t="shared" si="1"/>
        <v>4919.193</v>
      </c>
      <c r="E59" s="38">
        <f t="shared" si="2"/>
        <v>26310.6</v>
      </c>
      <c r="F59" s="38">
        <f t="shared" si="3"/>
        <v>4919.193</v>
      </c>
      <c r="G59" s="38">
        <f t="shared" si="4"/>
        <v>1023.0568</v>
      </c>
      <c r="H59" s="38">
        <f t="shared" si="5"/>
        <v>0</v>
      </c>
      <c r="I59" s="39">
        <v>12881.3</v>
      </c>
      <c r="J59" s="38">
        <v>2985.55</v>
      </c>
      <c r="K59" s="38">
        <v>0</v>
      </c>
      <c r="L59" s="38">
        <v>0</v>
      </c>
      <c r="M59" s="38">
        <v>5110</v>
      </c>
      <c r="N59" s="38">
        <v>799.14</v>
      </c>
      <c r="O59" s="38">
        <v>150</v>
      </c>
      <c r="P59" s="38">
        <v>65</v>
      </c>
      <c r="Q59" s="38">
        <v>400</v>
      </c>
      <c r="R59" s="38">
        <v>0</v>
      </c>
      <c r="S59" s="38">
        <v>180</v>
      </c>
      <c r="T59" s="38">
        <v>40</v>
      </c>
      <c r="U59" s="38">
        <v>250</v>
      </c>
      <c r="V59" s="38">
        <v>41.4</v>
      </c>
      <c r="W59" s="38">
        <v>180</v>
      </c>
      <c r="X59" s="38">
        <v>48.02</v>
      </c>
      <c r="Y59" s="38">
        <v>120</v>
      </c>
      <c r="Z59" s="38">
        <v>30</v>
      </c>
      <c r="AA59" s="38">
        <v>1300</v>
      </c>
      <c r="AB59" s="38">
        <v>0</v>
      </c>
      <c r="AC59" s="38">
        <v>2300</v>
      </c>
      <c r="AD59" s="38">
        <v>496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3250</v>
      </c>
      <c r="AP59" s="38">
        <v>1131.503</v>
      </c>
      <c r="AQ59" s="38">
        <v>5069.3</v>
      </c>
      <c r="AR59" s="38">
        <v>3</v>
      </c>
      <c r="AS59" s="40">
        <v>5069.3</v>
      </c>
      <c r="AT59" s="38">
        <v>3</v>
      </c>
      <c r="AU59" s="38">
        <v>0</v>
      </c>
      <c r="AV59" s="38">
        <v>0</v>
      </c>
      <c r="AW59" s="38">
        <v>4974.3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40">
        <v>1023.0568</v>
      </c>
      <c r="BD59" s="41">
        <v>0</v>
      </c>
      <c r="BE59" s="41">
        <v>0</v>
      </c>
      <c r="BF59" s="41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Q59" s="51"/>
      <c r="BR59" s="51"/>
    </row>
    <row r="60" spans="1:70" ht="15.75" customHeight="1">
      <c r="A60" s="16">
        <v>50</v>
      </c>
      <c r="B60" s="13" t="s">
        <v>28</v>
      </c>
      <c r="C60" s="38">
        <f t="shared" si="0"/>
        <v>8094.3958</v>
      </c>
      <c r="D60" s="38">
        <f t="shared" si="1"/>
        <v>1288.4550000000002</v>
      </c>
      <c r="E60" s="38">
        <f t="shared" si="2"/>
        <v>8059.900000000001</v>
      </c>
      <c r="F60" s="38">
        <f t="shared" si="3"/>
        <v>1288.4550000000002</v>
      </c>
      <c r="G60" s="38">
        <f t="shared" si="4"/>
        <v>134.4958</v>
      </c>
      <c r="H60" s="38">
        <f t="shared" si="5"/>
        <v>0</v>
      </c>
      <c r="I60" s="39">
        <v>4524.1</v>
      </c>
      <c r="J60" s="38">
        <v>1026.42</v>
      </c>
      <c r="K60" s="38">
        <v>0</v>
      </c>
      <c r="L60" s="38">
        <v>0</v>
      </c>
      <c r="M60" s="38">
        <v>1924</v>
      </c>
      <c r="N60" s="38">
        <v>212.035</v>
      </c>
      <c r="O60" s="38">
        <v>0</v>
      </c>
      <c r="P60" s="38">
        <v>0</v>
      </c>
      <c r="Q60" s="38">
        <v>0</v>
      </c>
      <c r="R60" s="38">
        <v>0</v>
      </c>
      <c r="S60" s="38">
        <v>120</v>
      </c>
      <c r="T60" s="38">
        <v>18.035</v>
      </c>
      <c r="U60" s="38">
        <v>100</v>
      </c>
      <c r="V60" s="38">
        <v>20</v>
      </c>
      <c r="W60" s="38">
        <v>230</v>
      </c>
      <c r="X60" s="38">
        <v>0</v>
      </c>
      <c r="Y60" s="38">
        <v>200</v>
      </c>
      <c r="Z60" s="38">
        <v>0</v>
      </c>
      <c r="AA60" s="38">
        <v>250</v>
      </c>
      <c r="AB60" s="38">
        <v>0</v>
      </c>
      <c r="AC60" s="38">
        <v>1000</v>
      </c>
      <c r="AD60" s="38">
        <v>150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700</v>
      </c>
      <c r="AP60" s="38">
        <v>50</v>
      </c>
      <c r="AQ60" s="38">
        <v>811.8</v>
      </c>
      <c r="AR60" s="38">
        <v>0</v>
      </c>
      <c r="AS60" s="40">
        <v>911.8</v>
      </c>
      <c r="AT60" s="38">
        <v>0</v>
      </c>
      <c r="AU60" s="38">
        <v>0</v>
      </c>
      <c r="AV60" s="38">
        <v>0</v>
      </c>
      <c r="AW60" s="38">
        <v>776.8</v>
      </c>
      <c r="AX60" s="38">
        <v>0</v>
      </c>
      <c r="AY60" s="38">
        <v>0</v>
      </c>
      <c r="AZ60" s="38">
        <v>0</v>
      </c>
      <c r="BA60" s="38">
        <v>100</v>
      </c>
      <c r="BB60" s="38">
        <v>0</v>
      </c>
      <c r="BC60" s="40">
        <v>0</v>
      </c>
      <c r="BD60" s="41">
        <v>0</v>
      </c>
      <c r="BE60" s="41">
        <v>134.4958</v>
      </c>
      <c r="BF60" s="41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Q60" s="51"/>
      <c r="BR60" s="51"/>
    </row>
    <row r="61" spans="1:70" ht="15.75" customHeight="1">
      <c r="A61" s="16">
        <v>51</v>
      </c>
      <c r="B61" s="13" t="s">
        <v>29</v>
      </c>
      <c r="C61" s="38">
        <f t="shared" si="0"/>
        <v>22468.048</v>
      </c>
      <c r="D61" s="38">
        <f t="shared" si="1"/>
        <v>3734.46</v>
      </c>
      <c r="E61" s="38">
        <f t="shared" si="2"/>
        <v>18269.6969</v>
      </c>
      <c r="F61" s="38">
        <f t="shared" si="3"/>
        <v>2754.46</v>
      </c>
      <c r="G61" s="38">
        <f t="shared" si="4"/>
        <v>6250</v>
      </c>
      <c r="H61" s="38">
        <f t="shared" si="5"/>
        <v>980</v>
      </c>
      <c r="I61" s="39">
        <v>8725.6</v>
      </c>
      <c r="J61" s="38">
        <v>2004</v>
      </c>
      <c r="K61" s="38">
        <v>0</v>
      </c>
      <c r="L61" s="38">
        <v>0</v>
      </c>
      <c r="M61" s="38">
        <v>3900</v>
      </c>
      <c r="N61" s="38">
        <v>750.46</v>
      </c>
      <c r="O61" s="38">
        <v>350</v>
      </c>
      <c r="P61" s="38">
        <v>100</v>
      </c>
      <c r="Q61" s="38">
        <v>300</v>
      </c>
      <c r="R61" s="38">
        <v>0</v>
      </c>
      <c r="S61" s="38">
        <v>250</v>
      </c>
      <c r="T61" s="38">
        <v>24.3</v>
      </c>
      <c r="U61" s="38">
        <v>120</v>
      </c>
      <c r="V61" s="38">
        <v>0</v>
      </c>
      <c r="W61" s="38">
        <v>430</v>
      </c>
      <c r="X61" s="38">
        <v>26.16</v>
      </c>
      <c r="Y61" s="38">
        <v>100</v>
      </c>
      <c r="Z61" s="38">
        <v>0</v>
      </c>
      <c r="AA61" s="38">
        <v>800</v>
      </c>
      <c r="AB61" s="38">
        <v>0</v>
      </c>
      <c r="AC61" s="38">
        <v>1350</v>
      </c>
      <c r="AD61" s="38">
        <v>600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1000</v>
      </c>
      <c r="AP61" s="38">
        <v>0</v>
      </c>
      <c r="AQ61" s="38">
        <v>2592.448</v>
      </c>
      <c r="AR61" s="38">
        <v>0</v>
      </c>
      <c r="AS61" s="40">
        <v>4644.0969</v>
      </c>
      <c r="AT61" s="38">
        <v>0</v>
      </c>
      <c r="AU61" s="38">
        <v>0</v>
      </c>
      <c r="AV61" s="38">
        <v>0</v>
      </c>
      <c r="AW61" s="38">
        <v>4504.0969</v>
      </c>
      <c r="AX61" s="38">
        <v>0</v>
      </c>
      <c r="AY61" s="38">
        <v>0</v>
      </c>
      <c r="AZ61" s="38">
        <v>0</v>
      </c>
      <c r="BA61" s="38">
        <v>2051.6489</v>
      </c>
      <c r="BB61" s="38">
        <v>0</v>
      </c>
      <c r="BC61" s="40">
        <v>2450</v>
      </c>
      <c r="BD61" s="41">
        <v>980</v>
      </c>
      <c r="BE61" s="41">
        <v>3800</v>
      </c>
      <c r="BF61" s="41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Q61" s="51"/>
      <c r="BR61" s="51"/>
    </row>
    <row r="62" spans="1:70" ht="15.75" customHeight="1">
      <c r="A62" s="16">
        <v>52</v>
      </c>
      <c r="B62" s="13" t="s">
        <v>30</v>
      </c>
      <c r="C62" s="38">
        <f t="shared" si="0"/>
        <v>17811.448</v>
      </c>
      <c r="D62" s="38">
        <f t="shared" si="1"/>
        <v>1175</v>
      </c>
      <c r="E62" s="38">
        <f t="shared" si="2"/>
        <v>11329.4</v>
      </c>
      <c r="F62" s="38">
        <f t="shared" si="3"/>
        <v>1175</v>
      </c>
      <c r="G62" s="38">
        <f t="shared" si="4"/>
        <v>6482.048</v>
      </c>
      <c r="H62" s="38">
        <f t="shared" si="5"/>
        <v>0</v>
      </c>
      <c r="I62" s="39">
        <v>4950</v>
      </c>
      <c r="J62" s="38">
        <v>1125</v>
      </c>
      <c r="K62" s="38">
        <v>0</v>
      </c>
      <c r="L62" s="38">
        <v>0</v>
      </c>
      <c r="M62" s="38">
        <v>1587</v>
      </c>
      <c r="N62" s="38">
        <v>50</v>
      </c>
      <c r="O62" s="38">
        <v>200</v>
      </c>
      <c r="P62" s="38">
        <v>50</v>
      </c>
      <c r="Q62" s="38">
        <v>0</v>
      </c>
      <c r="R62" s="38">
        <v>0</v>
      </c>
      <c r="S62" s="38">
        <v>0</v>
      </c>
      <c r="T62" s="38">
        <v>0</v>
      </c>
      <c r="U62" s="38">
        <v>50</v>
      </c>
      <c r="V62" s="38">
        <v>0</v>
      </c>
      <c r="W62" s="38">
        <v>200</v>
      </c>
      <c r="X62" s="38">
        <v>0</v>
      </c>
      <c r="Y62" s="38">
        <v>180</v>
      </c>
      <c r="Z62" s="38">
        <v>0</v>
      </c>
      <c r="AA62" s="38">
        <v>100</v>
      </c>
      <c r="AB62" s="38">
        <v>0</v>
      </c>
      <c r="AC62" s="38">
        <v>950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200</v>
      </c>
      <c r="AL62" s="38">
        <v>0</v>
      </c>
      <c r="AM62" s="38">
        <v>200</v>
      </c>
      <c r="AN62" s="38">
        <v>0</v>
      </c>
      <c r="AO62" s="38">
        <v>500</v>
      </c>
      <c r="AP62" s="38">
        <v>0</v>
      </c>
      <c r="AQ62" s="38">
        <v>4092.4</v>
      </c>
      <c r="AR62" s="38">
        <v>0</v>
      </c>
      <c r="AS62" s="40">
        <v>4092.4</v>
      </c>
      <c r="AT62" s="38">
        <v>0</v>
      </c>
      <c r="AU62" s="38">
        <v>0</v>
      </c>
      <c r="AV62" s="38">
        <v>0</v>
      </c>
      <c r="AW62" s="38">
        <v>4042.4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40">
        <v>6371.048</v>
      </c>
      <c r="BD62" s="41">
        <v>0</v>
      </c>
      <c r="BE62" s="41">
        <v>111</v>
      </c>
      <c r="BF62" s="41">
        <v>0</v>
      </c>
      <c r="BG62" s="38">
        <v>0</v>
      </c>
      <c r="BH62" s="38">
        <v>0</v>
      </c>
      <c r="BI62" s="38">
        <v>0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  <c r="BQ62" s="51"/>
      <c r="BR62" s="51"/>
    </row>
    <row r="63" spans="1:70" ht="15.75" customHeight="1">
      <c r="A63" s="16">
        <v>53</v>
      </c>
      <c r="B63" s="13" t="s">
        <v>31</v>
      </c>
      <c r="C63" s="38">
        <f t="shared" si="0"/>
        <v>7987.395400000001</v>
      </c>
      <c r="D63" s="38">
        <f t="shared" si="1"/>
        <v>911.0899999999999</v>
      </c>
      <c r="E63" s="38">
        <f t="shared" si="2"/>
        <v>6692.3</v>
      </c>
      <c r="F63" s="38">
        <f t="shared" si="3"/>
        <v>911.0899999999999</v>
      </c>
      <c r="G63" s="38">
        <f t="shared" si="4"/>
        <v>2082.0954</v>
      </c>
      <c r="H63" s="38">
        <f t="shared" si="5"/>
        <v>0</v>
      </c>
      <c r="I63" s="39">
        <v>3435.6</v>
      </c>
      <c r="J63" s="38">
        <v>772.8</v>
      </c>
      <c r="K63" s="38">
        <v>0</v>
      </c>
      <c r="L63" s="38">
        <v>0</v>
      </c>
      <c r="M63" s="38">
        <v>2142</v>
      </c>
      <c r="N63" s="38">
        <v>138.29</v>
      </c>
      <c r="O63" s="38">
        <v>180</v>
      </c>
      <c r="P63" s="38">
        <v>30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1170</v>
      </c>
      <c r="X63" s="38">
        <v>72.29</v>
      </c>
      <c r="Y63" s="38">
        <v>990</v>
      </c>
      <c r="Z63" s="38">
        <v>64.29</v>
      </c>
      <c r="AA63" s="38">
        <v>350</v>
      </c>
      <c r="AB63" s="38">
        <v>0</v>
      </c>
      <c r="AC63" s="38">
        <v>175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230</v>
      </c>
      <c r="AP63" s="38">
        <v>0</v>
      </c>
      <c r="AQ63" s="38">
        <v>97.7</v>
      </c>
      <c r="AR63" s="38">
        <v>0</v>
      </c>
      <c r="AS63" s="40">
        <v>884.7</v>
      </c>
      <c r="AT63" s="38">
        <v>0</v>
      </c>
      <c r="AU63" s="38">
        <v>0</v>
      </c>
      <c r="AV63" s="38">
        <v>0</v>
      </c>
      <c r="AW63" s="38">
        <v>854.7</v>
      </c>
      <c r="AX63" s="38">
        <v>0</v>
      </c>
      <c r="AY63" s="38">
        <v>0</v>
      </c>
      <c r="AZ63" s="38">
        <v>0</v>
      </c>
      <c r="BA63" s="38">
        <v>787</v>
      </c>
      <c r="BB63" s="38">
        <v>0</v>
      </c>
      <c r="BC63" s="40">
        <v>1575.0954</v>
      </c>
      <c r="BD63" s="41">
        <v>0</v>
      </c>
      <c r="BE63" s="41">
        <v>507</v>
      </c>
      <c r="BF63" s="41">
        <v>0</v>
      </c>
      <c r="BG63" s="38">
        <v>0</v>
      </c>
      <c r="BH63" s="38">
        <v>0</v>
      </c>
      <c r="BI63" s="38">
        <v>0</v>
      </c>
      <c r="BJ63" s="38">
        <v>0</v>
      </c>
      <c r="BK63" s="38">
        <v>0</v>
      </c>
      <c r="BL63" s="38">
        <v>0</v>
      </c>
      <c r="BM63" s="38">
        <v>0</v>
      </c>
      <c r="BN63" s="38">
        <v>0</v>
      </c>
      <c r="BQ63" s="51"/>
      <c r="BR63" s="51"/>
    </row>
    <row r="64" spans="1:70" ht="15.75" customHeight="1">
      <c r="A64" s="16">
        <v>54</v>
      </c>
      <c r="B64" s="18" t="s">
        <v>32</v>
      </c>
      <c r="C64" s="38">
        <f t="shared" si="0"/>
        <v>10041.5816</v>
      </c>
      <c r="D64" s="38">
        <f t="shared" si="1"/>
        <v>1614.991</v>
      </c>
      <c r="E64" s="38">
        <f t="shared" si="2"/>
        <v>9964.8</v>
      </c>
      <c r="F64" s="38">
        <f t="shared" si="3"/>
        <v>1614.991</v>
      </c>
      <c r="G64" s="38">
        <f t="shared" si="4"/>
        <v>526.7816</v>
      </c>
      <c r="H64" s="38">
        <f t="shared" si="5"/>
        <v>0</v>
      </c>
      <c r="I64" s="39">
        <v>7444.8</v>
      </c>
      <c r="J64" s="38">
        <v>1439.991</v>
      </c>
      <c r="K64" s="38">
        <v>0</v>
      </c>
      <c r="L64" s="38">
        <v>0</v>
      </c>
      <c r="M64" s="38">
        <v>1060</v>
      </c>
      <c r="N64" s="38">
        <v>175</v>
      </c>
      <c r="O64" s="38">
        <v>150</v>
      </c>
      <c r="P64" s="38">
        <v>0</v>
      </c>
      <c r="Q64" s="38">
        <v>0</v>
      </c>
      <c r="R64" s="38">
        <v>0</v>
      </c>
      <c r="S64" s="38">
        <v>50</v>
      </c>
      <c r="T64" s="38">
        <v>0</v>
      </c>
      <c r="U64" s="38">
        <v>0</v>
      </c>
      <c r="V64" s="38">
        <v>0</v>
      </c>
      <c r="W64" s="38">
        <v>110</v>
      </c>
      <c r="X64" s="38">
        <v>0</v>
      </c>
      <c r="Y64" s="38">
        <v>60</v>
      </c>
      <c r="Z64" s="38">
        <v>0</v>
      </c>
      <c r="AA64" s="38">
        <v>150</v>
      </c>
      <c r="AB64" s="38">
        <v>75</v>
      </c>
      <c r="AC64" s="38">
        <v>500</v>
      </c>
      <c r="AD64" s="38">
        <v>100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370</v>
      </c>
      <c r="AP64" s="38">
        <v>0</v>
      </c>
      <c r="AQ64" s="38">
        <v>640</v>
      </c>
      <c r="AR64" s="38">
        <v>0</v>
      </c>
      <c r="AS64" s="40">
        <v>1090</v>
      </c>
      <c r="AT64" s="38">
        <v>0</v>
      </c>
      <c r="AU64" s="38">
        <v>0</v>
      </c>
      <c r="AV64" s="38">
        <v>0</v>
      </c>
      <c r="AW64" s="38">
        <v>960</v>
      </c>
      <c r="AX64" s="38">
        <v>0</v>
      </c>
      <c r="AY64" s="38">
        <v>0</v>
      </c>
      <c r="AZ64" s="38">
        <v>0</v>
      </c>
      <c r="BA64" s="38">
        <v>450</v>
      </c>
      <c r="BB64" s="38">
        <v>0</v>
      </c>
      <c r="BC64" s="40">
        <v>300</v>
      </c>
      <c r="BD64" s="41">
        <v>0</v>
      </c>
      <c r="BE64" s="41">
        <v>226.7816</v>
      </c>
      <c r="BF64" s="41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Q64" s="51"/>
      <c r="BR64" s="51"/>
    </row>
    <row r="65" spans="1:70" ht="15.75" customHeight="1">
      <c r="A65" s="16">
        <v>55</v>
      </c>
      <c r="B65" s="13" t="s">
        <v>33</v>
      </c>
      <c r="C65" s="38">
        <f t="shared" si="0"/>
        <v>13641.669</v>
      </c>
      <c r="D65" s="38">
        <f t="shared" si="1"/>
        <v>1966.991</v>
      </c>
      <c r="E65" s="38">
        <f t="shared" si="2"/>
        <v>9058.1</v>
      </c>
      <c r="F65" s="38">
        <f t="shared" si="3"/>
        <v>1321.291</v>
      </c>
      <c r="G65" s="38">
        <f t="shared" si="4"/>
        <v>4583.5689999999995</v>
      </c>
      <c r="H65" s="38">
        <f t="shared" si="5"/>
        <v>645.7</v>
      </c>
      <c r="I65" s="39">
        <v>4369.2</v>
      </c>
      <c r="J65" s="38">
        <v>989.151</v>
      </c>
      <c r="K65" s="38">
        <v>0</v>
      </c>
      <c r="L65" s="38">
        <v>0</v>
      </c>
      <c r="M65" s="38">
        <v>3415</v>
      </c>
      <c r="N65" s="38">
        <v>332.14</v>
      </c>
      <c r="O65" s="38">
        <v>280</v>
      </c>
      <c r="P65" s="38">
        <v>57</v>
      </c>
      <c r="Q65" s="38">
        <v>150</v>
      </c>
      <c r="R65" s="38">
        <v>0</v>
      </c>
      <c r="S65" s="38">
        <v>200</v>
      </c>
      <c r="T65" s="38">
        <v>50</v>
      </c>
      <c r="U65" s="38">
        <v>30</v>
      </c>
      <c r="V65" s="38">
        <v>0</v>
      </c>
      <c r="W65" s="38">
        <v>335</v>
      </c>
      <c r="X65" s="38">
        <v>22.16</v>
      </c>
      <c r="Y65" s="38">
        <v>200</v>
      </c>
      <c r="Z65" s="38">
        <v>0</v>
      </c>
      <c r="AA65" s="38">
        <v>1250</v>
      </c>
      <c r="AB65" s="38">
        <v>0</v>
      </c>
      <c r="AC65" s="38">
        <v>1030</v>
      </c>
      <c r="AD65" s="38">
        <v>150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560</v>
      </c>
      <c r="AP65" s="38">
        <v>0</v>
      </c>
      <c r="AQ65" s="38">
        <v>713.9</v>
      </c>
      <c r="AR65" s="38">
        <v>0</v>
      </c>
      <c r="AS65" s="40">
        <v>713.9</v>
      </c>
      <c r="AT65" s="38">
        <v>0</v>
      </c>
      <c r="AU65" s="38">
        <v>0</v>
      </c>
      <c r="AV65" s="38">
        <v>0</v>
      </c>
      <c r="AW65" s="38">
        <v>628.9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40">
        <v>3433.569</v>
      </c>
      <c r="BD65" s="41">
        <v>645.7</v>
      </c>
      <c r="BE65" s="41">
        <v>1150</v>
      </c>
      <c r="BF65" s="41">
        <v>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Q65" s="51"/>
      <c r="BR65" s="51"/>
    </row>
    <row r="66" spans="1:70" ht="15.75" customHeight="1">
      <c r="A66" s="16">
        <v>56</v>
      </c>
      <c r="B66" s="13" t="s">
        <v>34</v>
      </c>
      <c r="C66" s="38">
        <f t="shared" si="0"/>
        <v>6303.18</v>
      </c>
      <c r="D66" s="38">
        <f t="shared" si="1"/>
        <v>928</v>
      </c>
      <c r="E66" s="38">
        <f t="shared" si="2"/>
        <v>5867.6</v>
      </c>
      <c r="F66" s="38">
        <f t="shared" si="3"/>
        <v>928</v>
      </c>
      <c r="G66" s="38">
        <f t="shared" si="4"/>
        <v>435.58</v>
      </c>
      <c r="H66" s="38">
        <f t="shared" si="5"/>
        <v>0</v>
      </c>
      <c r="I66" s="39">
        <v>3890.8</v>
      </c>
      <c r="J66" s="38">
        <v>822</v>
      </c>
      <c r="K66" s="38">
        <v>0</v>
      </c>
      <c r="L66" s="38">
        <v>0</v>
      </c>
      <c r="M66" s="38">
        <v>1155</v>
      </c>
      <c r="N66" s="38">
        <v>106</v>
      </c>
      <c r="O66" s="38">
        <v>250</v>
      </c>
      <c r="P66" s="38">
        <v>0</v>
      </c>
      <c r="Q66" s="38">
        <v>0</v>
      </c>
      <c r="R66" s="38">
        <v>0</v>
      </c>
      <c r="S66" s="38">
        <v>50</v>
      </c>
      <c r="T66" s="38">
        <v>0</v>
      </c>
      <c r="U66" s="38">
        <v>60</v>
      </c>
      <c r="V66" s="38">
        <v>0</v>
      </c>
      <c r="W66" s="38">
        <v>145</v>
      </c>
      <c r="X66" s="38">
        <v>6</v>
      </c>
      <c r="Y66" s="38">
        <v>70</v>
      </c>
      <c r="Z66" s="38">
        <v>0</v>
      </c>
      <c r="AA66" s="38">
        <v>100</v>
      </c>
      <c r="AB66" s="38">
        <v>0</v>
      </c>
      <c r="AC66" s="38">
        <v>550</v>
      </c>
      <c r="AD66" s="38">
        <v>100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300</v>
      </c>
      <c r="AP66" s="38">
        <v>0</v>
      </c>
      <c r="AQ66" s="38">
        <v>521.8</v>
      </c>
      <c r="AR66" s="38">
        <v>0</v>
      </c>
      <c r="AS66" s="40">
        <v>521.8</v>
      </c>
      <c r="AT66" s="38">
        <v>0</v>
      </c>
      <c r="AU66" s="38">
        <v>0</v>
      </c>
      <c r="AV66" s="38">
        <v>0</v>
      </c>
      <c r="AW66" s="38">
        <v>461.8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40">
        <v>0</v>
      </c>
      <c r="BD66" s="41">
        <v>0</v>
      </c>
      <c r="BE66" s="41">
        <v>435.58</v>
      </c>
      <c r="BF66" s="41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Q66" s="51"/>
      <c r="BR66" s="51"/>
    </row>
    <row r="67" spans="1:70" ht="15.75" customHeight="1">
      <c r="A67" s="16">
        <v>57</v>
      </c>
      <c r="B67" s="13" t="s">
        <v>35</v>
      </c>
      <c r="C67" s="38">
        <f t="shared" si="0"/>
        <v>5569.907000000001</v>
      </c>
      <c r="D67" s="38">
        <f t="shared" si="1"/>
        <v>1018.687</v>
      </c>
      <c r="E67" s="38">
        <f t="shared" si="2"/>
        <v>5569.896000000001</v>
      </c>
      <c r="F67" s="38">
        <f t="shared" si="3"/>
        <v>1018.687</v>
      </c>
      <c r="G67" s="38">
        <f t="shared" si="4"/>
        <v>0.011</v>
      </c>
      <c r="H67" s="38">
        <f t="shared" si="5"/>
        <v>0</v>
      </c>
      <c r="I67" s="39">
        <v>3384.896</v>
      </c>
      <c r="J67" s="38">
        <v>618.687</v>
      </c>
      <c r="K67" s="38">
        <v>0</v>
      </c>
      <c r="L67" s="38">
        <v>0</v>
      </c>
      <c r="M67" s="38">
        <v>1180</v>
      </c>
      <c r="N67" s="38">
        <v>350</v>
      </c>
      <c r="O67" s="38">
        <v>10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50</v>
      </c>
      <c r="V67" s="38">
        <v>25</v>
      </c>
      <c r="W67" s="38">
        <v>120</v>
      </c>
      <c r="X67" s="38">
        <v>0</v>
      </c>
      <c r="Y67" s="38">
        <v>50</v>
      </c>
      <c r="Z67" s="38">
        <v>0</v>
      </c>
      <c r="AA67" s="38">
        <v>200</v>
      </c>
      <c r="AB67" s="38">
        <v>200</v>
      </c>
      <c r="AC67" s="38">
        <v>750</v>
      </c>
      <c r="AD67" s="38">
        <v>125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630</v>
      </c>
      <c r="AP67" s="38">
        <v>50</v>
      </c>
      <c r="AQ67" s="38">
        <v>375</v>
      </c>
      <c r="AR67" s="38">
        <v>0</v>
      </c>
      <c r="AS67" s="40">
        <v>375</v>
      </c>
      <c r="AT67" s="38">
        <v>0</v>
      </c>
      <c r="AU67" s="38">
        <v>0</v>
      </c>
      <c r="AV67" s="38">
        <v>0</v>
      </c>
      <c r="AW67" s="38">
        <v>300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40">
        <v>0.011</v>
      </c>
      <c r="BD67" s="41">
        <v>0</v>
      </c>
      <c r="BE67" s="41">
        <v>0</v>
      </c>
      <c r="BF67" s="41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Q67" s="51"/>
      <c r="BR67" s="51"/>
    </row>
    <row r="68" spans="1:70" ht="15.75" customHeight="1">
      <c r="A68" s="16">
        <v>58</v>
      </c>
      <c r="B68" s="13" t="s">
        <v>36</v>
      </c>
      <c r="C68" s="38">
        <f t="shared" si="0"/>
        <v>10255.869100000002</v>
      </c>
      <c r="D68" s="38">
        <f t="shared" si="1"/>
        <v>1299.163</v>
      </c>
      <c r="E68" s="38">
        <f t="shared" si="2"/>
        <v>10183.272</v>
      </c>
      <c r="F68" s="38">
        <f t="shared" si="3"/>
        <v>1299.163</v>
      </c>
      <c r="G68" s="38">
        <f t="shared" si="4"/>
        <v>72.5971</v>
      </c>
      <c r="H68" s="38">
        <f t="shared" si="5"/>
        <v>0</v>
      </c>
      <c r="I68" s="39">
        <v>4254.072</v>
      </c>
      <c r="J68" s="38">
        <v>1004.583</v>
      </c>
      <c r="K68" s="38">
        <v>0</v>
      </c>
      <c r="L68" s="38">
        <v>0</v>
      </c>
      <c r="M68" s="38">
        <v>1895</v>
      </c>
      <c r="N68" s="38">
        <v>294.58</v>
      </c>
      <c r="O68" s="38">
        <v>10</v>
      </c>
      <c r="P68" s="38">
        <v>0</v>
      </c>
      <c r="Q68" s="38">
        <v>0</v>
      </c>
      <c r="R68" s="38">
        <v>0</v>
      </c>
      <c r="S68" s="38">
        <v>120</v>
      </c>
      <c r="T68" s="38">
        <v>0</v>
      </c>
      <c r="U68" s="38">
        <v>50</v>
      </c>
      <c r="V68" s="38">
        <v>0</v>
      </c>
      <c r="W68" s="38">
        <v>80</v>
      </c>
      <c r="X68" s="38">
        <v>10</v>
      </c>
      <c r="Y68" s="38">
        <v>60</v>
      </c>
      <c r="Z68" s="38">
        <v>0</v>
      </c>
      <c r="AA68" s="38">
        <v>500</v>
      </c>
      <c r="AB68" s="38">
        <v>50</v>
      </c>
      <c r="AC68" s="38">
        <v>950</v>
      </c>
      <c r="AD68" s="38">
        <v>200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770</v>
      </c>
      <c r="AP68" s="38">
        <v>0</v>
      </c>
      <c r="AQ68" s="38">
        <v>3264.2</v>
      </c>
      <c r="AR68" s="38">
        <v>0</v>
      </c>
      <c r="AS68" s="40">
        <v>3264.2</v>
      </c>
      <c r="AT68" s="38">
        <v>0</v>
      </c>
      <c r="AU68" s="38">
        <v>0</v>
      </c>
      <c r="AV68" s="38">
        <v>0</v>
      </c>
      <c r="AW68" s="38">
        <v>3169.2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40">
        <v>0</v>
      </c>
      <c r="BD68" s="41">
        <v>0</v>
      </c>
      <c r="BE68" s="41">
        <v>72.5971</v>
      </c>
      <c r="BF68" s="41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Q68" s="51"/>
      <c r="BR68" s="51"/>
    </row>
    <row r="69" spans="1:70" ht="15.75" customHeight="1">
      <c r="A69" s="16">
        <v>59</v>
      </c>
      <c r="B69" s="13" t="s">
        <v>37</v>
      </c>
      <c r="C69" s="38">
        <f t="shared" si="0"/>
        <v>10821.832</v>
      </c>
      <c r="D69" s="38">
        <f t="shared" si="1"/>
        <v>1092.6200000000001</v>
      </c>
      <c r="E69" s="38">
        <f t="shared" si="2"/>
        <v>9629.76</v>
      </c>
      <c r="F69" s="38">
        <f t="shared" si="3"/>
        <v>1092.6200000000001</v>
      </c>
      <c r="G69" s="38">
        <f t="shared" si="4"/>
        <v>1192.072</v>
      </c>
      <c r="H69" s="38">
        <f t="shared" si="5"/>
        <v>0</v>
      </c>
      <c r="I69" s="39">
        <v>5929.76</v>
      </c>
      <c r="J69" s="38">
        <v>903.46</v>
      </c>
      <c r="K69" s="38">
        <v>0</v>
      </c>
      <c r="L69" s="38">
        <v>0</v>
      </c>
      <c r="M69" s="38">
        <v>2140</v>
      </c>
      <c r="N69" s="38">
        <v>189.16</v>
      </c>
      <c r="O69" s="38">
        <v>120</v>
      </c>
      <c r="P69" s="38">
        <v>0</v>
      </c>
      <c r="Q69" s="38">
        <v>0</v>
      </c>
      <c r="R69" s="38">
        <v>0</v>
      </c>
      <c r="S69" s="38">
        <v>120</v>
      </c>
      <c r="T69" s="38">
        <v>0</v>
      </c>
      <c r="U69" s="38">
        <v>100</v>
      </c>
      <c r="V69" s="38">
        <v>0</v>
      </c>
      <c r="W69" s="38">
        <v>600</v>
      </c>
      <c r="X69" s="38">
        <v>139.16</v>
      </c>
      <c r="Y69" s="38">
        <v>560</v>
      </c>
      <c r="Z69" s="38">
        <v>125</v>
      </c>
      <c r="AA69" s="38">
        <v>300</v>
      </c>
      <c r="AB69" s="38">
        <v>0</v>
      </c>
      <c r="AC69" s="38">
        <v>800</v>
      </c>
      <c r="AD69" s="38">
        <v>50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8">
        <v>1010</v>
      </c>
      <c r="AP69" s="38">
        <v>0</v>
      </c>
      <c r="AQ69" s="38">
        <v>550</v>
      </c>
      <c r="AR69" s="38">
        <v>0</v>
      </c>
      <c r="AS69" s="40">
        <v>550</v>
      </c>
      <c r="AT69" s="38">
        <v>0</v>
      </c>
      <c r="AU69" s="38">
        <v>0</v>
      </c>
      <c r="AV69" s="38">
        <v>0</v>
      </c>
      <c r="AW69" s="38">
        <v>500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40">
        <v>1192.072</v>
      </c>
      <c r="BD69" s="41">
        <v>0</v>
      </c>
      <c r="BE69" s="41">
        <v>0</v>
      </c>
      <c r="BF69" s="41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Q69" s="51"/>
      <c r="BR69" s="51"/>
    </row>
    <row r="70" spans="1:70" ht="15.75" customHeight="1">
      <c r="A70" s="16">
        <v>60</v>
      </c>
      <c r="B70" s="13" t="s">
        <v>38</v>
      </c>
      <c r="C70" s="38">
        <f t="shared" si="0"/>
        <v>7399.238</v>
      </c>
      <c r="D70" s="38">
        <f t="shared" si="1"/>
        <v>946.802</v>
      </c>
      <c r="E70" s="38">
        <f t="shared" si="2"/>
        <v>7357</v>
      </c>
      <c r="F70" s="38">
        <f t="shared" si="3"/>
        <v>946.802</v>
      </c>
      <c r="G70" s="38">
        <f t="shared" si="4"/>
        <v>142.238</v>
      </c>
      <c r="H70" s="38">
        <f t="shared" si="5"/>
        <v>0</v>
      </c>
      <c r="I70" s="39">
        <v>4786.5</v>
      </c>
      <c r="J70" s="38">
        <v>777.302</v>
      </c>
      <c r="K70" s="38">
        <v>0</v>
      </c>
      <c r="L70" s="38">
        <v>0</v>
      </c>
      <c r="M70" s="38">
        <v>1480</v>
      </c>
      <c r="N70" s="38">
        <v>106.5</v>
      </c>
      <c r="O70" s="38">
        <v>210</v>
      </c>
      <c r="P70" s="38">
        <v>52.5</v>
      </c>
      <c r="Q70" s="38">
        <v>0</v>
      </c>
      <c r="R70" s="38">
        <v>0</v>
      </c>
      <c r="S70" s="38">
        <v>60</v>
      </c>
      <c r="T70" s="38">
        <v>7</v>
      </c>
      <c r="U70" s="38">
        <v>40</v>
      </c>
      <c r="V70" s="38">
        <v>0</v>
      </c>
      <c r="W70" s="38">
        <v>380</v>
      </c>
      <c r="X70" s="38">
        <v>19</v>
      </c>
      <c r="Y70" s="38">
        <v>360</v>
      </c>
      <c r="Z70" s="38">
        <v>0</v>
      </c>
      <c r="AA70" s="38">
        <v>200</v>
      </c>
      <c r="AB70" s="38">
        <v>0</v>
      </c>
      <c r="AC70" s="38">
        <v>470</v>
      </c>
      <c r="AD70" s="38">
        <v>28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640</v>
      </c>
      <c r="AP70" s="38">
        <v>63</v>
      </c>
      <c r="AQ70" s="38">
        <v>350.5</v>
      </c>
      <c r="AR70" s="38">
        <v>0</v>
      </c>
      <c r="AS70" s="40">
        <v>450.5</v>
      </c>
      <c r="AT70" s="38">
        <v>0</v>
      </c>
      <c r="AU70" s="38">
        <v>0</v>
      </c>
      <c r="AV70" s="38">
        <v>0</v>
      </c>
      <c r="AW70" s="38">
        <v>380.5</v>
      </c>
      <c r="AX70" s="38">
        <v>0</v>
      </c>
      <c r="AY70" s="38">
        <v>0</v>
      </c>
      <c r="AZ70" s="38">
        <v>0</v>
      </c>
      <c r="BA70" s="38">
        <v>100</v>
      </c>
      <c r="BB70" s="38">
        <v>0</v>
      </c>
      <c r="BC70" s="40">
        <v>100</v>
      </c>
      <c r="BD70" s="41">
        <v>0</v>
      </c>
      <c r="BE70" s="41">
        <v>42.238</v>
      </c>
      <c r="BF70" s="41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Q70" s="51"/>
      <c r="BR70" s="51"/>
    </row>
    <row r="71" spans="1:70" ht="15.75" customHeight="1">
      <c r="A71" s="16">
        <v>61</v>
      </c>
      <c r="B71" s="13" t="s">
        <v>39</v>
      </c>
      <c r="C71" s="38">
        <f t="shared" si="0"/>
        <v>5095.887000000001</v>
      </c>
      <c r="D71" s="38">
        <f t="shared" si="1"/>
        <v>992.466</v>
      </c>
      <c r="E71" s="38">
        <f t="shared" si="2"/>
        <v>4545.900000000001</v>
      </c>
      <c r="F71" s="38">
        <f t="shared" si="3"/>
        <v>992.466</v>
      </c>
      <c r="G71" s="38">
        <f t="shared" si="4"/>
        <v>549.987</v>
      </c>
      <c r="H71" s="38">
        <f t="shared" si="5"/>
        <v>0</v>
      </c>
      <c r="I71" s="39">
        <v>4463.8</v>
      </c>
      <c r="J71" s="38">
        <v>992.466</v>
      </c>
      <c r="K71" s="38">
        <v>0</v>
      </c>
      <c r="L71" s="38">
        <v>0</v>
      </c>
      <c r="M71" s="38">
        <v>66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66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16.1</v>
      </c>
      <c r="AR71" s="38">
        <v>0</v>
      </c>
      <c r="AS71" s="40">
        <v>16.1</v>
      </c>
      <c r="AT71" s="38">
        <v>0</v>
      </c>
      <c r="AU71" s="38">
        <v>0</v>
      </c>
      <c r="AV71" s="38">
        <v>0</v>
      </c>
      <c r="AW71" s="38">
        <v>6.1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40">
        <v>549.987</v>
      </c>
      <c r="BD71" s="41">
        <v>0</v>
      </c>
      <c r="BE71" s="41">
        <v>0</v>
      </c>
      <c r="BF71" s="41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Q71" s="51"/>
      <c r="BR71" s="51"/>
    </row>
    <row r="72" spans="1:70" ht="15.75" customHeight="1">
      <c r="A72" s="16">
        <v>62</v>
      </c>
      <c r="B72" s="13" t="s">
        <v>40</v>
      </c>
      <c r="C72" s="38">
        <f t="shared" si="0"/>
        <v>25629.797599999998</v>
      </c>
      <c r="D72" s="38">
        <f t="shared" si="1"/>
        <v>2987.209</v>
      </c>
      <c r="E72" s="38">
        <f t="shared" si="2"/>
        <v>23254.699999999997</v>
      </c>
      <c r="F72" s="38">
        <f t="shared" si="3"/>
        <v>2987.209</v>
      </c>
      <c r="G72" s="38">
        <f t="shared" si="4"/>
        <v>6499.997600000001</v>
      </c>
      <c r="H72" s="38">
        <f t="shared" si="5"/>
        <v>0</v>
      </c>
      <c r="I72" s="39">
        <v>8593.1</v>
      </c>
      <c r="J72" s="38">
        <v>1983.649</v>
      </c>
      <c r="K72" s="38">
        <v>0</v>
      </c>
      <c r="L72" s="38">
        <v>0</v>
      </c>
      <c r="M72" s="38">
        <v>4680</v>
      </c>
      <c r="N72" s="38">
        <v>606.76</v>
      </c>
      <c r="O72" s="38">
        <v>600</v>
      </c>
      <c r="P72" s="38">
        <v>187.8</v>
      </c>
      <c r="Q72" s="38">
        <v>0</v>
      </c>
      <c r="R72" s="38">
        <v>0</v>
      </c>
      <c r="S72" s="38">
        <v>100</v>
      </c>
      <c r="T72" s="38">
        <v>25</v>
      </c>
      <c r="U72" s="38">
        <v>100</v>
      </c>
      <c r="V72" s="38">
        <v>2.8</v>
      </c>
      <c r="W72" s="38">
        <v>550</v>
      </c>
      <c r="X72" s="38">
        <v>57.16</v>
      </c>
      <c r="Y72" s="38">
        <v>300</v>
      </c>
      <c r="Z72" s="38">
        <v>0</v>
      </c>
      <c r="AA72" s="38">
        <v>200</v>
      </c>
      <c r="AB72" s="38">
        <v>0</v>
      </c>
      <c r="AC72" s="38">
        <v>2400</v>
      </c>
      <c r="AD72" s="38">
        <v>250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3900</v>
      </c>
      <c r="AP72" s="38">
        <v>354.8</v>
      </c>
      <c r="AQ72" s="38">
        <v>1956.7</v>
      </c>
      <c r="AR72" s="38">
        <v>42</v>
      </c>
      <c r="AS72" s="40">
        <v>6081.6</v>
      </c>
      <c r="AT72" s="38">
        <v>42</v>
      </c>
      <c r="AU72" s="38">
        <v>0</v>
      </c>
      <c r="AV72" s="38">
        <v>0</v>
      </c>
      <c r="AW72" s="38">
        <v>5741.6</v>
      </c>
      <c r="AX72" s="38">
        <v>0</v>
      </c>
      <c r="AY72" s="38">
        <v>0</v>
      </c>
      <c r="AZ72" s="38">
        <v>0</v>
      </c>
      <c r="BA72" s="38">
        <v>4124.9</v>
      </c>
      <c r="BB72" s="38">
        <v>0</v>
      </c>
      <c r="BC72" s="40">
        <v>2499.9976</v>
      </c>
      <c r="BD72" s="41">
        <v>0</v>
      </c>
      <c r="BE72" s="41">
        <v>4000</v>
      </c>
      <c r="BF72" s="41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Q72" s="51"/>
      <c r="BR72" s="51"/>
    </row>
    <row r="73" spans="1:70" ht="15.75" customHeight="1">
      <c r="A73" s="16">
        <v>63</v>
      </c>
      <c r="B73" s="13" t="s">
        <v>41</v>
      </c>
      <c r="C73" s="38">
        <f t="shared" si="0"/>
        <v>14230.1984</v>
      </c>
      <c r="D73" s="38">
        <f t="shared" si="1"/>
        <v>2152.078</v>
      </c>
      <c r="E73" s="38">
        <f t="shared" si="2"/>
        <v>14050.9</v>
      </c>
      <c r="F73" s="38">
        <f t="shared" si="3"/>
        <v>2427.078</v>
      </c>
      <c r="G73" s="38">
        <f t="shared" si="4"/>
        <v>179.2984</v>
      </c>
      <c r="H73" s="38">
        <f t="shared" si="5"/>
        <v>-275</v>
      </c>
      <c r="I73" s="39">
        <v>9395.9</v>
      </c>
      <c r="J73" s="38">
        <v>2013.888</v>
      </c>
      <c r="K73" s="38">
        <v>0</v>
      </c>
      <c r="L73" s="38">
        <v>0</v>
      </c>
      <c r="M73" s="38">
        <v>3320</v>
      </c>
      <c r="N73" s="38">
        <v>413.19</v>
      </c>
      <c r="O73" s="38">
        <v>200</v>
      </c>
      <c r="P73" s="38">
        <v>0</v>
      </c>
      <c r="Q73" s="38">
        <v>100</v>
      </c>
      <c r="R73" s="38">
        <v>0</v>
      </c>
      <c r="S73" s="38">
        <v>100</v>
      </c>
      <c r="T73" s="38">
        <v>0</v>
      </c>
      <c r="U73" s="38">
        <v>0</v>
      </c>
      <c r="V73" s="38">
        <v>0</v>
      </c>
      <c r="W73" s="38">
        <v>850</v>
      </c>
      <c r="X73" s="38">
        <v>237</v>
      </c>
      <c r="Y73" s="38">
        <v>800</v>
      </c>
      <c r="Z73" s="38">
        <v>237</v>
      </c>
      <c r="AA73" s="38">
        <v>250</v>
      </c>
      <c r="AB73" s="38">
        <v>0</v>
      </c>
      <c r="AC73" s="38">
        <v>1300</v>
      </c>
      <c r="AD73" s="38">
        <v>150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8">
        <v>300</v>
      </c>
      <c r="AP73" s="38">
        <v>0</v>
      </c>
      <c r="AQ73" s="38">
        <v>1035</v>
      </c>
      <c r="AR73" s="38">
        <v>0</v>
      </c>
      <c r="AS73" s="40">
        <v>1035</v>
      </c>
      <c r="AT73" s="38">
        <v>0</v>
      </c>
      <c r="AU73" s="38">
        <v>0</v>
      </c>
      <c r="AV73" s="38">
        <v>0</v>
      </c>
      <c r="AW73" s="38">
        <v>755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40">
        <v>0</v>
      </c>
      <c r="BD73" s="41">
        <v>0</v>
      </c>
      <c r="BE73" s="41">
        <v>179.2984</v>
      </c>
      <c r="BF73" s="41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0</v>
      </c>
      <c r="BL73" s="38">
        <v>-275</v>
      </c>
      <c r="BM73" s="38">
        <v>0</v>
      </c>
      <c r="BN73" s="38">
        <v>0</v>
      </c>
      <c r="BQ73" s="51"/>
      <c r="BR73" s="51"/>
    </row>
    <row r="74" spans="1:70" ht="15.75" customHeight="1">
      <c r="A74" s="16">
        <v>64</v>
      </c>
      <c r="B74" s="13" t="s">
        <v>42</v>
      </c>
      <c r="C74" s="38">
        <f t="shared" si="0"/>
        <v>485004.70040000003</v>
      </c>
      <c r="D74" s="38">
        <f t="shared" si="1"/>
        <v>74586.95999999999</v>
      </c>
      <c r="E74" s="38">
        <f t="shared" si="2"/>
        <v>406556.30000000005</v>
      </c>
      <c r="F74" s="38">
        <f t="shared" si="3"/>
        <v>80283.905</v>
      </c>
      <c r="G74" s="38">
        <f t="shared" si="4"/>
        <v>78448.4004</v>
      </c>
      <c r="H74" s="38">
        <f t="shared" si="5"/>
        <v>-5696.945</v>
      </c>
      <c r="I74" s="39">
        <v>60519.6</v>
      </c>
      <c r="J74" s="38">
        <v>15311.375</v>
      </c>
      <c r="K74" s="38">
        <v>0</v>
      </c>
      <c r="L74" s="38">
        <v>0</v>
      </c>
      <c r="M74" s="38">
        <v>45375.6</v>
      </c>
      <c r="N74" s="38">
        <v>5172.29</v>
      </c>
      <c r="O74" s="38">
        <v>7699</v>
      </c>
      <c r="P74" s="38">
        <v>1627.5</v>
      </c>
      <c r="Q74" s="38">
        <v>1453.1</v>
      </c>
      <c r="R74" s="38">
        <v>0</v>
      </c>
      <c r="S74" s="38">
        <v>1853</v>
      </c>
      <c r="T74" s="38">
        <v>232.855</v>
      </c>
      <c r="U74" s="38">
        <v>1003.5</v>
      </c>
      <c r="V74" s="38">
        <v>218</v>
      </c>
      <c r="W74" s="38">
        <v>4439</v>
      </c>
      <c r="X74" s="38">
        <v>921.3</v>
      </c>
      <c r="Y74" s="38">
        <v>660</v>
      </c>
      <c r="Z74" s="38">
        <v>91.2</v>
      </c>
      <c r="AA74" s="38">
        <v>850</v>
      </c>
      <c r="AB74" s="38">
        <v>213</v>
      </c>
      <c r="AC74" s="38">
        <v>21705</v>
      </c>
      <c r="AD74" s="38">
        <v>1599.635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265596.9</v>
      </c>
      <c r="AL74" s="38">
        <v>59196.24</v>
      </c>
      <c r="AM74" s="38">
        <v>263506.8</v>
      </c>
      <c r="AN74" s="38">
        <v>59196.24</v>
      </c>
      <c r="AO74" s="38">
        <v>14700</v>
      </c>
      <c r="AP74" s="38">
        <v>596</v>
      </c>
      <c r="AQ74" s="38">
        <v>20364.2</v>
      </c>
      <c r="AR74" s="38">
        <v>8</v>
      </c>
      <c r="AS74" s="40">
        <v>20364.2</v>
      </c>
      <c r="AT74" s="38">
        <v>8</v>
      </c>
      <c r="AU74" s="38">
        <v>0</v>
      </c>
      <c r="AV74" s="38">
        <v>0</v>
      </c>
      <c r="AW74" s="38">
        <v>17824.2</v>
      </c>
      <c r="AX74" s="38">
        <v>0</v>
      </c>
      <c r="AY74" s="38">
        <v>0</v>
      </c>
      <c r="AZ74" s="38">
        <v>0</v>
      </c>
      <c r="BA74" s="38">
        <v>0</v>
      </c>
      <c r="BB74" s="38">
        <v>0</v>
      </c>
      <c r="BC74" s="40">
        <v>76716.2</v>
      </c>
      <c r="BD74" s="41">
        <v>2119.857</v>
      </c>
      <c r="BE74" s="41">
        <v>6732.2004</v>
      </c>
      <c r="BF74" s="41">
        <v>194.76</v>
      </c>
      <c r="BG74" s="38">
        <v>0</v>
      </c>
      <c r="BH74" s="38">
        <v>0</v>
      </c>
      <c r="BI74" s="38">
        <v>-2000</v>
      </c>
      <c r="BJ74" s="38">
        <v>-68.77</v>
      </c>
      <c r="BK74" s="38">
        <v>-3000</v>
      </c>
      <c r="BL74" s="38">
        <v>-7942.792</v>
      </c>
      <c r="BM74" s="38">
        <v>0</v>
      </c>
      <c r="BN74" s="38">
        <v>0</v>
      </c>
      <c r="BQ74" s="51"/>
      <c r="BR74" s="51"/>
    </row>
    <row r="75" spans="1:70" ht="15.75" customHeight="1">
      <c r="A75" s="16">
        <v>65</v>
      </c>
      <c r="B75" s="13" t="s">
        <v>43</v>
      </c>
      <c r="C75" s="38">
        <f aca="true" t="shared" si="6" ref="C75:C104">E75+G75-BA75</f>
        <v>61745.259000000005</v>
      </c>
      <c r="D75" s="38">
        <f aca="true" t="shared" si="7" ref="D75:D104">F75+H75-BB75</f>
        <v>10780.787</v>
      </c>
      <c r="E75" s="38">
        <f aca="true" t="shared" si="8" ref="E75:E104">I75+K75+M75+AE75+AG75+AK75+AO75+AS75</f>
        <v>51701.100000000006</v>
      </c>
      <c r="F75" s="38">
        <f aca="true" t="shared" si="9" ref="F75:F104">J75+L75+N75+AF75+AH75+AL75+AP75+AT75</f>
        <v>11130.482</v>
      </c>
      <c r="G75" s="38">
        <f aca="true" t="shared" si="10" ref="G75:G104">AY75+BC75+BE75+BG75+BI75+BK75+BM75</f>
        <v>10044.159</v>
      </c>
      <c r="H75" s="38">
        <f aca="true" t="shared" si="11" ref="H75:H104">AZ75+BD75+BF75+BH75+BJ75+BL75+BN75</f>
        <v>-349.69500000000005</v>
      </c>
      <c r="I75" s="39">
        <v>20799.3</v>
      </c>
      <c r="J75" s="38">
        <v>4383.658</v>
      </c>
      <c r="K75" s="38">
        <v>0</v>
      </c>
      <c r="L75" s="38">
        <v>0</v>
      </c>
      <c r="M75" s="38">
        <v>6489.3</v>
      </c>
      <c r="N75" s="38">
        <v>1972.824</v>
      </c>
      <c r="O75" s="38">
        <v>1289.3</v>
      </c>
      <c r="P75" s="38">
        <v>709.878</v>
      </c>
      <c r="Q75" s="38">
        <v>400</v>
      </c>
      <c r="R75" s="38">
        <v>100</v>
      </c>
      <c r="S75" s="38">
        <v>500</v>
      </c>
      <c r="T75" s="38">
        <v>102.996</v>
      </c>
      <c r="U75" s="38">
        <v>300</v>
      </c>
      <c r="V75" s="38">
        <v>91</v>
      </c>
      <c r="W75" s="38">
        <v>1035</v>
      </c>
      <c r="X75" s="38">
        <v>191.2</v>
      </c>
      <c r="Y75" s="38">
        <v>515</v>
      </c>
      <c r="Z75" s="38">
        <v>125</v>
      </c>
      <c r="AA75" s="38">
        <v>350</v>
      </c>
      <c r="AB75" s="38">
        <v>0</v>
      </c>
      <c r="AC75" s="38">
        <v>1950</v>
      </c>
      <c r="AD75" s="38">
        <v>373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20326.7</v>
      </c>
      <c r="AL75" s="38">
        <v>4366</v>
      </c>
      <c r="AM75" s="38">
        <v>20326.7</v>
      </c>
      <c r="AN75" s="38">
        <v>4366</v>
      </c>
      <c r="AO75" s="38">
        <v>1550</v>
      </c>
      <c r="AP75" s="38">
        <v>405</v>
      </c>
      <c r="AQ75" s="38">
        <v>2535.8</v>
      </c>
      <c r="AR75" s="38">
        <v>3</v>
      </c>
      <c r="AS75" s="40">
        <v>2535.8</v>
      </c>
      <c r="AT75" s="38">
        <v>3</v>
      </c>
      <c r="AU75" s="38">
        <v>0</v>
      </c>
      <c r="AV75" s="38">
        <v>0</v>
      </c>
      <c r="AW75" s="38">
        <v>1960.8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40">
        <v>7744.159</v>
      </c>
      <c r="BD75" s="41">
        <v>0</v>
      </c>
      <c r="BE75" s="41">
        <v>2300</v>
      </c>
      <c r="BF75" s="41">
        <v>720</v>
      </c>
      <c r="BG75" s="38">
        <v>0</v>
      </c>
      <c r="BH75" s="38">
        <v>0</v>
      </c>
      <c r="BI75" s="38">
        <v>0</v>
      </c>
      <c r="BJ75" s="38">
        <v>-12.87</v>
      </c>
      <c r="BK75" s="38">
        <v>0</v>
      </c>
      <c r="BL75" s="38">
        <v>-1056.825</v>
      </c>
      <c r="BM75" s="38">
        <v>0</v>
      </c>
      <c r="BN75" s="38">
        <v>0</v>
      </c>
      <c r="BQ75" s="51"/>
      <c r="BR75" s="51"/>
    </row>
    <row r="76" spans="1:70" ht="15.75" customHeight="1">
      <c r="A76" s="16">
        <v>66</v>
      </c>
      <c r="B76" s="13" t="s">
        <v>44</v>
      </c>
      <c r="C76" s="38">
        <f t="shared" si="6"/>
        <v>35913.612</v>
      </c>
      <c r="D76" s="38">
        <f t="shared" si="7"/>
        <v>7785.079</v>
      </c>
      <c r="E76" s="38">
        <f t="shared" si="8"/>
        <v>35383</v>
      </c>
      <c r="F76" s="38">
        <f t="shared" si="9"/>
        <v>7785.079</v>
      </c>
      <c r="G76" s="38">
        <f t="shared" si="10"/>
        <v>530.612</v>
      </c>
      <c r="H76" s="38">
        <f t="shared" si="11"/>
        <v>0</v>
      </c>
      <c r="I76" s="39">
        <v>15370.1</v>
      </c>
      <c r="J76" s="38">
        <v>3671.919</v>
      </c>
      <c r="K76" s="38">
        <v>0</v>
      </c>
      <c r="L76" s="38">
        <v>0</v>
      </c>
      <c r="M76" s="38">
        <v>4345</v>
      </c>
      <c r="N76" s="38">
        <v>893.16</v>
      </c>
      <c r="O76" s="38">
        <v>880</v>
      </c>
      <c r="P76" s="38">
        <v>284.5</v>
      </c>
      <c r="Q76" s="38">
        <v>0</v>
      </c>
      <c r="R76" s="38">
        <v>0</v>
      </c>
      <c r="S76" s="38">
        <v>245</v>
      </c>
      <c r="T76" s="38">
        <v>36.5</v>
      </c>
      <c r="U76" s="38">
        <v>250</v>
      </c>
      <c r="V76" s="38">
        <v>78</v>
      </c>
      <c r="W76" s="38">
        <v>995</v>
      </c>
      <c r="X76" s="38">
        <v>244.16</v>
      </c>
      <c r="Y76" s="38">
        <v>440</v>
      </c>
      <c r="Z76" s="38">
        <v>165</v>
      </c>
      <c r="AA76" s="38">
        <v>100</v>
      </c>
      <c r="AB76" s="38">
        <v>0</v>
      </c>
      <c r="AC76" s="38">
        <v>1550</v>
      </c>
      <c r="AD76" s="38">
        <v>250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12970</v>
      </c>
      <c r="AL76" s="38">
        <v>3220</v>
      </c>
      <c r="AM76" s="38">
        <v>12800</v>
      </c>
      <c r="AN76" s="38">
        <v>3220</v>
      </c>
      <c r="AO76" s="38">
        <v>800</v>
      </c>
      <c r="AP76" s="38">
        <v>0</v>
      </c>
      <c r="AQ76" s="38">
        <v>1897.9</v>
      </c>
      <c r="AR76" s="38">
        <v>0</v>
      </c>
      <c r="AS76" s="40">
        <v>1897.9</v>
      </c>
      <c r="AT76" s="38">
        <v>0</v>
      </c>
      <c r="AU76" s="38">
        <v>0</v>
      </c>
      <c r="AV76" s="38">
        <v>0</v>
      </c>
      <c r="AW76" s="38">
        <v>1782.9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40">
        <v>530.612</v>
      </c>
      <c r="BD76" s="41">
        <v>0</v>
      </c>
      <c r="BE76" s="41">
        <v>0</v>
      </c>
      <c r="BF76" s="41">
        <v>0</v>
      </c>
      <c r="BG76" s="38">
        <v>0</v>
      </c>
      <c r="BH76" s="38">
        <v>0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Q76" s="51"/>
      <c r="BR76" s="51"/>
    </row>
    <row r="77" spans="1:70" ht="15.75" customHeight="1">
      <c r="A77" s="16">
        <v>67</v>
      </c>
      <c r="B77" s="12" t="s">
        <v>93</v>
      </c>
      <c r="C77" s="38">
        <f t="shared" si="6"/>
        <v>19008.567</v>
      </c>
      <c r="D77" s="38">
        <f t="shared" si="7"/>
        <v>4294.754</v>
      </c>
      <c r="E77" s="38">
        <f t="shared" si="8"/>
        <v>18344.8</v>
      </c>
      <c r="F77" s="38">
        <f t="shared" si="9"/>
        <v>4294.754</v>
      </c>
      <c r="G77" s="38">
        <f t="shared" si="10"/>
        <v>663.767</v>
      </c>
      <c r="H77" s="38">
        <f t="shared" si="11"/>
        <v>0</v>
      </c>
      <c r="I77" s="39">
        <v>11057</v>
      </c>
      <c r="J77" s="38">
        <v>2575.909</v>
      </c>
      <c r="K77" s="38">
        <v>0</v>
      </c>
      <c r="L77" s="38">
        <v>0</v>
      </c>
      <c r="M77" s="38">
        <v>4275</v>
      </c>
      <c r="N77" s="38">
        <v>461.56</v>
      </c>
      <c r="O77" s="38">
        <v>200</v>
      </c>
      <c r="P77" s="38">
        <v>35</v>
      </c>
      <c r="Q77" s="38">
        <v>960</v>
      </c>
      <c r="R77" s="38">
        <v>240</v>
      </c>
      <c r="S77" s="38">
        <v>420</v>
      </c>
      <c r="T77" s="38">
        <v>100</v>
      </c>
      <c r="U77" s="38">
        <v>150</v>
      </c>
      <c r="V77" s="38">
        <v>28.4</v>
      </c>
      <c r="W77" s="38">
        <v>355</v>
      </c>
      <c r="X77" s="38">
        <v>58.16</v>
      </c>
      <c r="Y77" s="38">
        <v>105</v>
      </c>
      <c r="Z77" s="38">
        <v>0</v>
      </c>
      <c r="AA77" s="38">
        <v>100</v>
      </c>
      <c r="AB77" s="38">
        <v>0</v>
      </c>
      <c r="AC77" s="38">
        <v>1780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1960</v>
      </c>
      <c r="AL77" s="38">
        <v>1257.285</v>
      </c>
      <c r="AM77" s="38">
        <v>0</v>
      </c>
      <c r="AN77" s="38">
        <v>0</v>
      </c>
      <c r="AO77" s="38">
        <v>60</v>
      </c>
      <c r="AP77" s="38">
        <v>0</v>
      </c>
      <c r="AQ77" s="38">
        <v>992.8</v>
      </c>
      <c r="AR77" s="38">
        <v>0</v>
      </c>
      <c r="AS77" s="40">
        <v>992.8</v>
      </c>
      <c r="AT77" s="38">
        <v>0</v>
      </c>
      <c r="AU77" s="38">
        <v>0</v>
      </c>
      <c r="AV77" s="38">
        <v>0</v>
      </c>
      <c r="AW77" s="38">
        <v>852.8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40">
        <v>1800</v>
      </c>
      <c r="BD77" s="41">
        <v>0</v>
      </c>
      <c r="BE77" s="41">
        <v>499.967</v>
      </c>
      <c r="BF77" s="41">
        <v>0</v>
      </c>
      <c r="BG77" s="38">
        <v>0</v>
      </c>
      <c r="BH77" s="38">
        <v>0</v>
      </c>
      <c r="BI77" s="38">
        <v>-1000</v>
      </c>
      <c r="BJ77" s="38">
        <v>0</v>
      </c>
      <c r="BK77" s="38">
        <v>-636.2</v>
      </c>
      <c r="BL77" s="38">
        <v>0</v>
      </c>
      <c r="BM77" s="38">
        <v>0</v>
      </c>
      <c r="BN77" s="38">
        <v>0</v>
      </c>
      <c r="BQ77" s="51"/>
      <c r="BR77" s="51"/>
    </row>
    <row r="78" spans="1:70" ht="15.75" customHeight="1">
      <c r="A78" s="16">
        <v>68</v>
      </c>
      <c r="B78" s="13" t="s">
        <v>45</v>
      </c>
      <c r="C78" s="38">
        <f t="shared" si="6"/>
        <v>7330.8193</v>
      </c>
      <c r="D78" s="38">
        <f t="shared" si="7"/>
        <v>1735.445</v>
      </c>
      <c r="E78" s="38">
        <f t="shared" si="8"/>
        <v>6963</v>
      </c>
      <c r="F78" s="38">
        <f t="shared" si="9"/>
        <v>1367.645</v>
      </c>
      <c r="G78" s="38">
        <f t="shared" si="10"/>
        <v>367.8193</v>
      </c>
      <c r="H78" s="38">
        <f t="shared" si="11"/>
        <v>367.8</v>
      </c>
      <c r="I78" s="39">
        <v>4800</v>
      </c>
      <c r="J78" s="38">
        <v>1074.36</v>
      </c>
      <c r="K78" s="38">
        <v>0</v>
      </c>
      <c r="L78" s="38">
        <v>0</v>
      </c>
      <c r="M78" s="38">
        <v>1622</v>
      </c>
      <c r="N78" s="38">
        <v>213.285</v>
      </c>
      <c r="O78" s="38">
        <v>40</v>
      </c>
      <c r="P78" s="38">
        <v>0</v>
      </c>
      <c r="Q78" s="38">
        <v>0</v>
      </c>
      <c r="R78" s="38">
        <v>0</v>
      </c>
      <c r="S78" s="38">
        <v>140</v>
      </c>
      <c r="T78" s="38">
        <v>48.285</v>
      </c>
      <c r="U78" s="38">
        <v>150</v>
      </c>
      <c r="V78" s="38">
        <v>0</v>
      </c>
      <c r="W78" s="38">
        <v>242</v>
      </c>
      <c r="X78" s="38">
        <v>30</v>
      </c>
      <c r="Y78" s="38">
        <v>162</v>
      </c>
      <c r="Z78" s="38">
        <v>30</v>
      </c>
      <c r="AA78" s="38">
        <v>0</v>
      </c>
      <c r="AB78" s="38">
        <v>0</v>
      </c>
      <c r="AC78" s="38">
        <v>1030</v>
      </c>
      <c r="AD78" s="38">
        <v>135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320</v>
      </c>
      <c r="AP78" s="38">
        <v>80</v>
      </c>
      <c r="AQ78" s="38">
        <v>221</v>
      </c>
      <c r="AR78" s="38">
        <v>0</v>
      </c>
      <c r="AS78" s="40">
        <v>221</v>
      </c>
      <c r="AT78" s="38">
        <v>0</v>
      </c>
      <c r="AU78" s="38">
        <v>0</v>
      </c>
      <c r="AV78" s="38">
        <v>0</v>
      </c>
      <c r="AW78" s="38">
        <v>133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40">
        <v>0</v>
      </c>
      <c r="BD78" s="41">
        <v>0</v>
      </c>
      <c r="BE78" s="41">
        <v>367.8193</v>
      </c>
      <c r="BF78" s="41">
        <v>367.8</v>
      </c>
      <c r="BG78" s="38">
        <v>0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Q78" s="51"/>
      <c r="BR78" s="51"/>
    </row>
    <row r="79" spans="1:70" ht="15.75" customHeight="1">
      <c r="A79" s="16">
        <v>69</v>
      </c>
      <c r="B79" s="12" t="s">
        <v>46</v>
      </c>
      <c r="C79" s="38">
        <f t="shared" si="6"/>
        <v>6794.2</v>
      </c>
      <c r="D79" s="38">
        <f t="shared" si="7"/>
        <v>1322.078</v>
      </c>
      <c r="E79" s="38">
        <f t="shared" si="8"/>
        <v>6794.2</v>
      </c>
      <c r="F79" s="38">
        <f t="shared" si="9"/>
        <v>1322.078</v>
      </c>
      <c r="G79" s="38">
        <f t="shared" si="10"/>
        <v>0</v>
      </c>
      <c r="H79" s="38">
        <f t="shared" si="11"/>
        <v>0</v>
      </c>
      <c r="I79" s="39">
        <v>5214.2</v>
      </c>
      <c r="J79" s="38">
        <v>983.078</v>
      </c>
      <c r="K79" s="38">
        <v>0</v>
      </c>
      <c r="L79" s="38">
        <v>0</v>
      </c>
      <c r="M79" s="38">
        <v>575</v>
      </c>
      <c r="N79" s="38">
        <v>89</v>
      </c>
      <c r="O79" s="38">
        <v>0</v>
      </c>
      <c r="P79" s="38">
        <v>0</v>
      </c>
      <c r="Q79" s="38">
        <v>0</v>
      </c>
      <c r="R79" s="38">
        <v>0</v>
      </c>
      <c r="S79" s="38">
        <v>45</v>
      </c>
      <c r="T79" s="38">
        <v>5</v>
      </c>
      <c r="U79" s="38">
        <v>60</v>
      </c>
      <c r="V79" s="38">
        <v>30</v>
      </c>
      <c r="W79" s="38">
        <v>200</v>
      </c>
      <c r="X79" s="38">
        <v>30</v>
      </c>
      <c r="Y79" s="38">
        <v>120</v>
      </c>
      <c r="Z79" s="38">
        <v>30</v>
      </c>
      <c r="AA79" s="38">
        <v>0</v>
      </c>
      <c r="AB79" s="38">
        <v>0</v>
      </c>
      <c r="AC79" s="38">
        <v>240</v>
      </c>
      <c r="AD79" s="38">
        <v>24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250</v>
      </c>
      <c r="AL79" s="38">
        <v>0</v>
      </c>
      <c r="AM79" s="38">
        <v>0</v>
      </c>
      <c r="AN79" s="38">
        <v>0</v>
      </c>
      <c r="AO79" s="38">
        <v>370</v>
      </c>
      <c r="AP79" s="38">
        <v>250</v>
      </c>
      <c r="AQ79" s="38">
        <v>385</v>
      </c>
      <c r="AR79" s="38">
        <v>0</v>
      </c>
      <c r="AS79" s="40">
        <v>385</v>
      </c>
      <c r="AT79" s="38">
        <v>0</v>
      </c>
      <c r="AU79" s="38">
        <v>0</v>
      </c>
      <c r="AV79" s="38">
        <v>0</v>
      </c>
      <c r="AW79" s="38">
        <v>345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40">
        <v>0</v>
      </c>
      <c r="BD79" s="41">
        <v>0</v>
      </c>
      <c r="BE79" s="41">
        <v>0</v>
      </c>
      <c r="BF79" s="41">
        <v>0</v>
      </c>
      <c r="BG79" s="38">
        <v>0</v>
      </c>
      <c r="BH79" s="38">
        <v>0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0</v>
      </c>
      <c r="BQ79" s="51"/>
      <c r="BR79" s="51"/>
    </row>
    <row r="80" spans="1:70" ht="15.75" customHeight="1">
      <c r="A80" s="16">
        <v>70</v>
      </c>
      <c r="B80" s="13" t="s">
        <v>47</v>
      </c>
      <c r="C80" s="38">
        <f t="shared" si="6"/>
        <v>10779.331999999999</v>
      </c>
      <c r="D80" s="38">
        <f t="shared" si="7"/>
        <v>1882.28</v>
      </c>
      <c r="E80" s="38">
        <f t="shared" si="8"/>
        <v>8807.199999999999</v>
      </c>
      <c r="F80" s="38">
        <f t="shared" si="9"/>
        <v>1882.28</v>
      </c>
      <c r="G80" s="38">
        <f t="shared" si="10"/>
        <v>1972.132</v>
      </c>
      <c r="H80" s="38">
        <f t="shared" si="11"/>
        <v>0</v>
      </c>
      <c r="I80" s="39">
        <v>5235</v>
      </c>
      <c r="J80" s="38">
        <v>904.08</v>
      </c>
      <c r="K80" s="38">
        <v>0</v>
      </c>
      <c r="L80" s="38">
        <v>0</v>
      </c>
      <c r="M80" s="38">
        <v>1891.4</v>
      </c>
      <c r="N80" s="38">
        <v>300.7</v>
      </c>
      <c r="O80" s="38">
        <v>140</v>
      </c>
      <c r="P80" s="38">
        <v>0</v>
      </c>
      <c r="Q80" s="38">
        <v>400</v>
      </c>
      <c r="R80" s="38">
        <v>100</v>
      </c>
      <c r="S80" s="38">
        <v>96</v>
      </c>
      <c r="T80" s="38">
        <v>13</v>
      </c>
      <c r="U80" s="38">
        <v>60</v>
      </c>
      <c r="V80" s="38">
        <v>2.7</v>
      </c>
      <c r="W80" s="38">
        <v>85.4</v>
      </c>
      <c r="X80" s="38">
        <v>5</v>
      </c>
      <c r="Y80" s="38">
        <v>0</v>
      </c>
      <c r="Z80" s="38">
        <v>0</v>
      </c>
      <c r="AA80" s="38">
        <v>70</v>
      </c>
      <c r="AB80" s="38">
        <v>0</v>
      </c>
      <c r="AC80" s="38">
        <v>200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925</v>
      </c>
      <c r="AP80" s="38">
        <v>677.5</v>
      </c>
      <c r="AQ80" s="38">
        <v>755.8</v>
      </c>
      <c r="AR80" s="38">
        <v>0</v>
      </c>
      <c r="AS80" s="40">
        <v>755.8</v>
      </c>
      <c r="AT80" s="38">
        <v>0</v>
      </c>
      <c r="AU80" s="38">
        <v>0</v>
      </c>
      <c r="AV80" s="38">
        <v>0</v>
      </c>
      <c r="AW80" s="38">
        <v>665.8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40">
        <v>1622.132</v>
      </c>
      <c r="BD80" s="41">
        <v>0</v>
      </c>
      <c r="BE80" s="41">
        <v>350</v>
      </c>
      <c r="BF80" s="41">
        <v>0</v>
      </c>
      <c r="BG80" s="38">
        <v>0</v>
      </c>
      <c r="BH80" s="38">
        <v>0</v>
      </c>
      <c r="BI80" s="38">
        <v>0</v>
      </c>
      <c r="BJ80" s="38">
        <v>0</v>
      </c>
      <c r="BK80" s="38">
        <v>0</v>
      </c>
      <c r="BL80" s="38">
        <v>0</v>
      </c>
      <c r="BM80" s="38">
        <v>0</v>
      </c>
      <c r="BN80" s="38">
        <v>0</v>
      </c>
      <c r="BQ80" s="51"/>
      <c r="BR80" s="51"/>
    </row>
    <row r="81" spans="1:70" ht="15.75" customHeight="1">
      <c r="A81" s="16">
        <v>71</v>
      </c>
      <c r="B81" s="12" t="s">
        <v>48</v>
      </c>
      <c r="C81" s="38">
        <f t="shared" si="6"/>
        <v>5970.107</v>
      </c>
      <c r="D81" s="38">
        <f t="shared" si="7"/>
        <v>1218.865</v>
      </c>
      <c r="E81" s="38">
        <f t="shared" si="8"/>
        <v>5919</v>
      </c>
      <c r="F81" s="38">
        <f t="shared" si="9"/>
        <v>1218.865</v>
      </c>
      <c r="G81" s="38">
        <f t="shared" si="10"/>
        <v>54.407</v>
      </c>
      <c r="H81" s="38">
        <f t="shared" si="11"/>
        <v>0</v>
      </c>
      <c r="I81" s="39">
        <v>4320</v>
      </c>
      <c r="J81" s="38">
        <v>959.865</v>
      </c>
      <c r="K81" s="38">
        <v>0</v>
      </c>
      <c r="L81" s="38">
        <v>0</v>
      </c>
      <c r="M81" s="38">
        <v>575</v>
      </c>
      <c r="N81" s="38">
        <v>34</v>
      </c>
      <c r="O81" s="38">
        <v>40</v>
      </c>
      <c r="P81" s="38">
        <v>14</v>
      </c>
      <c r="Q81" s="38">
        <v>0</v>
      </c>
      <c r="R81" s="38">
        <v>0</v>
      </c>
      <c r="S81" s="38">
        <v>0</v>
      </c>
      <c r="T81" s="38">
        <v>0</v>
      </c>
      <c r="U81" s="38">
        <v>175</v>
      </c>
      <c r="V81" s="38">
        <v>0</v>
      </c>
      <c r="W81" s="38">
        <v>130</v>
      </c>
      <c r="X81" s="38">
        <v>20</v>
      </c>
      <c r="Y81" s="38">
        <v>80</v>
      </c>
      <c r="Z81" s="38">
        <v>20</v>
      </c>
      <c r="AA81" s="38">
        <v>0</v>
      </c>
      <c r="AB81" s="38">
        <v>0</v>
      </c>
      <c r="AC81" s="38">
        <v>30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15</v>
      </c>
      <c r="AL81" s="38">
        <v>0</v>
      </c>
      <c r="AM81" s="38">
        <v>15</v>
      </c>
      <c r="AN81" s="38">
        <v>0</v>
      </c>
      <c r="AO81" s="38">
        <v>500</v>
      </c>
      <c r="AP81" s="38">
        <v>220</v>
      </c>
      <c r="AQ81" s="38">
        <v>505.7</v>
      </c>
      <c r="AR81" s="38">
        <v>5</v>
      </c>
      <c r="AS81" s="40">
        <v>509</v>
      </c>
      <c r="AT81" s="38">
        <v>5</v>
      </c>
      <c r="AU81" s="38">
        <v>0</v>
      </c>
      <c r="AV81" s="38">
        <v>0</v>
      </c>
      <c r="AW81" s="38">
        <v>424</v>
      </c>
      <c r="AX81" s="38">
        <v>0</v>
      </c>
      <c r="AY81" s="38">
        <v>0</v>
      </c>
      <c r="AZ81" s="38">
        <v>0</v>
      </c>
      <c r="BA81" s="38">
        <v>3.3</v>
      </c>
      <c r="BB81" s="38">
        <v>0</v>
      </c>
      <c r="BC81" s="40">
        <v>54.407</v>
      </c>
      <c r="BD81" s="41">
        <v>0</v>
      </c>
      <c r="BE81" s="41">
        <v>0</v>
      </c>
      <c r="BF81" s="41">
        <v>0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0</v>
      </c>
      <c r="BM81" s="38">
        <v>0</v>
      </c>
      <c r="BN81" s="38">
        <v>0</v>
      </c>
      <c r="BQ81" s="51"/>
      <c r="BR81" s="51"/>
    </row>
    <row r="82" spans="1:70" ht="15.75" customHeight="1">
      <c r="A82" s="16">
        <v>72</v>
      </c>
      <c r="B82" s="13" t="s">
        <v>49</v>
      </c>
      <c r="C82" s="38">
        <f t="shared" si="6"/>
        <v>16421.494</v>
      </c>
      <c r="D82" s="38">
        <f t="shared" si="7"/>
        <v>3269.073</v>
      </c>
      <c r="E82" s="38">
        <f t="shared" si="8"/>
        <v>16374</v>
      </c>
      <c r="F82" s="38">
        <f t="shared" si="9"/>
        <v>3269.073</v>
      </c>
      <c r="G82" s="38">
        <f t="shared" si="10"/>
        <v>47.494</v>
      </c>
      <c r="H82" s="38">
        <f t="shared" si="11"/>
        <v>0</v>
      </c>
      <c r="I82" s="39">
        <v>10185</v>
      </c>
      <c r="J82" s="38">
        <v>2060.373</v>
      </c>
      <c r="K82" s="38">
        <v>0</v>
      </c>
      <c r="L82" s="38">
        <v>0</v>
      </c>
      <c r="M82" s="38">
        <v>2444</v>
      </c>
      <c r="N82" s="38">
        <v>369.7</v>
      </c>
      <c r="O82" s="38">
        <v>600</v>
      </c>
      <c r="P82" s="38">
        <v>173</v>
      </c>
      <c r="Q82" s="38">
        <v>400</v>
      </c>
      <c r="R82" s="38">
        <v>81.1</v>
      </c>
      <c r="S82" s="38">
        <v>162</v>
      </c>
      <c r="T82" s="38">
        <v>38</v>
      </c>
      <c r="U82" s="38">
        <v>200</v>
      </c>
      <c r="V82" s="38">
        <v>27.6</v>
      </c>
      <c r="W82" s="38">
        <v>172</v>
      </c>
      <c r="X82" s="38">
        <v>0</v>
      </c>
      <c r="Y82" s="38">
        <v>100</v>
      </c>
      <c r="Z82" s="38">
        <v>0</v>
      </c>
      <c r="AA82" s="38">
        <v>0</v>
      </c>
      <c r="AB82" s="38">
        <v>0</v>
      </c>
      <c r="AC82" s="38">
        <v>850</v>
      </c>
      <c r="AD82" s="38">
        <v>50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1506</v>
      </c>
      <c r="AL82" s="38">
        <v>366</v>
      </c>
      <c r="AM82" s="38">
        <v>1506</v>
      </c>
      <c r="AN82" s="38">
        <v>366</v>
      </c>
      <c r="AO82" s="38">
        <v>1340</v>
      </c>
      <c r="AP82" s="38">
        <v>473</v>
      </c>
      <c r="AQ82" s="38">
        <v>899</v>
      </c>
      <c r="AR82" s="38">
        <v>0</v>
      </c>
      <c r="AS82" s="40">
        <v>899</v>
      </c>
      <c r="AT82" s="38">
        <v>0</v>
      </c>
      <c r="AU82" s="38">
        <v>0</v>
      </c>
      <c r="AV82" s="38">
        <v>0</v>
      </c>
      <c r="AW82" s="38">
        <v>819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40">
        <v>0</v>
      </c>
      <c r="BD82" s="41">
        <v>0</v>
      </c>
      <c r="BE82" s="41">
        <v>47.494</v>
      </c>
      <c r="BF82" s="41">
        <v>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0</v>
      </c>
      <c r="BQ82" s="51"/>
      <c r="BR82" s="51"/>
    </row>
    <row r="83" spans="1:70" ht="15.75" customHeight="1">
      <c r="A83" s="16">
        <v>73</v>
      </c>
      <c r="B83" s="12" t="s">
        <v>50</v>
      </c>
      <c r="C83" s="38">
        <f t="shared" si="6"/>
        <v>83630.9</v>
      </c>
      <c r="D83" s="38">
        <f t="shared" si="7"/>
        <v>8325.65</v>
      </c>
      <c r="E83" s="38">
        <f t="shared" si="8"/>
        <v>57252.899999999994</v>
      </c>
      <c r="F83" s="38">
        <f t="shared" si="9"/>
        <v>8325.65</v>
      </c>
      <c r="G83" s="38">
        <f t="shared" si="10"/>
        <v>26378</v>
      </c>
      <c r="H83" s="38">
        <f t="shared" si="11"/>
        <v>0</v>
      </c>
      <c r="I83" s="39">
        <v>18413.7</v>
      </c>
      <c r="J83" s="38">
        <v>3755.527</v>
      </c>
      <c r="K83" s="38">
        <v>0</v>
      </c>
      <c r="L83" s="38">
        <v>0</v>
      </c>
      <c r="M83" s="38">
        <v>10490</v>
      </c>
      <c r="N83" s="38">
        <v>592.623</v>
      </c>
      <c r="O83" s="38">
        <v>800</v>
      </c>
      <c r="P83" s="38">
        <v>0</v>
      </c>
      <c r="Q83" s="38">
        <v>600</v>
      </c>
      <c r="R83" s="38">
        <v>0</v>
      </c>
      <c r="S83" s="38">
        <v>400</v>
      </c>
      <c r="T83" s="38">
        <v>0</v>
      </c>
      <c r="U83" s="38">
        <v>500</v>
      </c>
      <c r="V83" s="38">
        <v>2.8</v>
      </c>
      <c r="W83" s="38">
        <v>1860</v>
      </c>
      <c r="X83" s="38">
        <v>246</v>
      </c>
      <c r="Y83" s="38">
        <v>1600</v>
      </c>
      <c r="Z83" s="38">
        <v>195</v>
      </c>
      <c r="AA83" s="38">
        <v>600</v>
      </c>
      <c r="AB83" s="38">
        <v>0</v>
      </c>
      <c r="AC83" s="38">
        <v>4600</v>
      </c>
      <c r="AD83" s="38">
        <v>248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22100</v>
      </c>
      <c r="AL83" s="38">
        <v>3950</v>
      </c>
      <c r="AM83" s="38">
        <v>22100</v>
      </c>
      <c r="AN83" s="38">
        <v>3950</v>
      </c>
      <c r="AO83" s="38">
        <v>2700</v>
      </c>
      <c r="AP83" s="38">
        <v>0</v>
      </c>
      <c r="AQ83" s="38">
        <v>3549.2</v>
      </c>
      <c r="AR83" s="38">
        <v>27.5</v>
      </c>
      <c r="AS83" s="40">
        <v>3549.2</v>
      </c>
      <c r="AT83" s="38">
        <v>27.5</v>
      </c>
      <c r="AU83" s="38">
        <v>0</v>
      </c>
      <c r="AV83" s="38">
        <v>0</v>
      </c>
      <c r="AW83" s="38">
        <v>2979.2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40">
        <v>22668</v>
      </c>
      <c r="BD83" s="41">
        <v>0</v>
      </c>
      <c r="BE83" s="41">
        <v>3710</v>
      </c>
      <c r="BF83" s="41">
        <v>0</v>
      </c>
      <c r="BG83" s="38">
        <v>0</v>
      </c>
      <c r="BH83" s="38">
        <v>0</v>
      </c>
      <c r="BI83" s="38">
        <v>0</v>
      </c>
      <c r="BJ83" s="38">
        <v>0</v>
      </c>
      <c r="BK83" s="38">
        <v>0</v>
      </c>
      <c r="BL83" s="38">
        <v>0</v>
      </c>
      <c r="BM83" s="38">
        <v>0</v>
      </c>
      <c r="BN83" s="38">
        <v>0</v>
      </c>
      <c r="BQ83" s="51"/>
      <c r="BR83" s="51"/>
    </row>
    <row r="84" spans="1:70" ht="15.75" customHeight="1">
      <c r="A84" s="16">
        <v>74</v>
      </c>
      <c r="B84" s="13" t="s">
        <v>51</v>
      </c>
      <c r="C84" s="38">
        <f t="shared" si="6"/>
        <v>49619.0789</v>
      </c>
      <c r="D84" s="38">
        <f t="shared" si="7"/>
        <v>9161.156</v>
      </c>
      <c r="E84" s="38">
        <f t="shared" si="8"/>
        <v>48260.6</v>
      </c>
      <c r="F84" s="38">
        <f t="shared" si="9"/>
        <v>9447.226</v>
      </c>
      <c r="G84" s="38">
        <f t="shared" si="10"/>
        <v>6358.4789</v>
      </c>
      <c r="H84" s="38">
        <f t="shared" si="11"/>
        <v>-286.07</v>
      </c>
      <c r="I84" s="39">
        <v>20910</v>
      </c>
      <c r="J84" s="38">
        <v>5389.279</v>
      </c>
      <c r="K84" s="38">
        <v>0</v>
      </c>
      <c r="L84" s="38">
        <v>0</v>
      </c>
      <c r="M84" s="38">
        <v>10935</v>
      </c>
      <c r="N84" s="38">
        <v>1667.392</v>
      </c>
      <c r="O84" s="38">
        <v>800</v>
      </c>
      <c r="P84" s="38">
        <v>189.306</v>
      </c>
      <c r="Q84" s="38">
        <v>2970</v>
      </c>
      <c r="R84" s="38">
        <v>540</v>
      </c>
      <c r="S84" s="38">
        <v>400</v>
      </c>
      <c r="T84" s="38">
        <v>82.868</v>
      </c>
      <c r="U84" s="38">
        <v>300</v>
      </c>
      <c r="V84" s="38">
        <v>56.2</v>
      </c>
      <c r="W84" s="38">
        <v>2410</v>
      </c>
      <c r="X84" s="38">
        <v>216.88</v>
      </c>
      <c r="Y84" s="38">
        <v>1710</v>
      </c>
      <c r="Z84" s="38">
        <v>60</v>
      </c>
      <c r="AA84" s="38">
        <v>1450</v>
      </c>
      <c r="AB84" s="38">
        <v>0</v>
      </c>
      <c r="AC84" s="38">
        <v>1850</v>
      </c>
      <c r="AD84" s="38">
        <v>141.9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6750</v>
      </c>
      <c r="AL84" s="38">
        <v>1860.555</v>
      </c>
      <c r="AM84" s="38">
        <v>6750</v>
      </c>
      <c r="AN84" s="38">
        <v>1860.555</v>
      </c>
      <c r="AO84" s="38">
        <v>3500</v>
      </c>
      <c r="AP84" s="38">
        <v>500</v>
      </c>
      <c r="AQ84" s="38">
        <v>1165.6</v>
      </c>
      <c r="AR84" s="38">
        <v>30</v>
      </c>
      <c r="AS84" s="40">
        <v>6165.6</v>
      </c>
      <c r="AT84" s="38">
        <v>30</v>
      </c>
      <c r="AU84" s="38">
        <v>0</v>
      </c>
      <c r="AV84" s="38">
        <v>0</v>
      </c>
      <c r="AW84" s="38">
        <v>5830.6</v>
      </c>
      <c r="AX84" s="38">
        <v>0</v>
      </c>
      <c r="AY84" s="38">
        <v>0</v>
      </c>
      <c r="AZ84" s="38">
        <v>0</v>
      </c>
      <c r="BA84" s="38">
        <v>5000</v>
      </c>
      <c r="BB84" s="38">
        <v>0</v>
      </c>
      <c r="BC84" s="40">
        <v>17000</v>
      </c>
      <c r="BD84" s="41">
        <v>0</v>
      </c>
      <c r="BE84" s="41">
        <v>0</v>
      </c>
      <c r="BF84" s="41">
        <v>0</v>
      </c>
      <c r="BG84" s="38">
        <v>0</v>
      </c>
      <c r="BH84" s="38">
        <v>0</v>
      </c>
      <c r="BI84" s="38">
        <v>0</v>
      </c>
      <c r="BJ84" s="38">
        <v>0</v>
      </c>
      <c r="BK84" s="38">
        <v>-10641.5211</v>
      </c>
      <c r="BL84" s="38">
        <v>-286.07</v>
      </c>
      <c r="BM84" s="38">
        <v>0</v>
      </c>
      <c r="BN84" s="38">
        <v>0</v>
      </c>
      <c r="BQ84" s="51"/>
      <c r="BR84" s="51"/>
    </row>
    <row r="85" spans="1:70" ht="15.75" customHeight="1">
      <c r="A85" s="16">
        <v>75</v>
      </c>
      <c r="B85" s="13" t="s">
        <v>52</v>
      </c>
      <c r="C85" s="38">
        <f t="shared" si="6"/>
        <v>35554.650799999996</v>
      </c>
      <c r="D85" s="38">
        <f t="shared" si="7"/>
        <v>6677.877</v>
      </c>
      <c r="E85" s="38">
        <f t="shared" si="8"/>
        <v>33228.6</v>
      </c>
      <c r="F85" s="38">
        <f t="shared" si="9"/>
        <v>6677.877</v>
      </c>
      <c r="G85" s="38">
        <f t="shared" si="10"/>
        <v>2326.0508</v>
      </c>
      <c r="H85" s="38">
        <f t="shared" si="11"/>
        <v>0</v>
      </c>
      <c r="I85" s="39">
        <v>13952</v>
      </c>
      <c r="J85" s="38">
        <v>3103.137</v>
      </c>
      <c r="K85" s="38">
        <v>0</v>
      </c>
      <c r="L85" s="38">
        <v>0</v>
      </c>
      <c r="M85" s="38">
        <v>6320</v>
      </c>
      <c r="N85" s="38">
        <v>362.84</v>
      </c>
      <c r="O85" s="38">
        <v>900</v>
      </c>
      <c r="P85" s="38">
        <v>0</v>
      </c>
      <c r="Q85" s="38">
        <v>0</v>
      </c>
      <c r="R85" s="38">
        <v>0</v>
      </c>
      <c r="S85" s="38">
        <v>240</v>
      </c>
      <c r="T85" s="38">
        <v>50</v>
      </c>
      <c r="U85" s="38">
        <v>100</v>
      </c>
      <c r="V85" s="38">
        <v>1.6</v>
      </c>
      <c r="W85" s="38">
        <v>540</v>
      </c>
      <c r="X85" s="38">
        <v>161.24</v>
      </c>
      <c r="Y85" s="38">
        <v>380</v>
      </c>
      <c r="Z85" s="38">
        <v>115</v>
      </c>
      <c r="AA85" s="38">
        <v>300</v>
      </c>
      <c r="AB85" s="38">
        <v>0</v>
      </c>
      <c r="AC85" s="38">
        <v>1600</v>
      </c>
      <c r="AD85" s="38">
        <v>150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10511</v>
      </c>
      <c r="AL85" s="38">
        <v>3206</v>
      </c>
      <c r="AM85" s="38">
        <v>10391</v>
      </c>
      <c r="AN85" s="38">
        <v>3206</v>
      </c>
      <c r="AO85" s="38">
        <v>700</v>
      </c>
      <c r="AP85" s="38">
        <v>0</v>
      </c>
      <c r="AQ85" s="38">
        <v>1745.6</v>
      </c>
      <c r="AR85" s="38">
        <v>5.9</v>
      </c>
      <c r="AS85" s="40">
        <v>1745.6</v>
      </c>
      <c r="AT85" s="38">
        <v>5.9</v>
      </c>
      <c r="AU85" s="38">
        <v>0</v>
      </c>
      <c r="AV85" s="38">
        <v>0</v>
      </c>
      <c r="AW85" s="38">
        <v>1555.6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40">
        <v>1976.0508</v>
      </c>
      <c r="BD85" s="41">
        <v>0</v>
      </c>
      <c r="BE85" s="41">
        <v>350</v>
      </c>
      <c r="BF85" s="41">
        <v>0</v>
      </c>
      <c r="BG85" s="38">
        <v>0</v>
      </c>
      <c r="BH85" s="38">
        <v>0</v>
      </c>
      <c r="BI85" s="38">
        <v>0</v>
      </c>
      <c r="BJ85" s="38">
        <v>0</v>
      </c>
      <c r="BK85" s="38">
        <v>0</v>
      </c>
      <c r="BL85" s="38">
        <v>0</v>
      </c>
      <c r="BM85" s="38">
        <v>0</v>
      </c>
      <c r="BN85" s="38">
        <v>0</v>
      </c>
      <c r="BQ85" s="51"/>
      <c r="BR85" s="51"/>
    </row>
    <row r="86" spans="1:70" ht="15.75" customHeight="1">
      <c r="A86" s="16">
        <v>76</v>
      </c>
      <c r="B86" s="13" t="s">
        <v>53</v>
      </c>
      <c r="C86" s="38">
        <f t="shared" si="6"/>
        <v>22204.949699999997</v>
      </c>
      <c r="D86" s="38">
        <f t="shared" si="7"/>
        <v>3367</v>
      </c>
      <c r="E86" s="38">
        <f t="shared" si="8"/>
        <v>22142.6</v>
      </c>
      <c r="F86" s="38">
        <f t="shared" si="9"/>
        <v>3367</v>
      </c>
      <c r="G86" s="38">
        <f t="shared" si="10"/>
        <v>62.34970000000021</v>
      </c>
      <c r="H86" s="38">
        <f t="shared" si="11"/>
        <v>0</v>
      </c>
      <c r="I86" s="39">
        <v>7735.8</v>
      </c>
      <c r="J86" s="38">
        <v>1639.5</v>
      </c>
      <c r="K86" s="38">
        <v>0</v>
      </c>
      <c r="L86" s="38">
        <v>0</v>
      </c>
      <c r="M86" s="38">
        <v>4174</v>
      </c>
      <c r="N86" s="38">
        <v>352.5</v>
      </c>
      <c r="O86" s="38">
        <v>150</v>
      </c>
      <c r="P86" s="38">
        <v>30</v>
      </c>
      <c r="Q86" s="38">
        <v>0</v>
      </c>
      <c r="R86" s="38">
        <v>0</v>
      </c>
      <c r="S86" s="38">
        <v>220</v>
      </c>
      <c r="T86" s="38">
        <v>37.5</v>
      </c>
      <c r="U86" s="38">
        <v>200</v>
      </c>
      <c r="V86" s="38">
        <v>0</v>
      </c>
      <c r="W86" s="38">
        <v>1244</v>
      </c>
      <c r="X86" s="38">
        <v>285</v>
      </c>
      <c r="Y86" s="38">
        <v>1044</v>
      </c>
      <c r="Z86" s="38">
        <v>246</v>
      </c>
      <c r="AA86" s="38">
        <v>680</v>
      </c>
      <c r="AB86" s="38">
        <v>0</v>
      </c>
      <c r="AC86" s="38">
        <v>1430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5300</v>
      </c>
      <c r="AL86" s="38">
        <v>1225</v>
      </c>
      <c r="AM86" s="38">
        <v>5300</v>
      </c>
      <c r="AN86" s="38">
        <v>1225</v>
      </c>
      <c r="AO86" s="38">
        <v>1350</v>
      </c>
      <c r="AP86" s="38">
        <v>150</v>
      </c>
      <c r="AQ86" s="38">
        <v>3582.8</v>
      </c>
      <c r="AR86" s="38">
        <v>0</v>
      </c>
      <c r="AS86" s="40">
        <v>3582.8</v>
      </c>
      <c r="AT86" s="38">
        <v>0</v>
      </c>
      <c r="AU86" s="38">
        <v>0</v>
      </c>
      <c r="AV86" s="38">
        <v>0</v>
      </c>
      <c r="AW86" s="38">
        <v>3162.8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40">
        <v>0</v>
      </c>
      <c r="BD86" s="41">
        <v>0</v>
      </c>
      <c r="BE86" s="41">
        <v>4062.3497</v>
      </c>
      <c r="BF86" s="41">
        <v>0</v>
      </c>
      <c r="BG86" s="38">
        <v>0</v>
      </c>
      <c r="BH86" s="38">
        <v>0</v>
      </c>
      <c r="BI86" s="38">
        <v>-4000</v>
      </c>
      <c r="BJ86" s="38">
        <v>0</v>
      </c>
      <c r="BK86" s="38">
        <v>0</v>
      </c>
      <c r="BL86" s="38">
        <v>0</v>
      </c>
      <c r="BM86" s="38">
        <v>0</v>
      </c>
      <c r="BN86" s="38">
        <v>0</v>
      </c>
      <c r="BQ86" s="51"/>
      <c r="BR86" s="51"/>
    </row>
    <row r="87" spans="1:70" ht="15.75" customHeight="1">
      <c r="A87" s="16">
        <v>77</v>
      </c>
      <c r="B87" s="13" t="s">
        <v>54</v>
      </c>
      <c r="C87" s="38">
        <f t="shared" si="6"/>
        <v>12500.4948</v>
      </c>
      <c r="D87" s="38">
        <f t="shared" si="7"/>
        <v>176.66100000000006</v>
      </c>
      <c r="E87" s="38">
        <f t="shared" si="8"/>
        <v>10500</v>
      </c>
      <c r="F87" s="38">
        <f t="shared" si="9"/>
        <v>1797.461</v>
      </c>
      <c r="G87" s="38">
        <f t="shared" si="10"/>
        <v>2000.4948</v>
      </c>
      <c r="H87" s="38">
        <f t="shared" si="11"/>
        <v>-1620.8</v>
      </c>
      <c r="I87" s="39">
        <v>7530</v>
      </c>
      <c r="J87" s="38">
        <v>1587.461</v>
      </c>
      <c r="K87" s="38">
        <v>0</v>
      </c>
      <c r="L87" s="38">
        <v>0</v>
      </c>
      <c r="M87" s="38">
        <v>1670</v>
      </c>
      <c r="N87" s="38">
        <v>210</v>
      </c>
      <c r="O87" s="38">
        <v>400</v>
      </c>
      <c r="P87" s="38">
        <v>80</v>
      </c>
      <c r="Q87" s="38">
        <v>40</v>
      </c>
      <c r="R87" s="38">
        <v>0</v>
      </c>
      <c r="S87" s="38">
        <v>100</v>
      </c>
      <c r="T87" s="38">
        <v>25</v>
      </c>
      <c r="U87" s="38">
        <v>60</v>
      </c>
      <c r="V87" s="38">
        <v>0</v>
      </c>
      <c r="W87" s="38">
        <v>75</v>
      </c>
      <c r="X87" s="38">
        <v>0</v>
      </c>
      <c r="Y87" s="38">
        <v>15</v>
      </c>
      <c r="Z87" s="38">
        <v>0</v>
      </c>
      <c r="AA87" s="38">
        <v>60</v>
      </c>
      <c r="AB87" s="38">
        <v>0</v>
      </c>
      <c r="AC87" s="38">
        <v>765</v>
      </c>
      <c r="AD87" s="38">
        <v>100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916</v>
      </c>
      <c r="AP87" s="38">
        <v>0</v>
      </c>
      <c r="AQ87" s="38">
        <v>384</v>
      </c>
      <c r="AR87" s="38">
        <v>0</v>
      </c>
      <c r="AS87" s="40">
        <v>384</v>
      </c>
      <c r="AT87" s="38">
        <v>0</v>
      </c>
      <c r="AU87" s="38">
        <v>0</v>
      </c>
      <c r="AV87" s="38">
        <v>0</v>
      </c>
      <c r="AW87" s="38">
        <v>314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40">
        <v>2325</v>
      </c>
      <c r="BD87" s="41">
        <v>0</v>
      </c>
      <c r="BE87" s="41">
        <v>675.4948</v>
      </c>
      <c r="BF87" s="41">
        <v>0</v>
      </c>
      <c r="BG87" s="38">
        <v>0</v>
      </c>
      <c r="BH87" s="38">
        <v>0</v>
      </c>
      <c r="BI87" s="38">
        <v>-1000</v>
      </c>
      <c r="BJ87" s="38">
        <v>-1620.8</v>
      </c>
      <c r="BK87" s="38">
        <v>0</v>
      </c>
      <c r="BL87" s="38">
        <v>0</v>
      </c>
      <c r="BM87" s="38">
        <v>0</v>
      </c>
      <c r="BN87" s="38">
        <v>0</v>
      </c>
      <c r="BQ87" s="51"/>
      <c r="BR87" s="51"/>
    </row>
    <row r="88" spans="1:70" ht="15.75" customHeight="1">
      <c r="A88" s="16">
        <v>78</v>
      </c>
      <c r="B88" s="13" t="s">
        <v>55</v>
      </c>
      <c r="C88" s="38">
        <f t="shared" si="6"/>
        <v>9598.7</v>
      </c>
      <c r="D88" s="38">
        <f t="shared" si="7"/>
        <v>1921.687</v>
      </c>
      <c r="E88" s="38">
        <f t="shared" si="8"/>
        <v>9598.7</v>
      </c>
      <c r="F88" s="38">
        <f t="shared" si="9"/>
        <v>1921.687</v>
      </c>
      <c r="G88" s="38">
        <f t="shared" si="10"/>
        <v>0</v>
      </c>
      <c r="H88" s="38">
        <f t="shared" si="11"/>
        <v>0</v>
      </c>
      <c r="I88" s="39">
        <v>7585</v>
      </c>
      <c r="J88" s="38">
        <v>1744.187</v>
      </c>
      <c r="K88" s="38">
        <v>0</v>
      </c>
      <c r="L88" s="38">
        <v>0</v>
      </c>
      <c r="M88" s="38">
        <v>1193</v>
      </c>
      <c r="N88" s="38">
        <v>107.5</v>
      </c>
      <c r="O88" s="38">
        <v>80</v>
      </c>
      <c r="P88" s="38">
        <v>0</v>
      </c>
      <c r="Q88" s="38">
        <v>0</v>
      </c>
      <c r="R88" s="38">
        <v>0</v>
      </c>
      <c r="S88" s="38">
        <v>80</v>
      </c>
      <c r="T88" s="38">
        <v>5.5</v>
      </c>
      <c r="U88" s="38">
        <v>200</v>
      </c>
      <c r="V88" s="38">
        <v>30</v>
      </c>
      <c r="W88" s="38">
        <v>173</v>
      </c>
      <c r="X88" s="38">
        <v>52</v>
      </c>
      <c r="Y88" s="38">
        <v>0</v>
      </c>
      <c r="Z88" s="38">
        <v>0</v>
      </c>
      <c r="AA88" s="38">
        <v>0</v>
      </c>
      <c r="AB88" s="38">
        <v>0</v>
      </c>
      <c r="AC88" s="38">
        <v>500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310</v>
      </c>
      <c r="AP88" s="38">
        <v>70</v>
      </c>
      <c r="AQ88" s="38">
        <v>510.7</v>
      </c>
      <c r="AR88" s="38">
        <v>0</v>
      </c>
      <c r="AS88" s="40">
        <v>510.7</v>
      </c>
      <c r="AT88" s="38">
        <v>0</v>
      </c>
      <c r="AU88" s="38">
        <v>0</v>
      </c>
      <c r="AV88" s="38">
        <v>0</v>
      </c>
      <c r="AW88" s="38">
        <v>480.7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40">
        <v>0</v>
      </c>
      <c r="BD88" s="41">
        <v>0</v>
      </c>
      <c r="BE88" s="41">
        <v>0</v>
      </c>
      <c r="BF88" s="41">
        <v>0</v>
      </c>
      <c r="BG88" s="38">
        <v>0</v>
      </c>
      <c r="BH88" s="38">
        <v>0</v>
      </c>
      <c r="BI88" s="38">
        <v>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Q88" s="51"/>
      <c r="BR88" s="51"/>
    </row>
    <row r="89" spans="1:70" ht="15.75" customHeight="1">
      <c r="A89" s="16">
        <v>79</v>
      </c>
      <c r="B89" s="13" t="s">
        <v>56</v>
      </c>
      <c r="C89" s="38">
        <f t="shared" si="6"/>
        <v>6064.152</v>
      </c>
      <c r="D89" s="38">
        <f t="shared" si="7"/>
        <v>745.078</v>
      </c>
      <c r="E89" s="38">
        <f t="shared" si="8"/>
        <v>5949</v>
      </c>
      <c r="F89" s="38">
        <f t="shared" si="9"/>
        <v>745.078</v>
      </c>
      <c r="G89" s="38">
        <f t="shared" si="10"/>
        <v>215.152</v>
      </c>
      <c r="H89" s="38">
        <f t="shared" si="11"/>
        <v>0</v>
      </c>
      <c r="I89" s="40">
        <v>4093</v>
      </c>
      <c r="J89" s="38">
        <v>712.638</v>
      </c>
      <c r="K89" s="38">
        <v>0</v>
      </c>
      <c r="L89" s="38">
        <v>0</v>
      </c>
      <c r="M89" s="38">
        <v>1236</v>
      </c>
      <c r="N89" s="38">
        <v>32.44</v>
      </c>
      <c r="O89" s="38">
        <v>200</v>
      </c>
      <c r="P89" s="38">
        <v>0</v>
      </c>
      <c r="Q89" s="38">
        <v>150</v>
      </c>
      <c r="R89" s="38">
        <v>0</v>
      </c>
      <c r="S89" s="38">
        <v>60</v>
      </c>
      <c r="T89" s="38">
        <v>0</v>
      </c>
      <c r="U89" s="38">
        <v>30</v>
      </c>
      <c r="V89" s="38">
        <v>1.5</v>
      </c>
      <c r="W89" s="38">
        <v>16</v>
      </c>
      <c r="X89" s="38">
        <v>0</v>
      </c>
      <c r="Y89" s="38">
        <v>0</v>
      </c>
      <c r="Z89" s="38">
        <v>0</v>
      </c>
      <c r="AA89" s="38">
        <v>8</v>
      </c>
      <c r="AB89" s="38">
        <v>0</v>
      </c>
      <c r="AC89" s="38">
        <v>707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175</v>
      </c>
      <c r="AP89" s="38">
        <v>0</v>
      </c>
      <c r="AQ89" s="38">
        <v>345</v>
      </c>
      <c r="AR89" s="38">
        <v>0</v>
      </c>
      <c r="AS89" s="40">
        <v>445</v>
      </c>
      <c r="AT89" s="38">
        <v>0</v>
      </c>
      <c r="AU89" s="38">
        <v>0</v>
      </c>
      <c r="AV89" s="38">
        <v>0</v>
      </c>
      <c r="AW89" s="38">
        <v>400</v>
      </c>
      <c r="AX89" s="38">
        <v>0</v>
      </c>
      <c r="AY89" s="38">
        <v>0</v>
      </c>
      <c r="AZ89" s="38">
        <v>0</v>
      </c>
      <c r="BA89" s="38">
        <v>100</v>
      </c>
      <c r="BB89" s="38">
        <v>0</v>
      </c>
      <c r="BC89" s="40">
        <v>0</v>
      </c>
      <c r="BD89" s="41">
        <v>0</v>
      </c>
      <c r="BE89" s="41">
        <v>315.152</v>
      </c>
      <c r="BF89" s="41">
        <v>0</v>
      </c>
      <c r="BG89" s="38">
        <v>0</v>
      </c>
      <c r="BH89" s="38">
        <v>0</v>
      </c>
      <c r="BI89" s="38">
        <v>-100</v>
      </c>
      <c r="BJ89" s="38">
        <v>0</v>
      </c>
      <c r="BK89" s="38">
        <v>0</v>
      </c>
      <c r="BL89" s="38">
        <v>0</v>
      </c>
      <c r="BM89" s="38">
        <v>0</v>
      </c>
      <c r="BN89" s="38">
        <v>0</v>
      </c>
      <c r="BQ89" s="51"/>
      <c r="BR89" s="51"/>
    </row>
    <row r="90" spans="1:70" ht="15.75" customHeight="1">
      <c r="A90" s="16">
        <v>80</v>
      </c>
      <c r="B90" s="13" t="s">
        <v>57</v>
      </c>
      <c r="C90" s="38">
        <f t="shared" si="6"/>
        <v>10156.800000000001</v>
      </c>
      <c r="D90" s="38">
        <f t="shared" si="7"/>
        <v>1981.16</v>
      </c>
      <c r="E90" s="38">
        <f t="shared" si="8"/>
        <v>10086.1</v>
      </c>
      <c r="F90" s="38">
        <f t="shared" si="9"/>
        <v>1981.16</v>
      </c>
      <c r="G90" s="38">
        <f t="shared" si="10"/>
        <v>70.7</v>
      </c>
      <c r="H90" s="38">
        <f t="shared" si="11"/>
        <v>0</v>
      </c>
      <c r="I90" s="39">
        <v>7150</v>
      </c>
      <c r="J90" s="38">
        <v>1644</v>
      </c>
      <c r="K90" s="38">
        <v>0</v>
      </c>
      <c r="L90" s="38">
        <v>0</v>
      </c>
      <c r="M90" s="38">
        <v>2070</v>
      </c>
      <c r="N90" s="38">
        <v>328.16</v>
      </c>
      <c r="O90" s="38">
        <v>120</v>
      </c>
      <c r="P90" s="38">
        <v>0</v>
      </c>
      <c r="Q90" s="38">
        <v>0</v>
      </c>
      <c r="R90" s="38">
        <v>0</v>
      </c>
      <c r="S90" s="38">
        <v>90</v>
      </c>
      <c r="T90" s="38">
        <v>0</v>
      </c>
      <c r="U90" s="38">
        <v>100</v>
      </c>
      <c r="V90" s="38">
        <v>0</v>
      </c>
      <c r="W90" s="38">
        <v>390</v>
      </c>
      <c r="X90" s="38">
        <v>78.16</v>
      </c>
      <c r="Y90" s="38">
        <v>284</v>
      </c>
      <c r="Z90" s="38">
        <v>21</v>
      </c>
      <c r="AA90" s="38">
        <v>60</v>
      </c>
      <c r="AB90" s="38">
        <v>0</v>
      </c>
      <c r="AC90" s="38">
        <v>1220</v>
      </c>
      <c r="AD90" s="38">
        <v>250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422.5</v>
      </c>
      <c r="AP90" s="38">
        <v>0</v>
      </c>
      <c r="AQ90" s="38">
        <v>443.6</v>
      </c>
      <c r="AR90" s="38">
        <v>9</v>
      </c>
      <c r="AS90" s="40">
        <v>443.6</v>
      </c>
      <c r="AT90" s="38">
        <v>9</v>
      </c>
      <c r="AU90" s="38">
        <v>0</v>
      </c>
      <c r="AV90" s="38">
        <v>0</v>
      </c>
      <c r="AW90" s="38">
        <v>253.6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40">
        <v>0</v>
      </c>
      <c r="BD90" s="41">
        <v>0</v>
      </c>
      <c r="BE90" s="41">
        <v>70.7</v>
      </c>
      <c r="BF90" s="41">
        <v>0</v>
      </c>
      <c r="BG90" s="38">
        <v>0</v>
      </c>
      <c r="BH90" s="38">
        <v>0</v>
      </c>
      <c r="BI90" s="38">
        <v>0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  <c r="BQ90" s="51"/>
      <c r="BR90" s="51"/>
    </row>
    <row r="91" spans="1:70" ht="15.75" customHeight="1">
      <c r="A91" s="16">
        <v>81</v>
      </c>
      <c r="B91" s="13" t="s">
        <v>58</v>
      </c>
      <c r="C91" s="38">
        <f t="shared" si="6"/>
        <v>11240.568</v>
      </c>
      <c r="D91" s="38">
        <f t="shared" si="7"/>
        <v>1631.453</v>
      </c>
      <c r="E91" s="38">
        <f t="shared" si="8"/>
        <v>10328</v>
      </c>
      <c r="F91" s="38">
        <f t="shared" si="9"/>
        <v>1631.453</v>
      </c>
      <c r="G91" s="38">
        <f t="shared" si="10"/>
        <v>912.568</v>
      </c>
      <c r="H91" s="38">
        <f t="shared" si="11"/>
        <v>0</v>
      </c>
      <c r="I91" s="39">
        <v>6646</v>
      </c>
      <c r="J91" s="38">
        <v>1394.199</v>
      </c>
      <c r="K91" s="38">
        <v>0</v>
      </c>
      <c r="L91" s="38">
        <v>0</v>
      </c>
      <c r="M91" s="38">
        <v>2465</v>
      </c>
      <c r="N91" s="38">
        <v>206.254</v>
      </c>
      <c r="O91" s="38">
        <v>630</v>
      </c>
      <c r="P91" s="38">
        <v>10</v>
      </c>
      <c r="Q91" s="38">
        <v>200</v>
      </c>
      <c r="R91" s="38">
        <v>0</v>
      </c>
      <c r="S91" s="38">
        <v>280</v>
      </c>
      <c r="T91" s="38">
        <v>18.8</v>
      </c>
      <c r="U91" s="38">
        <v>60</v>
      </c>
      <c r="V91" s="38">
        <v>15</v>
      </c>
      <c r="W91" s="38">
        <v>30</v>
      </c>
      <c r="X91" s="38">
        <v>16</v>
      </c>
      <c r="Y91" s="38">
        <v>0</v>
      </c>
      <c r="Z91" s="38">
        <v>0</v>
      </c>
      <c r="AA91" s="38">
        <v>0</v>
      </c>
      <c r="AB91" s="38">
        <v>0</v>
      </c>
      <c r="AC91" s="38">
        <v>1015</v>
      </c>
      <c r="AD91" s="38">
        <v>40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650</v>
      </c>
      <c r="AP91" s="38">
        <v>25</v>
      </c>
      <c r="AQ91" s="38">
        <v>567</v>
      </c>
      <c r="AR91" s="38">
        <v>6</v>
      </c>
      <c r="AS91" s="40">
        <v>567</v>
      </c>
      <c r="AT91" s="38">
        <v>6</v>
      </c>
      <c r="AU91" s="38">
        <v>0</v>
      </c>
      <c r="AV91" s="38">
        <v>0</v>
      </c>
      <c r="AW91" s="38">
        <v>531</v>
      </c>
      <c r="AX91" s="38">
        <v>0</v>
      </c>
      <c r="AY91" s="38">
        <v>0</v>
      </c>
      <c r="AZ91" s="38">
        <v>0</v>
      </c>
      <c r="BA91" s="38">
        <v>0</v>
      </c>
      <c r="BB91" s="38">
        <v>0</v>
      </c>
      <c r="BC91" s="40">
        <v>1912.568</v>
      </c>
      <c r="BD91" s="41">
        <v>0</v>
      </c>
      <c r="BE91" s="41">
        <v>0</v>
      </c>
      <c r="BF91" s="41">
        <v>0</v>
      </c>
      <c r="BG91" s="38">
        <v>0</v>
      </c>
      <c r="BH91" s="38">
        <v>0</v>
      </c>
      <c r="BI91" s="38">
        <v>-1000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Q91" s="51"/>
      <c r="BR91" s="51"/>
    </row>
    <row r="92" spans="1:70" ht="15.75" customHeight="1">
      <c r="A92" s="16">
        <v>82</v>
      </c>
      <c r="B92" s="12" t="s">
        <v>59</v>
      </c>
      <c r="C92" s="38">
        <f t="shared" si="6"/>
        <v>47991.18</v>
      </c>
      <c r="D92" s="38">
        <f t="shared" si="7"/>
        <v>3717.1459999999997</v>
      </c>
      <c r="E92" s="38">
        <f t="shared" si="8"/>
        <v>29197.2</v>
      </c>
      <c r="F92" s="38">
        <f t="shared" si="9"/>
        <v>4068.56</v>
      </c>
      <c r="G92" s="38">
        <f t="shared" si="10"/>
        <v>18793.98</v>
      </c>
      <c r="H92" s="38">
        <f t="shared" si="11"/>
        <v>-351.414</v>
      </c>
      <c r="I92" s="39">
        <v>12300</v>
      </c>
      <c r="J92" s="38">
        <v>2987</v>
      </c>
      <c r="K92" s="38">
        <v>0</v>
      </c>
      <c r="L92" s="38">
        <v>0</v>
      </c>
      <c r="M92" s="38">
        <v>12706.2</v>
      </c>
      <c r="N92" s="38">
        <v>513.56</v>
      </c>
      <c r="O92" s="38">
        <v>900</v>
      </c>
      <c r="P92" s="38">
        <v>429</v>
      </c>
      <c r="Q92" s="38">
        <v>1100</v>
      </c>
      <c r="R92" s="38">
        <v>0</v>
      </c>
      <c r="S92" s="38">
        <v>200</v>
      </c>
      <c r="T92" s="38">
        <v>36.4</v>
      </c>
      <c r="U92" s="38">
        <v>150</v>
      </c>
      <c r="V92" s="38">
        <v>0</v>
      </c>
      <c r="W92" s="38">
        <v>460</v>
      </c>
      <c r="X92" s="38">
        <v>0</v>
      </c>
      <c r="Y92" s="38">
        <v>180</v>
      </c>
      <c r="Z92" s="38">
        <v>0</v>
      </c>
      <c r="AA92" s="38">
        <v>100</v>
      </c>
      <c r="AB92" s="38">
        <v>0</v>
      </c>
      <c r="AC92" s="38">
        <v>9561.2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2500</v>
      </c>
      <c r="AL92" s="38">
        <v>568</v>
      </c>
      <c r="AM92" s="38">
        <v>2500</v>
      </c>
      <c r="AN92" s="38">
        <v>568</v>
      </c>
      <c r="AO92" s="38">
        <v>600</v>
      </c>
      <c r="AP92" s="38">
        <v>0</v>
      </c>
      <c r="AQ92" s="38">
        <v>1091</v>
      </c>
      <c r="AR92" s="38">
        <v>0</v>
      </c>
      <c r="AS92" s="40">
        <v>1091</v>
      </c>
      <c r="AT92" s="38">
        <v>0</v>
      </c>
      <c r="AU92" s="38">
        <v>0</v>
      </c>
      <c r="AV92" s="38">
        <v>0</v>
      </c>
      <c r="AW92" s="38">
        <v>961</v>
      </c>
      <c r="AX92" s="38">
        <v>0</v>
      </c>
      <c r="AY92" s="38">
        <v>0</v>
      </c>
      <c r="AZ92" s="38">
        <v>0</v>
      </c>
      <c r="BA92" s="38">
        <v>0</v>
      </c>
      <c r="BB92" s="38">
        <v>0</v>
      </c>
      <c r="BC92" s="40">
        <v>18793.98</v>
      </c>
      <c r="BD92" s="41">
        <v>0</v>
      </c>
      <c r="BE92" s="41">
        <v>2000</v>
      </c>
      <c r="BF92" s="41">
        <v>0</v>
      </c>
      <c r="BG92" s="38">
        <v>0</v>
      </c>
      <c r="BH92" s="38">
        <v>0</v>
      </c>
      <c r="BI92" s="38">
        <v>0</v>
      </c>
      <c r="BJ92" s="38">
        <v>0</v>
      </c>
      <c r="BK92" s="38">
        <v>-2000</v>
      </c>
      <c r="BL92" s="38">
        <v>-351.414</v>
      </c>
      <c r="BM92" s="38">
        <v>0</v>
      </c>
      <c r="BN92" s="38">
        <v>0</v>
      </c>
      <c r="BQ92" s="51"/>
      <c r="BR92" s="51"/>
    </row>
    <row r="93" spans="1:70" ht="15.75" customHeight="1">
      <c r="A93" s="16">
        <v>83</v>
      </c>
      <c r="B93" s="13" t="s">
        <v>60</v>
      </c>
      <c r="C93" s="38">
        <f t="shared" si="6"/>
        <v>48330.778999999995</v>
      </c>
      <c r="D93" s="38">
        <f t="shared" si="7"/>
        <v>9697.892000000002</v>
      </c>
      <c r="E93" s="38">
        <f t="shared" si="8"/>
        <v>45926.7</v>
      </c>
      <c r="F93" s="38">
        <f t="shared" si="9"/>
        <v>8616.892000000002</v>
      </c>
      <c r="G93" s="38">
        <f t="shared" si="10"/>
        <v>2504.0789999999997</v>
      </c>
      <c r="H93" s="38">
        <f t="shared" si="11"/>
        <v>1181</v>
      </c>
      <c r="I93" s="39">
        <v>24191</v>
      </c>
      <c r="J93" s="38">
        <v>5157.528</v>
      </c>
      <c r="K93" s="38">
        <v>0</v>
      </c>
      <c r="L93" s="38">
        <v>0</v>
      </c>
      <c r="M93" s="38">
        <v>8221.5</v>
      </c>
      <c r="N93" s="38">
        <v>1155.183</v>
      </c>
      <c r="O93" s="38">
        <v>1100</v>
      </c>
      <c r="P93" s="38">
        <v>0</v>
      </c>
      <c r="Q93" s="38">
        <v>540</v>
      </c>
      <c r="R93" s="38">
        <v>135</v>
      </c>
      <c r="S93" s="38">
        <v>770</v>
      </c>
      <c r="T93" s="38">
        <v>97.383</v>
      </c>
      <c r="U93" s="38">
        <v>160</v>
      </c>
      <c r="V93" s="38">
        <v>23.8</v>
      </c>
      <c r="W93" s="38">
        <v>1125.5</v>
      </c>
      <c r="X93" s="38">
        <v>219</v>
      </c>
      <c r="Y93" s="38">
        <v>977.5</v>
      </c>
      <c r="Z93" s="38">
        <v>173</v>
      </c>
      <c r="AA93" s="38">
        <v>1540</v>
      </c>
      <c r="AB93" s="38">
        <v>4</v>
      </c>
      <c r="AC93" s="38">
        <v>2860</v>
      </c>
      <c r="AD93" s="38">
        <v>650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8695</v>
      </c>
      <c r="AL93" s="38">
        <v>1948.981</v>
      </c>
      <c r="AM93" s="38">
        <v>8695</v>
      </c>
      <c r="AN93" s="38">
        <v>1948.981</v>
      </c>
      <c r="AO93" s="38">
        <v>2370</v>
      </c>
      <c r="AP93" s="38">
        <v>250</v>
      </c>
      <c r="AQ93" s="38">
        <v>2349.2</v>
      </c>
      <c r="AR93" s="38">
        <v>5.2</v>
      </c>
      <c r="AS93" s="40">
        <v>2449.2</v>
      </c>
      <c r="AT93" s="38">
        <v>105.2</v>
      </c>
      <c r="AU93" s="38">
        <v>0</v>
      </c>
      <c r="AV93" s="38">
        <v>0</v>
      </c>
      <c r="AW93" s="38">
        <v>2154.2</v>
      </c>
      <c r="AX93" s="38">
        <v>100</v>
      </c>
      <c r="AY93" s="38">
        <v>0</v>
      </c>
      <c r="AZ93" s="38">
        <v>0</v>
      </c>
      <c r="BA93" s="38">
        <v>100</v>
      </c>
      <c r="BB93" s="38">
        <v>100</v>
      </c>
      <c r="BC93" s="40">
        <v>989</v>
      </c>
      <c r="BD93" s="41">
        <v>989</v>
      </c>
      <c r="BE93" s="41">
        <v>1515.079</v>
      </c>
      <c r="BF93" s="41">
        <v>192</v>
      </c>
      <c r="BG93" s="38">
        <v>0</v>
      </c>
      <c r="BH93" s="38">
        <v>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Q93" s="51"/>
      <c r="BR93" s="51"/>
    </row>
    <row r="94" spans="1:70" ht="15.75" customHeight="1">
      <c r="A94" s="16">
        <v>84</v>
      </c>
      <c r="B94" s="12" t="s">
        <v>61</v>
      </c>
      <c r="C94" s="38">
        <f t="shared" si="6"/>
        <v>13790.1234</v>
      </c>
      <c r="D94" s="38">
        <f t="shared" si="7"/>
        <v>2806.309</v>
      </c>
      <c r="E94" s="38">
        <f t="shared" si="8"/>
        <v>13229.7</v>
      </c>
      <c r="F94" s="38">
        <f t="shared" si="9"/>
        <v>2376.309</v>
      </c>
      <c r="G94" s="38">
        <f t="shared" si="10"/>
        <v>560.4234</v>
      </c>
      <c r="H94" s="38">
        <f t="shared" si="11"/>
        <v>430</v>
      </c>
      <c r="I94" s="39">
        <v>7690.1</v>
      </c>
      <c r="J94" s="38">
        <v>1815.749</v>
      </c>
      <c r="K94" s="38">
        <v>0</v>
      </c>
      <c r="L94" s="38">
        <v>0</v>
      </c>
      <c r="M94" s="38">
        <v>3628</v>
      </c>
      <c r="N94" s="38">
        <v>310.56</v>
      </c>
      <c r="O94" s="38">
        <v>300</v>
      </c>
      <c r="P94" s="38">
        <v>35</v>
      </c>
      <c r="Q94" s="38">
        <v>0</v>
      </c>
      <c r="R94" s="38">
        <v>0</v>
      </c>
      <c r="S94" s="38">
        <v>172</v>
      </c>
      <c r="T94" s="38">
        <v>28.6</v>
      </c>
      <c r="U94" s="38">
        <v>150</v>
      </c>
      <c r="V94" s="38">
        <v>21.8</v>
      </c>
      <c r="W94" s="38">
        <v>521</v>
      </c>
      <c r="X94" s="38">
        <v>40.16</v>
      </c>
      <c r="Y94" s="38">
        <v>500</v>
      </c>
      <c r="Z94" s="38">
        <v>30</v>
      </c>
      <c r="AA94" s="38">
        <v>650</v>
      </c>
      <c r="AB94" s="38">
        <v>60</v>
      </c>
      <c r="AC94" s="38">
        <v>1700</v>
      </c>
      <c r="AD94" s="38">
        <v>125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900</v>
      </c>
      <c r="AP94" s="38">
        <v>250</v>
      </c>
      <c r="AQ94" s="38">
        <v>1011.6</v>
      </c>
      <c r="AR94" s="38">
        <v>0</v>
      </c>
      <c r="AS94" s="40">
        <v>1011.6</v>
      </c>
      <c r="AT94" s="38">
        <v>0</v>
      </c>
      <c r="AU94" s="38">
        <v>0</v>
      </c>
      <c r="AV94" s="38">
        <v>0</v>
      </c>
      <c r="AW94" s="38">
        <v>914.6</v>
      </c>
      <c r="AX94" s="38">
        <v>0</v>
      </c>
      <c r="AY94" s="38">
        <v>0</v>
      </c>
      <c r="AZ94" s="38">
        <v>0</v>
      </c>
      <c r="BA94" s="38">
        <v>0</v>
      </c>
      <c r="BB94" s="38">
        <v>0</v>
      </c>
      <c r="BC94" s="40">
        <v>560.4234</v>
      </c>
      <c r="BD94" s="41">
        <v>430</v>
      </c>
      <c r="BE94" s="41">
        <v>0</v>
      </c>
      <c r="BF94" s="41">
        <v>0</v>
      </c>
      <c r="BG94" s="38">
        <v>0</v>
      </c>
      <c r="BH94" s="38">
        <v>0</v>
      </c>
      <c r="BI94" s="38">
        <v>0</v>
      </c>
      <c r="BJ94" s="38">
        <v>0</v>
      </c>
      <c r="BK94" s="38">
        <v>0</v>
      </c>
      <c r="BL94" s="38">
        <v>0</v>
      </c>
      <c r="BM94" s="38">
        <v>0</v>
      </c>
      <c r="BN94" s="38">
        <v>0</v>
      </c>
      <c r="BQ94" s="51"/>
      <c r="BR94" s="51"/>
    </row>
    <row r="95" spans="1:70" ht="15.75" customHeight="1">
      <c r="A95" s="16">
        <v>85</v>
      </c>
      <c r="B95" s="13" t="s">
        <v>62</v>
      </c>
      <c r="C95" s="38">
        <f t="shared" si="6"/>
        <v>26544.892999999996</v>
      </c>
      <c r="D95" s="38">
        <f t="shared" si="7"/>
        <v>5003.5869999999995</v>
      </c>
      <c r="E95" s="38">
        <f t="shared" si="8"/>
        <v>24643.699999999997</v>
      </c>
      <c r="F95" s="38">
        <f t="shared" si="9"/>
        <v>4912.5869999999995</v>
      </c>
      <c r="G95" s="38">
        <f t="shared" si="10"/>
        <v>1901.1930000000002</v>
      </c>
      <c r="H95" s="38">
        <f t="shared" si="11"/>
        <v>91</v>
      </c>
      <c r="I95" s="39">
        <v>12706</v>
      </c>
      <c r="J95" s="38">
        <v>2843.148</v>
      </c>
      <c r="K95" s="38">
        <v>0</v>
      </c>
      <c r="L95" s="38">
        <v>0</v>
      </c>
      <c r="M95" s="38">
        <v>3155.6</v>
      </c>
      <c r="N95" s="38">
        <v>716.08</v>
      </c>
      <c r="O95" s="38">
        <v>100</v>
      </c>
      <c r="P95" s="38">
        <v>40</v>
      </c>
      <c r="Q95" s="38">
        <v>600</v>
      </c>
      <c r="R95" s="38">
        <v>150</v>
      </c>
      <c r="S95" s="38">
        <v>246</v>
      </c>
      <c r="T95" s="38">
        <v>61.5</v>
      </c>
      <c r="U95" s="38">
        <v>200</v>
      </c>
      <c r="V95" s="38">
        <v>6</v>
      </c>
      <c r="W95" s="38">
        <v>235</v>
      </c>
      <c r="X95" s="38">
        <v>52</v>
      </c>
      <c r="Y95" s="38">
        <v>180</v>
      </c>
      <c r="Z95" s="38">
        <v>30</v>
      </c>
      <c r="AA95" s="38">
        <v>350</v>
      </c>
      <c r="AB95" s="38">
        <v>100</v>
      </c>
      <c r="AC95" s="38">
        <v>1255.6</v>
      </c>
      <c r="AD95" s="38">
        <v>268.36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6732</v>
      </c>
      <c r="AL95" s="38">
        <v>1037.359</v>
      </c>
      <c r="AM95" s="38">
        <v>6477</v>
      </c>
      <c r="AN95" s="38">
        <v>1037.359</v>
      </c>
      <c r="AO95" s="38">
        <v>750</v>
      </c>
      <c r="AP95" s="38">
        <v>300</v>
      </c>
      <c r="AQ95" s="38">
        <v>1300.1</v>
      </c>
      <c r="AR95" s="38">
        <v>16</v>
      </c>
      <c r="AS95" s="40">
        <v>1300.1</v>
      </c>
      <c r="AT95" s="38">
        <v>16</v>
      </c>
      <c r="AU95" s="38">
        <v>0</v>
      </c>
      <c r="AV95" s="38">
        <v>0</v>
      </c>
      <c r="AW95" s="38">
        <v>1232.1</v>
      </c>
      <c r="AX95" s="38">
        <v>0</v>
      </c>
      <c r="AY95" s="38">
        <v>0</v>
      </c>
      <c r="AZ95" s="38">
        <v>0</v>
      </c>
      <c r="BA95" s="38">
        <v>0</v>
      </c>
      <c r="BB95" s="38">
        <v>0</v>
      </c>
      <c r="BC95" s="40">
        <v>1650</v>
      </c>
      <c r="BD95" s="41">
        <v>0</v>
      </c>
      <c r="BE95" s="41">
        <v>401.193</v>
      </c>
      <c r="BF95" s="41">
        <v>91</v>
      </c>
      <c r="BG95" s="38">
        <v>0</v>
      </c>
      <c r="BH95" s="38">
        <v>0</v>
      </c>
      <c r="BI95" s="38">
        <v>-75</v>
      </c>
      <c r="BJ95" s="38">
        <v>0</v>
      </c>
      <c r="BK95" s="38">
        <v>-75</v>
      </c>
      <c r="BL95" s="38">
        <v>0</v>
      </c>
      <c r="BM95" s="38">
        <v>0</v>
      </c>
      <c r="BN95" s="38">
        <v>0</v>
      </c>
      <c r="BQ95" s="51"/>
      <c r="BR95" s="51"/>
    </row>
    <row r="96" spans="1:70" ht="15.75" customHeight="1">
      <c r="A96" s="16">
        <v>86</v>
      </c>
      <c r="B96" s="13" t="s">
        <v>63</v>
      </c>
      <c r="C96" s="38">
        <f t="shared" si="6"/>
        <v>7960.26</v>
      </c>
      <c r="D96" s="38">
        <f t="shared" si="7"/>
        <v>1435.547</v>
      </c>
      <c r="E96" s="38">
        <f t="shared" si="8"/>
        <v>7174</v>
      </c>
      <c r="F96" s="38">
        <f t="shared" si="9"/>
        <v>1514.547</v>
      </c>
      <c r="G96" s="38">
        <f t="shared" si="10"/>
        <v>786.26</v>
      </c>
      <c r="H96" s="38">
        <f t="shared" si="11"/>
        <v>-79</v>
      </c>
      <c r="I96" s="39">
        <v>5446</v>
      </c>
      <c r="J96" s="38">
        <v>1263.347</v>
      </c>
      <c r="K96" s="38">
        <v>0</v>
      </c>
      <c r="L96" s="38">
        <v>0</v>
      </c>
      <c r="M96" s="38">
        <v>1030</v>
      </c>
      <c r="N96" s="38">
        <v>192.2</v>
      </c>
      <c r="O96" s="38">
        <v>120</v>
      </c>
      <c r="P96" s="38">
        <v>0</v>
      </c>
      <c r="Q96" s="38">
        <v>410</v>
      </c>
      <c r="R96" s="38">
        <v>0</v>
      </c>
      <c r="S96" s="38">
        <v>0</v>
      </c>
      <c r="T96" s="38">
        <v>0</v>
      </c>
      <c r="U96" s="38">
        <v>150</v>
      </c>
      <c r="V96" s="38">
        <v>30.4</v>
      </c>
      <c r="W96" s="38">
        <v>155</v>
      </c>
      <c r="X96" s="38">
        <v>41.8</v>
      </c>
      <c r="Y96" s="38">
        <v>84</v>
      </c>
      <c r="Z96" s="38">
        <v>21</v>
      </c>
      <c r="AA96" s="38">
        <v>0</v>
      </c>
      <c r="AB96" s="38">
        <v>0</v>
      </c>
      <c r="AC96" s="38">
        <v>170</v>
      </c>
      <c r="AD96" s="38">
        <v>110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38">
        <v>300</v>
      </c>
      <c r="AP96" s="38">
        <v>50</v>
      </c>
      <c r="AQ96" s="38">
        <v>398</v>
      </c>
      <c r="AR96" s="38">
        <v>9</v>
      </c>
      <c r="AS96" s="40">
        <v>398</v>
      </c>
      <c r="AT96" s="38">
        <v>9</v>
      </c>
      <c r="AU96" s="38">
        <v>0</v>
      </c>
      <c r="AV96" s="38">
        <v>0</v>
      </c>
      <c r="AW96" s="38">
        <v>359</v>
      </c>
      <c r="AX96" s="38">
        <v>0</v>
      </c>
      <c r="AY96" s="38">
        <v>0</v>
      </c>
      <c r="AZ96" s="38">
        <v>0</v>
      </c>
      <c r="BA96" s="38">
        <v>0</v>
      </c>
      <c r="BB96" s="38">
        <v>0</v>
      </c>
      <c r="BC96" s="40">
        <v>0</v>
      </c>
      <c r="BD96" s="41">
        <v>0</v>
      </c>
      <c r="BE96" s="41">
        <v>786.26</v>
      </c>
      <c r="BF96" s="41">
        <v>0</v>
      </c>
      <c r="BG96" s="38">
        <v>0</v>
      </c>
      <c r="BH96" s="38">
        <v>0</v>
      </c>
      <c r="BI96" s="38">
        <v>0</v>
      </c>
      <c r="BJ96" s="38">
        <v>0</v>
      </c>
      <c r="BK96" s="38">
        <v>0</v>
      </c>
      <c r="BL96" s="38">
        <v>-79</v>
      </c>
      <c r="BM96" s="38">
        <v>0</v>
      </c>
      <c r="BN96" s="38">
        <v>0</v>
      </c>
      <c r="BQ96" s="51"/>
      <c r="BR96" s="51"/>
    </row>
    <row r="97" spans="1:70" ht="15.75" customHeight="1">
      <c r="A97" s="16">
        <v>87</v>
      </c>
      <c r="B97" s="13" t="s">
        <v>64</v>
      </c>
      <c r="C97" s="38">
        <f t="shared" si="6"/>
        <v>15327.967</v>
      </c>
      <c r="D97" s="38">
        <f t="shared" si="7"/>
        <v>1752</v>
      </c>
      <c r="E97" s="38">
        <f t="shared" si="8"/>
        <v>11529.2</v>
      </c>
      <c r="F97" s="38">
        <f t="shared" si="9"/>
        <v>1752</v>
      </c>
      <c r="G97" s="38">
        <f t="shared" si="10"/>
        <v>3798.767</v>
      </c>
      <c r="H97" s="38">
        <f t="shared" si="11"/>
        <v>0</v>
      </c>
      <c r="I97" s="39">
        <v>7600</v>
      </c>
      <c r="J97" s="38">
        <v>1683</v>
      </c>
      <c r="K97" s="38">
        <v>0</v>
      </c>
      <c r="L97" s="38">
        <v>0</v>
      </c>
      <c r="M97" s="38">
        <v>2884.5</v>
      </c>
      <c r="N97" s="38">
        <v>69</v>
      </c>
      <c r="O97" s="38">
        <v>120</v>
      </c>
      <c r="P97" s="38">
        <v>0</v>
      </c>
      <c r="Q97" s="38">
        <v>264</v>
      </c>
      <c r="R97" s="38">
        <v>0</v>
      </c>
      <c r="S97" s="38">
        <v>96</v>
      </c>
      <c r="T97" s="38">
        <v>24</v>
      </c>
      <c r="U97" s="38">
        <v>240</v>
      </c>
      <c r="V97" s="38">
        <v>0</v>
      </c>
      <c r="W97" s="38">
        <v>355</v>
      </c>
      <c r="X97" s="38">
        <v>45</v>
      </c>
      <c r="Y97" s="38">
        <v>280</v>
      </c>
      <c r="Z97" s="38">
        <v>45</v>
      </c>
      <c r="AA97" s="38">
        <v>400</v>
      </c>
      <c r="AB97" s="38">
        <v>0</v>
      </c>
      <c r="AC97" s="38">
        <v>200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500</v>
      </c>
      <c r="AP97" s="38">
        <v>0</v>
      </c>
      <c r="AQ97" s="38">
        <v>544.7</v>
      </c>
      <c r="AR97" s="38">
        <v>0</v>
      </c>
      <c r="AS97" s="40">
        <v>544.7</v>
      </c>
      <c r="AT97" s="38">
        <v>0</v>
      </c>
      <c r="AU97" s="38">
        <v>0</v>
      </c>
      <c r="AV97" s="38">
        <v>0</v>
      </c>
      <c r="AW97" s="38">
        <v>330.4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40">
        <v>3798.767</v>
      </c>
      <c r="BD97" s="41">
        <v>0</v>
      </c>
      <c r="BE97" s="41">
        <v>0</v>
      </c>
      <c r="BF97" s="41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Q97" s="51"/>
      <c r="BR97" s="51"/>
    </row>
    <row r="98" spans="1:70" ht="15.75" customHeight="1">
      <c r="A98" s="16">
        <v>88</v>
      </c>
      <c r="B98" s="12" t="s">
        <v>65</v>
      </c>
      <c r="C98" s="38">
        <f t="shared" si="6"/>
        <v>6852</v>
      </c>
      <c r="D98" s="38">
        <f t="shared" si="7"/>
        <v>1410.716</v>
      </c>
      <c r="E98" s="38">
        <f t="shared" si="8"/>
        <v>6852</v>
      </c>
      <c r="F98" s="38">
        <f t="shared" si="9"/>
        <v>1410.716</v>
      </c>
      <c r="G98" s="38">
        <f t="shared" si="10"/>
        <v>180</v>
      </c>
      <c r="H98" s="38">
        <f t="shared" si="11"/>
        <v>0</v>
      </c>
      <c r="I98" s="39">
        <v>4104.4</v>
      </c>
      <c r="J98" s="38">
        <v>947.716</v>
      </c>
      <c r="K98" s="38">
        <v>0</v>
      </c>
      <c r="L98" s="38">
        <v>0</v>
      </c>
      <c r="M98" s="38">
        <v>1020</v>
      </c>
      <c r="N98" s="38">
        <v>163</v>
      </c>
      <c r="O98" s="38">
        <v>20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250</v>
      </c>
      <c r="V98" s="38">
        <v>40</v>
      </c>
      <c r="W98" s="38">
        <v>150</v>
      </c>
      <c r="X98" s="38">
        <v>30</v>
      </c>
      <c r="Y98" s="38">
        <v>120</v>
      </c>
      <c r="Z98" s="38">
        <v>30</v>
      </c>
      <c r="AA98" s="38">
        <v>0</v>
      </c>
      <c r="AB98" s="38">
        <v>0</v>
      </c>
      <c r="AC98" s="38">
        <v>600</v>
      </c>
      <c r="AD98" s="38">
        <v>93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1160</v>
      </c>
      <c r="AP98" s="38">
        <v>300</v>
      </c>
      <c r="AQ98" s="38">
        <v>387.6</v>
      </c>
      <c r="AR98" s="38">
        <v>0</v>
      </c>
      <c r="AS98" s="40">
        <v>567.6</v>
      </c>
      <c r="AT98" s="38">
        <v>0</v>
      </c>
      <c r="AU98" s="38">
        <v>0</v>
      </c>
      <c r="AV98" s="38">
        <v>0</v>
      </c>
      <c r="AW98" s="38">
        <v>522.6</v>
      </c>
      <c r="AX98" s="38">
        <v>0</v>
      </c>
      <c r="AY98" s="38">
        <v>0</v>
      </c>
      <c r="AZ98" s="38">
        <v>0</v>
      </c>
      <c r="BA98" s="38">
        <v>180</v>
      </c>
      <c r="BB98" s="38">
        <v>0</v>
      </c>
      <c r="BC98" s="40">
        <v>180</v>
      </c>
      <c r="BD98" s="41">
        <v>0</v>
      </c>
      <c r="BE98" s="41">
        <v>0</v>
      </c>
      <c r="BF98" s="41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0</v>
      </c>
      <c r="BM98" s="38">
        <v>0</v>
      </c>
      <c r="BN98" s="38">
        <v>0</v>
      </c>
      <c r="BQ98" s="51"/>
      <c r="BR98" s="51"/>
    </row>
    <row r="99" spans="1:70" ht="15.75" customHeight="1">
      <c r="A99" s="16">
        <v>89</v>
      </c>
      <c r="B99" s="13" t="s">
        <v>66</v>
      </c>
      <c r="C99" s="38">
        <f t="shared" si="6"/>
        <v>92832.207</v>
      </c>
      <c r="D99" s="38">
        <f t="shared" si="7"/>
        <v>21243.607999999997</v>
      </c>
      <c r="E99" s="38">
        <f t="shared" si="8"/>
        <v>92380.9</v>
      </c>
      <c r="F99" s="38">
        <f t="shared" si="9"/>
        <v>20886.807999999997</v>
      </c>
      <c r="G99" s="38">
        <f t="shared" si="10"/>
        <v>2701.307</v>
      </c>
      <c r="H99" s="38">
        <f t="shared" si="11"/>
        <v>1356.8</v>
      </c>
      <c r="I99" s="39">
        <v>23340</v>
      </c>
      <c r="J99" s="38">
        <v>5518.156</v>
      </c>
      <c r="K99" s="38">
        <v>0</v>
      </c>
      <c r="L99" s="38">
        <v>0</v>
      </c>
      <c r="M99" s="38">
        <v>11799</v>
      </c>
      <c r="N99" s="38">
        <v>2341.252</v>
      </c>
      <c r="O99" s="38">
        <v>1800</v>
      </c>
      <c r="P99" s="38">
        <v>650.784</v>
      </c>
      <c r="Q99" s="38">
        <v>643</v>
      </c>
      <c r="R99" s="38">
        <v>87.2</v>
      </c>
      <c r="S99" s="38">
        <v>320</v>
      </c>
      <c r="T99" s="38">
        <v>50</v>
      </c>
      <c r="U99" s="38">
        <v>200</v>
      </c>
      <c r="V99" s="38">
        <v>50</v>
      </c>
      <c r="W99" s="38">
        <v>2552</v>
      </c>
      <c r="X99" s="38">
        <v>76.288</v>
      </c>
      <c r="Y99" s="38">
        <v>2192</v>
      </c>
      <c r="Z99" s="38">
        <v>14.928</v>
      </c>
      <c r="AA99" s="38">
        <v>1000</v>
      </c>
      <c r="AB99" s="38">
        <v>0</v>
      </c>
      <c r="AC99" s="38">
        <v>2530</v>
      </c>
      <c r="AD99" s="38">
        <v>497.6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50870</v>
      </c>
      <c r="AL99" s="38">
        <v>11524.4</v>
      </c>
      <c r="AM99" s="38">
        <v>50870</v>
      </c>
      <c r="AN99" s="38">
        <v>11524.4</v>
      </c>
      <c r="AO99" s="38">
        <v>2150</v>
      </c>
      <c r="AP99" s="38">
        <v>470</v>
      </c>
      <c r="AQ99" s="38">
        <v>1971.9</v>
      </c>
      <c r="AR99" s="38">
        <v>33</v>
      </c>
      <c r="AS99" s="40">
        <v>4221.9</v>
      </c>
      <c r="AT99" s="38">
        <v>1033</v>
      </c>
      <c r="AU99" s="38">
        <v>0</v>
      </c>
      <c r="AV99" s="38">
        <v>0</v>
      </c>
      <c r="AW99" s="38">
        <v>3869.9</v>
      </c>
      <c r="AX99" s="38">
        <v>1000</v>
      </c>
      <c r="AY99" s="38">
        <v>0</v>
      </c>
      <c r="AZ99" s="38">
        <v>0</v>
      </c>
      <c r="BA99" s="38">
        <v>2250</v>
      </c>
      <c r="BB99" s="38">
        <v>1000</v>
      </c>
      <c r="BC99" s="40">
        <v>0</v>
      </c>
      <c r="BD99" s="41">
        <v>0</v>
      </c>
      <c r="BE99" s="41">
        <v>4050</v>
      </c>
      <c r="BF99" s="41">
        <v>1500</v>
      </c>
      <c r="BG99" s="38">
        <v>0</v>
      </c>
      <c r="BH99" s="38">
        <v>0</v>
      </c>
      <c r="BI99" s="38">
        <v>0</v>
      </c>
      <c r="BJ99" s="38">
        <v>0</v>
      </c>
      <c r="BK99" s="38">
        <v>-1348.693</v>
      </c>
      <c r="BL99" s="38">
        <v>-143.2</v>
      </c>
      <c r="BM99" s="38">
        <v>0</v>
      </c>
      <c r="BN99" s="38">
        <v>0</v>
      </c>
      <c r="BQ99" s="51"/>
      <c r="BR99" s="51"/>
    </row>
    <row r="100" spans="1:70" ht="15.75" customHeight="1">
      <c r="A100" s="16">
        <v>90</v>
      </c>
      <c r="B100" s="12" t="s">
        <v>67</v>
      </c>
      <c r="C100" s="38">
        <f t="shared" si="6"/>
        <v>6758.726000000001</v>
      </c>
      <c r="D100" s="38">
        <f t="shared" si="7"/>
        <v>970.2540000000001</v>
      </c>
      <c r="E100" s="38">
        <f t="shared" si="8"/>
        <v>6751.6</v>
      </c>
      <c r="F100" s="38">
        <f t="shared" si="9"/>
        <v>963.128</v>
      </c>
      <c r="G100" s="38">
        <f t="shared" si="10"/>
        <v>100</v>
      </c>
      <c r="H100" s="38">
        <f t="shared" si="11"/>
        <v>100</v>
      </c>
      <c r="I100" s="39">
        <v>5691.8</v>
      </c>
      <c r="J100" s="38">
        <v>727.254</v>
      </c>
      <c r="K100" s="38">
        <v>0</v>
      </c>
      <c r="L100" s="38">
        <v>0</v>
      </c>
      <c r="M100" s="38">
        <v>335.8</v>
      </c>
      <c r="N100" s="38">
        <v>43</v>
      </c>
      <c r="O100" s="38">
        <v>90</v>
      </c>
      <c r="P100" s="38">
        <v>23</v>
      </c>
      <c r="Q100" s="38">
        <v>0</v>
      </c>
      <c r="R100" s="38">
        <v>0</v>
      </c>
      <c r="S100" s="38">
        <v>60</v>
      </c>
      <c r="T100" s="38">
        <v>20</v>
      </c>
      <c r="U100" s="38">
        <v>65.8</v>
      </c>
      <c r="V100" s="38">
        <v>0</v>
      </c>
      <c r="W100" s="38">
        <v>70</v>
      </c>
      <c r="X100" s="38">
        <v>0</v>
      </c>
      <c r="Y100" s="38">
        <v>60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400</v>
      </c>
      <c r="AP100" s="38">
        <v>100</v>
      </c>
      <c r="AQ100" s="38">
        <v>231.126</v>
      </c>
      <c r="AR100" s="38">
        <v>0</v>
      </c>
      <c r="AS100" s="40">
        <v>324</v>
      </c>
      <c r="AT100" s="38">
        <v>92.874</v>
      </c>
      <c r="AU100" s="38">
        <v>0</v>
      </c>
      <c r="AV100" s="38">
        <v>0</v>
      </c>
      <c r="AW100" s="38">
        <v>319</v>
      </c>
      <c r="AX100" s="38">
        <v>92.874</v>
      </c>
      <c r="AY100" s="38">
        <v>0</v>
      </c>
      <c r="AZ100" s="38">
        <v>0</v>
      </c>
      <c r="BA100" s="38">
        <v>92.874</v>
      </c>
      <c r="BB100" s="38">
        <v>92.874</v>
      </c>
      <c r="BC100" s="40">
        <v>100</v>
      </c>
      <c r="BD100" s="41">
        <v>100</v>
      </c>
      <c r="BE100" s="41">
        <v>0</v>
      </c>
      <c r="BF100" s="41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Q100" s="51"/>
      <c r="BR100" s="51"/>
    </row>
    <row r="101" spans="1:70" ht="15.75" customHeight="1">
      <c r="A101" s="16">
        <v>91</v>
      </c>
      <c r="B101" s="13" t="s">
        <v>68</v>
      </c>
      <c r="C101" s="38">
        <f t="shared" si="6"/>
        <v>6484.724</v>
      </c>
      <c r="D101" s="38">
        <f t="shared" si="7"/>
        <v>1160.7620000000002</v>
      </c>
      <c r="E101" s="38">
        <f t="shared" si="8"/>
        <v>5964.8</v>
      </c>
      <c r="F101" s="38">
        <f t="shared" si="9"/>
        <v>1160.7620000000002</v>
      </c>
      <c r="G101" s="38">
        <f t="shared" si="10"/>
        <v>519.924</v>
      </c>
      <c r="H101" s="38">
        <f t="shared" si="11"/>
        <v>0</v>
      </c>
      <c r="I101" s="39">
        <v>5236</v>
      </c>
      <c r="J101" s="38">
        <v>1154.872</v>
      </c>
      <c r="K101" s="38">
        <v>0</v>
      </c>
      <c r="L101" s="38">
        <v>0</v>
      </c>
      <c r="M101" s="38">
        <v>414</v>
      </c>
      <c r="N101" s="38">
        <v>5.89</v>
      </c>
      <c r="O101" s="38">
        <v>50</v>
      </c>
      <c r="P101" s="38">
        <v>5.89</v>
      </c>
      <c r="Q101" s="38">
        <v>0</v>
      </c>
      <c r="R101" s="38">
        <v>0</v>
      </c>
      <c r="S101" s="38">
        <v>66</v>
      </c>
      <c r="T101" s="38">
        <v>0</v>
      </c>
      <c r="U101" s="38">
        <v>60</v>
      </c>
      <c r="V101" s="38">
        <v>0</v>
      </c>
      <c r="W101" s="38">
        <v>88</v>
      </c>
      <c r="X101" s="38">
        <v>0</v>
      </c>
      <c r="Y101" s="38">
        <v>72</v>
      </c>
      <c r="Z101" s="38">
        <v>0</v>
      </c>
      <c r="AA101" s="38">
        <v>20</v>
      </c>
      <c r="AB101" s="38">
        <v>0</v>
      </c>
      <c r="AC101" s="38">
        <v>80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10</v>
      </c>
      <c r="AP101" s="38">
        <v>0</v>
      </c>
      <c r="AQ101" s="38">
        <v>304.8</v>
      </c>
      <c r="AR101" s="38">
        <v>0</v>
      </c>
      <c r="AS101" s="40">
        <v>304.8</v>
      </c>
      <c r="AT101" s="38">
        <v>0</v>
      </c>
      <c r="AU101" s="38">
        <v>0</v>
      </c>
      <c r="AV101" s="38">
        <v>0</v>
      </c>
      <c r="AW101" s="38">
        <v>298.3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40">
        <v>219.924</v>
      </c>
      <c r="BD101" s="41">
        <v>0</v>
      </c>
      <c r="BE101" s="41">
        <v>300</v>
      </c>
      <c r="BF101" s="41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Q101" s="51"/>
      <c r="BR101" s="51"/>
    </row>
    <row r="102" spans="1:70" ht="15.75" customHeight="1">
      <c r="A102" s="16">
        <v>92</v>
      </c>
      <c r="B102" s="12" t="s">
        <v>69</v>
      </c>
      <c r="C102" s="38">
        <f t="shared" si="6"/>
        <v>16499.054999999997</v>
      </c>
      <c r="D102" s="38">
        <f t="shared" si="7"/>
        <v>4584.2</v>
      </c>
      <c r="E102" s="38">
        <f t="shared" si="8"/>
        <v>14826.8</v>
      </c>
      <c r="F102" s="38">
        <f t="shared" si="9"/>
        <v>2912.2</v>
      </c>
      <c r="G102" s="38">
        <f t="shared" si="10"/>
        <v>2121.955</v>
      </c>
      <c r="H102" s="38">
        <f t="shared" si="11"/>
        <v>1870</v>
      </c>
      <c r="I102" s="39">
        <v>8474.4</v>
      </c>
      <c r="J102" s="38">
        <v>1926</v>
      </c>
      <c r="K102" s="38">
        <v>0</v>
      </c>
      <c r="L102" s="38">
        <v>0</v>
      </c>
      <c r="M102" s="38">
        <v>1978</v>
      </c>
      <c r="N102" s="38">
        <v>200.2</v>
      </c>
      <c r="O102" s="38">
        <v>100</v>
      </c>
      <c r="P102" s="38">
        <v>24.5</v>
      </c>
      <c r="Q102" s="38">
        <v>50</v>
      </c>
      <c r="R102" s="38">
        <v>0</v>
      </c>
      <c r="S102" s="38">
        <v>130</v>
      </c>
      <c r="T102" s="38">
        <v>31.5</v>
      </c>
      <c r="U102" s="38">
        <v>250</v>
      </c>
      <c r="V102" s="38">
        <v>32.2</v>
      </c>
      <c r="W102" s="38">
        <v>318</v>
      </c>
      <c r="X102" s="38">
        <v>42</v>
      </c>
      <c r="Y102" s="38">
        <v>168</v>
      </c>
      <c r="Z102" s="38">
        <v>42</v>
      </c>
      <c r="AA102" s="38">
        <v>640</v>
      </c>
      <c r="AB102" s="38">
        <v>0</v>
      </c>
      <c r="AC102" s="38">
        <v>360</v>
      </c>
      <c r="AD102" s="38">
        <v>65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2700</v>
      </c>
      <c r="AL102" s="38">
        <v>480</v>
      </c>
      <c r="AM102" s="38">
        <v>2700</v>
      </c>
      <c r="AN102" s="38">
        <v>480</v>
      </c>
      <c r="AO102" s="38">
        <v>720</v>
      </c>
      <c r="AP102" s="38">
        <v>85</v>
      </c>
      <c r="AQ102" s="38">
        <v>504.7</v>
      </c>
      <c r="AR102" s="38">
        <v>23</v>
      </c>
      <c r="AS102" s="40">
        <v>954.4</v>
      </c>
      <c r="AT102" s="38">
        <v>221</v>
      </c>
      <c r="AU102" s="38">
        <v>0</v>
      </c>
      <c r="AV102" s="38">
        <v>0</v>
      </c>
      <c r="AW102" s="38">
        <v>706.4</v>
      </c>
      <c r="AX102" s="38">
        <v>198</v>
      </c>
      <c r="AY102" s="38">
        <v>0</v>
      </c>
      <c r="AZ102" s="38">
        <v>0</v>
      </c>
      <c r="BA102" s="38">
        <v>449.7</v>
      </c>
      <c r="BB102" s="38">
        <v>198</v>
      </c>
      <c r="BC102" s="40">
        <v>0</v>
      </c>
      <c r="BD102" s="41">
        <v>0</v>
      </c>
      <c r="BE102" s="41">
        <v>2121.955</v>
      </c>
      <c r="BF102" s="41">
        <v>1870</v>
      </c>
      <c r="BG102" s="38">
        <v>0</v>
      </c>
      <c r="BH102" s="38">
        <v>0</v>
      </c>
      <c r="BI102" s="38">
        <v>0</v>
      </c>
      <c r="BJ102" s="38">
        <v>0</v>
      </c>
      <c r="BK102" s="38">
        <v>0</v>
      </c>
      <c r="BL102" s="38">
        <v>0</v>
      </c>
      <c r="BM102" s="38">
        <v>0</v>
      </c>
      <c r="BN102" s="38">
        <v>0</v>
      </c>
      <c r="BQ102" s="51"/>
      <c r="BR102" s="51"/>
    </row>
    <row r="103" spans="1:70" ht="15.75" customHeight="1">
      <c r="A103" s="16">
        <v>93</v>
      </c>
      <c r="B103" s="13" t="s">
        <v>70</v>
      </c>
      <c r="C103" s="38">
        <f t="shared" si="6"/>
        <v>8828.098</v>
      </c>
      <c r="D103" s="38">
        <f t="shared" si="7"/>
        <v>1436</v>
      </c>
      <c r="E103" s="38">
        <f t="shared" si="8"/>
        <v>7982.7</v>
      </c>
      <c r="F103" s="38">
        <f t="shared" si="9"/>
        <v>1436</v>
      </c>
      <c r="G103" s="38">
        <f t="shared" si="10"/>
        <v>845.398</v>
      </c>
      <c r="H103" s="38">
        <f t="shared" si="11"/>
        <v>0</v>
      </c>
      <c r="I103" s="39">
        <v>4750</v>
      </c>
      <c r="J103" s="38">
        <v>1095</v>
      </c>
      <c r="K103" s="38">
        <v>0</v>
      </c>
      <c r="L103" s="38">
        <v>0</v>
      </c>
      <c r="M103" s="38">
        <v>1646</v>
      </c>
      <c r="N103" s="38">
        <v>231</v>
      </c>
      <c r="O103" s="38">
        <v>250</v>
      </c>
      <c r="P103" s="38">
        <v>30</v>
      </c>
      <c r="Q103" s="38">
        <v>0</v>
      </c>
      <c r="R103" s="38">
        <v>0</v>
      </c>
      <c r="S103" s="38">
        <v>70</v>
      </c>
      <c r="T103" s="38">
        <v>11</v>
      </c>
      <c r="U103" s="38">
        <v>120</v>
      </c>
      <c r="V103" s="38">
        <v>6</v>
      </c>
      <c r="W103" s="38">
        <v>97</v>
      </c>
      <c r="X103" s="38">
        <v>34</v>
      </c>
      <c r="Y103" s="38">
        <v>80</v>
      </c>
      <c r="Z103" s="38">
        <v>18</v>
      </c>
      <c r="AA103" s="38">
        <v>30</v>
      </c>
      <c r="AB103" s="38">
        <v>0</v>
      </c>
      <c r="AC103" s="38">
        <v>1050</v>
      </c>
      <c r="AD103" s="38">
        <v>150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480</v>
      </c>
      <c r="AP103" s="38">
        <v>110</v>
      </c>
      <c r="AQ103" s="38">
        <v>1106.7</v>
      </c>
      <c r="AR103" s="38">
        <v>0</v>
      </c>
      <c r="AS103" s="40">
        <v>1106.7</v>
      </c>
      <c r="AT103" s="38">
        <v>0</v>
      </c>
      <c r="AU103" s="38">
        <v>0</v>
      </c>
      <c r="AV103" s="38">
        <v>0</v>
      </c>
      <c r="AW103" s="38">
        <v>1026.7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40">
        <v>845.398</v>
      </c>
      <c r="BD103" s="41">
        <v>0</v>
      </c>
      <c r="BE103" s="41">
        <v>0</v>
      </c>
      <c r="BF103" s="41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  <c r="BQ103" s="51"/>
      <c r="BR103" s="51"/>
    </row>
    <row r="104" spans="1:70" ht="15.75" customHeight="1">
      <c r="A104" s="16">
        <v>94</v>
      </c>
      <c r="B104" s="12" t="s">
        <v>71</v>
      </c>
      <c r="C104" s="38">
        <f t="shared" si="6"/>
        <v>120929.678</v>
      </c>
      <c r="D104" s="38">
        <f t="shared" si="7"/>
        <v>22301.155000000002</v>
      </c>
      <c r="E104" s="38">
        <f t="shared" si="8"/>
        <v>120180.1</v>
      </c>
      <c r="F104" s="38">
        <f t="shared" si="9"/>
        <v>25921.155000000002</v>
      </c>
      <c r="G104" s="38">
        <f t="shared" si="10"/>
        <v>749.578</v>
      </c>
      <c r="H104" s="38">
        <f t="shared" si="11"/>
        <v>-3620</v>
      </c>
      <c r="I104" s="39">
        <v>25793.5</v>
      </c>
      <c r="J104" s="38">
        <v>5984.132</v>
      </c>
      <c r="K104" s="38">
        <v>0</v>
      </c>
      <c r="L104" s="38">
        <v>0</v>
      </c>
      <c r="M104" s="38">
        <v>32265.8</v>
      </c>
      <c r="N104" s="38">
        <v>3569.353</v>
      </c>
      <c r="O104" s="38">
        <v>1080</v>
      </c>
      <c r="P104" s="38">
        <v>285</v>
      </c>
      <c r="Q104" s="38">
        <v>8600</v>
      </c>
      <c r="R104" s="38">
        <v>2227.943</v>
      </c>
      <c r="S104" s="38">
        <v>1000</v>
      </c>
      <c r="T104" s="38">
        <v>95</v>
      </c>
      <c r="U104" s="38">
        <v>500</v>
      </c>
      <c r="V104" s="38">
        <v>14</v>
      </c>
      <c r="W104" s="38">
        <v>2000</v>
      </c>
      <c r="X104" s="38">
        <v>364.979</v>
      </c>
      <c r="Y104" s="38">
        <v>1300</v>
      </c>
      <c r="Z104" s="38">
        <v>299.979</v>
      </c>
      <c r="AA104" s="38">
        <v>6500</v>
      </c>
      <c r="AB104" s="38">
        <v>129.854</v>
      </c>
      <c r="AC104" s="38">
        <v>11879.8</v>
      </c>
      <c r="AD104" s="38">
        <v>408.007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46500</v>
      </c>
      <c r="AL104" s="38">
        <v>14073.2</v>
      </c>
      <c r="AM104" s="38">
        <v>46500</v>
      </c>
      <c r="AN104" s="38">
        <v>14073.2</v>
      </c>
      <c r="AO104" s="38">
        <v>8900</v>
      </c>
      <c r="AP104" s="38">
        <v>2294.47</v>
      </c>
      <c r="AQ104" s="38">
        <v>6720.8</v>
      </c>
      <c r="AR104" s="38">
        <v>0</v>
      </c>
      <c r="AS104" s="40">
        <v>6720.8</v>
      </c>
      <c r="AT104" s="38">
        <v>0</v>
      </c>
      <c r="AU104" s="38">
        <v>0</v>
      </c>
      <c r="AV104" s="38">
        <v>0</v>
      </c>
      <c r="AW104" s="38">
        <v>6070.8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40">
        <v>0</v>
      </c>
      <c r="BD104" s="41">
        <v>0</v>
      </c>
      <c r="BE104" s="41">
        <v>749.578</v>
      </c>
      <c r="BF104" s="41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38">
        <v>-3620</v>
      </c>
      <c r="BM104" s="38">
        <v>0</v>
      </c>
      <c r="BN104" s="38">
        <v>0</v>
      </c>
      <c r="BQ104" s="51"/>
      <c r="BR104" s="51"/>
    </row>
    <row r="105" spans="1:70" ht="15.75" customHeight="1">
      <c r="A105" s="16">
        <v>95</v>
      </c>
      <c r="B105" s="13" t="s">
        <v>72</v>
      </c>
      <c r="C105" s="38">
        <f aca="true" t="shared" si="12" ref="C105:C123">E105+G105-BA105</f>
        <v>376363.73799999995</v>
      </c>
      <c r="D105" s="38">
        <f aca="true" t="shared" si="13" ref="D105:D123">F105+H105-BB105</f>
        <v>79151.44499999999</v>
      </c>
      <c r="E105" s="38">
        <f aca="true" t="shared" si="14" ref="E105:E123">I105+K105+M105+AE105+AG105+AK105+AO105+AS105</f>
        <v>368254.67999999993</v>
      </c>
      <c r="F105" s="38">
        <f aca="true" t="shared" si="15" ref="F105:F123">J105+L105+N105+AF105+AH105+AL105+AP105+AT105</f>
        <v>72127.526</v>
      </c>
      <c r="G105" s="38">
        <f aca="true" t="shared" si="16" ref="G105:G123">AY105+BC105+BE105+BG105+BI105+BK105+BM105</f>
        <v>8109.058000000001</v>
      </c>
      <c r="H105" s="38">
        <f aca="true" t="shared" si="17" ref="H105:H123">AZ105+BD105+BF105+BH105+BJ105+BL105+BN105</f>
        <v>7023.919</v>
      </c>
      <c r="I105" s="39">
        <v>72203.6</v>
      </c>
      <c r="J105" s="38">
        <v>14656.47</v>
      </c>
      <c r="K105" s="38">
        <v>0</v>
      </c>
      <c r="L105" s="38">
        <v>0</v>
      </c>
      <c r="M105" s="38">
        <v>104463.721</v>
      </c>
      <c r="N105" s="38">
        <v>17963.764</v>
      </c>
      <c r="O105" s="38">
        <v>15806.762</v>
      </c>
      <c r="P105" s="38">
        <v>5185.148</v>
      </c>
      <c r="Q105" s="38">
        <v>58925.902</v>
      </c>
      <c r="R105" s="38">
        <v>8906.455</v>
      </c>
      <c r="S105" s="38">
        <v>1811.659</v>
      </c>
      <c r="T105" s="38">
        <v>351.169</v>
      </c>
      <c r="U105" s="38">
        <v>3200</v>
      </c>
      <c r="V105" s="38">
        <v>38</v>
      </c>
      <c r="W105" s="38">
        <v>8640.8</v>
      </c>
      <c r="X105" s="38">
        <v>477.8</v>
      </c>
      <c r="Y105" s="38">
        <v>4000</v>
      </c>
      <c r="Z105" s="38">
        <v>0</v>
      </c>
      <c r="AA105" s="38">
        <v>5292</v>
      </c>
      <c r="AB105" s="38">
        <v>2085.392</v>
      </c>
      <c r="AC105" s="38">
        <v>9567</v>
      </c>
      <c r="AD105" s="38">
        <v>919.8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169322.889</v>
      </c>
      <c r="AL105" s="38">
        <v>39377.292</v>
      </c>
      <c r="AM105" s="38">
        <v>169322.889</v>
      </c>
      <c r="AN105" s="38">
        <v>39377.292</v>
      </c>
      <c r="AO105" s="38">
        <v>1500</v>
      </c>
      <c r="AP105" s="38">
        <v>130</v>
      </c>
      <c r="AQ105" s="38">
        <v>20764.47</v>
      </c>
      <c r="AR105" s="38">
        <v>0</v>
      </c>
      <c r="AS105" s="40">
        <v>20764.47</v>
      </c>
      <c r="AT105" s="38">
        <v>0</v>
      </c>
      <c r="AU105" s="38">
        <v>0</v>
      </c>
      <c r="AV105" s="38">
        <v>0</v>
      </c>
      <c r="AW105" s="38">
        <v>17381.57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40">
        <v>13609.058</v>
      </c>
      <c r="BD105" s="41">
        <v>8042.25</v>
      </c>
      <c r="BE105" s="41">
        <v>0</v>
      </c>
      <c r="BF105" s="41">
        <v>0</v>
      </c>
      <c r="BG105" s="38">
        <v>0</v>
      </c>
      <c r="BH105" s="38">
        <v>0</v>
      </c>
      <c r="BI105" s="38">
        <v>-500</v>
      </c>
      <c r="BJ105" s="38">
        <v>-275.894</v>
      </c>
      <c r="BK105" s="38">
        <v>-5000</v>
      </c>
      <c r="BL105" s="38">
        <v>-742.437</v>
      </c>
      <c r="BM105" s="38">
        <v>0</v>
      </c>
      <c r="BN105" s="38">
        <v>0</v>
      </c>
      <c r="BQ105" s="51"/>
      <c r="BR105" s="51"/>
    </row>
    <row r="106" spans="1:70" ht="15.75" customHeight="1">
      <c r="A106" s="16">
        <v>96</v>
      </c>
      <c r="B106" s="13" t="s">
        <v>73</v>
      </c>
      <c r="C106" s="38">
        <f t="shared" si="12"/>
        <v>48673.111</v>
      </c>
      <c r="D106" s="38">
        <f t="shared" si="13"/>
        <v>7916.02</v>
      </c>
      <c r="E106" s="38">
        <f t="shared" si="14"/>
        <v>40798.03</v>
      </c>
      <c r="F106" s="38">
        <f t="shared" si="15"/>
        <v>7977.1140000000005</v>
      </c>
      <c r="G106" s="38">
        <f t="shared" si="16"/>
        <v>7875.081</v>
      </c>
      <c r="H106" s="38">
        <f t="shared" si="17"/>
        <v>-61.094</v>
      </c>
      <c r="I106" s="39">
        <v>21284</v>
      </c>
      <c r="J106" s="38">
        <v>5249.374</v>
      </c>
      <c r="K106" s="38">
        <v>0</v>
      </c>
      <c r="L106" s="38">
        <v>0</v>
      </c>
      <c r="M106" s="38">
        <v>5314.03</v>
      </c>
      <c r="N106" s="38">
        <v>710.94</v>
      </c>
      <c r="O106" s="38">
        <v>602.67</v>
      </c>
      <c r="P106" s="38">
        <v>155.65</v>
      </c>
      <c r="Q106" s="38">
        <v>60</v>
      </c>
      <c r="R106" s="38">
        <v>10.76</v>
      </c>
      <c r="S106" s="38">
        <v>628.36</v>
      </c>
      <c r="T106" s="38">
        <v>105.86</v>
      </c>
      <c r="U106" s="38">
        <v>150</v>
      </c>
      <c r="V106" s="38">
        <v>27.6</v>
      </c>
      <c r="W106" s="38">
        <v>598</v>
      </c>
      <c r="X106" s="38">
        <v>146</v>
      </c>
      <c r="Y106" s="38">
        <v>350</v>
      </c>
      <c r="Z106" s="38">
        <v>0</v>
      </c>
      <c r="AA106" s="38">
        <v>650</v>
      </c>
      <c r="AB106" s="38">
        <v>11.5</v>
      </c>
      <c r="AC106" s="38">
        <v>2370</v>
      </c>
      <c r="AD106" s="38">
        <v>229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7910</v>
      </c>
      <c r="AL106" s="38">
        <v>1166.8</v>
      </c>
      <c r="AM106" s="38">
        <v>7910</v>
      </c>
      <c r="AN106" s="38">
        <v>1166.8</v>
      </c>
      <c r="AO106" s="38">
        <v>3800</v>
      </c>
      <c r="AP106" s="38">
        <v>850</v>
      </c>
      <c r="AQ106" s="38">
        <v>2490</v>
      </c>
      <c r="AR106" s="38">
        <v>0</v>
      </c>
      <c r="AS106" s="40">
        <v>2490</v>
      </c>
      <c r="AT106" s="38">
        <v>0</v>
      </c>
      <c r="AU106" s="38">
        <v>0</v>
      </c>
      <c r="AV106" s="38">
        <v>0</v>
      </c>
      <c r="AW106" s="38">
        <v>2040</v>
      </c>
      <c r="AX106" s="38">
        <v>0</v>
      </c>
      <c r="AY106" s="38">
        <v>0</v>
      </c>
      <c r="AZ106" s="38">
        <v>0</v>
      </c>
      <c r="BA106" s="38">
        <v>0</v>
      </c>
      <c r="BB106" s="38">
        <v>0</v>
      </c>
      <c r="BC106" s="40">
        <v>7725.081</v>
      </c>
      <c r="BD106" s="41">
        <v>0</v>
      </c>
      <c r="BE106" s="41">
        <v>300</v>
      </c>
      <c r="BF106" s="41">
        <v>0</v>
      </c>
      <c r="BG106" s="38">
        <v>0</v>
      </c>
      <c r="BH106" s="38">
        <v>0</v>
      </c>
      <c r="BI106" s="38">
        <v>-50</v>
      </c>
      <c r="BJ106" s="38">
        <v>0</v>
      </c>
      <c r="BK106" s="38">
        <v>-100</v>
      </c>
      <c r="BL106" s="38">
        <v>-61.094</v>
      </c>
      <c r="BM106" s="38">
        <v>0</v>
      </c>
      <c r="BN106" s="38">
        <v>0</v>
      </c>
      <c r="BQ106" s="51"/>
      <c r="BR106" s="51"/>
    </row>
    <row r="107" spans="1:70" ht="15.75" customHeight="1">
      <c r="A107" s="16">
        <v>97</v>
      </c>
      <c r="B107" s="13" t="s">
        <v>74</v>
      </c>
      <c r="C107" s="38">
        <f t="shared" si="12"/>
        <v>31192.256999999998</v>
      </c>
      <c r="D107" s="38">
        <f t="shared" si="13"/>
        <v>4092.496</v>
      </c>
      <c r="E107" s="38">
        <f t="shared" si="14"/>
        <v>27453.8</v>
      </c>
      <c r="F107" s="38">
        <f t="shared" si="15"/>
        <v>4092.496</v>
      </c>
      <c r="G107" s="38">
        <f t="shared" si="16"/>
        <v>3738.457</v>
      </c>
      <c r="H107" s="38">
        <f t="shared" si="17"/>
        <v>0</v>
      </c>
      <c r="I107" s="39">
        <v>11140</v>
      </c>
      <c r="J107" s="38">
        <v>2324.09</v>
      </c>
      <c r="K107" s="38">
        <v>0</v>
      </c>
      <c r="L107" s="38">
        <v>0</v>
      </c>
      <c r="M107" s="38">
        <v>4285</v>
      </c>
      <c r="N107" s="38">
        <v>561.406</v>
      </c>
      <c r="O107" s="38">
        <v>500</v>
      </c>
      <c r="P107" s="38">
        <v>2.068</v>
      </c>
      <c r="Q107" s="38">
        <v>50</v>
      </c>
      <c r="R107" s="38">
        <v>0</v>
      </c>
      <c r="S107" s="38">
        <v>160</v>
      </c>
      <c r="T107" s="38">
        <v>17.689</v>
      </c>
      <c r="U107" s="38">
        <v>100</v>
      </c>
      <c r="V107" s="38">
        <v>0</v>
      </c>
      <c r="W107" s="38">
        <v>520</v>
      </c>
      <c r="X107" s="38">
        <v>44</v>
      </c>
      <c r="Y107" s="38">
        <v>350</v>
      </c>
      <c r="Z107" s="38">
        <v>0</v>
      </c>
      <c r="AA107" s="38">
        <v>150</v>
      </c>
      <c r="AB107" s="38">
        <v>0</v>
      </c>
      <c r="AC107" s="38">
        <v>2700</v>
      </c>
      <c r="AD107" s="38">
        <v>450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6300</v>
      </c>
      <c r="AL107" s="38">
        <v>467</v>
      </c>
      <c r="AM107" s="38">
        <v>5980</v>
      </c>
      <c r="AN107" s="38">
        <v>467</v>
      </c>
      <c r="AO107" s="38">
        <v>3365</v>
      </c>
      <c r="AP107" s="38">
        <v>740</v>
      </c>
      <c r="AQ107" s="38">
        <v>2363.8</v>
      </c>
      <c r="AR107" s="38">
        <v>0</v>
      </c>
      <c r="AS107" s="40">
        <v>2363.8</v>
      </c>
      <c r="AT107" s="38">
        <v>0</v>
      </c>
      <c r="AU107" s="38">
        <v>0</v>
      </c>
      <c r="AV107" s="38">
        <v>0</v>
      </c>
      <c r="AW107" s="38">
        <v>1384.8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40">
        <v>2888.457</v>
      </c>
      <c r="BD107" s="41">
        <v>0</v>
      </c>
      <c r="BE107" s="41">
        <v>1000</v>
      </c>
      <c r="BF107" s="41">
        <v>0</v>
      </c>
      <c r="BG107" s="38">
        <v>0</v>
      </c>
      <c r="BH107" s="38">
        <v>0</v>
      </c>
      <c r="BI107" s="38">
        <v>-50</v>
      </c>
      <c r="BJ107" s="38">
        <v>0</v>
      </c>
      <c r="BK107" s="38">
        <v>-100</v>
      </c>
      <c r="BL107" s="38">
        <v>0</v>
      </c>
      <c r="BM107" s="38">
        <v>0</v>
      </c>
      <c r="BN107" s="38">
        <v>0</v>
      </c>
      <c r="BQ107" s="51"/>
      <c r="BR107" s="51"/>
    </row>
    <row r="108" spans="1:70" ht="15.75" customHeight="1">
      <c r="A108" s="16">
        <v>98</v>
      </c>
      <c r="B108" s="13" t="s">
        <v>75</v>
      </c>
      <c r="C108" s="38">
        <f t="shared" si="12"/>
        <v>17685.671000000002</v>
      </c>
      <c r="D108" s="38">
        <f t="shared" si="13"/>
        <v>3919.8590000000004</v>
      </c>
      <c r="E108" s="38">
        <f t="shared" si="14"/>
        <v>17428.100000000002</v>
      </c>
      <c r="F108" s="38">
        <f t="shared" si="15"/>
        <v>3919.8590000000004</v>
      </c>
      <c r="G108" s="38">
        <f t="shared" si="16"/>
        <v>257.571</v>
      </c>
      <c r="H108" s="38">
        <f t="shared" si="17"/>
        <v>0</v>
      </c>
      <c r="I108" s="39">
        <v>8934</v>
      </c>
      <c r="J108" s="38">
        <v>2214.42</v>
      </c>
      <c r="K108" s="38">
        <v>0</v>
      </c>
      <c r="L108" s="38">
        <v>0</v>
      </c>
      <c r="M108" s="38">
        <v>1397.4</v>
      </c>
      <c r="N108" s="38">
        <v>371.757</v>
      </c>
      <c r="O108" s="38">
        <v>360</v>
      </c>
      <c r="P108" s="38">
        <v>100</v>
      </c>
      <c r="Q108" s="38">
        <v>0</v>
      </c>
      <c r="R108" s="38">
        <v>0</v>
      </c>
      <c r="S108" s="38">
        <v>96</v>
      </c>
      <c r="T108" s="38">
        <v>24</v>
      </c>
      <c r="U108" s="38">
        <v>100</v>
      </c>
      <c r="V108" s="38">
        <v>25</v>
      </c>
      <c r="W108" s="38">
        <v>55.4</v>
      </c>
      <c r="X108" s="38">
        <v>41.9</v>
      </c>
      <c r="Y108" s="38">
        <v>15</v>
      </c>
      <c r="Z108" s="38">
        <v>11.5</v>
      </c>
      <c r="AA108" s="38">
        <v>20</v>
      </c>
      <c r="AB108" s="38">
        <v>0</v>
      </c>
      <c r="AC108" s="38">
        <v>680</v>
      </c>
      <c r="AD108" s="38">
        <v>149.98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5315</v>
      </c>
      <c r="AL108" s="38">
        <v>1183.682</v>
      </c>
      <c r="AM108" s="38">
        <v>5315</v>
      </c>
      <c r="AN108" s="38">
        <v>1183.682</v>
      </c>
      <c r="AO108" s="38">
        <v>850</v>
      </c>
      <c r="AP108" s="38">
        <v>150</v>
      </c>
      <c r="AQ108" s="38">
        <v>931.7</v>
      </c>
      <c r="AR108" s="38">
        <v>0</v>
      </c>
      <c r="AS108" s="40">
        <v>931.7</v>
      </c>
      <c r="AT108" s="38">
        <v>0</v>
      </c>
      <c r="AU108" s="38">
        <v>0</v>
      </c>
      <c r="AV108" s="38">
        <v>0</v>
      </c>
      <c r="AW108" s="38">
        <v>869.2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40">
        <v>0</v>
      </c>
      <c r="BD108" s="41">
        <v>0</v>
      </c>
      <c r="BE108" s="41">
        <v>657.571</v>
      </c>
      <c r="BF108" s="41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-400</v>
      </c>
      <c r="BL108" s="38">
        <v>0</v>
      </c>
      <c r="BM108" s="38">
        <v>0</v>
      </c>
      <c r="BN108" s="38">
        <v>0</v>
      </c>
      <c r="BQ108" s="51"/>
      <c r="BR108" s="51"/>
    </row>
    <row r="109" spans="1:70" ht="15.75" customHeight="1">
      <c r="A109" s="16">
        <v>99</v>
      </c>
      <c r="B109" s="13" t="s">
        <v>76</v>
      </c>
      <c r="C109" s="38">
        <f t="shared" si="12"/>
        <v>53335.7607</v>
      </c>
      <c r="D109" s="38">
        <f t="shared" si="13"/>
        <v>9652.9</v>
      </c>
      <c r="E109" s="38">
        <f t="shared" si="14"/>
        <v>50212.6</v>
      </c>
      <c r="F109" s="38">
        <f t="shared" si="15"/>
        <v>9652.9</v>
      </c>
      <c r="G109" s="38">
        <f t="shared" si="16"/>
        <v>12553.1607</v>
      </c>
      <c r="H109" s="38">
        <f t="shared" si="17"/>
        <v>2500</v>
      </c>
      <c r="I109" s="39">
        <v>22730</v>
      </c>
      <c r="J109" s="38">
        <v>4485</v>
      </c>
      <c r="K109" s="38">
        <v>0</v>
      </c>
      <c r="L109" s="38">
        <v>0</v>
      </c>
      <c r="M109" s="38">
        <v>10626.6</v>
      </c>
      <c r="N109" s="38">
        <v>2155.9</v>
      </c>
      <c r="O109" s="38">
        <v>800</v>
      </c>
      <c r="P109" s="38">
        <v>248</v>
      </c>
      <c r="Q109" s="38">
        <v>1920</v>
      </c>
      <c r="R109" s="38">
        <v>480</v>
      </c>
      <c r="S109" s="38">
        <v>800</v>
      </c>
      <c r="T109" s="38">
        <v>107.7</v>
      </c>
      <c r="U109" s="38">
        <v>200</v>
      </c>
      <c r="V109" s="38">
        <v>0</v>
      </c>
      <c r="W109" s="38">
        <v>850</v>
      </c>
      <c r="X109" s="38">
        <v>70.2</v>
      </c>
      <c r="Y109" s="38">
        <v>550</v>
      </c>
      <c r="Z109" s="38">
        <v>0</v>
      </c>
      <c r="AA109" s="38">
        <v>200</v>
      </c>
      <c r="AB109" s="38">
        <v>0</v>
      </c>
      <c r="AC109" s="38">
        <v>5478.4</v>
      </c>
      <c r="AD109" s="38">
        <v>1250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1046</v>
      </c>
      <c r="AL109" s="38">
        <v>212</v>
      </c>
      <c r="AM109" s="38">
        <v>1046</v>
      </c>
      <c r="AN109" s="38">
        <v>212</v>
      </c>
      <c r="AO109" s="38">
        <v>4060</v>
      </c>
      <c r="AP109" s="38">
        <v>300</v>
      </c>
      <c r="AQ109" s="38">
        <v>2320</v>
      </c>
      <c r="AR109" s="38">
        <v>0</v>
      </c>
      <c r="AS109" s="40">
        <v>11750</v>
      </c>
      <c r="AT109" s="38">
        <v>2500</v>
      </c>
      <c r="AU109" s="38">
        <v>0</v>
      </c>
      <c r="AV109" s="38">
        <v>0</v>
      </c>
      <c r="AW109" s="38">
        <v>11660</v>
      </c>
      <c r="AX109" s="38">
        <v>2500</v>
      </c>
      <c r="AY109" s="38">
        <v>0</v>
      </c>
      <c r="AZ109" s="38">
        <v>0</v>
      </c>
      <c r="BA109" s="38">
        <v>9430</v>
      </c>
      <c r="BB109" s="38">
        <v>2500</v>
      </c>
      <c r="BC109" s="40">
        <v>7930</v>
      </c>
      <c r="BD109" s="41">
        <v>0</v>
      </c>
      <c r="BE109" s="41">
        <v>4723.1607</v>
      </c>
      <c r="BF109" s="41">
        <v>2500</v>
      </c>
      <c r="BG109" s="38">
        <v>0</v>
      </c>
      <c r="BH109" s="38">
        <v>0</v>
      </c>
      <c r="BI109" s="38">
        <v>0</v>
      </c>
      <c r="BJ109" s="38">
        <v>0</v>
      </c>
      <c r="BK109" s="38">
        <v>-100</v>
      </c>
      <c r="BL109" s="38">
        <v>0</v>
      </c>
      <c r="BM109" s="38">
        <v>0</v>
      </c>
      <c r="BN109" s="38">
        <v>0</v>
      </c>
      <c r="BQ109" s="51"/>
      <c r="BR109" s="51"/>
    </row>
    <row r="110" spans="1:70" ht="15.75" customHeight="1">
      <c r="A110" s="16">
        <v>100</v>
      </c>
      <c r="B110" s="13" t="s">
        <v>91</v>
      </c>
      <c r="C110" s="38">
        <f t="shared" si="12"/>
        <v>31280.416400000002</v>
      </c>
      <c r="D110" s="38">
        <f t="shared" si="13"/>
        <v>5222.161</v>
      </c>
      <c r="E110" s="38">
        <f t="shared" si="14"/>
        <v>27550</v>
      </c>
      <c r="F110" s="38">
        <f t="shared" si="15"/>
        <v>5537.161</v>
      </c>
      <c r="G110" s="38">
        <f t="shared" si="16"/>
        <v>3730.4164</v>
      </c>
      <c r="H110" s="38">
        <f t="shared" si="17"/>
        <v>-315</v>
      </c>
      <c r="I110" s="39">
        <v>14931</v>
      </c>
      <c r="J110" s="38">
        <v>3158.5</v>
      </c>
      <c r="K110" s="38">
        <v>0</v>
      </c>
      <c r="L110" s="38">
        <v>0</v>
      </c>
      <c r="M110" s="38">
        <v>8374.8</v>
      </c>
      <c r="N110" s="38">
        <v>2045.661</v>
      </c>
      <c r="O110" s="38">
        <v>670</v>
      </c>
      <c r="P110" s="38">
        <v>156.544</v>
      </c>
      <c r="Q110" s="38">
        <v>0</v>
      </c>
      <c r="R110" s="38">
        <v>0</v>
      </c>
      <c r="S110" s="38">
        <v>790</v>
      </c>
      <c r="T110" s="38">
        <v>89.867</v>
      </c>
      <c r="U110" s="38">
        <v>250</v>
      </c>
      <c r="V110" s="38">
        <v>44.4</v>
      </c>
      <c r="W110" s="38">
        <v>554.8</v>
      </c>
      <c r="X110" s="38">
        <v>75</v>
      </c>
      <c r="Y110" s="38">
        <v>450</v>
      </c>
      <c r="Z110" s="38">
        <v>75</v>
      </c>
      <c r="AA110" s="38">
        <v>580</v>
      </c>
      <c r="AB110" s="38">
        <v>0</v>
      </c>
      <c r="AC110" s="38">
        <v>5120</v>
      </c>
      <c r="AD110" s="38">
        <v>1549.85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400</v>
      </c>
      <c r="AL110" s="38">
        <v>0</v>
      </c>
      <c r="AM110" s="38">
        <v>200</v>
      </c>
      <c r="AN110" s="38">
        <v>0</v>
      </c>
      <c r="AO110" s="38">
        <v>2000</v>
      </c>
      <c r="AP110" s="38">
        <v>330</v>
      </c>
      <c r="AQ110" s="38">
        <v>1844.2</v>
      </c>
      <c r="AR110" s="38">
        <v>3</v>
      </c>
      <c r="AS110" s="40">
        <v>1844.2</v>
      </c>
      <c r="AT110" s="38">
        <v>3</v>
      </c>
      <c r="AU110" s="38">
        <v>0</v>
      </c>
      <c r="AV110" s="38">
        <v>0</v>
      </c>
      <c r="AW110" s="38">
        <v>1490.2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40">
        <v>3200.4164</v>
      </c>
      <c r="BD110" s="41">
        <v>0</v>
      </c>
      <c r="BE110" s="41">
        <v>1110</v>
      </c>
      <c r="BF110" s="41">
        <v>950</v>
      </c>
      <c r="BG110" s="38">
        <v>0</v>
      </c>
      <c r="BH110" s="38">
        <v>0</v>
      </c>
      <c r="BI110" s="38">
        <v>-300</v>
      </c>
      <c r="BJ110" s="38">
        <v>0</v>
      </c>
      <c r="BK110" s="38">
        <v>-280</v>
      </c>
      <c r="BL110" s="38">
        <v>-1265</v>
      </c>
      <c r="BM110" s="38">
        <v>0</v>
      </c>
      <c r="BN110" s="38">
        <v>0</v>
      </c>
      <c r="BQ110" s="51"/>
      <c r="BR110" s="51"/>
    </row>
    <row r="111" spans="1:70" s="46" customFormat="1" ht="15.75" customHeight="1">
      <c r="A111" s="16">
        <v>101</v>
      </c>
      <c r="B111" s="13" t="s">
        <v>77</v>
      </c>
      <c r="C111" s="38">
        <f t="shared" si="12"/>
        <v>9509.7339</v>
      </c>
      <c r="D111" s="38">
        <f t="shared" si="13"/>
        <v>1377.84</v>
      </c>
      <c r="E111" s="38">
        <f t="shared" si="14"/>
        <v>8476</v>
      </c>
      <c r="F111" s="38">
        <f t="shared" si="15"/>
        <v>1377.84</v>
      </c>
      <c r="G111" s="38">
        <f t="shared" si="16"/>
        <v>1033.7339</v>
      </c>
      <c r="H111" s="38">
        <f t="shared" si="17"/>
        <v>0</v>
      </c>
      <c r="I111" s="39">
        <v>6417</v>
      </c>
      <c r="J111" s="38">
        <v>1344.84</v>
      </c>
      <c r="K111" s="38">
        <v>0</v>
      </c>
      <c r="L111" s="38">
        <v>0</v>
      </c>
      <c r="M111" s="38">
        <v>1188</v>
      </c>
      <c r="N111" s="38">
        <v>33</v>
      </c>
      <c r="O111" s="38">
        <v>30</v>
      </c>
      <c r="P111" s="38">
        <v>0</v>
      </c>
      <c r="Q111" s="38">
        <v>30</v>
      </c>
      <c r="R111" s="38">
        <v>0</v>
      </c>
      <c r="S111" s="38">
        <v>216</v>
      </c>
      <c r="T111" s="38">
        <v>33</v>
      </c>
      <c r="U111" s="38">
        <v>20</v>
      </c>
      <c r="V111" s="38">
        <v>0</v>
      </c>
      <c r="W111" s="38">
        <v>201</v>
      </c>
      <c r="X111" s="38">
        <v>0</v>
      </c>
      <c r="Y111" s="38">
        <v>180</v>
      </c>
      <c r="Z111" s="38">
        <v>0</v>
      </c>
      <c r="AA111" s="38">
        <v>0</v>
      </c>
      <c r="AB111" s="38">
        <v>0</v>
      </c>
      <c r="AC111" s="38">
        <v>620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400</v>
      </c>
      <c r="AP111" s="38">
        <v>0</v>
      </c>
      <c r="AQ111" s="38">
        <v>471</v>
      </c>
      <c r="AR111" s="38">
        <v>0</v>
      </c>
      <c r="AS111" s="40">
        <v>471</v>
      </c>
      <c r="AT111" s="38">
        <v>0</v>
      </c>
      <c r="AU111" s="38">
        <v>0</v>
      </c>
      <c r="AV111" s="38">
        <v>0</v>
      </c>
      <c r="AW111" s="38">
        <v>426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40">
        <v>1133.7339</v>
      </c>
      <c r="BD111" s="41">
        <v>0</v>
      </c>
      <c r="BE111" s="41">
        <v>0</v>
      </c>
      <c r="BF111" s="41">
        <v>0</v>
      </c>
      <c r="BG111" s="38">
        <v>0</v>
      </c>
      <c r="BH111" s="38">
        <v>0</v>
      </c>
      <c r="BI111" s="38">
        <v>0</v>
      </c>
      <c r="BJ111" s="38">
        <v>0</v>
      </c>
      <c r="BK111" s="38">
        <v>-100</v>
      </c>
      <c r="BL111" s="38">
        <v>0</v>
      </c>
      <c r="BM111" s="38">
        <v>0</v>
      </c>
      <c r="BN111" s="38">
        <v>0</v>
      </c>
      <c r="BO111" s="2"/>
      <c r="BQ111" s="51"/>
      <c r="BR111" s="51"/>
    </row>
    <row r="112" spans="1:70" s="46" customFormat="1" ht="15.75" customHeight="1">
      <c r="A112" s="16">
        <v>102</v>
      </c>
      <c r="B112" s="13" t="s">
        <v>78</v>
      </c>
      <c r="C112" s="38">
        <f t="shared" si="12"/>
        <v>15458.65</v>
      </c>
      <c r="D112" s="38">
        <f t="shared" si="13"/>
        <v>2956.665</v>
      </c>
      <c r="E112" s="38">
        <f t="shared" si="14"/>
        <v>13014</v>
      </c>
      <c r="F112" s="38">
        <f t="shared" si="15"/>
        <v>3005.265</v>
      </c>
      <c r="G112" s="38">
        <f t="shared" si="16"/>
        <v>2444.65</v>
      </c>
      <c r="H112" s="38">
        <f t="shared" si="17"/>
        <v>-48.6</v>
      </c>
      <c r="I112" s="39">
        <v>8328</v>
      </c>
      <c r="J112" s="38">
        <v>2081.574</v>
      </c>
      <c r="K112" s="38">
        <v>0</v>
      </c>
      <c r="L112" s="38">
        <v>0</v>
      </c>
      <c r="M112" s="38">
        <v>1282.9</v>
      </c>
      <c r="N112" s="38">
        <v>230.178</v>
      </c>
      <c r="O112" s="38">
        <v>230.6</v>
      </c>
      <c r="P112" s="38">
        <v>90.878</v>
      </c>
      <c r="Q112" s="38">
        <v>385</v>
      </c>
      <c r="R112" s="38">
        <v>85</v>
      </c>
      <c r="S112" s="38">
        <v>113.5</v>
      </c>
      <c r="T112" s="38">
        <v>25.5</v>
      </c>
      <c r="U112" s="38">
        <v>0</v>
      </c>
      <c r="V112" s="38">
        <v>0</v>
      </c>
      <c r="W112" s="38">
        <v>44.8</v>
      </c>
      <c r="X112" s="38">
        <v>28.8</v>
      </c>
      <c r="Y112" s="38">
        <v>0</v>
      </c>
      <c r="Z112" s="38">
        <v>0</v>
      </c>
      <c r="AA112" s="38">
        <v>0</v>
      </c>
      <c r="AB112" s="38">
        <v>0</v>
      </c>
      <c r="AC112" s="38">
        <v>500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2702.1</v>
      </c>
      <c r="AL112" s="38">
        <v>693.513</v>
      </c>
      <c r="AM112" s="38">
        <v>2702.1</v>
      </c>
      <c r="AN112" s="38">
        <v>693.513</v>
      </c>
      <c r="AO112" s="38">
        <v>10</v>
      </c>
      <c r="AP112" s="38">
        <v>0</v>
      </c>
      <c r="AQ112" s="38">
        <v>691</v>
      </c>
      <c r="AR112" s="38">
        <v>0</v>
      </c>
      <c r="AS112" s="40">
        <v>691</v>
      </c>
      <c r="AT112" s="38">
        <v>0</v>
      </c>
      <c r="AU112" s="38">
        <v>0</v>
      </c>
      <c r="AV112" s="38">
        <v>0</v>
      </c>
      <c r="AW112" s="38">
        <v>651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40">
        <v>2455.926</v>
      </c>
      <c r="BD112" s="41">
        <v>0</v>
      </c>
      <c r="BE112" s="41">
        <v>100</v>
      </c>
      <c r="BF112" s="41">
        <v>0</v>
      </c>
      <c r="BG112" s="38">
        <v>0</v>
      </c>
      <c r="BH112" s="38">
        <v>0</v>
      </c>
      <c r="BI112" s="38">
        <v>-10</v>
      </c>
      <c r="BJ112" s="38">
        <v>0</v>
      </c>
      <c r="BK112" s="38">
        <v>-101.276</v>
      </c>
      <c r="BL112" s="38">
        <v>-48.6</v>
      </c>
      <c r="BM112" s="38">
        <v>0</v>
      </c>
      <c r="BN112" s="38">
        <v>0</v>
      </c>
      <c r="BO112" s="2"/>
      <c r="BQ112" s="51"/>
      <c r="BR112" s="51"/>
    </row>
    <row r="113" spans="1:70" s="46" customFormat="1" ht="15.75" customHeight="1">
      <c r="A113" s="16">
        <v>103</v>
      </c>
      <c r="B113" s="13" t="s">
        <v>79</v>
      </c>
      <c r="C113" s="38">
        <f t="shared" si="12"/>
        <v>9873.775</v>
      </c>
      <c r="D113" s="38">
        <f t="shared" si="13"/>
        <v>864.817</v>
      </c>
      <c r="E113" s="38">
        <f t="shared" si="14"/>
        <v>9564.3</v>
      </c>
      <c r="F113" s="38">
        <f t="shared" si="15"/>
        <v>864.817</v>
      </c>
      <c r="G113" s="38">
        <f t="shared" si="16"/>
        <v>483.475</v>
      </c>
      <c r="H113" s="38">
        <f t="shared" si="17"/>
        <v>0</v>
      </c>
      <c r="I113" s="39">
        <v>5633</v>
      </c>
      <c r="J113" s="38">
        <v>755.817</v>
      </c>
      <c r="K113" s="38">
        <v>0</v>
      </c>
      <c r="L113" s="38">
        <v>0</v>
      </c>
      <c r="M113" s="38">
        <v>1947</v>
      </c>
      <c r="N113" s="38">
        <v>109</v>
      </c>
      <c r="O113" s="38">
        <v>250</v>
      </c>
      <c r="P113" s="38">
        <v>72</v>
      </c>
      <c r="Q113" s="38">
        <v>0</v>
      </c>
      <c r="R113" s="38">
        <v>0</v>
      </c>
      <c r="S113" s="38">
        <v>217</v>
      </c>
      <c r="T113" s="38">
        <v>21</v>
      </c>
      <c r="U113" s="38">
        <v>50</v>
      </c>
      <c r="V113" s="38">
        <v>0</v>
      </c>
      <c r="W113" s="38">
        <v>280</v>
      </c>
      <c r="X113" s="38">
        <v>16</v>
      </c>
      <c r="Y113" s="38">
        <v>160</v>
      </c>
      <c r="Z113" s="38">
        <v>0</v>
      </c>
      <c r="AA113" s="38">
        <v>0</v>
      </c>
      <c r="AB113" s="38">
        <v>0</v>
      </c>
      <c r="AC113" s="38">
        <v>950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1258</v>
      </c>
      <c r="AP113" s="38">
        <v>0</v>
      </c>
      <c r="AQ113" s="38">
        <v>552.3</v>
      </c>
      <c r="AR113" s="38">
        <v>0</v>
      </c>
      <c r="AS113" s="40">
        <v>726.3</v>
      </c>
      <c r="AT113" s="38">
        <v>0</v>
      </c>
      <c r="AU113" s="38">
        <v>0</v>
      </c>
      <c r="AV113" s="38">
        <v>0</v>
      </c>
      <c r="AW113" s="38">
        <v>656.3</v>
      </c>
      <c r="AX113" s="38">
        <v>0</v>
      </c>
      <c r="AY113" s="38">
        <v>0</v>
      </c>
      <c r="AZ113" s="38">
        <v>0</v>
      </c>
      <c r="BA113" s="38">
        <v>174</v>
      </c>
      <c r="BB113" s="38">
        <v>0</v>
      </c>
      <c r="BC113" s="40">
        <v>583.475</v>
      </c>
      <c r="BD113" s="41">
        <v>0</v>
      </c>
      <c r="BE113" s="41">
        <v>0</v>
      </c>
      <c r="BF113" s="41">
        <v>0</v>
      </c>
      <c r="BG113" s="38">
        <v>0</v>
      </c>
      <c r="BH113" s="38">
        <v>0</v>
      </c>
      <c r="BI113" s="38">
        <v>-50</v>
      </c>
      <c r="BJ113" s="38">
        <v>0</v>
      </c>
      <c r="BK113" s="38">
        <v>-50</v>
      </c>
      <c r="BL113" s="38">
        <v>0</v>
      </c>
      <c r="BM113" s="38">
        <v>0</v>
      </c>
      <c r="BN113" s="38">
        <v>0</v>
      </c>
      <c r="BO113" s="2"/>
      <c r="BQ113" s="51"/>
      <c r="BR113" s="51"/>
    </row>
    <row r="114" spans="1:70" s="46" customFormat="1" ht="15.75" customHeight="1">
      <c r="A114" s="16">
        <v>104</v>
      </c>
      <c r="B114" s="13" t="s">
        <v>80</v>
      </c>
      <c r="C114" s="38">
        <f t="shared" si="12"/>
        <v>29755.03</v>
      </c>
      <c r="D114" s="38">
        <f t="shared" si="13"/>
        <v>2948.7000000000003</v>
      </c>
      <c r="E114" s="38">
        <f t="shared" si="14"/>
        <v>19488.7</v>
      </c>
      <c r="F114" s="38">
        <f t="shared" si="15"/>
        <v>2948.7000000000003</v>
      </c>
      <c r="G114" s="38">
        <f t="shared" si="16"/>
        <v>10266.33</v>
      </c>
      <c r="H114" s="38">
        <f t="shared" si="17"/>
        <v>0</v>
      </c>
      <c r="I114" s="39">
        <v>11500</v>
      </c>
      <c r="J114" s="38">
        <v>2269.9</v>
      </c>
      <c r="K114" s="38">
        <v>0</v>
      </c>
      <c r="L114" s="38">
        <v>0</v>
      </c>
      <c r="M114" s="38">
        <v>2815</v>
      </c>
      <c r="N114" s="38">
        <v>383.8</v>
      </c>
      <c r="O114" s="38">
        <v>300</v>
      </c>
      <c r="P114" s="38">
        <v>78.9</v>
      </c>
      <c r="Q114" s="38">
        <v>0</v>
      </c>
      <c r="R114" s="38">
        <v>0</v>
      </c>
      <c r="S114" s="38">
        <v>150</v>
      </c>
      <c r="T114" s="38">
        <v>31.5</v>
      </c>
      <c r="U114" s="38">
        <v>100</v>
      </c>
      <c r="V114" s="38">
        <v>0</v>
      </c>
      <c r="W114" s="38">
        <v>385</v>
      </c>
      <c r="X114" s="38">
        <v>115.4</v>
      </c>
      <c r="Y114" s="38">
        <v>250</v>
      </c>
      <c r="Z114" s="38">
        <v>60</v>
      </c>
      <c r="AA114" s="38">
        <v>500</v>
      </c>
      <c r="AB114" s="38">
        <v>8</v>
      </c>
      <c r="AC114" s="38">
        <v>820</v>
      </c>
      <c r="AD114" s="38">
        <v>150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3000</v>
      </c>
      <c r="AP114" s="38">
        <v>295</v>
      </c>
      <c r="AQ114" s="38">
        <v>2173.7</v>
      </c>
      <c r="AR114" s="38">
        <v>0</v>
      </c>
      <c r="AS114" s="40">
        <v>2173.7</v>
      </c>
      <c r="AT114" s="38">
        <v>0</v>
      </c>
      <c r="AU114" s="38">
        <v>0</v>
      </c>
      <c r="AV114" s="38">
        <v>0</v>
      </c>
      <c r="AW114" s="38">
        <v>2053.7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40">
        <v>11416</v>
      </c>
      <c r="BD114" s="41">
        <v>0</v>
      </c>
      <c r="BE114" s="41">
        <v>850.33</v>
      </c>
      <c r="BF114" s="41">
        <v>0</v>
      </c>
      <c r="BG114" s="38">
        <v>0</v>
      </c>
      <c r="BH114" s="38">
        <v>0</v>
      </c>
      <c r="BI114" s="38">
        <v>-1500</v>
      </c>
      <c r="BJ114" s="38">
        <v>0</v>
      </c>
      <c r="BK114" s="38">
        <v>-500</v>
      </c>
      <c r="BL114" s="38">
        <v>0</v>
      </c>
      <c r="BM114" s="38">
        <v>0</v>
      </c>
      <c r="BN114" s="38">
        <v>0</v>
      </c>
      <c r="BO114" s="2"/>
      <c r="BQ114" s="51"/>
      <c r="BR114" s="51"/>
    </row>
    <row r="115" spans="1:70" ht="15.75" customHeight="1">
      <c r="A115" s="16">
        <v>105</v>
      </c>
      <c r="B115" s="13" t="s">
        <v>81</v>
      </c>
      <c r="C115" s="38">
        <f t="shared" si="12"/>
        <v>23160.2936</v>
      </c>
      <c r="D115" s="38">
        <f t="shared" si="13"/>
        <v>4328.168</v>
      </c>
      <c r="E115" s="38">
        <f t="shared" si="14"/>
        <v>22055</v>
      </c>
      <c r="F115" s="38">
        <f t="shared" si="15"/>
        <v>3226.1679999999997</v>
      </c>
      <c r="G115" s="38">
        <f t="shared" si="16"/>
        <v>1705.2936</v>
      </c>
      <c r="H115" s="38">
        <f t="shared" si="17"/>
        <v>1102</v>
      </c>
      <c r="I115" s="39">
        <v>9605</v>
      </c>
      <c r="J115" s="38">
        <v>1761.568</v>
      </c>
      <c r="K115" s="38">
        <v>0</v>
      </c>
      <c r="L115" s="38">
        <v>0</v>
      </c>
      <c r="M115" s="38">
        <v>3940</v>
      </c>
      <c r="N115" s="38">
        <v>164.6</v>
      </c>
      <c r="O115" s="38">
        <v>100</v>
      </c>
      <c r="P115" s="38">
        <v>0</v>
      </c>
      <c r="Q115" s="38">
        <v>0</v>
      </c>
      <c r="R115" s="38">
        <v>0</v>
      </c>
      <c r="S115" s="38">
        <v>340</v>
      </c>
      <c r="T115" s="38">
        <v>60</v>
      </c>
      <c r="U115" s="38">
        <v>150</v>
      </c>
      <c r="V115" s="38">
        <v>28.6</v>
      </c>
      <c r="W115" s="38">
        <v>320</v>
      </c>
      <c r="X115" s="38">
        <v>76</v>
      </c>
      <c r="Y115" s="38">
        <v>240</v>
      </c>
      <c r="Z115" s="38">
        <v>60</v>
      </c>
      <c r="AA115" s="38">
        <v>50</v>
      </c>
      <c r="AB115" s="38">
        <v>0</v>
      </c>
      <c r="AC115" s="38">
        <v>2730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5620</v>
      </c>
      <c r="AP115" s="38">
        <v>1300</v>
      </c>
      <c r="AQ115" s="38">
        <v>2290</v>
      </c>
      <c r="AR115" s="38">
        <v>0</v>
      </c>
      <c r="AS115" s="40">
        <v>2890</v>
      </c>
      <c r="AT115" s="38">
        <v>0</v>
      </c>
      <c r="AU115" s="38">
        <v>0</v>
      </c>
      <c r="AV115" s="38">
        <v>0</v>
      </c>
      <c r="AW115" s="38">
        <v>2810</v>
      </c>
      <c r="AX115" s="38">
        <v>0</v>
      </c>
      <c r="AY115" s="38">
        <v>0</v>
      </c>
      <c r="AZ115" s="38">
        <v>0</v>
      </c>
      <c r="BA115" s="38">
        <v>600</v>
      </c>
      <c r="BB115" s="38">
        <v>0</v>
      </c>
      <c r="BC115" s="40">
        <v>700</v>
      </c>
      <c r="BD115" s="41">
        <v>0</v>
      </c>
      <c r="BE115" s="41">
        <v>1105.2936</v>
      </c>
      <c r="BF115" s="41">
        <v>1102</v>
      </c>
      <c r="BG115" s="38">
        <v>0</v>
      </c>
      <c r="BH115" s="38">
        <v>0</v>
      </c>
      <c r="BI115" s="38">
        <v>0</v>
      </c>
      <c r="BJ115" s="38">
        <v>0</v>
      </c>
      <c r="BK115" s="38">
        <v>-100</v>
      </c>
      <c r="BL115" s="38">
        <v>0</v>
      </c>
      <c r="BM115" s="38">
        <v>0</v>
      </c>
      <c r="BN115" s="38">
        <v>0</v>
      </c>
      <c r="BO115" s="46"/>
      <c r="BQ115" s="51"/>
      <c r="BR115" s="51"/>
    </row>
    <row r="116" spans="1:70" ht="15.75" customHeight="1">
      <c r="A116" s="16">
        <v>106</v>
      </c>
      <c r="B116" s="13" t="s">
        <v>82</v>
      </c>
      <c r="C116" s="38">
        <f t="shared" si="12"/>
        <v>22613.356</v>
      </c>
      <c r="D116" s="38">
        <f t="shared" si="13"/>
        <v>2654.266</v>
      </c>
      <c r="E116" s="38">
        <f t="shared" si="14"/>
        <v>22209.109</v>
      </c>
      <c r="F116" s="38">
        <f t="shared" si="15"/>
        <v>3054.457</v>
      </c>
      <c r="G116" s="38">
        <f t="shared" si="16"/>
        <v>3000</v>
      </c>
      <c r="H116" s="38">
        <f t="shared" si="17"/>
        <v>0</v>
      </c>
      <c r="I116" s="39">
        <v>10145</v>
      </c>
      <c r="J116" s="38">
        <v>2016.6</v>
      </c>
      <c r="K116" s="38">
        <v>0</v>
      </c>
      <c r="L116" s="38">
        <v>0</v>
      </c>
      <c r="M116" s="38">
        <v>4280</v>
      </c>
      <c r="N116" s="38">
        <v>582.666</v>
      </c>
      <c r="O116" s="38">
        <v>500</v>
      </c>
      <c r="P116" s="38">
        <v>75</v>
      </c>
      <c r="Q116" s="38">
        <v>200</v>
      </c>
      <c r="R116" s="38">
        <v>0</v>
      </c>
      <c r="S116" s="38">
        <v>450</v>
      </c>
      <c r="T116" s="38">
        <v>81.766</v>
      </c>
      <c r="U116" s="38">
        <v>100</v>
      </c>
      <c r="V116" s="38">
        <v>17.9</v>
      </c>
      <c r="W116" s="38">
        <v>750</v>
      </c>
      <c r="X116" s="38">
        <v>78</v>
      </c>
      <c r="Y116" s="38">
        <v>440</v>
      </c>
      <c r="Z116" s="38">
        <v>60</v>
      </c>
      <c r="AA116" s="38">
        <v>500</v>
      </c>
      <c r="AB116" s="38">
        <v>0</v>
      </c>
      <c r="AC116" s="38">
        <v>1600</v>
      </c>
      <c r="AD116" s="38">
        <v>330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300</v>
      </c>
      <c r="AL116" s="38">
        <v>0</v>
      </c>
      <c r="AM116" s="38">
        <v>0</v>
      </c>
      <c r="AN116" s="38">
        <v>0</v>
      </c>
      <c r="AO116" s="38">
        <v>3300</v>
      </c>
      <c r="AP116" s="38">
        <v>55</v>
      </c>
      <c r="AQ116" s="38">
        <v>1588.356</v>
      </c>
      <c r="AR116" s="38">
        <v>0</v>
      </c>
      <c r="AS116" s="40">
        <v>4184.109</v>
      </c>
      <c r="AT116" s="38">
        <v>400.191</v>
      </c>
      <c r="AU116" s="38">
        <v>0</v>
      </c>
      <c r="AV116" s="38">
        <v>0</v>
      </c>
      <c r="AW116" s="38">
        <v>3734.109</v>
      </c>
      <c r="AX116" s="38">
        <v>400.191</v>
      </c>
      <c r="AY116" s="38">
        <v>0</v>
      </c>
      <c r="AZ116" s="38">
        <v>0</v>
      </c>
      <c r="BA116" s="38">
        <v>2595.753</v>
      </c>
      <c r="BB116" s="38">
        <v>400.191</v>
      </c>
      <c r="BC116" s="40">
        <v>2800</v>
      </c>
      <c r="BD116" s="41">
        <v>0</v>
      </c>
      <c r="BE116" s="41">
        <v>700</v>
      </c>
      <c r="BF116" s="41">
        <v>0</v>
      </c>
      <c r="BG116" s="38">
        <v>0</v>
      </c>
      <c r="BH116" s="38">
        <v>0</v>
      </c>
      <c r="BI116" s="38">
        <v>0</v>
      </c>
      <c r="BJ116" s="38">
        <v>0</v>
      </c>
      <c r="BK116" s="38">
        <v>-500</v>
      </c>
      <c r="BL116" s="38">
        <v>0</v>
      </c>
      <c r="BM116" s="38">
        <v>0</v>
      </c>
      <c r="BN116" s="38">
        <v>0</v>
      </c>
      <c r="BO116" s="46"/>
      <c r="BQ116" s="51"/>
      <c r="BR116" s="51"/>
    </row>
    <row r="117" spans="1:70" ht="15.75" customHeight="1">
      <c r="A117" s="16">
        <v>107</v>
      </c>
      <c r="B117" s="13" t="s">
        <v>83</v>
      </c>
      <c r="C117" s="38">
        <f t="shared" si="12"/>
        <v>8824.597</v>
      </c>
      <c r="D117" s="38">
        <f t="shared" si="13"/>
        <v>1434.01</v>
      </c>
      <c r="E117" s="38">
        <f t="shared" si="14"/>
        <v>8119</v>
      </c>
      <c r="F117" s="38">
        <f t="shared" si="15"/>
        <v>1434.01</v>
      </c>
      <c r="G117" s="38">
        <f t="shared" si="16"/>
        <v>705.597</v>
      </c>
      <c r="H117" s="38">
        <f t="shared" si="17"/>
        <v>0</v>
      </c>
      <c r="I117" s="39">
        <v>5707</v>
      </c>
      <c r="J117" s="38">
        <v>1317</v>
      </c>
      <c r="K117" s="38">
        <v>0</v>
      </c>
      <c r="L117" s="38">
        <v>0</v>
      </c>
      <c r="M117" s="38">
        <v>1541</v>
      </c>
      <c r="N117" s="38">
        <v>107.26</v>
      </c>
      <c r="O117" s="38">
        <v>50</v>
      </c>
      <c r="P117" s="38">
        <v>0</v>
      </c>
      <c r="Q117" s="38">
        <v>0</v>
      </c>
      <c r="R117" s="38">
        <v>0</v>
      </c>
      <c r="S117" s="38">
        <v>320</v>
      </c>
      <c r="T117" s="38">
        <v>43.2</v>
      </c>
      <c r="U117" s="38">
        <v>20</v>
      </c>
      <c r="V117" s="38">
        <v>2</v>
      </c>
      <c r="W117" s="38">
        <v>225</v>
      </c>
      <c r="X117" s="38">
        <v>16</v>
      </c>
      <c r="Y117" s="38">
        <v>195</v>
      </c>
      <c r="Z117" s="38">
        <v>0</v>
      </c>
      <c r="AA117" s="38">
        <v>0</v>
      </c>
      <c r="AB117" s="38">
        <v>0</v>
      </c>
      <c r="AC117" s="38">
        <v>726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400</v>
      </c>
      <c r="AP117" s="38">
        <v>0</v>
      </c>
      <c r="AQ117" s="38">
        <v>471</v>
      </c>
      <c r="AR117" s="38">
        <v>9.75</v>
      </c>
      <c r="AS117" s="40">
        <v>471</v>
      </c>
      <c r="AT117" s="38">
        <v>9.75</v>
      </c>
      <c r="AU117" s="38">
        <v>0</v>
      </c>
      <c r="AV117" s="38">
        <v>0</v>
      </c>
      <c r="AW117" s="38">
        <v>406</v>
      </c>
      <c r="AX117" s="38">
        <v>0</v>
      </c>
      <c r="AY117" s="38">
        <v>0</v>
      </c>
      <c r="AZ117" s="38">
        <v>0</v>
      </c>
      <c r="BA117" s="38">
        <v>0</v>
      </c>
      <c r="BB117" s="38">
        <v>0</v>
      </c>
      <c r="BC117" s="40">
        <v>755.597</v>
      </c>
      <c r="BD117" s="41">
        <v>0</v>
      </c>
      <c r="BE117" s="41">
        <v>0</v>
      </c>
      <c r="BF117" s="41">
        <v>0</v>
      </c>
      <c r="BG117" s="38">
        <v>0</v>
      </c>
      <c r="BH117" s="38">
        <v>0</v>
      </c>
      <c r="BI117" s="38">
        <v>0</v>
      </c>
      <c r="BJ117" s="38">
        <v>0</v>
      </c>
      <c r="BK117" s="38">
        <v>-50</v>
      </c>
      <c r="BL117" s="38">
        <v>0</v>
      </c>
      <c r="BM117" s="38">
        <v>0</v>
      </c>
      <c r="BN117" s="38">
        <v>0</v>
      </c>
      <c r="BO117" s="46"/>
      <c r="BQ117" s="51"/>
      <c r="BR117" s="51"/>
    </row>
    <row r="118" spans="1:70" ht="15.75" customHeight="1">
      <c r="A118" s="16">
        <v>108</v>
      </c>
      <c r="B118" s="13" t="s">
        <v>84</v>
      </c>
      <c r="C118" s="38">
        <f t="shared" si="12"/>
        <v>10439.7467</v>
      </c>
      <c r="D118" s="38">
        <f t="shared" si="13"/>
        <v>627.347</v>
      </c>
      <c r="E118" s="38">
        <f t="shared" si="14"/>
        <v>8408</v>
      </c>
      <c r="F118" s="38">
        <f t="shared" si="15"/>
        <v>1294.347</v>
      </c>
      <c r="G118" s="38">
        <f t="shared" si="16"/>
        <v>2031.7467000000001</v>
      </c>
      <c r="H118" s="38">
        <f t="shared" si="17"/>
        <v>-667</v>
      </c>
      <c r="I118" s="39">
        <v>5510</v>
      </c>
      <c r="J118" s="38">
        <v>958.787</v>
      </c>
      <c r="K118" s="38">
        <v>0</v>
      </c>
      <c r="L118" s="38">
        <v>0</v>
      </c>
      <c r="M118" s="38">
        <v>2077</v>
      </c>
      <c r="N118" s="38">
        <v>335.56</v>
      </c>
      <c r="O118" s="38">
        <v>120</v>
      </c>
      <c r="P118" s="38">
        <v>20</v>
      </c>
      <c r="Q118" s="38">
        <v>325</v>
      </c>
      <c r="R118" s="38">
        <v>50</v>
      </c>
      <c r="S118" s="38">
        <v>202</v>
      </c>
      <c r="T118" s="38">
        <v>33.6</v>
      </c>
      <c r="U118" s="38">
        <v>0</v>
      </c>
      <c r="V118" s="38">
        <v>0</v>
      </c>
      <c r="W118" s="38">
        <v>172</v>
      </c>
      <c r="X118" s="38">
        <v>0</v>
      </c>
      <c r="Y118" s="38">
        <v>146</v>
      </c>
      <c r="Z118" s="38">
        <v>0</v>
      </c>
      <c r="AA118" s="38">
        <v>0</v>
      </c>
      <c r="AB118" s="38">
        <v>0</v>
      </c>
      <c r="AC118" s="38">
        <v>1215</v>
      </c>
      <c r="AD118" s="38">
        <v>200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350</v>
      </c>
      <c r="AP118" s="38">
        <v>0</v>
      </c>
      <c r="AQ118" s="38">
        <v>471</v>
      </c>
      <c r="AR118" s="38">
        <v>0</v>
      </c>
      <c r="AS118" s="40">
        <v>471</v>
      </c>
      <c r="AT118" s="38">
        <v>0</v>
      </c>
      <c r="AU118" s="38">
        <v>0</v>
      </c>
      <c r="AV118" s="38">
        <v>0</v>
      </c>
      <c r="AW118" s="38">
        <v>421</v>
      </c>
      <c r="AX118" s="38">
        <v>0</v>
      </c>
      <c r="AY118" s="38">
        <v>0</v>
      </c>
      <c r="AZ118" s="38">
        <v>0</v>
      </c>
      <c r="BA118" s="38">
        <v>0</v>
      </c>
      <c r="BB118" s="38">
        <v>0</v>
      </c>
      <c r="BC118" s="40">
        <v>3381.7467</v>
      </c>
      <c r="BD118" s="41">
        <v>0</v>
      </c>
      <c r="BE118" s="41">
        <v>0</v>
      </c>
      <c r="BF118" s="41">
        <v>0</v>
      </c>
      <c r="BG118" s="38">
        <v>0</v>
      </c>
      <c r="BH118" s="38">
        <v>0</v>
      </c>
      <c r="BI118" s="38">
        <v>0</v>
      </c>
      <c r="BJ118" s="38">
        <v>0</v>
      </c>
      <c r="BK118" s="38">
        <v>-1350</v>
      </c>
      <c r="BL118" s="38">
        <v>-667</v>
      </c>
      <c r="BM118" s="38">
        <v>0</v>
      </c>
      <c r="BN118" s="38">
        <v>0</v>
      </c>
      <c r="BO118" s="46"/>
      <c r="BQ118" s="51"/>
      <c r="BR118" s="51"/>
    </row>
    <row r="119" spans="1:70" ht="15.75" customHeight="1">
      <c r="A119" s="16">
        <v>109</v>
      </c>
      <c r="B119" s="13" t="s">
        <v>85</v>
      </c>
      <c r="C119" s="38">
        <f t="shared" si="12"/>
        <v>21038.1369</v>
      </c>
      <c r="D119" s="38">
        <f t="shared" si="13"/>
        <v>3529.2509999999997</v>
      </c>
      <c r="E119" s="38">
        <f t="shared" si="14"/>
        <v>20923</v>
      </c>
      <c r="F119" s="38">
        <f t="shared" si="15"/>
        <v>3529.2509999999997</v>
      </c>
      <c r="G119" s="38">
        <f t="shared" si="16"/>
        <v>115.1369</v>
      </c>
      <c r="H119" s="38">
        <f t="shared" si="17"/>
        <v>0</v>
      </c>
      <c r="I119" s="39">
        <v>11600</v>
      </c>
      <c r="J119" s="38">
        <v>2869.332</v>
      </c>
      <c r="K119" s="38">
        <v>0</v>
      </c>
      <c r="L119" s="38">
        <v>0</v>
      </c>
      <c r="M119" s="38">
        <v>366</v>
      </c>
      <c r="N119" s="38">
        <v>59.919</v>
      </c>
      <c r="O119" s="38">
        <v>10</v>
      </c>
      <c r="P119" s="38">
        <v>0</v>
      </c>
      <c r="Q119" s="38">
        <v>0</v>
      </c>
      <c r="R119" s="38">
        <v>0</v>
      </c>
      <c r="S119" s="38">
        <v>75</v>
      </c>
      <c r="T119" s="38">
        <v>8.919</v>
      </c>
      <c r="U119" s="38">
        <v>0</v>
      </c>
      <c r="V119" s="38">
        <v>0</v>
      </c>
      <c r="W119" s="38">
        <v>281</v>
      </c>
      <c r="X119" s="38">
        <v>51</v>
      </c>
      <c r="Y119" s="38">
        <v>230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5745</v>
      </c>
      <c r="AL119" s="38">
        <v>0</v>
      </c>
      <c r="AM119" s="38">
        <v>5745</v>
      </c>
      <c r="AN119" s="38">
        <v>0</v>
      </c>
      <c r="AO119" s="38">
        <v>1250</v>
      </c>
      <c r="AP119" s="38">
        <v>600</v>
      </c>
      <c r="AQ119" s="38">
        <v>1962</v>
      </c>
      <c r="AR119" s="38">
        <v>0</v>
      </c>
      <c r="AS119" s="40">
        <v>1962</v>
      </c>
      <c r="AT119" s="38">
        <v>0</v>
      </c>
      <c r="AU119" s="38">
        <v>0</v>
      </c>
      <c r="AV119" s="38">
        <v>0</v>
      </c>
      <c r="AW119" s="38">
        <v>1902</v>
      </c>
      <c r="AX119" s="38">
        <v>0</v>
      </c>
      <c r="AY119" s="38">
        <v>0</v>
      </c>
      <c r="AZ119" s="38">
        <v>0</v>
      </c>
      <c r="BA119" s="38">
        <v>0</v>
      </c>
      <c r="BB119" s="38">
        <v>0</v>
      </c>
      <c r="BC119" s="40">
        <v>0</v>
      </c>
      <c r="BD119" s="41">
        <v>0</v>
      </c>
      <c r="BE119" s="41">
        <v>115.1369</v>
      </c>
      <c r="BF119" s="41">
        <v>0</v>
      </c>
      <c r="BG119" s="38">
        <v>0</v>
      </c>
      <c r="BH119" s="38">
        <v>0</v>
      </c>
      <c r="BI119" s="38">
        <v>0</v>
      </c>
      <c r="BJ119" s="38">
        <v>0</v>
      </c>
      <c r="BK119" s="38">
        <v>0</v>
      </c>
      <c r="BL119" s="38">
        <v>0</v>
      </c>
      <c r="BM119" s="38">
        <v>0</v>
      </c>
      <c r="BN119" s="38">
        <v>0</v>
      </c>
      <c r="BQ119" s="51"/>
      <c r="BR119" s="51"/>
    </row>
    <row r="120" spans="1:70" ht="15.75" customHeight="1">
      <c r="A120" s="16">
        <v>110</v>
      </c>
      <c r="B120" s="13" t="s">
        <v>86</v>
      </c>
      <c r="C120" s="38">
        <f t="shared" si="12"/>
        <v>32005.0213</v>
      </c>
      <c r="D120" s="38">
        <f t="shared" si="13"/>
        <v>4092.25</v>
      </c>
      <c r="E120" s="38">
        <f t="shared" si="14"/>
        <v>24379.7</v>
      </c>
      <c r="F120" s="38">
        <f t="shared" si="15"/>
        <v>4092.25</v>
      </c>
      <c r="G120" s="38">
        <f t="shared" si="16"/>
        <v>7625.3213</v>
      </c>
      <c r="H120" s="38">
        <f t="shared" si="17"/>
        <v>0</v>
      </c>
      <c r="I120" s="39">
        <v>12977</v>
      </c>
      <c r="J120" s="38">
        <v>2647.123</v>
      </c>
      <c r="K120" s="38">
        <v>0</v>
      </c>
      <c r="L120" s="38">
        <v>0</v>
      </c>
      <c r="M120" s="38">
        <v>2155</v>
      </c>
      <c r="N120" s="38">
        <v>241.33</v>
      </c>
      <c r="O120" s="38">
        <v>500</v>
      </c>
      <c r="P120" s="38">
        <v>57.54</v>
      </c>
      <c r="Q120" s="38">
        <v>480</v>
      </c>
      <c r="R120" s="38">
        <v>80</v>
      </c>
      <c r="S120" s="38">
        <v>230</v>
      </c>
      <c r="T120" s="38">
        <v>40.99</v>
      </c>
      <c r="U120" s="38">
        <v>120</v>
      </c>
      <c r="V120" s="38">
        <v>4</v>
      </c>
      <c r="W120" s="38">
        <v>240</v>
      </c>
      <c r="X120" s="38">
        <v>28.8</v>
      </c>
      <c r="Y120" s="38">
        <v>0</v>
      </c>
      <c r="Z120" s="38">
        <v>0</v>
      </c>
      <c r="AA120" s="38">
        <v>0</v>
      </c>
      <c r="AB120" s="38">
        <v>0</v>
      </c>
      <c r="AC120" s="38">
        <v>530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4845</v>
      </c>
      <c r="AL120" s="38">
        <v>883.797</v>
      </c>
      <c r="AM120" s="38">
        <v>4845</v>
      </c>
      <c r="AN120" s="38">
        <v>883.797</v>
      </c>
      <c r="AO120" s="38">
        <v>3110</v>
      </c>
      <c r="AP120" s="38">
        <v>320</v>
      </c>
      <c r="AQ120" s="38">
        <v>1292.7</v>
      </c>
      <c r="AR120" s="38">
        <v>0</v>
      </c>
      <c r="AS120" s="40">
        <v>1292.7</v>
      </c>
      <c r="AT120" s="38">
        <v>0</v>
      </c>
      <c r="AU120" s="38">
        <v>0</v>
      </c>
      <c r="AV120" s="38">
        <v>0</v>
      </c>
      <c r="AW120" s="38">
        <v>1222.7</v>
      </c>
      <c r="AX120" s="38">
        <v>0</v>
      </c>
      <c r="AY120" s="38">
        <v>0</v>
      </c>
      <c r="AZ120" s="38">
        <v>0</v>
      </c>
      <c r="BA120" s="38">
        <v>0</v>
      </c>
      <c r="BB120" s="38">
        <v>0</v>
      </c>
      <c r="BC120" s="40">
        <v>0</v>
      </c>
      <c r="BD120" s="41">
        <v>0</v>
      </c>
      <c r="BE120" s="41">
        <v>7625.3213</v>
      </c>
      <c r="BF120" s="41">
        <v>0</v>
      </c>
      <c r="BG120" s="38">
        <v>0</v>
      </c>
      <c r="BH120" s="38">
        <v>0</v>
      </c>
      <c r="BI120" s="38">
        <v>0</v>
      </c>
      <c r="BJ120" s="38">
        <v>0</v>
      </c>
      <c r="BK120" s="38">
        <v>0</v>
      </c>
      <c r="BL120" s="38">
        <v>0</v>
      </c>
      <c r="BM120" s="38">
        <v>0</v>
      </c>
      <c r="BN120" s="38">
        <v>0</v>
      </c>
      <c r="BQ120" s="51"/>
      <c r="BR120" s="51"/>
    </row>
    <row r="121" spans="1:70" ht="15.75" customHeight="1">
      <c r="A121" s="16">
        <v>111</v>
      </c>
      <c r="B121" s="13" t="s">
        <v>87</v>
      </c>
      <c r="C121" s="38">
        <f t="shared" si="12"/>
        <v>8857.159500000002</v>
      </c>
      <c r="D121" s="38">
        <f t="shared" si="13"/>
        <v>1614.055</v>
      </c>
      <c r="E121" s="38">
        <f t="shared" si="14"/>
        <v>7612.160000000001</v>
      </c>
      <c r="F121" s="38">
        <f t="shared" si="15"/>
        <v>1614.055</v>
      </c>
      <c r="G121" s="38">
        <f t="shared" si="16"/>
        <v>1244.9995</v>
      </c>
      <c r="H121" s="38">
        <f t="shared" si="17"/>
        <v>0</v>
      </c>
      <c r="I121" s="39">
        <v>5586.76</v>
      </c>
      <c r="J121" s="38">
        <v>1407.255</v>
      </c>
      <c r="K121" s="38">
        <v>0</v>
      </c>
      <c r="L121" s="38">
        <v>0</v>
      </c>
      <c r="M121" s="38">
        <v>1250.8</v>
      </c>
      <c r="N121" s="38">
        <v>206.8</v>
      </c>
      <c r="O121" s="38">
        <v>350</v>
      </c>
      <c r="P121" s="38">
        <v>0</v>
      </c>
      <c r="Q121" s="38">
        <v>0</v>
      </c>
      <c r="R121" s="38">
        <v>0</v>
      </c>
      <c r="S121" s="38">
        <v>270</v>
      </c>
      <c r="T121" s="38">
        <v>50.8</v>
      </c>
      <c r="U121" s="38">
        <v>20</v>
      </c>
      <c r="V121" s="38">
        <v>0</v>
      </c>
      <c r="W121" s="38">
        <v>120.8</v>
      </c>
      <c r="X121" s="38">
        <v>41</v>
      </c>
      <c r="Y121" s="38">
        <v>100</v>
      </c>
      <c r="Z121" s="38">
        <v>25</v>
      </c>
      <c r="AA121" s="38">
        <v>0</v>
      </c>
      <c r="AB121" s="38">
        <v>0</v>
      </c>
      <c r="AC121" s="38">
        <v>460</v>
      </c>
      <c r="AD121" s="38">
        <v>115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0</v>
      </c>
      <c r="AO121" s="38">
        <v>360</v>
      </c>
      <c r="AP121" s="38">
        <v>0</v>
      </c>
      <c r="AQ121" s="38">
        <v>414.6</v>
      </c>
      <c r="AR121" s="38">
        <v>0</v>
      </c>
      <c r="AS121" s="40">
        <v>414.6</v>
      </c>
      <c r="AT121" s="38">
        <v>0</v>
      </c>
      <c r="AU121" s="38">
        <v>0</v>
      </c>
      <c r="AV121" s="38">
        <v>0</v>
      </c>
      <c r="AW121" s="38">
        <v>380.6</v>
      </c>
      <c r="AX121" s="38">
        <v>0</v>
      </c>
      <c r="AY121" s="38">
        <v>0</v>
      </c>
      <c r="AZ121" s="38">
        <v>0</v>
      </c>
      <c r="BA121" s="38">
        <v>0</v>
      </c>
      <c r="BB121" s="38">
        <v>0</v>
      </c>
      <c r="BC121" s="40">
        <v>1200</v>
      </c>
      <c r="BD121" s="41">
        <v>0</v>
      </c>
      <c r="BE121" s="41">
        <v>44.9995</v>
      </c>
      <c r="BF121" s="41">
        <v>0</v>
      </c>
      <c r="BG121" s="38">
        <v>0</v>
      </c>
      <c r="BH121" s="38">
        <v>0</v>
      </c>
      <c r="BI121" s="38">
        <v>0</v>
      </c>
      <c r="BJ121" s="38">
        <v>0</v>
      </c>
      <c r="BK121" s="38">
        <v>0</v>
      </c>
      <c r="BL121" s="38">
        <v>0</v>
      </c>
      <c r="BM121" s="38">
        <v>0</v>
      </c>
      <c r="BN121" s="38">
        <v>0</v>
      </c>
      <c r="BQ121" s="51"/>
      <c r="BR121" s="51"/>
    </row>
    <row r="122" spans="1:70" ht="15.75" customHeight="1">
      <c r="A122" s="16">
        <v>112</v>
      </c>
      <c r="B122" s="13" t="s">
        <v>88</v>
      </c>
      <c r="C122" s="38">
        <f t="shared" si="12"/>
        <v>4830.6306</v>
      </c>
      <c r="D122" s="38">
        <f t="shared" si="13"/>
        <v>761.5799999999999</v>
      </c>
      <c r="E122" s="38">
        <f t="shared" si="14"/>
        <v>4561.5</v>
      </c>
      <c r="F122" s="38">
        <f t="shared" si="15"/>
        <v>761.5799999999999</v>
      </c>
      <c r="G122" s="38">
        <f t="shared" si="16"/>
        <v>269.1306</v>
      </c>
      <c r="H122" s="38">
        <f t="shared" si="17"/>
        <v>0</v>
      </c>
      <c r="I122" s="39">
        <v>3161</v>
      </c>
      <c r="J122" s="38">
        <v>729.42</v>
      </c>
      <c r="K122" s="38">
        <v>0</v>
      </c>
      <c r="L122" s="38">
        <v>0</v>
      </c>
      <c r="M122" s="38">
        <v>826</v>
      </c>
      <c r="N122" s="38">
        <v>32.16</v>
      </c>
      <c r="O122" s="38">
        <v>10</v>
      </c>
      <c r="P122" s="38">
        <v>0</v>
      </c>
      <c r="Q122" s="38">
        <v>0</v>
      </c>
      <c r="R122" s="38">
        <v>0</v>
      </c>
      <c r="S122" s="38">
        <v>100</v>
      </c>
      <c r="T122" s="38">
        <v>24</v>
      </c>
      <c r="U122" s="38">
        <v>50</v>
      </c>
      <c r="V122" s="38">
        <v>2</v>
      </c>
      <c r="W122" s="38">
        <v>100</v>
      </c>
      <c r="X122" s="38">
        <v>6.16</v>
      </c>
      <c r="Y122" s="38">
        <v>70</v>
      </c>
      <c r="Z122" s="38">
        <v>0</v>
      </c>
      <c r="AA122" s="38">
        <v>40</v>
      </c>
      <c r="AB122" s="38">
        <v>0</v>
      </c>
      <c r="AC122" s="38">
        <v>500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0</v>
      </c>
      <c r="AO122" s="38">
        <v>312</v>
      </c>
      <c r="AP122" s="38">
        <v>0</v>
      </c>
      <c r="AQ122" s="38">
        <v>262.5</v>
      </c>
      <c r="AR122" s="38">
        <v>0</v>
      </c>
      <c r="AS122" s="40">
        <v>262.5</v>
      </c>
      <c r="AT122" s="38">
        <v>0</v>
      </c>
      <c r="AU122" s="38">
        <v>0</v>
      </c>
      <c r="AV122" s="38">
        <v>0</v>
      </c>
      <c r="AW122" s="38">
        <v>229.5</v>
      </c>
      <c r="AX122" s="38">
        <v>0</v>
      </c>
      <c r="AY122" s="38">
        <v>0</v>
      </c>
      <c r="AZ122" s="38">
        <v>0</v>
      </c>
      <c r="BA122" s="38">
        <v>0</v>
      </c>
      <c r="BB122" s="38">
        <v>0</v>
      </c>
      <c r="BC122" s="40">
        <v>0</v>
      </c>
      <c r="BD122" s="41">
        <v>0</v>
      </c>
      <c r="BE122" s="41">
        <v>369.1306</v>
      </c>
      <c r="BF122" s="41">
        <v>0</v>
      </c>
      <c r="BG122" s="38">
        <v>0</v>
      </c>
      <c r="BH122" s="38">
        <v>0</v>
      </c>
      <c r="BI122" s="38">
        <v>-100</v>
      </c>
      <c r="BJ122" s="38">
        <v>0</v>
      </c>
      <c r="BK122" s="38">
        <v>0</v>
      </c>
      <c r="BL122" s="38">
        <v>0</v>
      </c>
      <c r="BM122" s="38">
        <v>0</v>
      </c>
      <c r="BN122" s="38">
        <v>0</v>
      </c>
      <c r="BQ122" s="51"/>
      <c r="BR122" s="51"/>
    </row>
    <row r="123" spans="1:70" ht="15.75" customHeight="1">
      <c r="A123" s="16">
        <v>113</v>
      </c>
      <c r="B123" s="13" t="s">
        <v>89</v>
      </c>
      <c r="C123" s="38">
        <f t="shared" si="12"/>
        <v>19822.122</v>
      </c>
      <c r="D123" s="38">
        <f t="shared" si="13"/>
        <v>1902.4440000000002</v>
      </c>
      <c r="E123" s="38">
        <f t="shared" si="14"/>
        <v>10092</v>
      </c>
      <c r="F123" s="38">
        <f t="shared" si="15"/>
        <v>1902.4440000000002</v>
      </c>
      <c r="G123" s="38">
        <f t="shared" si="16"/>
        <v>9730.122</v>
      </c>
      <c r="H123" s="38">
        <f t="shared" si="17"/>
        <v>0</v>
      </c>
      <c r="I123" s="39">
        <v>6960</v>
      </c>
      <c r="J123" s="38">
        <v>1657.284</v>
      </c>
      <c r="K123" s="38">
        <v>0</v>
      </c>
      <c r="L123" s="38">
        <v>0</v>
      </c>
      <c r="M123" s="38">
        <v>1673</v>
      </c>
      <c r="N123" s="38">
        <v>75.16</v>
      </c>
      <c r="O123" s="38">
        <v>50</v>
      </c>
      <c r="P123" s="38">
        <v>0</v>
      </c>
      <c r="Q123" s="38">
        <v>0</v>
      </c>
      <c r="R123" s="38">
        <v>0</v>
      </c>
      <c r="S123" s="38">
        <v>310</v>
      </c>
      <c r="T123" s="38">
        <v>65.5</v>
      </c>
      <c r="U123" s="38">
        <v>10</v>
      </c>
      <c r="V123" s="38">
        <v>3.5</v>
      </c>
      <c r="W123" s="38">
        <v>178</v>
      </c>
      <c r="X123" s="38">
        <v>6.16</v>
      </c>
      <c r="Y123" s="38">
        <v>150</v>
      </c>
      <c r="Z123" s="38">
        <v>0</v>
      </c>
      <c r="AA123" s="38">
        <v>0</v>
      </c>
      <c r="AB123" s="38">
        <v>0</v>
      </c>
      <c r="AC123" s="38">
        <v>1030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20</v>
      </c>
      <c r="AL123" s="38">
        <v>0</v>
      </c>
      <c r="AM123" s="38">
        <v>20</v>
      </c>
      <c r="AN123" s="38">
        <v>0</v>
      </c>
      <c r="AO123" s="38">
        <v>340</v>
      </c>
      <c r="AP123" s="38">
        <v>170</v>
      </c>
      <c r="AQ123" s="38">
        <v>1099</v>
      </c>
      <c r="AR123" s="38">
        <v>0</v>
      </c>
      <c r="AS123" s="40">
        <v>1099</v>
      </c>
      <c r="AT123" s="38">
        <v>0</v>
      </c>
      <c r="AU123" s="38">
        <v>0</v>
      </c>
      <c r="AV123" s="38">
        <v>0</v>
      </c>
      <c r="AW123" s="38">
        <v>1000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40">
        <v>1500</v>
      </c>
      <c r="BD123" s="41">
        <v>0</v>
      </c>
      <c r="BE123" s="41">
        <v>8230.122</v>
      </c>
      <c r="BF123" s="41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Q123" s="51"/>
      <c r="BR123" s="51"/>
    </row>
    <row r="124" spans="1:70" s="42" customFormat="1" ht="13.5">
      <c r="A124" s="53" t="s">
        <v>1</v>
      </c>
      <c r="B124" s="53"/>
      <c r="C124" s="43">
        <f>SUM(C11:C123)</f>
        <v>6790121.233600005</v>
      </c>
      <c r="D124" s="43">
        <f aca="true" t="shared" si="18" ref="D124:BN124">SUM(D11:D123)</f>
        <v>1249099.8930000002</v>
      </c>
      <c r="E124" s="43">
        <f t="shared" si="18"/>
        <v>6137945.063899999</v>
      </c>
      <c r="F124" s="43">
        <f t="shared" si="18"/>
        <v>1241356.4300000002</v>
      </c>
      <c r="G124" s="43">
        <f t="shared" si="18"/>
        <v>725813.6455999997</v>
      </c>
      <c r="H124" s="43">
        <f t="shared" si="18"/>
        <v>13049.328000000001</v>
      </c>
      <c r="I124" s="43">
        <f t="shared" si="18"/>
        <v>1812754.3180000007</v>
      </c>
      <c r="J124" s="43">
        <f t="shared" si="18"/>
        <v>422305.4639999998</v>
      </c>
      <c r="K124" s="43">
        <f t="shared" si="18"/>
        <v>0</v>
      </c>
      <c r="L124" s="43">
        <f t="shared" si="18"/>
        <v>0</v>
      </c>
      <c r="M124" s="43">
        <f t="shared" si="18"/>
        <v>1452281.0810000002</v>
      </c>
      <c r="N124" s="43">
        <f t="shared" si="18"/>
        <v>286155.6510000001</v>
      </c>
      <c r="O124" s="43">
        <f t="shared" si="18"/>
        <v>205800.362</v>
      </c>
      <c r="P124" s="43">
        <f t="shared" si="18"/>
        <v>59343.93699999999</v>
      </c>
      <c r="Q124" s="43">
        <f t="shared" si="18"/>
        <v>423317.202</v>
      </c>
      <c r="R124" s="43">
        <f t="shared" si="18"/>
        <v>97013.11299999998</v>
      </c>
      <c r="S124" s="43">
        <f t="shared" si="18"/>
        <v>42767.019</v>
      </c>
      <c r="T124" s="43">
        <f t="shared" si="18"/>
        <v>7453.879999999999</v>
      </c>
      <c r="U124" s="43">
        <f t="shared" si="18"/>
        <v>25659.5</v>
      </c>
      <c r="V124" s="43">
        <f t="shared" si="18"/>
        <v>2387.4999999999995</v>
      </c>
      <c r="W124" s="43">
        <f t="shared" si="18"/>
        <v>236566.09999999995</v>
      </c>
      <c r="X124" s="43">
        <f t="shared" si="18"/>
        <v>46194.422000000086</v>
      </c>
      <c r="Y124" s="43">
        <f t="shared" si="18"/>
        <v>187954.1</v>
      </c>
      <c r="Z124" s="43">
        <f t="shared" si="18"/>
        <v>35849.102</v>
      </c>
      <c r="AA124" s="43">
        <f t="shared" si="18"/>
        <v>152011</v>
      </c>
      <c r="AB124" s="43">
        <f t="shared" si="18"/>
        <v>17275.696</v>
      </c>
      <c r="AC124" s="43">
        <f t="shared" si="18"/>
        <v>296471.80000000005</v>
      </c>
      <c r="AD124" s="43">
        <f t="shared" si="18"/>
        <v>45361.28200000001</v>
      </c>
      <c r="AE124" s="43">
        <f t="shared" si="18"/>
        <v>0</v>
      </c>
      <c r="AF124" s="43">
        <f t="shared" si="18"/>
        <v>0</v>
      </c>
      <c r="AG124" s="43">
        <f t="shared" si="18"/>
        <v>1348518.8</v>
      </c>
      <c r="AH124" s="43">
        <f t="shared" si="18"/>
        <v>300113.614</v>
      </c>
      <c r="AI124" s="43">
        <f t="shared" si="18"/>
        <v>1348518.8</v>
      </c>
      <c r="AJ124" s="43">
        <f t="shared" si="18"/>
        <v>300113.614</v>
      </c>
      <c r="AK124" s="43">
        <f t="shared" si="18"/>
        <v>873434.989</v>
      </c>
      <c r="AL124" s="43">
        <f t="shared" si="18"/>
        <v>191584.66299999997</v>
      </c>
      <c r="AM124" s="43">
        <f t="shared" si="18"/>
        <v>838288.289</v>
      </c>
      <c r="AN124" s="43">
        <f t="shared" si="18"/>
        <v>185591.61299999998</v>
      </c>
      <c r="AO124" s="43">
        <f t="shared" si="18"/>
        <v>212078.5</v>
      </c>
      <c r="AP124" s="43">
        <f t="shared" si="18"/>
        <v>34344.673</v>
      </c>
      <c r="AQ124" s="43">
        <f t="shared" si="18"/>
        <v>365239.8999999999</v>
      </c>
      <c r="AR124" s="43">
        <f t="shared" si="18"/>
        <v>1546.5000000000002</v>
      </c>
      <c r="AS124" s="43">
        <f t="shared" si="18"/>
        <v>438877.3758999999</v>
      </c>
      <c r="AT124" s="43">
        <f t="shared" si="18"/>
        <v>6852.364999999999</v>
      </c>
      <c r="AU124" s="43">
        <f t="shared" si="18"/>
        <v>0</v>
      </c>
      <c r="AV124" s="43">
        <f t="shared" si="18"/>
        <v>0</v>
      </c>
      <c r="AW124" s="43">
        <f t="shared" si="18"/>
        <v>407149.1758999999</v>
      </c>
      <c r="AX124" s="43">
        <f t="shared" si="18"/>
        <v>5405.865</v>
      </c>
      <c r="AY124" s="43">
        <f t="shared" si="18"/>
        <v>0</v>
      </c>
      <c r="AZ124" s="43">
        <f t="shared" si="18"/>
        <v>0</v>
      </c>
      <c r="BA124" s="43">
        <f t="shared" si="18"/>
        <v>73637.47589999999</v>
      </c>
      <c r="BB124" s="43">
        <f t="shared" si="18"/>
        <v>5305.865</v>
      </c>
      <c r="BC124" s="43">
        <f t="shared" si="18"/>
        <v>647041.9552</v>
      </c>
      <c r="BD124" s="43">
        <f t="shared" si="18"/>
        <v>26699.039000000004</v>
      </c>
      <c r="BE124" s="43">
        <f t="shared" si="18"/>
        <v>180369.38050000006</v>
      </c>
      <c r="BF124" s="43">
        <f t="shared" si="18"/>
        <v>25559.2</v>
      </c>
      <c r="BG124" s="43">
        <f t="shared" si="18"/>
        <v>950</v>
      </c>
      <c r="BH124" s="43">
        <f t="shared" si="18"/>
        <v>950</v>
      </c>
      <c r="BI124" s="43">
        <f t="shared" si="18"/>
        <v>-33265</v>
      </c>
      <c r="BJ124" s="43">
        <f t="shared" si="18"/>
        <v>-5557.781</v>
      </c>
      <c r="BK124" s="43">
        <f t="shared" si="18"/>
        <v>-69282.69009999999</v>
      </c>
      <c r="BL124" s="43">
        <f t="shared" si="18"/>
        <v>-34601.13</v>
      </c>
      <c r="BM124" s="43">
        <f t="shared" si="18"/>
        <v>0</v>
      </c>
      <c r="BN124" s="43">
        <f t="shared" si="18"/>
        <v>0</v>
      </c>
      <c r="BO124" s="51"/>
      <c r="BP124" s="51"/>
      <c r="BQ124" s="51"/>
      <c r="BR124" s="51"/>
    </row>
    <row r="126" spans="3:58" ht="17.25">
      <c r="C126" s="45"/>
      <c r="D126" s="45"/>
      <c r="E126" s="45"/>
      <c r="F126" s="45"/>
      <c r="G126" s="45"/>
      <c r="H126" s="45"/>
      <c r="BE126" s="45"/>
      <c r="BF126" s="45"/>
    </row>
    <row r="127" spans="3:8" ht="17.25">
      <c r="C127" s="45"/>
      <c r="D127" s="45"/>
      <c r="E127" s="45"/>
      <c r="F127" s="45"/>
      <c r="G127" s="45"/>
      <c r="H127" s="45"/>
    </row>
    <row r="128" spans="3:8" ht="17.25">
      <c r="C128" s="45"/>
      <c r="D128" s="45"/>
      <c r="E128" s="45"/>
      <c r="F128" s="45"/>
      <c r="G128" s="45"/>
      <c r="H128" s="45"/>
    </row>
  </sheetData>
  <sheetProtection/>
  <mergeCells count="54"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  <mergeCell ref="A124:B124"/>
    <mergeCell ref="E8:F8"/>
    <mergeCell ref="G8:H8"/>
    <mergeCell ref="C8:D8"/>
    <mergeCell ref="I8:J8"/>
    <mergeCell ref="M7:N8"/>
    <mergeCell ref="K8:L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Q7:AV7"/>
    <mergeCell ref="AW7:BB7"/>
    <mergeCell ref="BC7:BD8"/>
    <mergeCell ref="BE7:BF8"/>
    <mergeCell ref="AY8:AZ8"/>
    <mergeCell ref="BA8:BB8"/>
    <mergeCell ref="AW8:AX8"/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2013-07-04T05:18:10Z</cp:lastPrinted>
  <dcterms:created xsi:type="dcterms:W3CDTF">2002-03-15T09:46:46Z</dcterms:created>
  <dcterms:modified xsi:type="dcterms:W3CDTF">2015-04-03T07:45:49Z</dcterms:modified>
  <cp:category/>
  <cp:version/>
  <cp:contentType/>
  <cp:contentStatus/>
</cp:coreProperties>
</file>